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Commodities'!$A$6:$R$253</definedName>
    <definedName name="_xlnm._FilterDatabase" localSheetId="4" hidden="1">'Exchange Traded Notes'!$A$6:$R$139</definedName>
    <definedName name="_xlnm._FilterDatabase" localSheetId="6" hidden="1">'New Listings'!$A$6:$G$6</definedName>
    <definedName name="_xlnm._FilterDatabase" localSheetId="2" hidden="1">'XTF - OTC Turnover'!$A$1160:$R$1170</definedName>
    <definedName name="_xlnm._FilterDatabase" localSheetId="1" hidden="1">'XTF Exchange Traded Funds'!$A$6:$K$1156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L713" i="37" l="1"/>
  <c r="L1055" i="37"/>
  <c r="L1065" i="37"/>
  <c r="L1091" i="37"/>
  <c r="L1154" i="37"/>
  <c r="L1155" i="37"/>
  <c r="H1044" i="43" l="1"/>
  <c r="H943" i="43"/>
  <c r="H1120" i="43"/>
  <c r="H1153" i="43"/>
  <c r="H1154" i="43"/>
  <c r="H979" i="43"/>
  <c r="H1155" i="43"/>
  <c r="K1163" i="37" l="1"/>
  <c r="K1164" i="37"/>
  <c r="K1166" i="37"/>
  <c r="K1165" i="37"/>
  <c r="K1162" i="37"/>
  <c r="K1167" i="37"/>
  <c r="K1168" i="37"/>
  <c r="K1169" i="37"/>
  <c r="K1161" i="37"/>
  <c r="E151" i="38" l="1"/>
  <c r="E207" i="38"/>
  <c r="E208" i="38"/>
  <c r="E165" i="38"/>
  <c r="E209" i="38"/>
  <c r="E210" i="38"/>
  <c r="E171" i="38"/>
  <c r="E211" i="38"/>
  <c r="E212" i="38"/>
  <c r="E213" i="38"/>
  <c r="E159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162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M221" i="38"/>
  <c r="M222" i="38"/>
  <c r="M223" i="38"/>
  <c r="M224" i="38"/>
  <c r="M225" i="38"/>
  <c r="M162" i="38"/>
  <c r="M226" i="38"/>
  <c r="M227" i="38"/>
  <c r="M228" i="38"/>
  <c r="M229" i="38"/>
  <c r="M230" i="38"/>
  <c r="M231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252" i="38"/>
  <c r="B253" i="38" l="1"/>
  <c r="B1156" i="43"/>
  <c r="L14" i="37" l="1"/>
  <c r="L12" i="37"/>
  <c r="L11" i="37"/>
  <c r="L15" i="37"/>
  <c r="L90" i="37"/>
  <c r="L42" i="37"/>
  <c r="L24" i="37"/>
  <c r="L10" i="37"/>
  <c r="L1165" i="37" l="1"/>
  <c r="L1168" i="37"/>
  <c r="L1169" i="37"/>
  <c r="L535" i="37"/>
  <c r="L1076" i="37"/>
  <c r="L610" i="37"/>
  <c r="L733" i="37"/>
  <c r="L390" i="37"/>
  <c r="L913" i="37"/>
  <c r="L1079" i="37"/>
  <c r="L880" i="37"/>
  <c r="L187" i="37"/>
  <c r="L1101" i="37"/>
  <c r="L1033" i="37"/>
  <c r="L905" i="37"/>
  <c r="L1131" i="37"/>
  <c r="L845" i="37"/>
  <c r="L1085" i="37"/>
  <c r="L1120" i="37"/>
  <c r="L1144" i="37"/>
  <c r="L1145" i="37"/>
  <c r="L1104" i="37"/>
  <c r="L1146" i="37"/>
  <c r="L981" i="37"/>
  <c r="L1147" i="37"/>
  <c r="L1148" i="37"/>
  <c r="L1075" i="37"/>
  <c r="L1118" i="37"/>
  <c r="L1149" i="37"/>
  <c r="L1150" i="37"/>
  <c r="L1127" i="37"/>
  <c r="L1151" i="37"/>
  <c r="L1152" i="37"/>
  <c r="L1030" i="37"/>
  <c r="L1121" i="37"/>
  <c r="L890" i="37"/>
  <c r="L1098" i="37"/>
  <c r="L1153" i="37"/>
  <c r="L1080" i="37"/>
  <c r="M12" i="39" l="1"/>
  <c r="M23" i="39"/>
  <c r="M96" i="39"/>
  <c r="M51" i="39"/>
  <c r="M78" i="39"/>
  <c r="M97" i="39"/>
  <c r="M37" i="39"/>
  <c r="M36" i="39"/>
  <c r="M47" i="39"/>
  <c r="M48" i="39"/>
  <c r="M28" i="39"/>
  <c r="M19" i="39"/>
  <c r="M64" i="39"/>
  <c r="M98" i="39"/>
  <c r="M61" i="39"/>
  <c r="M91" i="39"/>
  <c r="M27" i="39"/>
  <c r="M32" i="39"/>
  <c r="M56" i="39"/>
  <c r="M74" i="39"/>
  <c r="M81" i="39"/>
  <c r="M65" i="39"/>
  <c r="M88" i="39"/>
  <c r="M52" i="39"/>
  <c r="M60" i="39"/>
  <c r="M53" i="39"/>
  <c r="M99" i="39"/>
  <c r="M22" i="39"/>
  <c r="M63" i="39"/>
  <c r="M67" i="39"/>
  <c r="M30" i="39"/>
  <c r="M71" i="39"/>
  <c r="M35" i="39"/>
  <c r="M77" i="39"/>
  <c r="M83" i="39"/>
  <c r="M94" i="39"/>
  <c r="M55" i="39"/>
  <c r="M92" i="39"/>
  <c r="M42" i="39"/>
  <c r="M100" i="39"/>
  <c r="M101" i="39"/>
  <c r="M102" i="39"/>
  <c r="M58" i="39"/>
  <c r="M103" i="39"/>
  <c r="M26" i="39"/>
  <c r="M44" i="39"/>
  <c r="M43" i="39"/>
  <c r="M104" i="39"/>
  <c r="M54" i="39"/>
  <c r="M70" i="39"/>
  <c r="M79" i="39"/>
  <c r="M69" i="39"/>
  <c r="M45" i="39"/>
  <c r="M59" i="39"/>
  <c r="M68" i="39"/>
  <c r="M17" i="39"/>
  <c r="M105" i="39"/>
  <c r="M84" i="39"/>
  <c r="M106" i="39"/>
  <c r="M82" i="39"/>
  <c r="M39" i="39"/>
  <c r="M75" i="39"/>
  <c r="M107" i="39"/>
  <c r="M40" i="39"/>
  <c r="M108" i="39"/>
  <c r="M90" i="39"/>
  <c r="M109" i="39"/>
  <c r="M93" i="39"/>
  <c r="M95" i="39"/>
  <c r="M34" i="39"/>
  <c r="M57" i="39"/>
  <c r="M80" i="39"/>
  <c r="M13" i="39"/>
  <c r="M110" i="39"/>
  <c r="M85" i="39"/>
  <c r="M50" i="39"/>
  <c r="M46" i="39"/>
  <c r="M111" i="39"/>
  <c r="M112" i="39"/>
  <c r="M89" i="39"/>
  <c r="M86" i="39"/>
  <c r="M113" i="39"/>
  <c r="M114" i="39"/>
  <c r="M62" i="39"/>
  <c r="M31" i="39"/>
  <c r="M76" i="39"/>
  <c r="M115" i="39"/>
  <c r="M72" i="39"/>
  <c r="M116" i="39"/>
  <c r="M73" i="39"/>
  <c r="M38" i="39"/>
  <c r="M117" i="39"/>
  <c r="M33" i="39"/>
  <c r="M118" i="39"/>
  <c r="M20" i="39"/>
  <c r="M119" i="39"/>
  <c r="M120" i="39"/>
  <c r="M121" i="39"/>
  <c r="M122" i="39"/>
  <c r="M123" i="39"/>
  <c r="M66" i="39"/>
  <c r="M124" i="39"/>
  <c r="M87" i="39"/>
  <c r="M125" i="39"/>
  <c r="M126" i="39"/>
  <c r="M49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L16" i="39"/>
  <c r="L14" i="39"/>
  <c r="L15" i="39"/>
  <c r="L9" i="39"/>
  <c r="L10" i="39"/>
  <c r="L21" i="39"/>
  <c r="L18" i="39"/>
  <c r="L41" i="39"/>
  <c r="L7" i="39"/>
  <c r="L11" i="39"/>
  <c r="L25" i="39"/>
  <c r="L29" i="39"/>
  <c r="L24" i="39"/>
  <c r="L12" i="39"/>
  <c r="L23" i="39"/>
  <c r="L96" i="39"/>
  <c r="L51" i="39"/>
  <c r="L78" i="39"/>
  <c r="L97" i="39"/>
  <c r="L37" i="39"/>
  <c r="L36" i="39"/>
  <c r="L47" i="39"/>
  <c r="L48" i="39"/>
  <c r="L28" i="39"/>
  <c r="L19" i="39"/>
  <c r="L64" i="39"/>
  <c r="L98" i="39"/>
  <c r="L61" i="39"/>
  <c r="L91" i="39"/>
  <c r="L27" i="39"/>
  <c r="L32" i="39"/>
  <c r="L56" i="39"/>
  <c r="L74" i="39"/>
  <c r="L81" i="39"/>
  <c r="L65" i="39"/>
  <c r="L88" i="39"/>
  <c r="L52" i="39"/>
  <c r="L60" i="39"/>
  <c r="L53" i="39"/>
  <c r="L99" i="39"/>
  <c r="L22" i="39"/>
  <c r="L63" i="39"/>
  <c r="L67" i="39"/>
  <c r="L30" i="39"/>
  <c r="L71" i="39"/>
  <c r="L35" i="39"/>
  <c r="L77" i="39"/>
  <c r="L83" i="39"/>
  <c r="L94" i="39"/>
  <c r="L55" i="39"/>
  <c r="L92" i="39"/>
  <c r="L42" i="39"/>
  <c r="L100" i="39"/>
  <c r="L101" i="39"/>
  <c r="L102" i="39"/>
  <c r="L58" i="39"/>
  <c r="L103" i="39"/>
  <c r="L26" i="39"/>
  <c r="L44" i="39"/>
  <c r="L43" i="39"/>
  <c r="L104" i="39"/>
  <c r="L54" i="39"/>
  <c r="L70" i="39"/>
  <c r="L79" i="39"/>
  <c r="L69" i="39"/>
  <c r="L45" i="39"/>
  <c r="L59" i="39"/>
  <c r="L68" i="39"/>
  <c r="L17" i="39"/>
  <c r="L105" i="39"/>
  <c r="L84" i="39"/>
  <c r="L106" i="39"/>
  <c r="L82" i="39"/>
  <c r="L39" i="39"/>
  <c r="L75" i="39"/>
  <c r="L107" i="39"/>
  <c r="L40" i="39"/>
  <c r="L108" i="39"/>
  <c r="L90" i="39"/>
  <c r="L109" i="39"/>
  <c r="L93" i="39"/>
  <c r="L95" i="39"/>
  <c r="L34" i="39"/>
  <c r="L57" i="39"/>
  <c r="L80" i="39"/>
  <c r="L13" i="39"/>
  <c r="L110" i="39"/>
  <c r="L85" i="39"/>
  <c r="L50" i="39"/>
  <c r="L46" i="39"/>
  <c r="L111" i="39"/>
  <c r="L112" i="39"/>
  <c r="L89" i="39"/>
  <c r="L86" i="39"/>
  <c r="L113" i="39"/>
  <c r="L114" i="39"/>
  <c r="L62" i="39"/>
  <c r="L31" i="39"/>
  <c r="L76" i="39"/>
  <c r="L115" i="39"/>
  <c r="L72" i="39"/>
  <c r="L116" i="39"/>
  <c r="L73" i="39"/>
  <c r="L38" i="39"/>
  <c r="L117" i="39"/>
  <c r="L33" i="39"/>
  <c r="L118" i="39"/>
  <c r="L20" i="39"/>
  <c r="L119" i="39"/>
  <c r="L120" i="39"/>
  <c r="L121" i="39"/>
  <c r="L122" i="39"/>
  <c r="L123" i="39"/>
  <c r="L66" i="39"/>
  <c r="L124" i="39"/>
  <c r="L87" i="39"/>
  <c r="L125" i="39"/>
  <c r="L126" i="39"/>
  <c r="L49" i="39"/>
  <c r="L127" i="39"/>
  <c r="L128" i="39"/>
  <c r="L129" i="39"/>
  <c r="L130" i="39"/>
  <c r="L131" i="39"/>
  <c r="L132" i="39"/>
  <c r="L133" i="39"/>
  <c r="L134" i="39"/>
  <c r="L135" i="39"/>
  <c r="L136" i="39"/>
  <c r="L137" i="39"/>
  <c r="L138" i="39"/>
  <c r="M193" i="38" l="1"/>
  <c r="M152" i="38"/>
  <c r="M153" i="38"/>
  <c r="M194" i="38"/>
  <c r="M148" i="38"/>
  <c r="M195" i="38"/>
  <c r="M196" i="38"/>
  <c r="M197" i="38"/>
  <c r="M141" i="38"/>
  <c r="M167" i="38"/>
  <c r="M154" i="38"/>
  <c r="M198" i="38"/>
  <c r="M150" i="38"/>
  <c r="M199" i="38"/>
  <c r="M200" i="38"/>
  <c r="M174" i="38"/>
  <c r="M201" i="38"/>
  <c r="M87" i="38"/>
  <c r="M155" i="38"/>
  <c r="M157" i="38"/>
  <c r="M135" i="38"/>
  <c r="M202" i="38"/>
  <c r="M203" i="38"/>
  <c r="M204" i="38"/>
  <c r="M205" i="38"/>
  <c r="M172" i="38"/>
  <c r="M107" i="38"/>
  <c r="M206" i="38"/>
  <c r="M151" i="38"/>
  <c r="M207" i="38"/>
  <c r="M208" i="38"/>
  <c r="M165" i="38"/>
  <c r="M209" i="38"/>
  <c r="M210" i="38"/>
  <c r="M171" i="38"/>
  <c r="M211" i="38"/>
  <c r="M212" i="38"/>
  <c r="M213" i="38"/>
  <c r="M159" i="38"/>
  <c r="M214" i="38"/>
  <c r="M215" i="38"/>
  <c r="M216" i="38"/>
  <c r="M217" i="38"/>
  <c r="M218" i="38"/>
  <c r="M219" i="38"/>
  <c r="M220" i="38"/>
  <c r="L195" i="38"/>
  <c r="L196" i="38"/>
  <c r="L197" i="38"/>
  <c r="L141" i="38"/>
  <c r="L167" i="38"/>
  <c r="L154" i="38"/>
  <c r="L198" i="38"/>
  <c r="L150" i="38"/>
  <c r="L199" i="38"/>
  <c r="L200" i="38"/>
  <c r="L174" i="38"/>
  <c r="L201" i="38"/>
  <c r="L87" i="38"/>
  <c r="L155" i="38"/>
  <c r="L157" i="38"/>
  <c r="L135" i="38"/>
  <c r="L202" i="38"/>
  <c r="L203" i="38"/>
  <c r="L204" i="38"/>
  <c r="L205" i="38"/>
  <c r="L172" i="38"/>
  <c r="L107" i="38"/>
  <c r="L206" i="38"/>
  <c r="L151" i="38"/>
  <c r="L207" i="38"/>
  <c r="L208" i="38"/>
  <c r="L165" i="38"/>
  <c r="L209" i="38"/>
  <c r="L210" i="38"/>
  <c r="L171" i="38"/>
  <c r="L211" i="38"/>
  <c r="L212" i="38"/>
  <c r="L213" i="38"/>
  <c r="L159" i="38"/>
  <c r="L214" i="38"/>
  <c r="L215" i="38"/>
  <c r="L216" i="38"/>
  <c r="L217" i="38"/>
  <c r="L218" i="38"/>
  <c r="L219" i="38"/>
  <c r="L220" i="38"/>
  <c r="L75" i="38"/>
  <c r="H1143" i="43"/>
  <c r="H1066" i="43"/>
  <c r="H449" i="43"/>
  <c r="H1010" i="43"/>
  <c r="H1144" i="43"/>
  <c r="H1118" i="43"/>
  <c r="H1145" i="43"/>
  <c r="H1146" i="43"/>
  <c r="H1147" i="43"/>
  <c r="H1148" i="43"/>
  <c r="H1149" i="43"/>
  <c r="H1150" i="43"/>
  <c r="H1107" i="43"/>
  <c r="H1151" i="43"/>
  <c r="H951" i="43"/>
  <c r="H1080" i="43"/>
  <c r="H1152" i="43"/>
  <c r="H1020" i="43"/>
  <c r="L1113" i="37" l="1"/>
  <c r="L1056" i="37"/>
  <c r="L1045" i="37"/>
  <c r="L1110" i="37"/>
  <c r="L1125" i="37"/>
  <c r="L1058" i="37"/>
  <c r="L1051" i="37"/>
  <c r="L1112" i="37"/>
  <c r="L1124" i="37"/>
  <c r="L1064" i="37"/>
  <c r="L1071" i="37"/>
  <c r="L1119" i="37"/>
  <c r="L147" i="37"/>
  <c r="H95" i="37"/>
  <c r="M189" i="38" l="1"/>
  <c r="M170" i="38"/>
  <c r="M192" i="38"/>
  <c r="M190" i="38"/>
  <c r="M145" i="38"/>
  <c r="L170" i="38"/>
  <c r="L192" i="38"/>
  <c r="L190" i="38"/>
  <c r="L145" i="38"/>
  <c r="H1121" i="37"/>
  <c r="H1113" i="37"/>
  <c r="H1056" i="37"/>
  <c r="H1045" i="37"/>
  <c r="H1110" i="37"/>
  <c r="H1125" i="37"/>
  <c r="H1058" i="37"/>
  <c r="H890" i="37"/>
  <c r="H1051" i="37"/>
  <c r="H1098" i="37"/>
  <c r="H1153" i="37"/>
  <c r="H1112" i="37"/>
  <c r="H1124" i="37"/>
  <c r="H1064" i="37"/>
  <c r="H1071" i="37"/>
  <c r="H1119" i="37"/>
  <c r="H147" i="37"/>
  <c r="H1080" i="37"/>
  <c r="K1030" i="37"/>
  <c r="K1121" i="37"/>
  <c r="K1113" i="37"/>
  <c r="K1056" i="37"/>
  <c r="K1045" i="37"/>
  <c r="K1110" i="37"/>
  <c r="K1125" i="37"/>
  <c r="K1058" i="37"/>
  <c r="K890" i="37"/>
  <c r="K1051" i="37"/>
  <c r="K1098" i="37"/>
  <c r="K1153" i="37"/>
  <c r="K1112" i="37"/>
  <c r="K1124" i="37"/>
  <c r="K1064" i="37"/>
  <c r="K1071" i="37"/>
  <c r="K1119" i="37"/>
  <c r="K147" i="37"/>
  <c r="K1080" i="37"/>
  <c r="H945" i="43" l="1"/>
  <c r="H348" i="43"/>
  <c r="H1030" i="43"/>
  <c r="H997" i="43"/>
  <c r="H1049" i="43"/>
  <c r="H1121" i="43"/>
  <c r="H1077" i="43"/>
  <c r="H1134" i="43"/>
  <c r="H1124" i="43"/>
  <c r="H1130" i="43"/>
  <c r="H646" i="43"/>
  <c r="H777" i="43"/>
  <c r="H1115" i="43"/>
  <c r="H1131" i="43"/>
  <c r="H1097" i="43"/>
  <c r="H1071" i="43"/>
  <c r="H1081" i="43"/>
  <c r="H1135" i="43"/>
  <c r="H1016" i="43"/>
  <c r="H1136" i="43"/>
  <c r="H627" i="43"/>
  <c r="H1113" i="43"/>
  <c r="H1103" i="43"/>
  <c r="H896" i="43"/>
  <c r="H975" i="43"/>
  <c r="H1140" i="43"/>
  <c r="H915" i="43"/>
  <c r="H1110" i="43"/>
  <c r="H942" i="43"/>
  <c r="H949" i="43"/>
  <c r="H786" i="43"/>
  <c r="H1101" i="43"/>
  <c r="H645" i="43"/>
  <c r="H1072" i="43"/>
  <c r="H1034" i="43"/>
  <c r="H280" i="43"/>
  <c r="H1067" i="43"/>
  <c r="H1083" i="43"/>
  <c r="H1025" i="43"/>
  <c r="H1064" i="43"/>
  <c r="H956" i="43"/>
  <c r="H947" i="43"/>
  <c r="H1091" i="43"/>
  <c r="H1079" i="43"/>
  <c r="H987" i="43"/>
  <c r="H1133" i="43"/>
  <c r="H617" i="43"/>
  <c r="H1073" i="43"/>
  <c r="H908" i="43"/>
  <c r="H894" i="43"/>
  <c r="H977" i="43"/>
  <c r="H937" i="43"/>
  <c r="H1018" i="43"/>
  <c r="H1026" i="43"/>
  <c r="H775" i="43"/>
  <c r="H1042" i="43"/>
  <c r="H1100" i="43"/>
  <c r="H1087" i="43"/>
  <c r="H971" i="43"/>
  <c r="H1102" i="43"/>
  <c r="H821" i="43"/>
  <c r="H1032" i="43"/>
  <c r="H1059" i="43"/>
  <c r="H1028" i="43"/>
  <c r="H733" i="43"/>
  <c r="H1086" i="43"/>
  <c r="H1033" i="43"/>
  <c r="H911" i="43"/>
  <c r="H613" i="43"/>
  <c r="H1093" i="43"/>
  <c r="H986" i="43"/>
  <c r="H802" i="43"/>
  <c r="H860" i="43"/>
  <c r="H1046" i="43"/>
  <c r="H1139" i="43"/>
  <c r="H1038" i="43"/>
  <c r="H849" i="43"/>
  <c r="H833" i="43"/>
  <c r="H1061" i="43"/>
  <c r="H568" i="43"/>
  <c r="H903" i="43"/>
  <c r="H1027" i="43"/>
  <c r="H619" i="43"/>
  <c r="H862" i="43"/>
  <c r="H1039" i="43"/>
  <c r="H1069" i="43"/>
  <c r="H687" i="43"/>
  <c r="H1114" i="43"/>
  <c r="H921" i="43"/>
  <c r="H776" i="43"/>
  <c r="H978" i="43"/>
  <c r="H1013" i="43"/>
  <c r="H1074" i="43"/>
  <c r="H1014" i="43"/>
  <c r="H1092" i="43"/>
  <c r="H788" i="43"/>
  <c r="H1105" i="43"/>
  <c r="H773" i="43"/>
  <c r="H581" i="43"/>
  <c r="H1017" i="43"/>
  <c r="H636" i="43"/>
  <c r="H982" i="43"/>
  <c r="H1116" i="43"/>
  <c r="H959" i="43"/>
  <c r="H684" i="43"/>
  <c r="H671" i="43"/>
  <c r="H1008" i="43"/>
  <c r="H998" i="43"/>
  <c r="H913" i="43"/>
  <c r="H861" i="43"/>
  <c r="H1019" i="43"/>
  <c r="H1051" i="43"/>
  <c r="H970" i="43"/>
  <c r="H1119" i="43"/>
  <c r="H577" i="43"/>
  <c r="H722" i="43"/>
  <c r="H973" i="43"/>
  <c r="H1126" i="43"/>
  <c r="H1045" i="43"/>
  <c r="H1132" i="43"/>
  <c r="H883" i="43"/>
  <c r="H1082" i="43"/>
  <c r="H958" i="43"/>
  <c r="H910" i="43"/>
  <c r="H424" i="43"/>
  <c r="H990" i="43"/>
  <c r="H1106" i="43"/>
  <c r="H929" i="43"/>
  <c r="H1099" i="43"/>
  <c r="H1137" i="43"/>
  <c r="H762" i="43"/>
  <c r="H995" i="43"/>
  <c r="H806" i="43"/>
  <c r="H667" i="43"/>
  <c r="H952" i="43"/>
  <c r="H873" i="43"/>
  <c r="H1078" i="43"/>
  <c r="H1117" i="43"/>
  <c r="H817" i="43"/>
  <c r="H840" i="43"/>
  <c r="H891" i="43"/>
  <c r="H935" i="43"/>
  <c r="H231" i="43"/>
  <c r="H798" i="43"/>
  <c r="H1043" i="43"/>
  <c r="H772" i="43"/>
  <c r="H924" i="43"/>
  <c r="H757" i="43"/>
  <c r="H926" i="43"/>
  <c r="H866" i="43"/>
  <c r="H1053" i="43"/>
  <c r="H1007" i="43"/>
  <c r="H660" i="43"/>
  <c r="H1011" i="43"/>
  <c r="H763" i="43"/>
  <c r="H580" i="43"/>
  <c r="H872" i="43"/>
  <c r="H745" i="43"/>
  <c r="H963" i="43"/>
  <c r="H746" i="43"/>
  <c r="H968" i="43"/>
  <c r="H707" i="43"/>
  <c r="H984" i="43"/>
  <c r="H1040" i="43"/>
  <c r="H1128" i="43"/>
  <c r="H822" i="43"/>
  <c r="H723" i="43"/>
  <c r="H957" i="43"/>
  <c r="H1070" i="43"/>
  <c r="H855" i="43"/>
  <c r="H712" i="43"/>
  <c r="H726" i="43"/>
  <c r="H898" i="43"/>
  <c r="H648" i="43"/>
  <c r="H962" i="43"/>
  <c r="H844" i="43"/>
  <c r="H912" i="43"/>
  <c r="H444" i="43"/>
  <c r="H1057" i="43"/>
  <c r="H557" i="43"/>
  <c r="H1024" i="43"/>
  <c r="H835" i="43"/>
  <c r="H782" i="43"/>
  <c r="H524" i="43"/>
  <c r="H934" i="43"/>
  <c r="H837" i="43"/>
  <c r="H1004" i="43"/>
  <c r="H676" i="43"/>
  <c r="H738" i="43"/>
  <c r="H447" i="43"/>
  <c r="H704" i="43"/>
  <c r="H1142" i="43"/>
  <c r="H878" i="43"/>
  <c r="H1094" i="43"/>
  <c r="H950" i="43"/>
  <c r="H1056" i="43"/>
  <c r="H999" i="43"/>
  <c r="H815" i="43"/>
  <c r="H869" i="43"/>
  <c r="H972" i="43"/>
  <c r="H1005" i="43"/>
  <c r="H799" i="43"/>
  <c r="H892" i="43"/>
  <c r="H629" i="43"/>
  <c r="H925" i="43"/>
  <c r="H744" i="43"/>
  <c r="H594" i="43"/>
  <c r="H484" i="43"/>
  <c r="H887" i="43"/>
  <c r="H658" i="43"/>
  <c r="H985" i="43"/>
  <c r="H605" i="43"/>
  <c r="H1001" i="43"/>
  <c r="H1090" i="43"/>
  <c r="H1015" i="43"/>
  <c r="H1003" i="43"/>
  <c r="H725" i="43"/>
  <c r="H852" i="43"/>
  <c r="H897" i="43"/>
  <c r="H1060" i="43"/>
  <c r="H851" i="43"/>
  <c r="H1075" i="43"/>
  <c r="H953" i="43"/>
  <c r="H729" i="43"/>
  <c r="H1089" i="43"/>
  <c r="H885" i="43"/>
  <c r="H880" i="43"/>
  <c r="H500" i="43"/>
  <c r="H839" i="43"/>
  <c r="H411" i="43"/>
  <c r="H1041" i="43"/>
  <c r="H510" i="43"/>
  <c r="H606" i="43"/>
  <c r="H867" i="43"/>
  <c r="H1055" i="43"/>
  <c r="H675" i="43"/>
  <c r="H899" i="43"/>
  <c r="H965" i="43"/>
  <c r="H1129" i="43"/>
  <c r="H1037" i="43"/>
  <c r="H850" i="43"/>
  <c r="H761" i="43"/>
  <c r="H847" i="43"/>
  <c r="H809" i="43"/>
  <c r="H946" i="43"/>
  <c r="H917" i="43"/>
  <c r="H789" i="43"/>
  <c r="H663" i="43"/>
  <c r="H955" i="43"/>
  <c r="H708" i="43"/>
  <c r="H1125" i="43"/>
  <c r="H944" i="43"/>
  <c r="H711" i="43"/>
  <c r="H494" i="43"/>
  <c r="H994" i="43"/>
  <c r="H632" i="43"/>
  <c r="H544" i="43"/>
  <c r="H713" i="43"/>
  <c r="H562" i="43"/>
  <c r="H747" i="43"/>
  <c r="H483" i="43"/>
  <c r="H603" i="43"/>
  <c r="H938" i="43"/>
  <c r="H751" i="43"/>
  <c r="H1035" i="43"/>
  <c r="H930" i="43"/>
  <c r="H901" i="43"/>
  <c r="H902" i="43"/>
  <c r="H904" i="43"/>
  <c r="H526" i="43"/>
  <c r="H512" i="43"/>
  <c r="H1036" i="43"/>
  <c r="H673" i="43"/>
  <c r="H597" i="43"/>
  <c r="H620" i="43"/>
  <c r="H936" i="43"/>
  <c r="H803" i="43"/>
  <c r="H758" i="43"/>
  <c r="H681" i="43"/>
  <c r="H749" i="43"/>
  <c r="H765" i="43"/>
  <c r="H857" i="43"/>
  <c r="H974" i="43"/>
  <c r="H717" i="43"/>
  <c r="H1065" i="43"/>
  <c r="H750" i="43"/>
  <c r="H560" i="43"/>
  <c r="H993" i="43"/>
  <c r="H622" i="43"/>
  <c r="H666" i="43"/>
  <c r="H699" i="43"/>
  <c r="H907" i="43"/>
  <c r="H640" i="43"/>
  <c r="H792" i="43"/>
  <c r="H1098" i="43"/>
  <c r="H588" i="43"/>
  <c r="H854" i="43"/>
  <c r="H565" i="43"/>
  <c r="H538" i="43"/>
  <c r="H836" i="43"/>
  <c r="H1022" i="43"/>
  <c r="H630" i="43"/>
  <c r="H1047" i="43"/>
  <c r="H790" i="43"/>
  <c r="H682" i="43"/>
  <c r="H853" i="43"/>
  <c r="H509" i="43"/>
  <c r="H1058" i="43"/>
  <c r="H1023" i="43"/>
  <c r="H779" i="43"/>
  <c r="H728" i="43"/>
  <c r="H781" i="43"/>
  <c r="H948" i="43"/>
  <c r="H697" i="43"/>
  <c r="H796" i="43"/>
  <c r="H884" i="43"/>
  <c r="H702" i="43"/>
  <c r="H865" i="43"/>
  <c r="H906" i="43"/>
  <c r="H766" i="43"/>
  <c r="H905" i="43"/>
  <c r="H564" i="43"/>
  <c r="H810" i="43"/>
  <c r="H879" i="43"/>
  <c r="H961" i="43"/>
  <c r="H991" i="43"/>
  <c r="H701" i="43"/>
  <c r="H739" i="43"/>
  <c r="H356" i="43"/>
  <c r="H992" i="43"/>
  <c r="H791" i="43"/>
  <c r="H1123" i="43"/>
  <c r="H495" i="43"/>
  <c r="H679" i="43"/>
  <c r="H1085" i="43"/>
  <c r="H1031" i="43"/>
  <c r="H598" i="43"/>
  <c r="H1006" i="43"/>
  <c r="H870" i="43"/>
  <c r="H864" i="43"/>
  <c r="H442" i="43"/>
  <c r="H807" i="43"/>
  <c r="H608" i="43"/>
  <c r="H890" i="43"/>
  <c r="H335" i="43"/>
  <c r="H631" i="43"/>
  <c r="H824" i="43"/>
  <c r="H843" i="43"/>
  <c r="H989" i="43"/>
  <c r="H876" i="43"/>
  <c r="H954" i="43"/>
  <c r="H875" i="43"/>
  <c r="H612" i="43"/>
  <c r="H813" i="43"/>
  <c r="H1000" i="43"/>
  <c r="H464" i="43"/>
  <c r="H543" i="43"/>
  <c r="H967" i="43"/>
  <c r="H916" i="43"/>
  <c r="H818" i="43"/>
  <c r="H895" i="43"/>
  <c r="H584" i="43"/>
  <c r="H641" i="43"/>
  <c r="H964" i="43"/>
  <c r="H705" i="43"/>
  <c r="H1108" i="43"/>
  <c r="H931" i="43"/>
  <c r="H856" i="43"/>
  <c r="H655" i="43"/>
  <c r="H800" i="43"/>
  <c r="H686" i="43"/>
  <c r="H759" i="43"/>
  <c r="H695" i="43"/>
  <c r="H922" i="43"/>
  <c r="H842" i="43"/>
  <c r="H683" i="43"/>
  <c r="H755" i="43"/>
  <c r="H874" i="43"/>
  <c r="H823" i="43"/>
  <c r="H299" i="43"/>
  <c r="H794" i="43"/>
  <c r="H374" i="43"/>
  <c r="H785" i="43"/>
  <c r="H863" i="43"/>
  <c r="H386" i="43"/>
  <c r="H838" i="43"/>
  <c r="H553" i="43"/>
  <c r="H570" i="43"/>
  <c r="H307" i="43"/>
  <c r="H1063" i="43"/>
  <c r="H625" i="43"/>
  <c r="H966" i="43"/>
  <c r="H461" i="43"/>
  <c r="H488" i="43"/>
  <c r="H615" i="43"/>
  <c r="H540" i="43"/>
  <c r="H714" i="43"/>
  <c r="H969" i="43"/>
  <c r="H889" i="43"/>
  <c r="H941" i="43"/>
  <c r="H940" i="43"/>
  <c r="H528" i="43"/>
  <c r="H539" i="43"/>
  <c r="H893" i="43"/>
  <c r="H542" i="43"/>
  <c r="H736" i="43"/>
  <c r="H832" i="43"/>
  <c r="H1012" i="43"/>
  <c r="H928" i="43"/>
  <c r="H710" i="43"/>
  <c r="H770" i="43"/>
  <c r="H1141" i="43"/>
  <c r="H489" i="43"/>
  <c r="H1111" i="43"/>
  <c r="H574" i="43"/>
  <c r="H677" i="43"/>
  <c r="H626" i="43"/>
  <c r="H593" i="43"/>
  <c r="H662" i="43"/>
  <c r="H868" i="43"/>
  <c r="H680" i="43"/>
  <c r="H741" i="43"/>
  <c r="H831" i="43"/>
  <c r="H571" i="43"/>
  <c r="H811" i="43"/>
  <c r="H643" i="43"/>
  <c r="H793" i="43"/>
  <c r="H652" i="43"/>
  <c r="H748" i="43"/>
  <c r="H764" i="43"/>
  <c r="H665" i="43"/>
  <c r="H769" i="43"/>
  <c r="H656" i="43"/>
  <c r="H918" i="43"/>
  <c r="H756" i="43"/>
  <c r="H653" i="43"/>
  <c r="H983" i="43"/>
  <c r="H552" i="43"/>
  <c r="H932" i="43"/>
  <c r="H845" i="43"/>
  <c r="H202" i="43"/>
  <c r="H848" i="43"/>
  <c r="H514" i="43"/>
  <c r="H740" i="43"/>
  <c r="H804" i="43"/>
  <c r="H634" i="43"/>
  <c r="H589" i="43"/>
  <c r="H933" i="43"/>
  <c r="H743" i="43"/>
  <c r="H642" i="43"/>
  <c r="H395" i="43"/>
  <c r="H1009" i="43"/>
  <c r="H825" i="43"/>
  <c r="H559" i="43"/>
  <c r="H760" i="43"/>
  <c r="H590" i="43"/>
  <c r="H919" i="43"/>
  <c r="H525" i="43"/>
  <c r="H900" i="43"/>
  <c r="H691" i="43"/>
  <c r="H827" i="43"/>
  <c r="H407" i="43"/>
  <c r="H988" i="43"/>
  <c r="H816" i="43"/>
  <c r="H609" i="43"/>
  <c r="H555" i="43"/>
  <c r="H812" i="43"/>
  <c r="H516" i="43"/>
  <c r="H858" i="43"/>
  <c r="H927" i="43"/>
  <c r="H438" i="43"/>
  <c r="H533" i="43"/>
  <c r="H633" i="43"/>
  <c r="H556" i="43"/>
  <c r="H156" i="43"/>
  <c r="H596" i="43"/>
  <c r="H463" i="43"/>
  <c r="H819" i="43"/>
  <c r="H787" i="43"/>
  <c r="H624" i="43"/>
  <c r="H720" i="43"/>
  <c r="H289" i="43"/>
  <c r="H808" i="43"/>
  <c r="H730" i="43"/>
  <c r="H859" i="43"/>
  <c r="H582" i="43"/>
  <c r="H535" i="43"/>
  <c r="H443" i="43"/>
  <c r="H628" i="43"/>
  <c r="H415" i="43"/>
  <c r="H980" i="43"/>
  <c r="H334" i="43"/>
  <c r="H888" i="43"/>
  <c r="H709" i="43"/>
  <c r="H294" i="43"/>
  <c r="H595" i="43"/>
  <c r="H1002" i="43"/>
  <c r="H767" i="43"/>
  <c r="H692" i="43"/>
  <c r="H554" i="43"/>
  <c r="H623" i="43"/>
  <c r="H569" i="43"/>
  <c r="H549" i="43"/>
  <c r="H805" i="43"/>
  <c r="H213" i="43"/>
  <c r="H820" i="43"/>
  <c r="H573" i="43"/>
  <c r="H664" i="43"/>
  <c r="H826" i="43"/>
  <c r="H753" i="43"/>
  <c r="H657" i="43"/>
  <c r="H783" i="43"/>
  <c r="H260" i="43"/>
  <c r="H1068" i="43"/>
  <c r="H621" i="43"/>
  <c r="H402" i="43"/>
  <c r="H724" i="43"/>
  <c r="H579" i="43"/>
  <c r="H614" i="43"/>
  <c r="H841" i="43"/>
  <c r="H527" i="43"/>
  <c r="H635" i="43"/>
  <c r="H685" i="43"/>
  <c r="H700" i="43"/>
  <c r="H572" i="43"/>
  <c r="H661" i="43"/>
  <c r="H914" i="43"/>
  <c r="H742" i="43"/>
  <c r="H637" i="43"/>
  <c r="H696" i="43"/>
  <c r="H566" i="43"/>
  <c r="H537" i="43"/>
  <c r="H458" i="43"/>
  <c r="H403" i="43"/>
  <c r="H732" i="43"/>
  <c r="H547" i="43"/>
  <c r="H721" i="43"/>
  <c r="H478" i="43"/>
  <c r="H150" i="43"/>
  <c r="H377" i="43"/>
  <c r="H133" i="43"/>
  <c r="H886" i="43"/>
  <c r="H389" i="43"/>
  <c r="H795" i="43"/>
  <c r="H607" i="43"/>
  <c r="H302" i="43"/>
  <c r="H268" i="43"/>
  <c r="H780" i="43"/>
  <c r="H515" i="43"/>
  <c r="H871" i="43"/>
  <c r="H834" i="43"/>
  <c r="H457" i="43"/>
  <c r="H669" i="43"/>
  <c r="H455" i="43"/>
  <c r="H737" i="43"/>
  <c r="H618" i="43"/>
  <c r="H454" i="43"/>
  <c r="H771" i="43"/>
  <c r="H651" i="43"/>
  <c r="H830" i="43"/>
  <c r="H448" i="43"/>
  <c r="H496" i="43"/>
  <c r="H649" i="43"/>
  <c r="H814" i="43"/>
  <c r="H774" i="43"/>
  <c r="H388" i="43"/>
  <c r="H670" i="43"/>
  <c r="H531" i="43"/>
  <c r="H567" i="43"/>
  <c r="H456" i="43"/>
  <c r="H981" i="43"/>
  <c r="H1054" i="43"/>
  <c r="H599" i="43"/>
  <c r="H452" i="43"/>
  <c r="H784" i="43"/>
  <c r="H502" i="43"/>
  <c r="H1029" i="43"/>
  <c r="H688" i="43"/>
  <c r="H420" i="43"/>
  <c r="H417" i="43"/>
  <c r="H397" i="43"/>
  <c r="H920" i="43"/>
  <c r="H1050" i="43"/>
  <c r="H829" i="43"/>
  <c r="H674" i="43"/>
  <c r="H846" i="43"/>
  <c r="H1062" i="43"/>
  <c r="H370" i="43"/>
  <c r="H583" i="43"/>
  <c r="H877" i="43"/>
  <c r="H668" i="43"/>
  <c r="H275" i="43"/>
  <c r="H470" i="43"/>
  <c r="H493" i="43"/>
  <c r="H768" i="43"/>
  <c r="H731" i="43"/>
  <c r="H363" i="43"/>
  <c r="H394" i="43"/>
  <c r="H602" i="43"/>
  <c r="H503" i="43"/>
  <c r="H490" i="43"/>
  <c r="H501" i="43"/>
  <c r="H604" i="43"/>
  <c r="H479" i="43"/>
  <c r="H778" i="43"/>
  <c r="H1084" i="43"/>
  <c r="H752" i="43"/>
  <c r="H522" i="43"/>
  <c r="H519" i="43"/>
  <c r="H754" i="43"/>
  <c r="H960" i="43"/>
  <c r="H504" i="43"/>
  <c r="H399" i="43"/>
  <c r="H364" i="43"/>
  <c r="H828" i="43"/>
  <c r="H561" i="43"/>
  <c r="H530" i="43"/>
  <c r="H551" i="43"/>
  <c r="H600" i="43"/>
  <c r="H513" i="43"/>
  <c r="H428" i="43"/>
  <c r="H340" i="43"/>
  <c r="H727" i="43"/>
  <c r="H644" i="43"/>
  <c r="H1076" i="43"/>
  <c r="H459" i="43"/>
  <c r="H550" i="43"/>
  <c r="H734" i="43"/>
  <c r="H450" i="43"/>
  <c r="H440" i="43"/>
  <c r="H517" i="43"/>
  <c r="H659" i="43"/>
  <c r="H373" i="43"/>
  <c r="H432" i="43"/>
  <c r="H172" i="43"/>
  <c r="H735" i="43"/>
  <c r="H719" i="43"/>
  <c r="H715" i="43"/>
  <c r="H392" i="43"/>
  <c r="H611" i="43"/>
  <c r="H690" i="43"/>
  <c r="H1122" i="43"/>
  <c r="H520" i="43"/>
  <c r="H508" i="43"/>
  <c r="H177" i="43"/>
  <c r="H532" i="43"/>
  <c r="H1021" i="43"/>
  <c r="H441" i="43"/>
  <c r="H226" i="43"/>
  <c r="H469" i="43"/>
  <c r="H529" i="43"/>
  <c r="H376" i="43"/>
  <c r="H309" i="43"/>
  <c r="H380" i="43"/>
  <c r="H277" i="43"/>
  <c r="H678" i="43"/>
  <c r="H492" i="43"/>
  <c r="H368" i="43"/>
  <c r="H379" i="43"/>
  <c r="H425" i="43"/>
  <c r="H287" i="43"/>
  <c r="H801" i="43"/>
  <c r="H703" i="43"/>
  <c r="H578" i="43"/>
  <c r="H270" i="43"/>
  <c r="H421" i="43"/>
  <c r="H498" i="43"/>
  <c r="H405" i="43"/>
  <c r="H716" i="43"/>
  <c r="H336" i="43"/>
  <c r="H422" i="43"/>
  <c r="H639" i="43"/>
  <c r="H329" i="43"/>
  <c r="H465" i="43"/>
  <c r="H161" i="43"/>
  <c r="H281" i="43"/>
  <c r="H267" i="43"/>
  <c r="H414" i="43"/>
  <c r="H591" i="43"/>
  <c r="H523" i="43"/>
  <c r="H246" i="43"/>
  <c r="H344" i="43"/>
  <c r="H476" i="43"/>
  <c r="H328" i="43"/>
  <c r="H453" i="43"/>
  <c r="H347" i="43"/>
  <c r="H706" i="43"/>
  <c r="H541" i="43"/>
  <c r="H482" i="43"/>
  <c r="H548" i="43"/>
  <c r="H390" i="43"/>
  <c r="H477" i="43"/>
  <c r="H592" i="43"/>
  <c r="H1088" i="43"/>
  <c r="H312" i="43"/>
  <c r="H486" i="43"/>
  <c r="H369" i="43"/>
  <c r="H244" i="43"/>
  <c r="H575" i="43"/>
  <c r="H346" i="43"/>
  <c r="H434" i="43"/>
  <c r="H360" i="43"/>
  <c r="H343" i="43"/>
  <c r="H485" i="43"/>
  <c r="H689" i="43"/>
  <c r="H536" i="43"/>
  <c r="H499" i="43"/>
  <c r="H419" i="43"/>
  <c r="H587" i="43"/>
  <c r="H693" i="43"/>
  <c r="H475" i="43"/>
  <c r="H146" i="43"/>
  <c r="H101" i="43"/>
  <c r="H366" i="43"/>
  <c r="H381" i="43"/>
  <c r="H430" i="43"/>
  <c r="H303" i="43"/>
  <c r="H1052" i="43"/>
  <c r="H694" i="43"/>
  <c r="H698" i="43"/>
  <c r="H406" i="43"/>
  <c r="H467" i="43"/>
  <c r="H345" i="43"/>
  <c r="H487" i="43"/>
  <c r="H546" i="43"/>
  <c r="H410" i="43"/>
  <c r="H365" i="43"/>
  <c r="H435" i="43"/>
  <c r="H114" i="43"/>
  <c r="H436" i="43"/>
  <c r="H426" i="43"/>
  <c r="H586" i="43"/>
  <c r="H65" i="43"/>
  <c r="H506" i="43"/>
  <c r="H205" i="43"/>
  <c r="H471" i="43"/>
  <c r="H352" i="43"/>
  <c r="H358" i="43"/>
  <c r="H558" i="43"/>
  <c r="H384" i="43"/>
  <c r="H341" i="43"/>
  <c r="H333" i="43"/>
  <c r="H178" i="43"/>
  <c r="H396" i="43"/>
  <c r="H372" i="43"/>
  <c r="H474" i="43"/>
  <c r="H137" i="43"/>
  <c r="H367" i="43"/>
  <c r="H304" i="43"/>
  <c r="H545" i="43"/>
  <c r="H408" i="43"/>
  <c r="H223" i="43"/>
  <c r="H321" i="43"/>
  <c r="H167" i="43"/>
  <c r="H311" i="43"/>
  <c r="H446" i="43"/>
  <c r="H472" i="43"/>
  <c r="H262" i="43"/>
  <c r="H481" i="43"/>
  <c r="H75" i="43"/>
  <c r="H650" i="43"/>
  <c r="H521" i="43"/>
  <c r="H227" i="43"/>
  <c r="H391" i="43"/>
  <c r="H507" i="43"/>
  <c r="H254" i="43"/>
  <c r="H338" i="43"/>
  <c r="H84" i="43"/>
  <c r="H413" i="43"/>
  <c r="H445" i="43"/>
  <c r="H258" i="43"/>
  <c r="H91" i="43"/>
  <c r="H401" i="43"/>
  <c r="H412" i="43"/>
  <c r="H433" i="43"/>
  <c r="H326" i="43"/>
  <c r="H145" i="43"/>
  <c r="H219" i="43"/>
  <c r="H431" i="43"/>
  <c r="H242" i="43"/>
  <c r="H263" i="43"/>
  <c r="H511" i="43"/>
  <c r="H383" i="43"/>
  <c r="H324" i="43"/>
  <c r="H259" i="43"/>
  <c r="H585" i="43"/>
  <c r="H387" i="43"/>
  <c r="H616" i="43"/>
  <c r="H497" i="43"/>
  <c r="H241" i="43"/>
  <c r="H250" i="43"/>
  <c r="H462" i="43"/>
  <c r="H203" i="43"/>
  <c r="H416" i="43"/>
  <c r="H418" i="43"/>
  <c r="H249" i="43"/>
  <c r="H168" i="43"/>
  <c r="H278" i="43"/>
  <c r="H282" i="43"/>
  <c r="H505" i="43"/>
  <c r="H144" i="43"/>
  <c r="H797" i="43"/>
  <c r="H214" i="43"/>
  <c r="H154" i="43"/>
  <c r="H240" i="43"/>
  <c r="H315" i="43"/>
  <c r="H322" i="43"/>
  <c r="H272" i="43"/>
  <c r="H164" i="43"/>
  <c r="H427" i="43"/>
  <c r="H319" i="43"/>
  <c r="H362" i="43"/>
  <c r="H128" i="43"/>
  <c r="H337" i="43"/>
  <c r="H382" i="43"/>
  <c r="H217" i="43"/>
  <c r="H385" i="43"/>
  <c r="H292" i="43"/>
  <c r="H378" i="43"/>
  <c r="H279" i="43"/>
  <c r="H318" i="43"/>
  <c r="H466" i="43"/>
  <c r="H225" i="43"/>
  <c r="H518" i="43"/>
  <c r="H310" i="43"/>
  <c r="H105" i="43"/>
  <c r="H276" i="43"/>
  <c r="H718" i="43"/>
  <c r="H274" i="43"/>
  <c r="H236" i="43"/>
  <c r="H229" i="43"/>
  <c r="H601" i="43"/>
  <c r="H166" i="43"/>
  <c r="H371" i="43"/>
  <c r="H266" i="43"/>
  <c r="H193" i="43"/>
  <c r="H183" i="43"/>
  <c r="H230" i="43"/>
  <c r="H107" i="43"/>
  <c r="H234" i="43"/>
  <c r="H325" i="43"/>
  <c r="H351" i="43"/>
  <c r="H330" i="43"/>
  <c r="H423" i="43"/>
  <c r="H286" i="43"/>
  <c r="H151" i="43"/>
  <c r="H180" i="43"/>
  <c r="H306" i="43"/>
  <c r="H194" i="43"/>
  <c r="H204" i="43"/>
  <c r="H251" i="43"/>
  <c r="H398" i="43"/>
  <c r="H247" i="43"/>
  <c r="H491" i="43"/>
  <c r="H192" i="43"/>
  <c r="H239" i="43"/>
  <c r="H297" i="43"/>
  <c r="H375" i="43"/>
  <c r="H672" i="43"/>
  <c r="H308" i="43"/>
  <c r="H198" i="43"/>
  <c r="H460" i="43"/>
  <c r="H291" i="43"/>
  <c r="H429" i="43"/>
  <c r="H468" i="43"/>
  <c r="H264" i="43"/>
  <c r="H255" i="43"/>
  <c r="H211" i="43"/>
  <c r="H284" i="43"/>
  <c r="H184" i="43"/>
  <c r="H216" i="43"/>
  <c r="H169" i="43"/>
  <c r="H305" i="43"/>
  <c r="H480" i="43"/>
  <c r="H181" i="43"/>
  <c r="H147" i="43"/>
  <c r="H301" i="43"/>
  <c r="H124" i="43"/>
  <c r="H271" i="43"/>
  <c r="H218" i="43"/>
  <c r="H224" i="43"/>
  <c r="H129" i="43"/>
  <c r="H647" i="43"/>
  <c r="H313" i="43"/>
  <c r="H245" i="43"/>
  <c r="H288" i="43"/>
  <c r="H76" i="43"/>
  <c r="H188" i="43"/>
  <c r="H339" i="43"/>
  <c r="H654" i="43"/>
  <c r="H332" i="43"/>
  <c r="H323" i="43"/>
  <c r="H108" i="43"/>
  <c r="H197" i="43"/>
  <c r="H298" i="43"/>
  <c r="H359" i="43"/>
  <c r="H400" i="43"/>
  <c r="H235" i="43"/>
  <c r="H92" i="43"/>
  <c r="H96" i="43"/>
  <c r="H342" i="43"/>
  <c r="H273" i="43"/>
  <c r="H139" i="43"/>
  <c r="H409" i="43"/>
  <c r="H293" i="43"/>
  <c r="H253" i="43"/>
  <c r="H155" i="43"/>
  <c r="H207" i="43"/>
  <c r="H48" i="43"/>
  <c r="H220" i="43"/>
  <c r="H317" i="43"/>
  <c r="H136" i="43"/>
  <c r="H148" i="43"/>
  <c r="H923" i="43"/>
  <c r="H174" i="43"/>
  <c r="H126" i="43"/>
  <c r="H122" i="43"/>
  <c r="H248" i="43"/>
  <c r="H285" i="43"/>
  <c r="H210" i="43"/>
  <c r="H563" i="43"/>
  <c r="H208" i="43"/>
  <c r="H393" i="43"/>
  <c r="H201" i="43"/>
  <c r="H173" i="43"/>
  <c r="H100" i="43"/>
  <c r="H111" i="43"/>
  <c r="H357" i="43"/>
  <c r="H439" i="43"/>
  <c r="H909" i="43"/>
  <c r="H316" i="43"/>
  <c r="H257" i="43"/>
  <c r="H232" i="43"/>
  <c r="H209" i="43"/>
  <c r="H135" i="43"/>
  <c r="H191" i="43"/>
  <c r="H187" i="43"/>
  <c r="H74" i="43"/>
  <c r="H610" i="43"/>
  <c r="H176" i="43"/>
  <c r="H189" i="43"/>
  <c r="H404" i="43"/>
  <c r="H200" i="43"/>
  <c r="H238" i="43"/>
  <c r="H142" i="43"/>
  <c r="H320" i="43"/>
  <c r="H113" i="43"/>
  <c r="H237" i="43"/>
  <c r="H638" i="43"/>
  <c r="H130" i="43"/>
  <c r="H437" i="43"/>
  <c r="H354" i="43"/>
  <c r="H353" i="43"/>
  <c r="H162" i="43"/>
  <c r="H175" i="43"/>
  <c r="H576" i="43"/>
  <c r="H300" i="43"/>
  <c r="H295" i="43"/>
  <c r="H160" i="43"/>
  <c r="H118" i="43"/>
  <c r="H152" i="43"/>
  <c r="H233" i="43"/>
  <c r="H283" i="43"/>
  <c r="H451" i="43"/>
  <c r="H99" i="43"/>
  <c r="H215" i="43"/>
  <c r="H228" i="43"/>
  <c r="H212" i="43"/>
  <c r="H349" i="43"/>
  <c r="H534" i="43"/>
  <c r="H190" i="43"/>
  <c r="H95" i="43"/>
  <c r="H132" i="43"/>
  <c r="H51" i="43"/>
  <c r="H149" i="43"/>
  <c r="H243" i="43"/>
  <c r="H361" i="43"/>
  <c r="H143" i="43"/>
  <c r="H265" i="43"/>
  <c r="H140" i="43"/>
  <c r="H296" i="43"/>
  <c r="H473" i="43"/>
  <c r="H195" i="43"/>
  <c r="H104" i="43"/>
  <c r="H103" i="43"/>
  <c r="H165" i="43"/>
  <c r="H222" i="43"/>
  <c r="H179" i="43"/>
  <c r="H199" i="43"/>
  <c r="H186" i="43"/>
  <c r="H93" i="43"/>
  <c r="H269" i="43"/>
  <c r="H153" i="43"/>
  <c r="H1048" i="43"/>
  <c r="H261" i="43"/>
  <c r="H157" i="43"/>
  <c r="H252" i="43"/>
  <c r="H290" i="43"/>
  <c r="H78" i="43"/>
  <c r="H131" i="43"/>
  <c r="H87" i="43"/>
  <c r="H185" i="43"/>
  <c r="H112" i="43"/>
  <c r="H182" i="43"/>
  <c r="H32" i="43"/>
  <c r="H327" i="43"/>
  <c r="H54" i="43"/>
  <c r="H109" i="43"/>
  <c r="H98" i="43"/>
  <c r="H123" i="43"/>
  <c r="H120" i="43"/>
  <c r="H159" i="43"/>
  <c r="H81" i="43"/>
  <c r="H138" i="43"/>
  <c r="H117" i="43"/>
  <c r="H61" i="43"/>
  <c r="H85" i="43"/>
  <c r="H158" i="43"/>
  <c r="H55" i="43"/>
  <c r="H163" i="43"/>
  <c r="H882" i="43"/>
  <c r="H63" i="43"/>
  <c r="H256" i="43"/>
  <c r="H221" i="43"/>
  <c r="H355" i="43"/>
  <c r="H196" i="43"/>
  <c r="H66" i="43"/>
  <c r="H57" i="43"/>
  <c r="H314" i="43"/>
  <c r="H121" i="43"/>
  <c r="H170" i="43"/>
  <c r="H14" i="43"/>
  <c r="H141" i="43"/>
  <c r="H83" i="43"/>
  <c r="H90" i="43"/>
  <c r="H331" i="43"/>
  <c r="H127" i="43"/>
  <c r="H68" i="43"/>
  <c r="H125" i="43"/>
  <c r="H350" i="43"/>
  <c r="H116" i="43"/>
  <c r="H59" i="43"/>
  <c r="H73" i="43"/>
  <c r="H43" i="43"/>
  <c r="H102" i="43"/>
  <c r="H77" i="43"/>
  <c r="H119" i="43"/>
  <c r="H72" i="43"/>
  <c r="H71" i="43"/>
  <c r="H94" i="43"/>
  <c r="H134" i="43"/>
  <c r="H97" i="43"/>
  <c r="H64" i="43"/>
  <c r="H171" i="43"/>
  <c r="H86" i="43"/>
  <c r="H89" i="43"/>
  <c r="H46" i="43"/>
  <c r="H67" i="43"/>
  <c r="H88" i="43"/>
  <c r="H21" i="43"/>
  <c r="H49" i="43"/>
  <c r="H82" i="43"/>
  <c r="H53" i="43"/>
  <c r="H79" i="43"/>
  <c r="H110" i="43"/>
  <c r="H50" i="43"/>
  <c r="H60" i="43"/>
  <c r="H56" i="43"/>
  <c r="H69" i="43"/>
  <c r="H52" i="43"/>
  <c r="H25" i="43"/>
  <c r="H41" i="43"/>
  <c r="H206" i="43"/>
  <c r="H106" i="43"/>
  <c r="H47" i="43"/>
  <c r="H115" i="43"/>
  <c r="H31" i="43"/>
  <c r="H38" i="43"/>
  <c r="H33" i="43"/>
  <c r="H45" i="43"/>
  <c r="H58" i="43"/>
  <c r="H62" i="43"/>
  <c r="H24" i="43"/>
  <c r="H26" i="43"/>
  <c r="H80" i="43"/>
  <c r="H20" i="43"/>
  <c r="H70" i="43"/>
  <c r="H30" i="43"/>
  <c r="H40" i="43"/>
  <c r="H35" i="43"/>
  <c r="H19" i="43"/>
  <c r="H22" i="43"/>
  <c r="H17" i="43"/>
  <c r="H29" i="43"/>
  <c r="H15" i="43"/>
  <c r="H36" i="43"/>
  <c r="H27" i="43"/>
  <c r="H44" i="43"/>
  <c r="H42" i="43"/>
  <c r="H34" i="43"/>
  <c r="H39" i="43"/>
  <c r="H18" i="43"/>
  <c r="H28" i="43"/>
  <c r="H16" i="43"/>
  <c r="H23" i="43"/>
  <c r="H37" i="43"/>
  <c r="H12" i="43"/>
  <c r="H9" i="43"/>
  <c r="H13" i="43"/>
  <c r="H10" i="43"/>
  <c r="H11" i="43"/>
  <c r="H8" i="43"/>
  <c r="L867" i="37"/>
  <c r="L1074" i="37"/>
  <c r="L1017" i="37"/>
  <c r="L1036" i="37"/>
  <c r="L1019" i="37"/>
  <c r="L1140" i="37"/>
  <c r="L1142" i="37"/>
  <c r="L1042" i="37"/>
  <c r="L790" i="37"/>
  <c r="L1099" i="37"/>
  <c r="L1137" i="37"/>
  <c r="L1052" i="37"/>
  <c r="L1054" i="37"/>
  <c r="L1031" i="37"/>
  <c r="L1088" i="37"/>
  <c r="L1084" i="37"/>
  <c r="L796" i="37"/>
  <c r="L1038" i="37"/>
  <c r="L1060" i="37"/>
  <c r="L968" i="37"/>
  <c r="L1139" i="37"/>
  <c r="L1078" i="37"/>
  <c r="L1138" i="37"/>
  <c r="L936" i="37"/>
  <c r="L776" i="37"/>
  <c r="L1044" i="37"/>
  <c r="L1032" i="37"/>
  <c r="L1122" i="37"/>
  <c r="L907" i="37"/>
  <c r="L992" i="37"/>
  <c r="L1111" i="37"/>
  <c r="L530" i="37"/>
  <c r="L1053" i="37"/>
  <c r="L1025" i="37"/>
  <c r="L1028" i="37"/>
  <c r="L1077" i="37"/>
  <c r="L965" i="37"/>
  <c r="L1047" i="37"/>
  <c r="L980" i="37"/>
  <c r="L1116" i="37"/>
  <c r="L1106" i="37"/>
  <c r="L1089" i="37"/>
  <c r="L1027" i="37"/>
  <c r="L1066" i="37"/>
  <c r="L1050" i="37"/>
  <c r="L1018" i="37"/>
  <c r="L1117" i="37"/>
  <c r="L1020" i="37"/>
  <c r="L1093" i="37"/>
  <c r="L1096" i="37"/>
  <c r="L825" i="37"/>
  <c r="L826" i="37"/>
  <c r="L857" i="37"/>
  <c r="L1123" i="37"/>
  <c r="L1132" i="37"/>
  <c r="L858" i="37"/>
  <c r="L920" i="37"/>
  <c r="L540" i="37"/>
  <c r="L1035" i="37"/>
  <c r="L891" i="37"/>
  <c r="L903" i="37"/>
  <c r="L1135" i="37"/>
  <c r="L943" i="37"/>
  <c r="L1012" i="37"/>
  <c r="L1070" i="37"/>
  <c r="L1008" i="37"/>
  <c r="L1130" i="37"/>
  <c r="L1072" i="37"/>
  <c r="L1010" i="37"/>
  <c r="L853" i="37"/>
  <c r="L976" i="37"/>
  <c r="L1006" i="37"/>
  <c r="L455" i="37"/>
  <c r="L1011" i="37"/>
  <c r="L947" i="37"/>
  <c r="L1005" i="37"/>
  <c r="L458" i="37"/>
  <c r="L1097" i="37"/>
  <c r="L928" i="37"/>
  <c r="L961" i="37"/>
  <c r="L1103" i="37"/>
  <c r="L982" i="37"/>
  <c r="L930" i="37"/>
  <c r="L1021" i="37"/>
  <c r="L419" i="37"/>
  <c r="L1068" i="37"/>
  <c r="L990" i="37"/>
  <c r="L851" i="37"/>
  <c r="L1004" i="37"/>
  <c r="L914" i="37"/>
  <c r="L941" i="37"/>
  <c r="L657" i="37"/>
  <c r="L909" i="37"/>
  <c r="L1107" i="37"/>
  <c r="L486" i="37"/>
  <c r="L757" i="37"/>
  <c r="L911" i="37"/>
  <c r="L608" i="37"/>
  <c r="L671" i="37"/>
  <c r="L1059" i="37"/>
  <c r="L897" i="37"/>
  <c r="L837" i="37"/>
  <c r="L1061" i="37"/>
  <c r="L863" i="37"/>
  <c r="L924" i="37"/>
  <c r="L1108" i="37"/>
  <c r="L779" i="37"/>
  <c r="L570" i="37"/>
  <c r="L1023" i="37"/>
  <c r="L1143" i="37"/>
  <c r="L816" i="37"/>
  <c r="L1043" i="37"/>
  <c r="L1105" i="37"/>
  <c r="L970" i="37"/>
  <c r="L678" i="37"/>
  <c r="L759" i="37"/>
  <c r="L725" i="37"/>
  <c r="L898" i="37"/>
  <c r="L974" i="37"/>
  <c r="L1067" i="37"/>
  <c r="L661" i="37"/>
  <c r="L963" i="37"/>
  <c r="L856" i="37"/>
  <c r="L766" i="37"/>
  <c r="L641" i="37"/>
  <c r="L809" i="37"/>
  <c r="L871" i="37"/>
  <c r="L1134" i="37"/>
  <c r="L889" i="37"/>
  <c r="L590" i="37"/>
  <c r="L870" i="37"/>
  <c r="L1115" i="37"/>
  <c r="L545" i="37"/>
  <c r="L701" i="37"/>
  <c r="L660" i="37"/>
  <c r="L597" i="37"/>
  <c r="L1083" i="37"/>
  <c r="L894" i="37"/>
  <c r="L550" i="37"/>
  <c r="L534" i="37"/>
  <c r="L783" i="37"/>
  <c r="L466" i="37"/>
  <c r="L833" i="37"/>
  <c r="L706" i="37"/>
  <c r="L800" i="37"/>
  <c r="L626" i="37"/>
  <c r="L971" i="37"/>
  <c r="L815" i="37"/>
  <c r="L716" i="37"/>
  <c r="L864" i="37"/>
  <c r="L827" i="37"/>
  <c r="L727" i="37"/>
  <c r="L802" i="37"/>
  <c r="L840" i="37"/>
  <c r="L804" i="37"/>
  <c r="L949" i="37"/>
  <c r="L946" i="37"/>
  <c r="L604" i="37"/>
  <c r="L805" i="37"/>
  <c r="L276" i="37"/>
  <c r="L542" i="37"/>
  <c r="L587" i="37"/>
  <c r="L616" i="37"/>
  <c r="L730" i="37"/>
  <c r="L517" i="37"/>
  <c r="L768" i="37"/>
  <c r="L363" i="37"/>
  <c r="L385" i="37"/>
  <c r="L699" i="37"/>
  <c r="L274" i="37"/>
  <c r="L589" i="37"/>
  <c r="L573" i="37"/>
  <c r="L623" i="37"/>
  <c r="L480" i="37"/>
  <c r="L442" i="37"/>
  <c r="L784" i="37"/>
  <c r="L522" i="37"/>
  <c r="L632" i="37"/>
  <c r="L89" i="37"/>
  <c r="L674" i="37"/>
  <c r="L636" i="37"/>
  <c r="L537" i="37"/>
  <c r="L1114" i="37"/>
  <c r="L288" i="37"/>
  <c r="L692" i="37"/>
  <c r="L559" i="37"/>
  <c r="L356" i="37"/>
  <c r="L526" i="37"/>
  <c r="L938" i="37"/>
  <c r="L389" i="37"/>
  <c r="L422" i="37"/>
  <c r="L680" i="37"/>
  <c r="L675" i="37"/>
  <c r="L942" i="37"/>
  <c r="L859" i="37"/>
  <c r="L246" i="37"/>
  <c r="L511" i="37"/>
  <c r="L1081" i="37"/>
  <c r="L509" i="37"/>
  <c r="L1069" i="37"/>
  <c r="L751" i="37"/>
  <c r="L586" i="37"/>
  <c r="L361" i="37"/>
  <c r="L426" i="37"/>
  <c r="L398" i="37"/>
  <c r="L373" i="37"/>
  <c r="L684" i="37"/>
  <c r="L631" i="37"/>
  <c r="L188" i="37"/>
  <c r="L744" i="37"/>
  <c r="L369" i="37"/>
  <c r="L309" i="37"/>
  <c r="L475" i="37"/>
  <c r="L301" i="37"/>
  <c r="L438" i="37"/>
  <c r="L485" i="37"/>
  <c r="L585" i="37"/>
  <c r="L275" i="37"/>
  <c r="L343" i="37"/>
  <c r="L468" i="37"/>
  <c r="L512" i="37"/>
  <c r="L204" i="37"/>
  <c r="L443" i="37"/>
  <c r="L739" i="37"/>
  <c r="L162" i="37"/>
  <c r="L1063" i="37"/>
  <c r="L333" i="37"/>
  <c r="L432" i="37"/>
  <c r="L241" i="37"/>
  <c r="L332" i="37"/>
  <c r="L299" i="37"/>
  <c r="L334" i="37"/>
  <c r="L121" i="37"/>
  <c r="L323" i="37"/>
  <c r="L364" i="37"/>
  <c r="L197" i="37"/>
  <c r="L336" i="37"/>
  <c r="L270" i="37"/>
  <c r="L346" i="37"/>
  <c r="L350" i="37"/>
  <c r="L280" i="37"/>
  <c r="L365" i="37"/>
  <c r="L257" i="37"/>
  <c r="L287" i="37"/>
  <c r="L411" i="37"/>
  <c r="L305" i="37"/>
  <c r="L506" i="37"/>
  <c r="L434" i="37"/>
  <c r="L331" i="37"/>
  <c r="L322" i="37"/>
  <c r="L479" i="37"/>
  <c r="L405" i="37"/>
  <c r="L368" i="37"/>
  <c r="L495" i="37"/>
  <c r="L568" i="37"/>
  <c r="L66" i="37"/>
  <c r="L501" i="37"/>
  <c r="L312" i="37"/>
  <c r="L155" i="37"/>
  <c r="L420" i="37"/>
  <c r="L391" i="37"/>
  <c r="L263" i="37"/>
  <c r="L218" i="37"/>
  <c r="L429" i="37"/>
  <c r="L111" i="37"/>
  <c r="L296" i="37"/>
  <c r="L139" i="37"/>
  <c r="L219" i="37"/>
  <c r="L133" i="37"/>
  <c r="L149" i="37"/>
  <c r="L129" i="37"/>
  <c r="L228" i="37"/>
  <c r="L428" i="37"/>
  <c r="L302" i="37"/>
  <c r="L158" i="37"/>
  <c r="L427" i="37"/>
  <c r="L216" i="37"/>
  <c r="L210" i="37"/>
  <c r="L57" i="37"/>
  <c r="L126" i="37"/>
  <c r="L101" i="37"/>
  <c r="L326" i="37"/>
  <c r="L289" i="37"/>
  <c r="L150" i="37"/>
  <c r="L91" i="37"/>
  <c r="L191" i="37"/>
  <c r="L153" i="37"/>
  <c r="L213" i="37"/>
  <c r="L258" i="37"/>
  <c r="L117" i="37"/>
  <c r="L105" i="37"/>
  <c r="L190" i="37"/>
  <c r="L145" i="37"/>
  <c r="L30" i="37"/>
  <c r="L45" i="37"/>
  <c r="L20" i="37"/>
  <c r="L110" i="37"/>
  <c r="L163" i="37"/>
  <c r="L82" i="37"/>
  <c r="L161" i="37"/>
  <c r="L379" i="37"/>
  <c r="L29" i="37"/>
  <c r="L92" i="37"/>
  <c r="L62" i="37"/>
  <c r="L85" i="37"/>
  <c r="L41" i="37"/>
  <c r="L108" i="37"/>
  <c r="L13" i="37"/>
  <c r="L611" i="37"/>
  <c r="L27" i="37"/>
  <c r="L34" i="37"/>
  <c r="L824" i="37"/>
  <c r="L737" i="37"/>
  <c r="L1003" i="37"/>
  <c r="L795" i="37"/>
  <c r="L638" i="37"/>
  <c r="L1002" i="37"/>
  <c r="L1001" i="37"/>
  <c r="L1000" i="37"/>
  <c r="L998" i="37"/>
  <c r="L600" i="37"/>
  <c r="L967" i="37"/>
  <c r="L846" i="37"/>
  <c r="L994" i="37"/>
  <c r="L1040" i="37"/>
  <c r="L989" i="37"/>
  <c r="L973" i="37"/>
  <c r="L985" i="37"/>
  <c r="L960" i="37"/>
  <c r="L983" i="37"/>
  <c r="L984" i="37"/>
  <c r="L955" i="37"/>
  <c r="L999" i="37"/>
  <c r="L1100" i="37"/>
  <c r="L754" i="37"/>
  <c r="L835" i="37"/>
  <c r="L612" i="37"/>
  <c r="L964" i="37"/>
  <c r="L1049" i="37"/>
  <c r="L383" i="37"/>
  <c r="L605" i="37"/>
  <c r="L873" i="37"/>
  <c r="L958" i="37"/>
  <c r="L895" i="37"/>
  <c r="L292" i="37"/>
  <c r="L435" i="37"/>
  <c r="L972" i="37"/>
  <c r="L817" i="37"/>
  <c r="L645" i="37"/>
  <c r="L703" i="37"/>
  <c r="L1046" i="37"/>
  <c r="L787" i="37"/>
  <c r="L1015" i="37"/>
  <c r="L685" i="37"/>
  <c r="L921" i="37"/>
  <c r="L624" i="37"/>
  <c r="L527" i="37"/>
  <c r="L901" i="37"/>
  <c r="L878" i="37"/>
  <c r="L1007" i="37"/>
  <c r="L883" i="37"/>
  <c r="L620" i="37"/>
  <c r="L935" i="37"/>
  <c r="L614" i="37"/>
  <c r="L225" i="37"/>
  <c r="L926" i="37"/>
  <c r="L414" i="37"/>
  <c r="L906" i="37"/>
  <c r="L1086" i="37"/>
  <c r="L613" i="37"/>
  <c r="L643" i="37"/>
  <c r="L959" i="37"/>
  <c r="L844" i="37"/>
  <c r="L588" i="37"/>
  <c r="L679" i="37"/>
  <c r="L1126" i="37"/>
  <c r="L939" i="37"/>
  <c r="L771" i="37"/>
  <c r="L708" i="37"/>
  <c r="L940" i="37"/>
  <c r="L951" i="37"/>
  <c r="L918" i="37"/>
  <c r="L962" i="37"/>
  <c r="L669" i="37"/>
  <c r="L1092" i="37"/>
  <c r="L937" i="37"/>
  <c r="L483" i="37"/>
  <c r="L975" i="37"/>
  <c r="L1013" i="37"/>
  <c r="L1095" i="37"/>
  <c r="L855" i="37"/>
  <c r="L927" i="37"/>
  <c r="L682" i="37"/>
  <c r="L206" i="37"/>
  <c r="L923" i="37"/>
  <c r="L979" i="37"/>
  <c r="L749" i="37"/>
  <c r="L649" i="37"/>
  <c r="L910" i="37"/>
  <c r="L886" i="37"/>
  <c r="L904" i="37"/>
  <c r="L900" i="37"/>
  <c r="L1024" i="37"/>
  <c r="L607" i="37"/>
  <c r="L650" i="37"/>
  <c r="L407" i="37"/>
  <c r="L917" i="37"/>
  <c r="L575" i="37"/>
  <c r="L781" i="37"/>
  <c r="L722" i="37"/>
  <c r="L536" i="37"/>
  <c r="L762" i="37"/>
  <c r="L866" i="37"/>
  <c r="L832" i="37"/>
  <c r="L571" i="37"/>
  <c r="L777" i="37"/>
  <c r="L952" i="37"/>
  <c r="L672" i="37"/>
  <c r="L515" i="37"/>
  <c r="L393" i="37"/>
  <c r="L476" i="37"/>
  <c r="L667" i="37"/>
  <c r="L780" i="37"/>
  <c r="L594" i="37"/>
  <c r="L1048" i="37"/>
  <c r="L752" i="37"/>
  <c r="L978" i="37"/>
  <c r="L572" i="37"/>
  <c r="L919" i="37"/>
  <c r="L954" i="37"/>
  <c r="L541" i="37"/>
  <c r="L987" i="37"/>
  <c r="L655" i="37"/>
  <c r="L977" i="37"/>
  <c r="L740" i="37"/>
  <c r="L893" i="37"/>
  <c r="L874" i="37"/>
  <c r="L948" i="37"/>
  <c r="L207" i="37"/>
  <c r="L995" i="37"/>
  <c r="L603" i="37"/>
  <c r="L1026" i="37"/>
  <c r="L580" i="37"/>
  <c r="L834" i="37"/>
  <c r="L709" i="37"/>
  <c r="L848" i="37"/>
  <c r="L843" i="37"/>
  <c r="L1133" i="37"/>
  <c r="L546" i="37"/>
  <c r="L818" i="37"/>
  <c r="L656" i="37"/>
  <c r="L829" i="37"/>
  <c r="L819" i="37"/>
  <c r="L794" i="37"/>
  <c r="L912" i="37"/>
  <c r="L756" i="37"/>
  <c r="L1014" i="37"/>
  <c r="L868" i="37"/>
  <c r="L996" i="37"/>
  <c r="L896" i="37"/>
  <c r="L934" i="37"/>
  <c r="L922" i="37"/>
  <c r="L854" i="37"/>
  <c r="L549" i="37"/>
  <c r="L415" i="37"/>
  <c r="L944" i="37"/>
  <c r="L741" i="37"/>
  <c r="L481" i="37"/>
  <c r="L683" i="37"/>
  <c r="L849" i="37"/>
  <c r="L899" i="37"/>
  <c r="L538" i="37"/>
  <c r="L366" i="37"/>
  <c r="L828" i="37"/>
  <c r="L1073" i="37"/>
  <c r="L380" i="37"/>
  <c r="L1041" i="37"/>
  <c r="L627" i="37"/>
  <c r="L710" i="37"/>
  <c r="L1062" i="37"/>
  <c r="L654" i="37"/>
  <c r="L724" i="37"/>
  <c r="L774" i="37"/>
  <c r="L1129" i="37"/>
  <c r="L775" i="37"/>
  <c r="L788" i="37"/>
  <c r="L688" i="37"/>
  <c r="L772" i="37"/>
  <c r="L764" i="37"/>
  <c r="L712" i="37"/>
  <c r="L694" i="37"/>
  <c r="L664" i="37"/>
  <c r="L950" i="37"/>
  <c r="L735" i="37"/>
  <c r="L286" i="37"/>
  <c r="L745" i="37"/>
  <c r="L628" i="37"/>
  <c r="L872" i="37"/>
  <c r="L806" i="37"/>
  <c r="L988" i="37"/>
  <c r="L687" i="37"/>
  <c r="L595" i="37"/>
  <c r="L635" i="37"/>
  <c r="L839" i="37"/>
  <c r="L814" i="37"/>
  <c r="L862" i="37"/>
  <c r="L807" i="37"/>
  <c r="L791" i="37"/>
  <c r="L308" i="37"/>
  <c r="L695" i="37"/>
  <c r="L931" i="37"/>
  <c r="L472" i="37"/>
  <c r="L797" i="37"/>
  <c r="L881" i="37"/>
  <c r="L609" i="37"/>
  <c r="L579" i="37"/>
  <c r="L560" i="37"/>
  <c r="L618" i="37"/>
  <c r="L723" i="37"/>
  <c r="L746" i="37"/>
  <c r="L836" i="37"/>
  <c r="L168" i="37"/>
  <c r="L966" i="37"/>
  <c r="L801" i="37"/>
  <c r="L619" i="37"/>
  <c r="L830" i="37"/>
  <c r="L698" i="37"/>
  <c r="L1039" i="37"/>
  <c r="L884" i="37"/>
  <c r="L813" i="37"/>
  <c r="L726" i="37"/>
  <c r="L879" i="37"/>
  <c r="L850" i="37"/>
  <c r="L711" i="37"/>
  <c r="L803" i="37"/>
  <c r="L821" i="37"/>
  <c r="L245" i="37"/>
  <c r="L567" i="37"/>
  <c r="L378" i="37"/>
  <c r="L596" i="37"/>
  <c r="L704" i="37"/>
  <c r="L736" i="37"/>
  <c r="L720" i="37"/>
  <c r="L748" i="37"/>
  <c r="L304" i="37"/>
  <c r="L547" i="37"/>
  <c r="L810" i="37"/>
  <c r="L1087" i="37"/>
  <c r="L203" i="37"/>
  <c r="L734" i="37"/>
  <c r="L1141" i="37"/>
  <c r="L524" i="37"/>
  <c r="L1034" i="37"/>
  <c r="L831" i="37"/>
  <c r="L705" i="37"/>
  <c r="L929" i="37"/>
  <c r="L761" i="37"/>
  <c r="L397" i="37"/>
  <c r="L637" i="37"/>
  <c r="L908" i="37"/>
  <c r="L584" i="37"/>
  <c r="L634" i="37"/>
  <c r="L1102" i="37"/>
  <c r="L793" i="37"/>
  <c r="L467" i="37"/>
  <c r="L887" i="37"/>
  <c r="L646" i="37"/>
  <c r="L811" i="37"/>
  <c r="L543" i="37"/>
  <c r="L1090" i="37"/>
  <c r="L823" i="37"/>
  <c r="L47" i="37"/>
  <c r="L717" i="37"/>
  <c r="L875" i="37"/>
  <c r="L141" i="37"/>
  <c r="L239" i="37"/>
  <c r="L469" i="37"/>
  <c r="L792" i="37"/>
  <c r="L662" i="37"/>
  <c r="L663" i="37"/>
  <c r="L463" i="37"/>
  <c r="L885" i="37"/>
  <c r="L789" i="37"/>
  <c r="L892" i="37"/>
  <c r="L763" i="37"/>
  <c r="L244" i="37"/>
  <c r="L1037" i="37"/>
  <c r="L808" i="37"/>
  <c r="L945" i="37"/>
  <c r="L231" i="37"/>
  <c r="L417" i="37"/>
  <c r="L342" i="37"/>
  <c r="L617" i="37"/>
  <c r="L482" i="37"/>
  <c r="L552" i="37"/>
  <c r="L676" i="37"/>
  <c r="L554" i="37"/>
  <c r="L240" i="37"/>
  <c r="L770" i="37"/>
  <c r="L441" i="37"/>
  <c r="L338" i="37"/>
  <c r="L349" i="37"/>
  <c r="L533" i="37"/>
  <c r="L386" i="37"/>
  <c r="L991" i="37"/>
  <c r="L226" i="37"/>
  <c r="L1136" i="37"/>
  <c r="L504" i="37"/>
  <c r="L693" i="37"/>
  <c r="L353" i="37"/>
  <c r="L747" i="37"/>
  <c r="L165" i="37"/>
  <c r="L243" i="37"/>
  <c r="L456" i="37"/>
  <c r="L583" i="37"/>
  <c r="L877" i="37"/>
  <c r="L668" i="37"/>
  <c r="L785" i="37"/>
  <c r="L601" i="37"/>
  <c r="L439" i="37"/>
  <c r="L451" i="37"/>
  <c r="L195" i="37"/>
  <c r="L352" i="37"/>
  <c r="L986" i="37"/>
  <c r="L182" i="37"/>
  <c r="L842" i="37"/>
  <c r="L215" i="37"/>
  <c r="L738" i="37"/>
  <c r="L758" i="37"/>
  <c r="L238" i="37"/>
  <c r="L860" i="37"/>
  <c r="L778" i="37"/>
  <c r="L902" i="37"/>
  <c r="L569" i="37"/>
  <c r="L714" i="37"/>
  <c r="L822" i="37"/>
  <c r="L838" i="37"/>
  <c r="L321" i="37"/>
  <c r="L477" i="37"/>
  <c r="L621" i="37"/>
  <c r="L437" i="37"/>
  <c r="L314" i="37"/>
  <c r="L272" i="37"/>
  <c r="L697" i="37"/>
  <c r="L294" i="37"/>
  <c r="L786" i="37"/>
  <c r="L271" i="37"/>
  <c r="L882" i="37"/>
  <c r="L799" i="37"/>
  <c r="L718" i="37"/>
  <c r="L997" i="37"/>
  <c r="L765" i="37"/>
  <c r="L700" i="37"/>
  <c r="L593" i="37"/>
  <c r="L753" i="37"/>
  <c r="L409" i="37"/>
  <c r="L622" i="37"/>
  <c r="L330" i="37"/>
  <c r="L648" i="37"/>
  <c r="L300" i="37"/>
  <c r="L471" i="37"/>
  <c r="L598" i="37"/>
  <c r="L528" i="37"/>
  <c r="L499" i="37"/>
  <c r="L478" i="37"/>
  <c r="L629" i="37"/>
  <c r="L460" i="37"/>
  <c r="L513" i="37"/>
  <c r="L440" i="37"/>
  <c r="L396" i="37"/>
  <c r="L400" i="37"/>
  <c r="L659" i="37"/>
  <c r="L876" i="37"/>
  <c r="L377" i="37"/>
  <c r="L523" i="37"/>
  <c r="L1057" i="37"/>
  <c r="L525" i="37"/>
  <c r="L487" i="37"/>
  <c r="L715" i="37"/>
  <c r="L932" i="37"/>
  <c r="L702" i="37"/>
  <c r="L644" i="37"/>
  <c r="L293" i="37"/>
  <c r="L561" i="37"/>
  <c r="L852" i="37"/>
  <c r="L401" i="37"/>
  <c r="L865" i="37"/>
  <c r="L665" i="37"/>
  <c r="L732" i="37"/>
  <c r="L691" i="37"/>
  <c r="L544" i="37"/>
  <c r="L370" i="37"/>
  <c r="L916" i="37"/>
  <c r="L230" i="37"/>
  <c r="L582" i="37"/>
  <c r="L576" i="37"/>
  <c r="L450" i="37"/>
  <c r="L421" i="37"/>
  <c r="L1109" i="37"/>
  <c r="L119" i="37"/>
  <c r="L563" i="37"/>
  <c r="L318" i="37"/>
  <c r="L248" i="37"/>
  <c r="L388" i="37"/>
  <c r="L743" i="37"/>
  <c r="L358" i="37"/>
  <c r="L915" i="37"/>
  <c r="L539" i="37"/>
  <c r="L113" i="37"/>
  <c r="L221" i="37"/>
  <c r="L320" i="37"/>
  <c r="L262" i="37"/>
  <c r="L371" i="37"/>
  <c r="L416" i="37"/>
  <c r="L591" i="37"/>
  <c r="L861" i="37"/>
  <c r="L953" i="37"/>
  <c r="L558" i="37"/>
  <c r="L565" i="37"/>
  <c r="L551" i="37"/>
  <c r="L452" i="37"/>
  <c r="L578" i="37"/>
  <c r="L729" i="37"/>
  <c r="L510" i="37"/>
  <c r="L553" i="37"/>
  <c r="L106" i="37"/>
  <c r="L465" i="37"/>
  <c r="L615" i="37"/>
  <c r="L599" i="37"/>
  <c r="L673" i="37"/>
  <c r="L707" i="37"/>
  <c r="L311" i="37"/>
  <c r="L630" i="37"/>
  <c r="L384" i="37"/>
  <c r="L173" i="37"/>
  <c r="L355" i="37"/>
  <c r="L742" i="37"/>
  <c r="L459" i="37"/>
  <c r="L484" i="37"/>
  <c r="L1094" i="37"/>
  <c r="L812" i="37"/>
  <c r="L227" i="37"/>
  <c r="L500" i="37"/>
  <c r="L490" i="37"/>
  <c r="L652" i="37"/>
  <c r="L658" i="37"/>
  <c r="L347" i="37"/>
  <c r="L404" i="37"/>
  <c r="L198" i="37"/>
  <c r="L473" i="37"/>
  <c r="L488" i="37"/>
  <c r="L413" i="37"/>
  <c r="L457" i="37"/>
  <c r="L847" i="37"/>
  <c r="L760" i="37"/>
  <c r="L514" i="37"/>
  <c r="L519" i="37"/>
  <c r="L782" i="37"/>
  <c r="L689" i="37"/>
  <c r="L446" i="37"/>
  <c r="L492" i="37"/>
  <c r="L969" i="37"/>
  <c r="L360" i="37"/>
  <c r="L633" i="37"/>
  <c r="L769" i="37"/>
  <c r="L653" i="37"/>
  <c r="L574" i="37"/>
  <c r="L1022" i="37"/>
  <c r="L185" i="37"/>
  <c r="L606" i="37"/>
  <c r="L1029" i="37"/>
  <c r="L592" i="37"/>
  <c r="L410" i="37"/>
  <c r="L690" i="37"/>
  <c r="L70" i="37"/>
  <c r="L461" i="37"/>
  <c r="L532" i="37"/>
  <c r="L773" i="37"/>
  <c r="L382" i="37"/>
  <c r="L555" i="37"/>
  <c r="L677" i="37"/>
  <c r="L521" i="37"/>
  <c r="L666" i="37"/>
  <c r="L625" i="37"/>
  <c r="L841" i="37"/>
  <c r="L470" i="37"/>
  <c r="L516" i="37"/>
  <c r="L1009" i="37"/>
  <c r="L670" i="37"/>
  <c r="L335" i="37"/>
  <c r="L325" i="37"/>
  <c r="L345" i="37"/>
  <c r="L464" i="37"/>
  <c r="L755" i="37"/>
  <c r="L387" i="37"/>
  <c r="L157" i="37"/>
  <c r="L531" i="37"/>
  <c r="L423" i="37"/>
  <c r="L403" i="37"/>
  <c r="L564" i="37"/>
  <c r="L503" i="37"/>
  <c r="L205" i="37"/>
  <c r="L449" i="37"/>
  <c r="L277" i="37"/>
  <c r="L647" i="37"/>
  <c r="L303" i="37"/>
  <c r="L306" i="37"/>
  <c r="L1082" i="37"/>
  <c r="L820" i="37"/>
  <c r="L562" i="37"/>
  <c r="L493" i="37"/>
  <c r="L75" i="37"/>
  <c r="L888" i="37"/>
  <c r="L681" i="37"/>
  <c r="L235" i="37"/>
  <c r="L869" i="37"/>
  <c r="L290" i="37"/>
  <c r="L496" i="37"/>
  <c r="L719" i="37"/>
  <c r="L176" i="37"/>
  <c r="L507" i="37"/>
  <c r="L474" i="37"/>
  <c r="L424" i="37"/>
  <c r="L436" i="37"/>
  <c r="L316" i="37"/>
  <c r="L344" i="37"/>
  <c r="L518" i="37"/>
  <c r="L577" i="37"/>
  <c r="L242" i="37"/>
  <c r="L341" i="37"/>
  <c r="L502" i="37"/>
  <c r="L193" i="37"/>
  <c r="L224" i="37"/>
  <c r="L721" i="37"/>
  <c r="L750" i="37"/>
  <c r="L69" i="37"/>
  <c r="L381" i="37"/>
  <c r="L118" i="37"/>
  <c r="L498" i="37"/>
  <c r="L933" i="37"/>
  <c r="L307" i="37"/>
  <c r="L170" i="37"/>
  <c r="L295" i="37"/>
  <c r="L348" i="37"/>
  <c r="L269" i="37"/>
  <c r="L372" i="37"/>
  <c r="L367" i="37"/>
  <c r="L444" i="37"/>
  <c r="L298" i="37"/>
  <c r="L232" i="37"/>
  <c r="L557" i="37"/>
  <c r="L505" i="37"/>
  <c r="L362" i="37"/>
  <c r="L556" i="37"/>
  <c r="L266" i="37"/>
  <c r="L686" i="37"/>
  <c r="L148" i="37"/>
  <c r="L317" i="37"/>
  <c r="L324" i="37"/>
  <c r="L124" i="37"/>
  <c r="L154" i="37"/>
  <c r="L402" i="37"/>
  <c r="L99" i="37"/>
  <c r="L957" i="37"/>
  <c r="L767" i="37"/>
  <c r="L731" i="37"/>
  <c r="L202" i="37"/>
  <c r="L73" i="37"/>
  <c r="L249" i="37"/>
  <c r="L392" i="37"/>
  <c r="L375" i="37"/>
  <c r="L489" i="37"/>
  <c r="L192" i="37"/>
  <c r="L212" i="37"/>
  <c r="L186" i="37"/>
  <c r="L313" i="37"/>
  <c r="L566" i="37"/>
  <c r="L408" i="37"/>
  <c r="L395" i="37"/>
  <c r="L38" i="37"/>
  <c r="L211" i="37"/>
  <c r="L200" i="37"/>
  <c r="L581" i="37"/>
  <c r="L267" i="37"/>
  <c r="L146" i="37"/>
  <c r="L337" i="37"/>
  <c r="L445" i="37"/>
  <c r="L64" i="37"/>
  <c r="L728" i="37"/>
  <c r="L223" i="37"/>
  <c r="L453" i="37"/>
  <c r="L651" i="37"/>
  <c r="L529" i="37"/>
  <c r="L256" i="37"/>
  <c r="L254" i="37"/>
  <c r="L406" i="37"/>
  <c r="L78" i="37"/>
  <c r="L143" i="37"/>
  <c r="L354" i="37"/>
  <c r="L315" i="37"/>
  <c r="L447" i="37"/>
  <c r="L425" i="37"/>
  <c r="L252" i="37"/>
  <c r="L433" i="37"/>
  <c r="L357" i="37"/>
  <c r="L144" i="37"/>
  <c r="L208" i="37"/>
  <c r="L520" i="37"/>
  <c r="L229" i="37"/>
  <c r="L220" i="37"/>
  <c r="L265" i="37"/>
  <c r="L497" i="37"/>
  <c r="L250" i="37"/>
  <c r="L67" i="37"/>
  <c r="L61" i="37"/>
  <c r="L58" i="37"/>
  <c r="L94" i="37"/>
  <c r="L247" i="37"/>
  <c r="L253" i="37"/>
  <c r="L237" i="37"/>
  <c r="L376" i="37"/>
  <c r="L164" i="37"/>
  <c r="L177" i="37"/>
  <c r="L285" i="37"/>
  <c r="L137" i="37"/>
  <c r="L283" i="37"/>
  <c r="L412" i="37"/>
  <c r="L65" i="37"/>
  <c r="L359" i="37"/>
  <c r="L179" i="37"/>
  <c r="L282" i="37"/>
  <c r="L74" i="37"/>
  <c r="L454" i="37"/>
  <c r="L394" i="37"/>
  <c r="L259" i="37"/>
  <c r="L180" i="37"/>
  <c r="L268" i="37"/>
  <c r="L159" i="37"/>
  <c r="L310" i="37"/>
  <c r="L87" i="37"/>
  <c r="L127" i="37"/>
  <c r="L374" i="37"/>
  <c r="L51" i="37"/>
  <c r="L328" i="37"/>
  <c r="L642" i="37"/>
  <c r="L196" i="37"/>
  <c r="L234" i="37"/>
  <c r="L142" i="37"/>
  <c r="L84" i="37"/>
  <c r="L327" i="37"/>
  <c r="L156" i="37"/>
  <c r="L261" i="37"/>
  <c r="L136" i="37"/>
  <c r="L122" i="37"/>
  <c r="L993" i="37"/>
  <c r="L174" i="37"/>
  <c r="L297" i="37"/>
  <c r="L83" i="37"/>
  <c r="L281" i="37"/>
  <c r="L925" i="37"/>
  <c r="L319" i="37"/>
  <c r="L399" i="37"/>
  <c r="L172" i="37"/>
  <c r="L116" i="37"/>
  <c r="L431" i="37"/>
  <c r="L233" i="37"/>
  <c r="L199" i="37"/>
  <c r="L152" i="37"/>
  <c r="L132" i="37"/>
  <c r="L104" i="37"/>
  <c r="L448" i="37"/>
  <c r="L194" i="37"/>
  <c r="L140" i="37"/>
  <c r="L181" i="37"/>
  <c r="L80" i="37"/>
  <c r="L131" i="37"/>
  <c r="L340" i="37"/>
  <c r="L214" i="37"/>
  <c r="L640" i="37"/>
  <c r="L166" i="37"/>
  <c r="L72" i="37"/>
  <c r="L291" i="37"/>
  <c r="L494" i="37"/>
  <c r="L115" i="37"/>
  <c r="L602" i="37"/>
  <c r="L50" i="37"/>
  <c r="L123" i="37"/>
  <c r="L462" i="37"/>
  <c r="L278" i="37"/>
  <c r="L169" i="37"/>
  <c r="L222" i="37"/>
  <c r="L114" i="37"/>
  <c r="L548" i="37"/>
  <c r="L160" i="37"/>
  <c r="L284" i="37"/>
  <c r="L255" i="37"/>
  <c r="L351" i="37"/>
  <c r="L696" i="37"/>
  <c r="L251" i="37"/>
  <c r="L97" i="37"/>
  <c r="L279" i="37"/>
  <c r="L956" i="37"/>
  <c r="L81" i="37"/>
  <c r="L329" i="37"/>
  <c r="L52" i="37"/>
  <c r="L639" i="37"/>
  <c r="L135" i="37"/>
  <c r="L32" i="37"/>
  <c r="L138" i="37"/>
  <c r="L109" i="37"/>
  <c r="L209" i="37"/>
  <c r="L107" i="37"/>
  <c r="L100" i="37"/>
  <c r="L130" i="37"/>
  <c r="L178" i="37"/>
  <c r="L134" i="37"/>
  <c r="L508" i="37"/>
  <c r="L183" i="37"/>
  <c r="L54" i="37"/>
  <c r="L798" i="37"/>
  <c r="L25" i="37"/>
  <c r="L86" i="37"/>
  <c r="L264" i="37"/>
  <c r="L76" i="37"/>
  <c r="L59" i="37"/>
  <c r="L68" i="37"/>
  <c r="L339" i="37"/>
  <c r="L151" i="37"/>
  <c r="L184" i="37"/>
  <c r="L236" i="37"/>
  <c r="L112" i="37"/>
  <c r="L37" i="37"/>
  <c r="L49" i="37"/>
  <c r="L93" i="37"/>
  <c r="L36" i="37"/>
  <c r="L260" i="37"/>
  <c r="L103" i="37"/>
  <c r="L418" i="37"/>
  <c r="L18" i="37"/>
  <c r="L125" i="37"/>
  <c r="L1016" i="37"/>
  <c r="L60" i="37"/>
  <c r="L175" i="37"/>
  <c r="L491" i="37"/>
  <c r="L88" i="37"/>
  <c r="L273" i="37"/>
  <c r="L17" i="37"/>
  <c r="L120" i="37"/>
  <c r="L44" i="37"/>
  <c r="L95" i="37"/>
  <c r="L40" i="37"/>
  <c r="L189" i="37"/>
  <c r="L201" i="37"/>
  <c r="L55" i="37"/>
  <c r="L217" i="37"/>
  <c r="L171" i="37"/>
  <c r="L56" i="37"/>
  <c r="L33" i="37"/>
  <c r="L46" i="37"/>
  <c r="L21" i="37"/>
  <c r="L28" i="37"/>
  <c r="L71" i="37"/>
  <c r="L430" i="37"/>
  <c r="L96" i="37"/>
  <c r="L53" i="37"/>
  <c r="L39" i="37"/>
  <c r="L43" i="37"/>
  <c r="L98" i="37"/>
  <c r="L63" i="37"/>
  <c r="L48" i="37"/>
  <c r="L102" i="37"/>
  <c r="L31" i="37"/>
  <c r="L128" i="37"/>
  <c r="L35" i="37"/>
  <c r="L79" i="37"/>
  <c r="L22" i="37"/>
  <c r="L167" i="37"/>
  <c r="L19" i="37"/>
  <c r="L77" i="37"/>
  <c r="L23" i="37"/>
  <c r="L9" i="37"/>
  <c r="L16" i="37"/>
  <c r="L26" i="37"/>
  <c r="L8" i="37"/>
  <c r="K867" i="37"/>
  <c r="K1074" i="37"/>
  <c r="K1017" i="37"/>
  <c r="K1036" i="37"/>
  <c r="K1152" i="37"/>
  <c r="K1019" i="37"/>
  <c r="K1140" i="37"/>
  <c r="K1151" i="37"/>
  <c r="K1142" i="37"/>
  <c r="K1127" i="37"/>
  <c r="K1042" i="37"/>
  <c r="K1150" i="37"/>
  <c r="K1149" i="37"/>
  <c r="K790" i="37"/>
  <c r="K1118" i="37"/>
  <c r="K1099" i="37"/>
  <c r="K1137" i="37"/>
  <c r="K1052" i="37"/>
  <c r="K1054" i="37"/>
  <c r="K1075" i="37"/>
  <c r="K1148" i="37"/>
  <c r="K1031" i="37"/>
  <c r="K1147" i="37"/>
  <c r="K1088" i="37"/>
  <c r="K1084" i="37"/>
  <c r="K796" i="37"/>
  <c r="K1038" i="37"/>
  <c r="K1060" i="37"/>
  <c r="K968" i="37"/>
  <c r="K1139" i="37"/>
  <c r="K1078" i="37"/>
  <c r="K1138" i="37"/>
  <c r="K981" i="37"/>
  <c r="K936" i="37"/>
  <c r="K776" i="37"/>
  <c r="K1146" i="37"/>
  <c r="K1044" i="37"/>
  <c r="K1032" i="37"/>
  <c r="K1122" i="37"/>
  <c r="K1104" i="37"/>
  <c r="K907" i="37"/>
  <c r="K1145" i="37"/>
  <c r="K992" i="37"/>
  <c r="K1111" i="37"/>
  <c r="K530" i="37"/>
  <c r="K1053" i="37"/>
  <c r="K1025" i="37"/>
  <c r="K1144" i="37"/>
  <c r="K1028" i="37"/>
  <c r="K1077" i="37"/>
  <c r="K965" i="37"/>
  <c r="K1047" i="37"/>
  <c r="K980" i="37"/>
  <c r="K1116" i="37"/>
  <c r="K1120" i="37"/>
  <c r="K1106" i="37"/>
  <c r="K1089" i="37"/>
  <c r="K1027" i="37"/>
  <c r="K1066" i="37"/>
  <c r="K1050" i="37"/>
  <c r="K1018" i="37"/>
  <c r="K1117" i="37"/>
  <c r="K1020" i="37"/>
  <c r="K1093" i="37"/>
  <c r="K1096" i="37"/>
  <c r="K825" i="37"/>
  <c r="K826" i="37"/>
  <c r="K857" i="37"/>
  <c r="K1123" i="37"/>
  <c r="K1132" i="37"/>
  <c r="K858" i="37"/>
  <c r="K920" i="37"/>
  <c r="K540" i="37"/>
  <c r="K1035" i="37"/>
  <c r="K1085" i="37"/>
  <c r="K891" i="37"/>
  <c r="K903" i="37"/>
  <c r="K1135" i="37"/>
  <c r="K943" i="37"/>
  <c r="K1012" i="37"/>
  <c r="K845" i="37"/>
  <c r="K1070" i="37"/>
  <c r="K1008" i="37"/>
  <c r="K1130" i="37"/>
  <c r="K1131" i="37"/>
  <c r="K1072" i="37"/>
  <c r="K1010" i="37"/>
  <c r="K853" i="37"/>
  <c r="K976" i="37"/>
  <c r="K1006" i="37"/>
  <c r="K455" i="37"/>
  <c r="K1011" i="37"/>
  <c r="K947" i="37"/>
  <c r="K1005" i="37"/>
  <c r="K458" i="37"/>
  <c r="K905" i="37"/>
  <c r="K1097" i="37"/>
  <c r="K928" i="37"/>
  <c r="K961" i="37"/>
  <c r="K1103" i="37"/>
  <c r="K982" i="37"/>
  <c r="K930" i="37"/>
  <c r="K1021" i="37"/>
  <c r="K419" i="37"/>
  <c r="K1068" i="37"/>
  <c r="K990" i="37"/>
  <c r="K851" i="37"/>
  <c r="K1004" i="37"/>
  <c r="K914" i="37"/>
  <c r="K941" i="37"/>
  <c r="K657" i="37"/>
  <c r="K909" i="37"/>
  <c r="K1107" i="37"/>
  <c r="K486" i="37"/>
  <c r="K757" i="37"/>
  <c r="K911" i="37"/>
  <c r="K608" i="37"/>
  <c r="K671" i="37"/>
  <c r="K1059" i="37"/>
  <c r="K897" i="37"/>
  <c r="K837" i="37"/>
  <c r="K1061" i="37"/>
  <c r="K863" i="37"/>
  <c r="K924" i="37"/>
  <c r="K1108" i="37"/>
  <c r="K779" i="37"/>
  <c r="K570" i="37"/>
  <c r="K1023" i="37"/>
  <c r="K1143" i="37"/>
  <c r="K816" i="37"/>
  <c r="K1043" i="37"/>
  <c r="K1105" i="37"/>
  <c r="K970" i="37"/>
  <c r="K678" i="37"/>
  <c r="K759" i="37"/>
  <c r="K725" i="37"/>
  <c r="K898" i="37"/>
  <c r="K974" i="37"/>
  <c r="K1067" i="37"/>
  <c r="K661" i="37"/>
  <c r="K963" i="37"/>
  <c r="K856" i="37"/>
  <c r="K766" i="37"/>
  <c r="K641" i="37"/>
  <c r="K809" i="37"/>
  <c r="K871" i="37"/>
  <c r="K1033" i="37"/>
  <c r="K1134" i="37"/>
  <c r="K1101" i="37"/>
  <c r="K889" i="37"/>
  <c r="K590" i="37"/>
  <c r="K870" i="37"/>
  <c r="K1115" i="37"/>
  <c r="K545" i="37"/>
  <c r="K701" i="37"/>
  <c r="K660" i="37"/>
  <c r="K597" i="37"/>
  <c r="K187" i="37"/>
  <c r="K1083" i="37"/>
  <c r="K894" i="37"/>
  <c r="K550" i="37"/>
  <c r="K534" i="37"/>
  <c r="K783" i="37"/>
  <c r="K466" i="37"/>
  <c r="K833" i="37"/>
  <c r="K706" i="37"/>
  <c r="K800" i="37"/>
  <c r="K880" i="37"/>
  <c r="K626" i="37"/>
  <c r="K971" i="37"/>
  <c r="K1079" i="37"/>
  <c r="K815" i="37"/>
  <c r="K716" i="37"/>
  <c r="K864" i="37"/>
  <c r="K827" i="37"/>
  <c r="K727" i="37"/>
  <c r="K802" i="37"/>
  <c r="K840" i="37"/>
  <c r="K804" i="37"/>
  <c r="K949" i="37"/>
  <c r="K946" i="37"/>
  <c r="K604" i="37"/>
  <c r="K805" i="37"/>
  <c r="K276" i="37"/>
  <c r="K542" i="37"/>
  <c r="K587" i="37"/>
  <c r="K616" i="37"/>
  <c r="K730" i="37"/>
  <c r="K517" i="37"/>
  <c r="K768" i="37"/>
  <c r="K363" i="37"/>
  <c r="K385" i="37"/>
  <c r="K699" i="37"/>
  <c r="K274" i="37"/>
  <c r="K589" i="37"/>
  <c r="K573" i="37"/>
  <c r="K623" i="37"/>
  <c r="K480" i="37"/>
  <c r="K442" i="37"/>
  <c r="K784" i="37"/>
  <c r="K522" i="37"/>
  <c r="K913" i="37"/>
  <c r="K632" i="37"/>
  <c r="K89" i="37"/>
  <c r="K674" i="37"/>
  <c r="K636" i="37"/>
  <c r="K537" i="37"/>
  <c r="K1114" i="37"/>
  <c r="K288" i="37"/>
  <c r="K692" i="37"/>
  <c r="K559" i="37"/>
  <c r="K356" i="37"/>
  <c r="K526" i="37"/>
  <c r="K938" i="37"/>
  <c r="K389" i="37"/>
  <c r="K422" i="37"/>
  <c r="K680" i="37"/>
  <c r="K675" i="37"/>
  <c r="K942" i="37"/>
  <c r="K859" i="37"/>
  <c r="K246" i="37"/>
  <c r="K511" i="37"/>
  <c r="K1081" i="37"/>
  <c r="K509" i="37"/>
  <c r="K1069" i="37"/>
  <c r="K751" i="37"/>
  <c r="K586" i="37"/>
  <c r="K361" i="37"/>
  <c r="K426" i="37"/>
  <c r="K398" i="37"/>
  <c r="K373" i="37"/>
  <c r="K684" i="37"/>
  <c r="K631" i="37"/>
  <c r="K188" i="37"/>
  <c r="K744" i="37"/>
  <c r="K369" i="37"/>
  <c r="K309" i="37"/>
  <c r="K475" i="37"/>
  <c r="K301" i="37"/>
  <c r="K438" i="37"/>
  <c r="K485" i="37"/>
  <c r="K585" i="37"/>
  <c r="K275" i="37"/>
  <c r="K343" i="37"/>
  <c r="K468" i="37"/>
  <c r="K512" i="37"/>
  <c r="K204" i="37"/>
  <c r="K443" i="37"/>
  <c r="K739" i="37"/>
  <c r="K162" i="37"/>
  <c r="K1063" i="37"/>
  <c r="K333" i="37"/>
  <c r="K432" i="37"/>
  <c r="K241" i="37"/>
  <c r="K332" i="37"/>
  <c r="K299" i="37"/>
  <c r="K334" i="37"/>
  <c r="K121" i="37"/>
  <c r="K323" i="37"/>
  <c r="K364" i="37"/>
  <c r="K197" i="37"/>
  <c r="K336" i="37"/>
  <c r="K270" i="37"/>
  <c r="K346" i="37"/>
  <c r="K350" i="37"/>
  <c r="K280" i="37"/>
  <c r="K365" i="37"/>
  <c r="K257" i="37"/>
  <c r="K287" i="37"/>
  <c r="K411" i="37"/>
  <c r="K305" i="37"/>
  <c r="K506" i="37"/>
  <c r="K434" i="37"/>
  <c r="K331" i="37"/>
  <c r="K322" i="37"/>
  <c r="K479" i="37"/>
  <c r="K405" i="37"/>
  <c r="K368" i="37"/>
  <c r="K495" i="37"/>
  <c r="K568" i="37"/>
  <c r="K66" i="37"/>
  <c r="K501" i="37"/>
  <c r="K312" i="37"/>
  <c r="K155" i="37"/>
  <c r="K420" i="37"/>
  <c r="K391" i="37"/>
  <c r="K263" i="37"/>
  <c r="K218" i="37"/>
  <c r="K429" i="37"/>
  <c r="K111" i="37"/>
  <c r="K296" i="37"/>
  <c r="K139" i="37"/>
  <c r="K219" i="37"/>
  <c r="K133" i="37"/>
  <c r="K149" i="37"/>
  <c r="K129" i="37"/>
  <c r="K228" i="37"/>
  <c r="K428" i="37"/>
  <c r="K302" i="37"/>
  <c r="K158" i="37"/>
  <c r="K427" i="37"/>
  <c r="K216" i="37"/>
  <c r="K210" i="37"/>
  <c r="K57" i="37"/>
  <c r="K126" i="37"/>
  <c r="K101" i="37"/>
  <c r="K326" i="37"/>
  <c r="K289" i="37"/>
  <c r="K150" i="37"/>
  <c r="K91" i="37"/>
  <c r="K191" i="37"/>
  <c r="K153" i="37"/>
  <c r="K213" i="37"/>
  <c r="K258" i="37"/>
  <c r="K117" i="37"/>
  <c r="K105" i="37"/>
  <c r="K190" i="37"/>
  <c r="K145" i="37"/>
  <c r="K30" i="37"/>
  <c r="K45" i="37"/>
  <c r="K20" i="37"/>
  <c r="K110" i="37"/>
  <c r="K163" i="37"/>
  <c r="K82" i="37"/>
  <c r="K161" i="37"/>
  <c r="K379" i="37"/>
  <c r="K29" i="37"/>
  <c r="K92" i="37"/>
  <c r="K62" i="37"/>
  <c r="K85" i="37"/>
  <c r="K41" i="37"/>
  <c r="K108" i="37"/>
  <c r="K13" i="37"/>
  <c r="K611" i="37"/>
  <c r="K27" i="37"/>
  <c r="K34" i="37"/>
  <c r="K824" i="37"/>
  <c r="K737" i="37"/>
  <c r="K1003" i="37"/>
  <c r="K795" i="37"/>
  <c r="K638" i="37"/>
  <c r="K1002" i="37"/>
  <c r="K1001" i="37"/>
  <c r="K1000" i="37"/>
  <c r="K998" i="37"/>
  <c r="K600" i="37"/>
  <c r="K967" i="37"/>
  <c r="K846" i="37"/>
  <c r="K994" i="37"/>
  <c r="K1040" i="37"/>
  <c r="K989" i="37"/>
  <c r="K973" i="37"/>
  <c r="K985" i="37"/>
  <c r="K960" i="37"/>
  <c r="K983" i="37"/>
  <c r="K984" i="37"/>
  <c r="K955" i="37"/>
  <c r="K999" i="37"/>
  <c r="K1100" i="37"/>
  <c r="K754" i="37"/>
  <c r="K835" i="37"/>
  <c r="K612" i="37"/>
  <c r="K964" i="37"/>
  <c r="K390" i="37"/>
  <c r="K1049" i="37"/>
  <c r="K383" i="37"/>
  <c r="K605" i="37"/>
  <c r="K873" i="37"/>
  <c r="K958" i="37"/>
  <c r="K895" i="37"/>
  <c r="K292" i="37"/>
  <c r="K435" i="37"/>
  <c r="K972" i="37"/>
  <c r="K817" i="37"/>
  <c r="K645" i="37"/>
  <c r="K733" i="37"/>
  <c r="K703" i="37"/>
  <c r="K1046" i="37"/>
  <c r="K787" i="37"/>
  <c r="K1015" i="37"/>
  <c r="K685" i="37"/>
  <c r="K921" i="37"/>
  <c r="K624" i="37"/>
  <c r="K527" i="37"/>
  <c r="K901" i="37"/>
  <c r="K878" i="37"/>
  <c r="K1007" i="37"/>
  <c r="K883" i="37"/>
  <c r="K620" i="37"/>
  <c r="K935" i="37"/>
  <c r="K614" i="37"/>
  <c r="K225" i="37"/>
  <c r="K926" i="37"/>
  <c r="K414" i="37"/>
  <c r="K906" i="37"/>
  <c r="K1086" i="37"/>
  <c r="K613" i="37"/>
  <c r="K643" i="37"/>
  <c r="K959" i="37"/>
  <c r="K844" i="37"/>
  <c r="K588" i="37"/>
  <c r="K679" i="37"/>
  <c r="K1126" i="37"/>
  <c r="K939" i="37"/>
  <c r="K771" i="37"/>
  <c r="K708" i="37"/>
  <c r="K940" i="37"/>
  <c r="K951" i="37"/>
  <c r="K918" i="37"/>
  <c r="K962" i="37"/>
  <c r="K669" i="37"/>
  <c r="K1092" i="37"/>
  <c r="K937" i="37"/>
  <c r="K483" i="37"/>
  <c r="K975" i="37"/>
  <c r="K1013" i="37"/>
  <c r="K1095" i="37"/>
  <c r="K855" i="37"/>
  <c r="K927" i="37"/>
  <c r="K682" i="37"/>
  <c r="K206" i="37"/>
  <c r="K923" i="37"/>
  <c r="K979" i="37"/>
  <c r="K749" i="37"/>
  <c r="K649" i="37"/>
  <c r="K910" i="37"/>
  <c r="K886" i="37"/>
  <c r="K904" i="37"/>
  <c r="K900" i="37"/>
  <c r="K1024" i="37"/>
  <c r="K607" i="37"/>
  <c r="K650" i="37"/>
  <c r="K407" i="37"/>
  <c r="K917" i="37"/>
  <c r="K575" i="37"/>
  <c r="K781" i="37"/>
  <c r="K722" i="37"/>
  <c r="K536" i="37"/>
  <c r="K762" i="37"/>
  <c r="K866" i="37"/>
  <c r="K832" i="37"/>
  <c r="K571" i="37"/>
  <c r="K777" i="37"/>
  <c r="K952" i="37"/>
  <c r="K672" i="37"/>
  <c r="K515" i="37"/>
  <c r="K393" i="37"/>
  <c r="K476" i="37"/>
  <c r="K667" i="37"/>
  <c r="K780" i="37"/>
  <c r="K594" i="37"/>
  <c r="K1048" i="37"/>
  <c r="K752" i="37"/>
  <c r="K978" i="37"/>
  <c r="K572" i="37"/>
  <c r="K919" i="37"/>
  <c r="K954" i="37"/>
  <c r="K541" i="37"/>
  <c r="K987" i="37"/>
  <c r="K655" i="37"/>
  <c r="K977" i="37"/>
  <c r="K740" i="37"/>
  <c r="K893" i="37"/>
  <c r="K874" i="37"/>
  <c r="K948" i="37"/>
  <c r="K207" i="37"/>
  <c r="K995" i="37"/>
  <c r="K603" i="37"/>
  <c r="K1026" i="37"/>
  <c r="K580" i="37"/>
  <c r="K834" i="37"/>
  <c r="K709" i="37"/>
  <c r="K848" i="37"/>
  <c r="K843" i="37"/>
  <c r="K1133" i="37"/>
  <c r="K610" i="37"/>
  <c r="K546" i="37"/>
  <c r="K818" i="37"/>
  <c r="K656" i="37"/>
  <c r="K829" i="37"/>
  <c r="K819" i="37"/>
  <c r="K794" i="37"/>
  <c r="K912" i="37"/>
  <c r="K756" i="37"/>
  <c r="K1014" i="37"/>
  <c r="K868" i="37"/>
  <c r="K996" i="37"/>
  <c r="K896" i="37"/>
  <c r="K934" i="37"/>
  <c r="K922" i="37"/>
  <c r="K854" i="37"/>
  <c r="K549" i="37"/>
  <c r="K415" i="37"/>
  <c r="K944" i="37"/>
  <c r="K741" i="37"/>
  <c r="K481" i="37"/>
  <c r="K683" i="37"/>
  <c r="K849" i="37"/>
  <c r="K899" i="37"/>
  <c r="K538" i="37"/>
  <c r="K366" i="37"/>
  <c r="K828" i="37"/>
  <c r="K1073" i="37"/>
  <c r="K380" i="37"/>
  <c r="K1041" i="37"/>
  <c r="K627" i="37"/>
  <c r="K710" i="37"/>
  <c r="K1062" i="37"/>
  <c r="K1076" i="37"/>
  <c r="K654" i="37"/>
  <c r="K724" i="37"/>
  <c r="K774" i="37"/>
  <c r="K1129" i="37"/>
  <c r="K775" i="37"/>
  <c r="K788" i="37"/>
  <c r="K688" i="37"/>
  <c r="K772" i="37"/>
  <c r="K764" i="37"/>
  <c r="K712" i="37"/>
  <c r="K694" i="37"/>
  <c r="K664" i="37"/>
  <c r="K950" i="37"/>
  <c r="K735" i="37"/>
  <c r="K286" i="37"/>
  <c r="K745" i="37"/>
  <c r="K628" i="37"/>
  <c r="K872" i="37"/>
  <c r="K806" i="37"/>
  <c r="K988" i="37"/>
  <c r="K687" i="37"/>
  <c r="K595" i="37"/>
  <c r="K635" i="37"/>
  <c r="K839" i="37"/>
  <c r="K814" i="37"/>
  <c r="K862" i="37"/>
  <c r="K807" i="37"/>
  <c r="K791" i="37"/>
  <c r="K308" i="37"/>
  <c r="K695" i="37"/>
  <c r="K931" i="37"/>
  <c r="K472" i="37"/>
  <c r="K797" i="37"/>
  <c r="K881" i="37"/>
  <c r="K609" i="37"/>
  <c r="K579" i="37"/>
  <c r="K560" i="37"/>
  <c r="K618" i="37"/>
  <c r="K723" i="37"/>
  <c r="K746" i="37"/>
  <c r="K836" i="37"/>
  <c r="K168" i="37"/>
  <c r="K966" i="37"/>
  <c r="K801" i="37"/>
  <c r="K619" i="37"/>
  <c r="K830" i="37"/>
  <c r="K698" i="37"/>
  <c r="K1039" i="37"/>
  <c r="K884" i="37"/>
  <c r="K813" i="37"/>
  <c r="K726" i="37"/>
  <c r="K879" i="37"/>
  <c r="K850" i="37"/>
  <c r="K711" i="37"/>
  <c r="K803" i="37"/>
  <c r="K821" i="37"/>
  <c r="K245" i="37"/>
  <c r="K567" i="37"/>
  <c r="K378" i="37"/>
  <c r="K596" i="37"/>
  <c r="K704" i="37"/>
  <c r="K736" i="37"/>
  <c r="K720" i="37"/>
  <c r="K748" i="37"/>
  <c r="K304" i="37"/>
  <c r="K547" i="37"/>
  <c r="K810" i="37"/>
  <c r="K1087" i="37"/>
  <c r="K203" i="37"/>
  <c r="K734" i="37"/>
  <c r="K1141" i="37"/>
  <c r="K524" i="37"/>
  <c r="K1034" i="37"/>
  <c r="K831" i="37"/>
  <c r="K705" i="37"/>
  <c r="K929" i="37"/>
  <c r="K761" i="37"/>
  <c r="K397" i="37"/>
  <c r="K637" i="37"/>
  <c r="K908" i="37"/>
  <c r="K584" i="37"/>
  <c r="K634" i="37"/>
  <c r="K1102" i="37"/>
  <c r="K793" i="37"/>
  <c r="K467" i="37"/>
  <c r="K887" i="37"/>
  <c r="K646" i="37"/>
  <c r="K811" i="37"/>
  <c r="K543" i="37"/>
  <c r="K1090" i="37"/>
  <c r="K823" i="37"/>
  <c r="K47" i="37"/>
  <c r="K717" i="37"/>
  <c r="K875" i="37"/>
  <c r="K141" i="37"/>
  <c r="K239" i="37"/>
  <c r="K469" i="37"/>
  <c r="K792" i="37"/>
  <c r="K662" i="37"/>
  <c r="K663" i="37"/>
  <c r="K463" i="37"/>
  <c r="K885" i="37"/>
  <c r="K789" i="37"/>
  <c r="K892" i="37"/>
  <c r="K763" i="37"/>
  <c r="K244" i="37"/>
  <c r="K1037" i="37"/>
  <c r="K808" i="37"/>
  <c r="K945" i="37"/>
  <c r="K231" i="37"/>
  <c r="K417" i="37"/>
  <c r="K342" i="37"/>
  <c r="K617" i="37"/>
  <c r="K482" i="37"/>
  <c r="K552" i="37"/>
  <c r="K676" i="37"/>
  <c r="K554" i="37"/>
  <c r="K240" i="37"/>
  <c r="K770" i="37"/>
  <c r="K441" i="37"/>
  <c r="K338" i="37"/>
  <c r="K349" i="37"/>
  <c r="K533" i="37"/>
  <c r="K386" i="37"/>
  <c r="K991" i="37"/>
  <c r="K226" i="37"/>
  <c r="K1136" i="37"/>
  <c r="K504" i="37"/>
  <c r="K693" i="37"/>
  <c r="K353" i="37"/>
  <c r="K747" i="37"/>
  <c r="K165" i="37"/>
  <c r="K243" i="37"/>
  <c r="K456" i="37"/>
  <c r="K583" i="37"/>
  <c r="K877" i="37"/>
  <c r="K668" i="37"/>
  <c r="K785" i="37"/>
  <c r="K601" i="37"/>
  <c r="K439" i="37"/>
  <c r="K451" i="37"/>
  <c r="K195" i="37"/>
  <c r="K352" i="37"/>
  <c r="K986" i="37"/>
  <c r="K182" i="37"/>
  <c r="K842" i="37"/>
  <c r="K215" i="37"/>
  <c r="K738" i="37"/>
  <c r="K758" i="37"/>
  <c r="K238" i="37"/>
  <c r="K860" i="37"/>
  <c r="K778" i="37"/>
  <c r="K902" i="37"/>
  <c r="K569" i="37"/>
  <c r="K714" i="37"/>
  <c r="K822" i="37"/>
  <c r="K838" i="37"/>
  <c r="K321" i="37"/>
  <c r="K477" i="37"/>
  <c r="K621" i="37"/>
  <c r="K437" i="37"/>
  <c r="K535" i="37"/>
  <c r="K314" i="37"/>
  <c r="K272" i="37"/>
  <c r="K697" i="37"/>
  <c r="K294" i="37"/>
  <c r="K786" i="37"/>
  <c r="K271" i="37"/>
  <c r="K882" i="37"/>
  <c r="K799" i="37"/>
  <c r="K718" i="37"/>
  <c r="K997" i="37"/>
  <c r="K765" i="37"/>
  <c r="K700" i="37"/>
  <c r="K593" i="37"/>
  <c r="K753" i="37"/>
  <c r="K409" i="37"/>
  <c r="K622" i="37"/>
  <c r="K330" i="37"/>
  <c r="K648" i="37"/>
  <c r="K300" i="37"/>
  <c r="K471" i="37"/>
  <c r="K598" i="37"/>
  <c r="K528" i="37"/>
  <c r="H1030" i="37"/>
  <c r="H867" i="37"/>
  <c r="H1074" i="37"/>
  <c r="H1017" i="37"/>
  <c r="H1036" i="37"/>
  <c r="H1152" i="37"/>
  <c r="H1019" i="37"/>
  <c r="H1140" i="37"/>
  <c r="H1151" i="37"/>
  <c r="H1142" i="37"/>
  <c r="H1127" i="37"/>
  <c r="H1042" i="37"/>
  <c r="H1150" i="37"/>
  <c r="H1149" i="37"/>
  <c r="H790" i="37"/>
  <c r="H1118" i="37"/>
  <c r="H1099" i="37"/>
  <c r="H1137" i="37"/>
  <c r="H1052" i="37"/>
  <c r="H1054" i="37"/>
  <c r="H1075" i="37"/>
  <c r="H1148" i="37"/>
  <c r="H1031" i="37"/>
  <c r="H1147" i="37"/>
  <c r="H1088" i="37"/>
  <c r="H1084" i="37"/>
  <c r="H796" i="37"/>
  <c r="H1038" i="37"/>
  <c r="H1060" i="37"/>
  <c r="H968" i="37"/>
  <c r="H1139" i="37"/>
  <c r="H1078" i="37"/>
  <c r="H1138" i="37"/>
  <c r="H981" i="37"/>
  <c r="H936" i="37"/>
  <c r="H776" i="37"/>
  <c r="H1146" i="37"/>
  <c r="H1044" i="37"/>
  <c r="H1032" i="37"/>
  <c r="H1122" i="37"/>
  <c r="H1104" i="37"/>
  <c r="H907" i="37"/>
  <c r="H1145" i="37"/>
  <c r="H992" i="37"/>
  <c r="H1111" i="37"/>
  <c r="H530" i="37"/>
  <c r="H1053" i="37"/>
  <c r="H1025" i="37"/>
  <c r="H1144" i="37"/>
  <c r="H1028" i="37"/>
  <c r="H1077" i="37"/>
  <c r="H965" i="37"/>
  <c r="H1047" i="37"/>
  <c r="H980" i="37"/>
  <c r="H1116" i="37"/>
  <c r="H1120" i="37"/>
  <c r="H1106" i="37"/>
  <c r="H1089" i="37"/>
  <c r="H1027" i="37"/>
  <c r="H1066" i="37"/>
  <c r="H1050" i="37"/>
  <c r="H1018" i="37"/>
  <c r="H1117" i="37"/>
  <c r="H1020" i="37"/>
  <c r="H1093" i="37"/>
  <c r="H1096" i="37"/>
  <c r="H825" i="37"/>
  <c r="H826" i="37"/>
  <c r="H857" i="37"/>
  <c r="H1123" i="37"/>
  <c r="H1132" i="37"/>
  <c r="H858" i="37"/>
  <c r="H920" i="37"/>
  <c r="H540" i="37"/>
  <c r="H1035" i="37"/>
  <c r="H1085" i="37"/>
  <c r="H891" i="37"/>
  <c r="H903" i="37"/>
  <c r="H1135" i="37"/>
  <c r="H943" i="37"/>
  <c r="H1012" i="37"/>
  <c r="H845" i="37"/>
  <c r="H1070" i="37"/>
  <c r="H1008" i="37"/>
  <c r="H1130" i="37"/>
  <c r="H1131" i="37"/>
  <c r="H1072" i="37"/>
  <c r="H1010" i="37"/>
  <c r="H853" i="37"/>
  <c r="H976" i="37"/>
  <c r="H1006" i="37"/>
  <c r="H455" i="37"/>
  <c r="H1011" i="37"/>
  <c r="H947" i="37"/>
  <c r="H1005" i="37"/>
  <c r="H458" i="37"/>
  <c r="H905" i="37"/>
  <c r="H1097" i="37"/>
  <c r="H928" i="37"/>
  <c r="H961" i="37"/>
  <c r="H1103" i="37"/>
  <c r="H982" i="37"/>
  <c r="H930" i="37"/>
  <c r="H1021" i="37"/>
  <c r="H419" i="37"/>
  <c r="H1068" i="37"/>
  <c r="H990" i="37"/>
  <c r="H851" i="37"/>
  <c r="H1004" i="37"/>
  <c r="H914" i="37"/>
  <c r="H941" i="37"/>
  <c r="H657" i="37"/>
  <c r="H909" i="37"/>
  <c r="H1107" i="37"/>
  <c r="H486" i="37"/>
  <c r="H757" i="37"/>
  <c r="H911" i="37"/>
  <c r="H608" i="37"/>
  <c r="H671" i="37"/>
  <c r="H1059" i="37"/>
  <c r="H897" i="37"/>
  <c r="H837" i="37"/>
  <c r="H1061" i="37"/>
  <c r="H863" i="37"/>
  <c r="H924" i="37"/>
  <c r="H1108" i="37"/>
  <c r="H779" i="37"/>
  <c r="H570" i="37"/>
  <c r="H1023" i="37"/>
  <c r="H1143" i="37"/>
  <c r="H816" i="37"/>
  <c r="H1043" i="37"/>
  <c r="H1105" i="37"/>
  <c r="H970" i="37"/>
  <c r="H678" i="37"/>
  <c r="H759" i="37"/>
  <c r="H725" i="37"/>
  <c r="H898" i="37"/>
  <c r="H974" i="37"/>
  <c r="H1067" i="37"/>
  <c r="H661" i="37"/>
  <c r="H963" i="37"/>
  <c r="H856" i="37"/>
  <c r="H766" i="37"/>
  <c r="H641" i="37"/>
  <c r="H809" i="37"/>
  <c r="H871" i="37"/>
  <c r="H1033" i="37"/>
  <c r="H1134" i="37"/>
  <c r="H1101" i="37"/>
  <c r="H889" i="37"/>
  <c r="H590" i="37"/>
  <c r="H870" i="37"/>
  <c r="H1115" i="37"/>
  <c r="H545" i="37"/>
  <c r="H701" i="37"/>
  <c r="H660" i="37"/>
  <c r="H597" i="37"/>
  <c r="H187" i="37"/>
  <c r="H1083" i="37"/>
  <c r="H894" i="37"/>
  <c r="H550" i="37"/>
  <c r="H534" i="37"/>
  <c r="H783" i="37"/>
  <c r="H466" i="37"/>
  <c r="H833" i="37"/>
  <c r="H706" i="37"/>
  <c r="H800" i="37"/>
  <c r="H880" i="37"/>
  <c r="H626" i="37"/>
  <c r="H971" i="37"/>
  <c r="H1079" i="37"/>
  <c r="H815" i="37"/>
  <c r="H716" i="37"/>
  <c r="H864" i="37"/>
  <c r="H827" i="37"/>
  <c r="H727" i="37"/>
  <c r="H802" i="37"/>
  <c r="H840" i="37"/>
  <c r="H804" i="37"/>
  <c r="H949" i="37"/>
  <c r="H946" i="37"/>
  <c r="H604" i="37"/>
  <c r="H805" i="37"/>
  <c r="H276" i="37"/>
  <c r="H542" i="37"/>
  <c r="H587" i="37"/>
  <c r="H616" i="37"/>
  <c r="H730" i="37"/>
  <c r="H517" i="37"/>
  <c r="H768" i="37"/>
  <c r="H363" i="37"/>
  <c r="H385" i="37"/>
  <c r="H699" i="37"/>
  <c r="H274" i="37"/>
  <c r="H589" i="37"/>
  <c r="H573" i="37"/>
  <c r="H623" i="37"/>
  <c r="H480" i="37"/>
  <c r="H442" i="37"/>
  <c r="H784" i="37"/>
  <c r="H522" i="37"/>
  <c r="H913" i="37"/>
  <c r="H632" i="37"/>
  <c r="H89" i="37"/>
  <c r="H674" i="37"/>
  <c r="H636" i="37"/>
  <c r="H537" i="37"/>
  <c r="H1114" i="37"/>
  <c r="H288" i="37"/>
  <c r="H692" i="37"/>
  <c r="H559" i="37"/>
  <c r="H356" i="37"/>
  <c r="H526" i="37"/>
  <c r="H938" i="37"/>
  <c r="H389" i="37"/>
  <c r="H422" i="37"/>
  <c r="H680" i="37"/>
  <c r="H675" i="37"/>
  <c r="H942" i="37"/>
  <c r="H859" i="37"/>
  <c r="H246" i="37"/>
  <c r="H511" i="37"/>
  <c r="H1081" i="37"/>
  <c r="H509" i="37"/>
  <c r="H1069" i="37"/>
  <c r="H751" i="37"/>
  <c r="H586" i="37"/>
  <c r="H361" i="37"/>
  <c r="H426" i="37"/>
  <c r="H398" i="37"/>
  <c r="H373" i="37"/>
  <c r="H684" i="37"/>
  <c r="H631" i="37"/>
  <c r="H188" i="37"/>
  <c r="H744" i="37"/>
  <c r="H369" i="37"/>
  <c r="H309" i="37"/>
  <c r="H475" i="37"/>
  <c r="H301" i="37"/>
  <c r="H438" i="37"/>
  <c r="H485" i="37"/>
  <c r="H585" i="37"/>
  <c r="H275" i="37"/>
  <c r="H343" i="37"/>
  <c r="H468" i="37"/>
  <c r="H512" i="37"/>
  <c r="H204" i="37"/>
  <c r="H443" i="37"/>
  <c r="H739" i="37"/>
  <c r="H162" i="37"/>
  <c r="H1063" i="37"/>
  <c r="H333" i="37"/>
  <c r="H432" i="37"/>
  <c r="H241" i="37"/>
  <c r="H332" i="37"/>
  <c r="H299" i="37"/>
  <c r="H334" i="37"/>
  <c r="H121" i="37"/>
  <c r="H323" i="37"/>
  <c r="H364" i="37"/>
  <c r="H197" i="37"/>
  <c r="H336" i="37"/>
  <c r="H270" i="37"/>
  <c r="H346" i="37"/>
  <c r="H350" i="37"/>
  <c r="H280" i="37"/>
  <c r="H365" i="37"/>
  <c r="H257" i="37"/>
  <c r="H287" i="37"/>
  <c r="H411" i="37"/>
  <c r="H305" i="37"/>
  <c r="H506" i="37"/>
  <c r="H434" i="37"/>
  <c r="H331" i="37"/>
  <c r="H322" i="37"/>
  <c r="H479" i="37"/>
  <c r="H405" i="37"/>
  <c r="H368" i="37"/>
  <c r="H495" i="37"/>
  <c r="H568" i="37"/>
  <c r="H66" i="37"/>
  <c r="H501" i="37"/>
  <c r="H312" i="37"/>
  <c r="H155" i="37"/>
  <c r="H420" i="37"/>
  <c r="H391" i="37"/>
  <c r="H263" i="37"/>
  <c r="H218" i="37"/>
  <c r="H429" i="37"/>
  <c r="H111" i="37"/>
  <c r="H296" i="37"/>
  <c r="H139" i="37"/>
  <c r="H219" i="37"/>
  <c r="H133" i="37"/>
  <c r="H149" i="37"/>
  <c r="H129" i="37"/>
  <c r="H228" i="37"/>
  <c r="H428" i="37"/>
  <c r="H302" i="37"/>
  <c r="H158" i="37"/>
  <c r="H427" i="37"/>
  <c r="H216" i="37"/>
  <c r="H210" i="37"/>
  <c r="H57" i="37"/>
  <c r="H126" i="37"/>
  <c r="H101" i="37"/>
  <c r="H326" i="37"/>
  <c r="H289" i="37"/>
  <c r="H150" i="37"/>
  <c r="H91" i="37"/>
  <c r="H191" i="37"/>
  <c r="H153" i="37"/>
  <c r="H213" i="37"/>
  <c r="H258" i="37"/>
  <c r="H117" i="37"/>
  <c r="H105" i="37"/>
  <c r="H190" i="37"/>
  <c r="H145" i="37"/>
  <c r="H30" i="37"/>
  <c r="H45" i="37"/>
  <c r="H20" i="37"/>
  <c r="H110" i="37"/>
  <c r="H163" i="37"/>
  <c r="H82" i="37"/>
  <c r="H161" i="37"/>
  <c r="H379" i="37"/>
  <c r="H29" i="37"/>
  <c r="H92" i="37"/>
  <c r="H62" i="37"/>
  <c r="H85" i="37"/>
  <c r="H41" i="37"/>
  <c r="H108" i="37"/>
  <c r="H13" i="37"/>
  <c r="H611" i="37"/>
  <c r="H27" i="37"/>
  <c r="H34" i="37"/>
  <c r="H824" i="37"/>
  <c r="H737" i="37"/>
  <c r="H1003" i="37"/>
  <c r="H795" i="37"/>
  <c r="H638" i="37"/>
  <c r="H1002" i="37"/>
  <c r="H1001" i="37"/>
  <c r="H1000" i="37"/>
  <c r="H998" i="37"/>
  <c r="H600" i="37"/>
  <c r="H967" i="37"/>
  <c r="H846" i="37"/>
  <c r="H994" i="37"/>
  <c r="H1040" i="37"/>
  <c r="H989" i="37"/>
  <c r="H973" i="37"/>
  <c r="H985" i="37"/>
  <c r="H960" i="37"/>
  <c r="H983" i="37"/>
  <c r="H984" i="37"/>
  <c r="H955" i="37"/>
  <c r="H999" i="37"/>
  <c r="H1100" i="37"/>
  <c r="H754" i="37"/>
  <c r="H835" i="37"/>
  <c r="H612" i="37"/>
  <c r="H964" i="37"/>
  <c r="H390" i="37"/>
  <c r="H1049" i="37"/>
  <c r="H383" i="37"/>
  <c r="H605" i="37"/>
  <c r="H873" i="37"/>
  <c r="H958" i="37"/>
  <c r="H895" i="37"/>
  <c r="H292" i="37"/>
  <c r="H435" i="37"/>
  <c r="H972" i="37"/>
  <c r="H817" i="37"/>
  <c r="H645" i="37"/>
  <c r="H733" i="37"/>
  <c r="H703" i="37"/>
  <c r="H1046" i="37"/>
  <c r="H787" i="37"/>
  <c r="H1015" i="37"/>
  <c r="H685" i="37"/>
  <c r="H921" i="37"/>
  <c r="H624" i="37"/>
  <c r="H527" i="37"/>
  <c r="H901" i="37"/>
  <c r="H878" i="37"/>
  <c r="H1007" i="37"/>
  <c r="H883" i="37"/>
  <c r="H620" i="37"/>
  <c r="H935" i="37"/>
  <c r="H614" i="37"/>
  <c r="H225" i="37"/>
  <c r="H926" i="37"/>
  <c r="H414" i="37"/>
  <c r="H906" i="37"/>
  <c r="H1086" i="37"/>
  <c r="H613" i="37"/>
  <c r="H643" i="37"/>
  <c r="H959" i="37"/>
  <c r="H844" i="37"/>
  <c r="H588" i="37"/>
  <c r="H679" i="37"/>
  <c r="H1126" i="37"/>
  <c r="H939" i="37"/>
  <c r="H771" i="37"/>
  <c r="H708" i="37"/>
  <c r="H940" i="37"/>
  <c r="H951" i="37"/>
  <c r="H918" i="37"/>
  <c r="H962" i="37"/>
  <c r="H669" i="37"/>
  <c r="H1092" i="37"/>
  <c r="H937" i="37"/>
  <c r="H483" i="37"/>
  <c r="H975" i="37"/>
  <c r="H1013" i="37"/>
  <c r="H1095" i="37"/>
  <c r="H855" i="37"/>
  <c r="H927" i="37"/>
  <c r="H682" i="37"/>
  <c r="H206" i="37"/>
  <c r="H923" i="37"/>
  <c r="H979" i="37"/>
  <c r="H749" i="37"/>
  <c r="H649" i="37"/>
  <c r="H910" i="37"/>
  <c r="H886" i="37"/>
  <c r="H904" i="37"/>
  <c r="H900" i="37"/>
  <c r="H1024" i="37"/>
  <c r="H607" i="37"/>
  <c r="H650" i="37"/>
  <c r="H407" i="37"/>
  <c r="H917" i="37"/>
  <c r="H575" i="37"/>
  <c r="H781" i="37"/>
  <c r="H722" i="37"/>
  <c r="H536" i="37"/>
  <c r="H762" i="37"/>
  <c r="H866" i="37"/>
  <c r="H832" i="37"/>
  <c r="H571" i="37"/>
  <c r="H777" i="37"/>
  <c r="H952" i="37"/>
  <c r="H672" i="37"/>
  <c r="H515" i="37"/>
  <c r="H393" i="37"/>
  <c r="H476" i="37"/>
  <c r="H667" i="37"/>
  <c r="H780" i="37"/>
  <c r="H594" i="37"/>
  <c r="H1048" i="37"/>
  <c r="H752" i="37"/>
  <c r="H978" i="37"/>
  <c r="H572" i="37"/>
  <c r="H919" i="37"/>
  <c r="H954" i="37"/>
  <c r="H541" i="37"/>
  <c r="H987" i="37"/>
  <c r="H655" i="37"/>
  <c r="H977" i="37"/>
  <c r="H740" i="37"/>
  <c r="H893" i="37"/>
  <c r="H874" i="37"/>
  <c r="H948" i="37"/>
  <c r="H207" i="37"/>
  <c r="H995" i="37"/>
  <c r="H603" i="37"/>
  <c r="H1026" i="37"/>
  <c r="H580" i="37"/>
  <c r="H834" i="37"/>
  <c r="H709" i="37"/>
  <c r="H848" i="37"/>
  <c r="H843" i="37"/>
  <c r="H1133" i="37"/>
  <c r="H610" i="37"/>
  <c r="H546" i="37"/>
  <c r="H818" i="37"/>
  <c r="H656" i="37"/>
  <c r="H829" i="37"/>
  <c r="H819" i="37"/>
  <c r="H794" i="37"/>
  <c r="H912" i="37"/>
  <c r="H756" i="37"/>
  <c r="H1014" i="37"/>
  <c r="H868" i="37"/>
  <c r="H996" i="37"/>
  <c r="H896" i="37"/>
  <c r="H934" i="37"/>
  <c r="H922" i="37"/>
  <c r="H854" i="37"/>
  <c r="H549" i="37"/>
  <c r="H415" i="37"/>
  <c r="H944" i="37"/>
  <c r="H741" i="37"/>
  <c r="H481" i="37"/>
  <c r="H683" i="37"/>
  <c r="H849" i="37"/>
  <c r="H899" i="37"/>
  <c r="H538" i="37"/>
  <c r="H366" i="37"/>
  <c r="H828" i="37"/>
  <c r="H1073" i="37"/>
  <c r="H380" i="37"/>
  <c r="H1041" i="37"/>
  <c r="H627" i="37"/>
  <c r="H710" i="37"/>
  <c r="H1062" i="37"/>
  <c r="H1076" i="37"/>
  <c r="H654" i="37"/>
  <c r="H724" i="37"/>
  <c r="H774" i="37"/>
  <c r="H1129" i="37"/>
  <c r="H775" i="37"/>
  <c r="H788" i="37"/>
  <c r="H688" i="37"/>
  <c r="H772" i="37"/>
  <c r="H764" i="37"/>
  <c r="H712" i="37"/>
  <c r="H694" i="37"/>
  <c r="H664" i="37"/>
  <c r="H950" i="37"/>
  <c r="H735" i="37"/>
  <c r="H286" i="37"/>
  <c r="H745" i="37"/>
  <c r="H628" i="37"/>
  <c r="H872" i="37"/>
  <c r="H806" i="37"/>
  <c r="H988" i="37"/>
  <c r="H687" i="37"/>
  <c r="H595" i="37"/>
  <c r="H635" i="37"/>
  <c r="H839" i="37"/>
  <c r="H814" i="37"/>
  <c r="H862" i="37"/>
  <c r="H807" i="37"/>
  <c r="H791" i="37"/>
  <c r="H308" i="37"/>
  <c r="H695" i="37"/>
  <c r="H931" i="37"/>
  <c r="H472" i="37"/>
  <c r="H797" i="37"/>
  <c r="H881" i="37"/>
  <c r="H609" i="37"/>
  <c r="H579" i="37"/>
  <c r="H560" i="37"/>
  <c r="H618" i="37"/>
  <c r="H723" i="37"/>
  <c r="H746" i="37"/>
  <c r="H836" i="37"/>
  <c r="H168" i="37"/>
  <c r="H966" i="37"/>
  <c r="H801" i="37"/>
  <c r="H619" i="37"/>
  <c r="H830" i="37"/>
  <c r="H698" i="37"/>
  <c r="H1039" i="37"/>
  <c r="H884" i="37"/>
  <c r="H813" i="37"/>
  <c r="H726" i="37"/>
  <c r="H879" i="37"/>
  <c r="H850" i="37"/>
  <c r="H711" i="37"/>
  <c r="H803" i="37"/>
  <c r="H821" i="37"/>
  <c r="H245" i="37"/>
  <c r="H567" i="37"/>
  <c r="H378" i="37"/>
  <c r="H596" i="37"/>
  <c r="H704" i="37"/>
  <c r="H736" i="37"/>
  <c r="H720" i="37"/>
  <c r="H748" i="37"/>
  <c r="H304" i="37"/>
  <c r="H547" i="37"/>
  <c r="H810" i="37"/>
  <c r="H1087" i="37"/>
  <c r="H203" i="37"/>
  <c r="H734" i="37"/>
  <c r="H1141" i="37"/>
  <c r="H524" i="37"/>
  <c r="H1034" i="37"/>
  <c r="H831" i="37"/>
  <c r="H705" i="37"/>
  <c r="H929" i="37"/>
  <c r="H761" i="37"/>
  <c r="H397" i="37"/>
  <c r="H637" i="37"/>
  <c r="H908" i="37"/>
  <c r="H584" i="37"/>
  <c r="H634" i="37"/>
  <c r="H1102" i="37"/>
  <c r="H793" i="37"/>
  <c r="H467" i="37"/>
  <c r="H887" i="37"/>
  <c r="H646" i="37"/>
  <c r="H811" i="37"/>
  <c r="H543" i="37"/>
  <c r="H1090" i="37"/>
  <c r="H823" i="37"/>
  <c r="H47" i="37"/>
  <c r="H717" i="37"/>
  <c r="H875" i="37"/>
  <c r="H141" i="37"/>
  <c r="H239" i="37"/>
  <c r="H469" i="37"/>
  <c r="H792" i="37"/>
  <c r="H662" i="37"/>
  <c r="H663" i="37"/>
  <c r="H463" i="37"/>
  <c r="H885" i="37"/>
  <c r="H789" i="37"/>
  <c r="H892" i="37"/>
  <c r="H763" i="37"/>
  <c r="H244" i="37"/>
  <c r="H1037" i="37"/>
  <c r="H808" i="37"/>
  <c r="H945" i="37"/>
  <c r="H231" i="37"/>
  <c r="H417" i="37"/>
  <c r="H342" i="37"/>
  <c r="H617" i="37"/>
  <c r="H482" i="37"/>
  <c r="H552" i="37"/>
  <c r="H676" i="37"/>
  <c r="H554" i="37"/>
  <c r="H240" i="37"/>
  <c r="H770" i="37"/>
  <c r="H441" i="37"/>
  <c r="H338" i="37"/>
  <c r="H349" i="37"/>
  <c r="H533" i="37"/>
  <c r="H386" i="37"/>
  <c r="H991" i="37"/>
  <c r="H226" i="37"/>
  <c r="H1136" i="37"/>
  <c r="H504" i="37"/>
  <c r="H693" i="37"/>
  <c r="H353" i="37"/>
  <c r="H747" i="37"/>
  <c r="H165" i="37"/>
  <c r="H243" i="37"/>
  <c r="H456" i="37"/>
  <c r="H583" i="37"/>
  <c r="H877" i="37"/>
  <c r="H668" i="37"/>
  <c r="H785" i="37"/>
  <c r="H601" i="37"/>
  <c r="H439" i="37"/>
  <c r="H451" i="37"/>
  <c r="H195" i="37"/>
  <c r="H352" i="37"/>
  <c r="H986" i="37"/>
  <c r="H182" i="37"/>
  <c r="H842" i="37"/>
  <c r="H215" i="37"/>
  <c r="H738" i="37"/>
  <c r="H758" i="37"/>
  <c r="H238" i="37"/>
  <c r="H860" i="37"/>
  <c r="H778" i="37"/>
  <c r="H902" i="37"/>
  <c r="H569" i="37"/>
  <c r="H714" i="37"/>
  <c r="H822" i="37"/>
  <c r="H838" i="37"/>
  <c r="H321" i="37"/>
  <c r="H477" i="37"/>
  <c r="H621" i="37"/>
  <c r="H437" i="37"/>
  <c r="H535" i="37"/>
  <c r="H314" i="37"/>
  <c r="H272" i="37"/>
  <c r="H697" i="37"/>
  <c r="H294" i="37"/>
  <c r="H786" i="37"/>
  <c r="H271" i="37"/>
  <c r="H882" i="37"/>
  <c r="H799" i="37"/>
  <c r="H718" i="37"/>
  <c r="H997" i="37"/>
  <c r="H765" i="37"/>
  <c r="H700" i="37"/>
  <c r="H593" i="37"/>
  <c r="H753" i="37"/>
  <c r="H409" i="37"/>
  <c r="H622" i="37"/>
  <c r="H330" i="37"/>
  <c r="H648" i="37"/>
  <c r="H300" i="37"/>
  <c r="H471" i="37"/>
  <c r="H598" i="37"/>
  <c r="H528" i="37"/>
  <c r="G253" i="38" l="1"/>
  <c r="J1170" i="37" l="1"/>
  <c r="L8" i="38" l="1"/>
  <c r="L14" i="38"/>
  <c r="F1170" i="43" l="1"/>
  <c r="F1156" i="43"/>
  <c r="I1153" i="43" l="1"/>
  <c r="I1154" i="43"/>
  <c r="I979" i="43"/>
  <c r="I1155" i="43"/>
  <c r="I1044" i="43"/>
  <c r="I943" i="43"/>
  <c r="I1120" i="43"/>
  <c r="I399" i="43"/>
  <c r="I932" i="43"/>
  <c r="I583" i="43"/>
  <c r="I202" i="43"/>
  <c r="I576" i="43"/>
  <c r="I712" i="43"/>
  <c r="I743" i="43"/>
  <c r="I673" i="43"/>
  <c r="I1009" i="43"/>
  <c r="I1109" i="43"/>
  <c r="I812" i="43"/>
  <c r="I726" i="43"/>
  <c r="I1111" i="43"/>
  <c r="I526" i="43"/>
  <c r="I918" i="43"/>
  <c r="I717" i="43"/>
  <c r="I1068" i="43"/>
  <c r="I1122" i="43"/>
  <c r="I790" i="43"/>
  <c r="I907" i="43"/>
  <c r="I692" i="43"/>
  <c r="I1125" i="43"/>
  <c r="I1096" i="43"/>
  <c r="I895" i="43"/>
  <c r="I651" i="43"/>
  <c r="I438" i="43"/>
  <c r="I894" i="43"/>
  <c r="I1051" i="43"/>
  <c r="I570" i="43"/>
  <c r="I569" i="43"/>
  <c r="I906" i="43"/>
  <c r="I411" i="43"/>
  <c r="I500" i="43"/>
  <c r="I926" i="43"/>
  <c r="I1047" i="43"/>
  <c r="I1090" i="43"/>
  <c r="I594" i="43"/>
  <c r="I1136" i="43"/>
  <c r="I1114" i="43"/>
  <c r="I1077" i="43"/>
  <c r="I772" i="43"/>
  <c r="I1145" i="43"/>
  <c r="I997" i="43"/>
  <c r="I1150" i="43"/>
  <c r="I1042" i="43"/>
  <c r="I751" i="43"/>
  <c r="I487" i="43"/>
  <c r="I969" i="43"/>
  <c r="I557" i="43"/>
  <c r="I1137" i="43"/>
  <c r="I649" i="43"/>
  <c r="I606" i="43"/>
  <c r="I1093" i="43"/>
  <c r="I484" i="43"/>
  <c r="I764" i="43"/>
  <c r="I1058" i="43"/>
  <c r="I514" i="43"/>
  <c r="I403" i="43"/>
  <c r="I716" i="43"/>
  <c r="I454" i="43"/>
  <c r="I582" i="43"/>
  <c r="I718" i="43"/>
  <c r="I709" i="43"/>
  <c r="I705" i="43"/>
  <c r="I900" i="43"/>
  <c r="I590" i="43"/>
  <c r="I593" i="43"/>
  <c r="I566" i="43"/>
  <c r="I1062" i="43"/>
  <c r="I550" i="43"/>
  <c r="I507" i="43"/>
  <c r="I885" i="43"/>
  <c r="I707" i="43"/>
  <c r="I883" i="43"/>
  <c r="I798" i="43"/>
  <c r="I892" i="43"/>
  <c r="I912" i="43"/>
  <c r="I1126" i="43"/>
  <c r="I875" i="43"/>
  <c r="I537" i="43"/>
  <c r="I1085" i="43"/>
  <c r="I961" i="43"/>
  <c r="I818" i="43"/>
  <c r="I1049" i="43"/>
  <c r="I695" i="43"/>
  <c r="I888" i="43"/>
  <c r="I665" i="43"/>
  <c r="I815" i="43"/>
  <c r="I713" i="43"/>
  <c r="I1036" i="43"/>
  <c r="I1024" i="43"/>
  <c r="I1133" i="43"/>
  <c r="I860" i="43"/>
  <c r="I1087" i="43"/>
  <c r="I1015" i="43"/>
  <c r="I931" i="43"/>
  <c r="I1106" i="43"/>
  <c r="I1146" i="43"/>
  <c r="I1105" i="43"/>
  <c r="I903" i="43"/>
  <c r="I1115" i="43"/>
  <c r="I833" i="43"/>
  <c r="I760" i="43"/>
  <c r="I646" i="43"/>
  <c r="I620" i="43"/>
  <c r="I455" i="43"/>
  <c r="I667" i="43"/>
  <c r="I1001" i="43"/>
  <c r="I652" i="43"/>
  <c r="I748" i="43"/>
  <c r="I976" i="43"/>
  <c r="I1037" i="43"/>
  <c r="I440" i="43"/>
  <c r="I813" i="43"/>
  <c r="I957" i="43"/>
  <c r="I835" i="43"/>
  <c r="I546" i="43"/>
  <c r="I732" i="43"/>
  <c r="I508" i="43"/>
  <c r="I823" i="43"/>
  <c r="I356" i="43"/>
  <c r="I491" i="43"/>
  <c r="I690" i="43"/>
  <c r="I774" i="43"/>
  <c r="I799" i="43"/>
  <c r="I784" i="43"/>
  <c r="I335" i="43"/>
  <c r="I501" i="43"/>
  <c r="I721" i="43"/>
  <c r="I708" i="43"/>
  <c r="I685" i="43"/>
  <c r="I1002" i="43"/>
  <c r="I340" i="43"/>
  <c r="I954" i="43"/>
  <c r="I632" i="43"/>
  <c r="I528" i="43"/>
  <c r="I935" i="43"/>
  <c r="I830" i="43"/>
  <c r="I1127" i="43"/>
  <c r="I897" i="43"/>
  <c r="I553" i="43"/>
  <c r="I919" i="43"/>
  <c r="I605" i="43"/>
  <c r="I749" i="43"/>
  <c r="I901" i="43"/>
  <c r="I984" i="43"/>
  <c r="I958" i="43"/>
  <c r="I444" i="43"/>
  <c r="I991" i="43"/>
  <c r="I982" i="43"/>
  <c r="I494" i="43"/>
  <c r="I1028" i="43"/>
  <c r="I1097" i="43"/>
  <c r="I1038" i="43"/>
  <c r="I1091" i="43"/>
  <c r="I1019" i="43"/>
  <c r="I1147" i="43"/>
  <c r="I1148" i="43"/>
  <c r="I939" i="43"/>
  <c r="I1139" i="43"/>
  <c r="I1074" i="43"/>
  <c r="I674" i="43"/>
  <c r="I989" i="43"/>
  <c r="I701" i="43"/>
  <c r="I952" i="43"/>
  <c r="I806" i="43"/>
  <c r="I624" i="43"/>
  <c r="I866" i="43"/>
  <c r="I1118" i="43"/>
  <c r="I581" i="43"/>
  <c r="I777" i="43"/>
  <c r="I456" i="43"/>
  <c r="I584" i="43"/>
  <c r="I374" i="43"/>
  <c r="I669" i="43"/>
  <c r="I730" i="43"/>
  <c r="I522" i="43"/>
  <c r="I810" i="43"/>
  <c r="I909" i="43"/>
  <c r="I419" i="43"/>
  <c r="I596" i="43"/>
  <c r="I731" i="43"/>
  <c r="I747" i="43"/>
  <c r="I625" i="43"/>
  <c r="I687" i="43"/>
  <c r="I771" i="43"/>
  <c r="I791" i="43"/>
  <c r="I559" i="43"/>
  <c r="I856" i="43"/>
  <c r="I993" i="43"/>
  <c r="I874" i="43"/>
  <c r="I940" i="43"/>
  <c r="I778" i="43"/>
  <c r="I1008" i="43"/>
  <c r="I992" i="43"/>
  <c r="I762" i="43"/>
  <c r="I956" i="43"/>
  <c r="I1055" i="43"/>
  <c r="I1060" i="43"/>
  <c r="I1040" i="43"/>
  <c r="I1035" i="43"/>
  <c r="I881" i="43"/>
  <c r="I630" i="43"/>
  <c r="I962" i="43"/>
  <c r="I577" i="43"/>
  <c r="I1075" i="43"/>
  <c r="I1063" i="43"/>
  <c r="I911" i="43"/>
  <c r="I1092" i="43"/>
  <c r="I1149" i="43"/>
  <c r="I908" i="43"/>
  <c r="I1069" i="43"/>
  <c r="I1013" i="43"/>
  <c r="I808" i="43"/>
  <c r="I1124" i="43"/>
  <c r="I1017" i="43"/>
  <c r="I859" i="43"/>
  <c r="I832" i="43"/>
  <c r="I1116" i="43"/>
  <c r="I1113" i="43"/>
  <c r="I458" i="43"/>
  <c r="I520" i="43"/>
  <c r="I636" i="43"/>
  <c r="I986" i="43"/>
  <c r="I473" i="43"/>
  <c r="I527" i="43"/>
  <c r="I659" i="43"/>
  <c r="I587" i="43"/>
  <c r="I755" i="43"/>
  <c r="I873" i="43"/>
  <c r="I948" i="43"/>
  <c r="I604" i="43"/>
  <c r="I767" i="43"/>
  <c r="I599" i="43"/>
  <c r="I828" i="43"/>
  <c r="I890" i="43"/>
  <c r="I551" i="43"/>
  <c r="I934" i="43"/>
  <c r="I447" i="43"/>
  <c r="I1050" i="43"/>
  <c r="I334" i="43"/>
  <c r="I724" i="43"/>
  <c r="I752" i="43"/>
  <c r="I746" i="43"/>
  <c r="I699" i="43"/>
  <c r="I757" i="43"/>
  <c r="I985" i="43"/>
  <c r="I854" i="43"/>
  <c r="I970" i="43"/>
  <c r="I1129" i="43"/>
  <c r="I1007" i="43"/>
  <c r="I809" i="43"/>
  <c r="I933" i="43"/>
  <c r="I722" i="43"/>
  <c r="I580" i="43"/>
  <c r="I915" i="43"/>
  <c r="I1039" i="43"/>
  <c r="I913" i="43"/>
  <c r="I704" i="43"/>
  <c r="I1095" i="43"/>
  <c r="I1134" i="43"/>
  <c r="I840" i="43"/>
  <c r="I930" i="43"/>
  <c r="I1102" i="43"/>
  <c r="I1080" i="43"/>
  <c r="I1152" i="43"/>
  <c r="I492" i="43"/>
  <c r="I1140" i="43"/>
  <c r="I642" i="43"/>
  <c r="I1128" i="43"/>
  <c r="I353" i="43"/>
  <c r="I814" i="43"/>
  <c r="I1078" i="43"/>
  <c r="I521" i="43"/>
  <c r="I876" i="43"/>
  <c r="I482" i="43"/>
  <c r="I945" i="43"/>
  <c r="I223" i="43"/>
  <c r="I420" i="43"/>
  <c r="I839" i="43"/>
  <c r="I889" i="43"/>
  <c r="I523" i="43"/>
  <c r="I720" i="43"/>
  <c r="I565" i="43"/>
  <c r="I629" i="43"/>
  <c r="I638" i="43"/>
  <c r="I920" i="43"/>
  <c r="I793" i="43"/>
  <c r="I711" i="43"/>
  <c r="I845" i="43"/>
  <c r="I855" i="43"/>
  <c r="I1086" i="43"/>
  <c r="I653" i="43"/>
  <c r="I512" i="43"/>
  <c r="I853" i="43"/>
  <c r="I750" i="43"/>
  <c r="I776" i="43"/>
  <c r="I849" i="43"/>
  <c r="I904" i="43"/>
  <c r="I348" i="43"/>
  <c r="I978" i="43"/>
  <c r="I955" i="43"/>
  <c r="I544" i="43"/>
  <c r="I850" i="43"/>
  <c r="I925" i="43"/>
  <c r="I1108" i="43"/>
  <c r="I1045" i="43"/>
  <c r="I837" i="43"/>
  <c r="I1057" i="43"/>
  <c r="I622" i="43"/>
  <c r="I821" i="43"/>
  <c r="I1072" i="43"/>
  <c r="I779" i="43"/>
  <c r="I947" i="43"/>
  <c r="I1142" i="43"/>
  <c r="I381" i="43"/>
  <c r="I766" i="43"/>
  <c r="I407" i="43"/>
  <c r="I433" i="43"/>
  <c r="I542" i="43"/>
  <c r="I820" i="43"/>
  <c r="I740" i="43"/>
  <c r="I634" i="43"/>
  <c r="I983" i="43"/>
  <c r="I369" i="43"/>
  <c r="I497" i="43"/>
  <c r="I386" i="43"/>
  <c r="I1029" i="43"/>
  <c r="I513" i="43"/>
  <c r="I657" i="43"/>
  <c r="I597" i="43"/>
  <c r="I660" i="43"/>
  <c r="I607" i="43"/>
  <c r="I637" i="43"/>
  <c r="I765" i="43"/>
  <c r="I736" i="43"/>
  <c r="I858" i="43"/>
  <c r="I867" i="43"/>
  <c r="I524" i="43"/>
  <c r="I804" i="43"/>
  <c r="I1123" i="43"/>
  <c r="I573" i="43"/>
  <c r="I769" i="43"/>
  <c r="I442" i="43"/>
  <c r="I944" i="43"/>
  <c r="I728" i="43"/>
  <c r="I744" i="43"/>
  <c r="I898" i="43"/>
  <c r="I675" i="43"/>
  <c r="I1076" i="43"/>
  <c r="I893" i="43"/>
  <c r="I481" i="43"/>
  <c r="I887" i="43"/>
  <c r="I980" i="43"/>
  <c r="I817" i="43"/>
  <c r="I1089" i="43"/>
  <c r="I975" i="43"/>
  <c r="I1082" i="43"/>
  <c r="I1061" i="43"/>
  <c r="I1034" i="43"/>
  <c r="I1138" i="43"/>
  <c r="I1073" i="43"/>
  <c r="I786" i="43"/>
  <c r="I1107" i="43"/>
  <c r="I927" i="43"/>
  <c r="I1071" i="43"/>
  <c r="I1143" i="43"/>
  <c r="I621" i="43"/>
  <c r="I1088" i="43"/>
  <c r="I643" i="43"/>
  <c r="I824" i="43"/>
  <c r="I503" i="43"/>
  <c r="I390" i="43"/>
  <c r="I567" i="43"/>
  <c r="I616" i="43"/>
  <c r="I729" i="43"/>
  <c r="I846" i="43"/>
  <c r="I459" i="43"/>
  <c r="I847" i="43"/>
  <c r="I633" i="43"/>
  <c r="I561" i="43"/>
  <c r="I697" i="43"/>
  <c r="I923" i="43"/>
  <c r="I872" i="43"/>
  <c r="I719" i="43"/>
  <c r="I664" i="43"/>
  <c r="I1012" i="43"/>
  <c r="I916" i="43"/>
  <c r="I773" i="43"/>
  <c r="I568" i="43"/>
  <c r="I782" i="43"/>
  <c r="I794" i="43"/>
  <c r="I488" i="43"/>
  <c r="I650" i="43"/>
  <c r="I879" i="43"/>
  <c r="I998" i="43"/>
  <c r="I775" i="43"/>
  <c r="I953" i="43"/>
  <c r="I1053" i="43"/>
  <c r="I800" i="43"/>
  <c r="I733" i="43"/>
  <c r="I1004" i="43"/>
  <c r="I510" i="43"/>
  <c r="I1022" i="43"/>
  <c r="I1016" i="43"/>
  <c r="I280" i="43"/>
  <c r="I1079" i="43"/>
  <c r="I1135" i="43"/>
  <c r="I1099" i="43"/>
  <c r="I1110" i="43"/>
  <c r="I1112" i="43"/>
  <c r="I1103" i="43"/>
  <c r="I1151" i="43"/>
  <c r="I994" i="43"/>
  <c r="I869" i="43"/>
  <c r="I1141" i="43"/>
  <c r="I555" i="43"/>
  <c r="I613" i="43"/>
  <c r="I1010" i="43"/>
  <c r="I424" i="43"/>
  <c r="I949" i="43"/>
  <c r="I917" i="43"/>
  <c r="I864" i="43"/>
  <c r="I1011" i="43"/>
  <c r="I499" i="43"/>
  <c r="I323" i="43"/>
  <c r="I614" i="43"/>
  <c r="I700" i="43"/>
  <c r="I387" i="43"/>
  <c r="I529" i="43"/>
  <c r="I1084" i="43"/>
  <c r="I611" i="43"/>
  <c r="I592" i="43"/>
  <c r="I389" i="43"/>
  <c r="I495" i="43"/>
  <c r="I857" i="43"/>
  <c r="I641" i="43"/>
  <c r="I1098" i="43"/>
  <c r="I714" i="43"/>
  <c r="I478" i="43"/>
  <c r="I1006" i="43"/>
  <c r="I761" i="43"/>
  <c r="I822" i="43"/>
  <c r="I742" i="43"/>
  <c r="I795" i="43"/>
  <c r="I666" i="43"/>
  <c r="I658" i="43"/>
  <c r="I922" i="43"/>
  <c r="I819" i="43"/>
  <c r="I1000" i="43"/>
  <c r="I882" i="43"/>
  <c r="I816" i="43"/>
  <c r="I852" i="43"/>
  <c r="I965" i="43"/>
  <c r="I788" i="43"/>
  <c r="I831" i="43"/>
  <c r="I959" i="43"/>
  <c r="I1025" i="43"/>
  <c r="I802" i="43"/>
  <c r="I1027" i="43"/>
  <c r="I1094" i="43"/>
  <c r="I655" i="43"/>
  <c r="I942" i="43"/>
  <c r="I1052" i="43"/>
  <c r="I627" i="43"/>
  <c r="I951" i="43"/>
  <c r="I1030" i="43"/>
  <c r="I968" i="43"/>
  <c r="I924" i="43"/>
  <c r="I1067" i="43"/>
  <c r="I683" i="43"/>
  <c r="I1046" i="43"/>
  <c r="I805" i="43"/>
  <c r="I880" i="43"/>
  <c r="I902" i="43"/>
  <c r="I677" i="43"/>
  <c r="I848" i="43"/>
  <c r="I996" i="43"/>
  <c r="I405" i="43"/>
  <c r="I364" i="43"/>
  <c r="I450" i="43"/>
  <c r="I684" i="43"/>
  <c r="I204" i="43"/>
  <c r="I686" i="43"/>
  <c r="I656" i="43"/>
  <c r="I539" i="43"/>
  <c r="I595" i="43"/>
  <c r="I309" i="43"/>
  <c r="I1048" i="43"/>
  <c r="I1121" i="43"/>
  <c r="I644" i="43"/>
  <c r="I589" i="43"/>
  <c r="I739" i="43"/>
  <c r="I464" i="43"/>
  <c r="I995" i="43"/>
  <c r="I1083" i="43"/>
  <c r="I679" i="43"/>
  <c r="I807" i="43"/>
  <c r="I891" i="43"/>
  <c r="I884" i="43"/>
  <c r="I941" i="43"/>
  <c r="I564" i="43"/>
  <c r="I710" i="43"/>
  <c r="I803" i="43"/>
  <c r="I662" i="43"/>
  <c r="I758" i="43"/>
  <c r="I698" i="43"/>
  <c r="I691" i="43"/>
  <c r="I886" i="43"/>
  <c r="I946" i="43"/>
  <c r="I1119" i="43"/>
  <c r="I415" i="43"/>
  <c r="I640" i="43"/>
  <c r="I619" i="43"/>
  <c r="I974" i="43"/>
  <c r="I966" i="43"/>
  <c r="I1032" i="43"/>
  <c r="I770" i="43"/>
  <c r="I156" i="43"/>
  <c r="I645" i="43"/>
  <c r="I515" i="43"/>
  <c r="I960" i="43"/>
  <c r="I397" i="43"/>
  <c r="I585" i="43"/>
  <c r="I461" i="43"/>
  <c r="I602" i="43"/>
  <c r="I734" i="43"/>
  <c r="I178" i="43"/>
  <c r="I281" i="43"/>
  <c r="I670" i="43"/>
  <c r="I588" i="43"/>
  <c r="I525" i="43"/>
  <c r="I628" i="43"/>
  <c r="I735" i="43"/>
  <c r="I741" i="43"/>
  <c r="I871" i="43"/>
  <c r="I612" i="43"/>
  <c r="I1018" i="43"/>
  <c r="I562" i="43"/>
  <c r="I702" i="43"/>
  <c r="I785" i="43"/>
  <c r="I648" i="43"/>
  <c r="I723" i="43"/>
  <c r="I1130" i="43"/>
  <c r="I738" i="43"/>
  <c r="I792" i="43"/>
  <c r="I967" i="43"/>
  <c r="I972" i="43"/>
  <c r="I737" i="43"/>
  <c r="I987" i="43"/>
  <c r="I299" i="43"/>
  <c r="I639" i="43"/>
  <c r="I600" i="43"/>
  <c r="I936" i="43"/>
  <c r="I929" i="43"/>
  <c r="I574" i="43"/>
  <c r="I1023" i="43"/>
  <c r="I971" i="43"/>
  <c r="I725" i="43"/>
  <c r="I548" i="43"/>
  <c r="I973" i="43"/>
  <c r="I1132" i="43"/>
  <c r="I1104" i="43"/>
  <c r="I441" i="43"/>
  <c r="I661" i="43"/>
  <c r="I260" i="43"/>
  <c r="I586" i="43"/>
  <c r="I572" i="43"/>
  <c r="I463" i="43"/>
  <c r="I489" i="43"/>
  <c r="I754" i="43"/>
  <c r="I483" i="43"/>
  <c r="I370" i="43"/>
  <c r="I443" i="43"/>
  <c r="I469" i="43"/>
  <c r="I578" i="43"/>
  <c r="I231" i="43"/>
  <c r="I696" i="43"/>
  <c r="I608" i="43"/>
  <c r="I863" i="43"/>
  <c r="I768" i="43"/>
  <c r="I556" i="43"/>
  <c r="I1003" i="43"/>
  <c r="I787" i="43"/>
  <c r="I1081" i="43"/>
  <c r="I796" i="43"/>
  <c r="I950" i="43"/>
  <c r="I681" i="43"/>
  <c r="I1041" i="43"/>
  <c r="I838" i="43"/>
  <c r="I938" i="43"/>
  <c r="I671" i="43"/>
  <c r="I914" i="43"/>
  <c r="I676" i="43"/>
  <c r="I763" i="43"/>
  <c r="I963" i="43"/>
  <c r="I1014" i="43"/>
  <c r="I990" i="43"/>
  <c r="I1064" i="43"/>
  <c r="I1026" i="43"/>
  <c r="I896" i="43"/>
  <c r="I617" i="43"/>
  <c r="I1031" i="43"/>
  <c r="I1066" i="43"/>
  <c r="I1020" i="43"/>
  <c r="I899" i="43"/>
  <c r="I1117" i="43"/>
  <c r="I1005" i="43"/>
  <c r="I910" i="43"/>
  <c r="I1100" i="43"/>
  <c r="I1059" i="43"/>
  <c r="I635" i="43"/>
  <c r="I928" i="43"/>
  <c r="I1033" i="43"/>
  <c r="I432" i="43"/>
  <c r="I631" i="43"/>
  <c r="I834" i="43"/>
  <c r="I1101" i="43"/>
  <c r="I1144" i="43"/>
  <c r="I727" i="43"/>
  <c r="I505" i="43"/>
  <c r="I626" i="43"/>
  <c r="I615" i="43"/>
  <c r="I1021" i="43"/>
  <c r="I330" i="43"/>
  <c r="I380" i="43"/>
  <c r="I360" i="43"/>
  <c r="I268" i="43"/>
  <c r="I781" i="43"/>
  <c r="I868" i="43"/>
  <c r="I84" i="43"/>
  <c r="I511" i="43"/>
  <c r="I498" i="43"/>
  <c r="I836" i="43"/>
  <c r="I861" i="43"/>
  <c r="I591" i="43"/>
  <c r="I538" i="43"/>
  <c r="I827" i="43"/>
  <c r="I756" i="43"/>
  <c r="I552" i="43"/>
  <c r="I745" i="43"/>
  <c r="I579" i="43"/>
  <c r="I603" i="43"/>
  <c r="I682" i="43"/>
  <c r="I759" i="43"/>
  <c r="I663" i="43"/>
  <c r="I826" i="43"/>
  <c r="I851" i="43"/>
  <c r="I1056" i="43"/>
  <c r="I783" i="43"/>
  <c r="I843" i="43"/>
  <c r="I878" i="43"/>
  <c r="I921" i="43"/>
  <c r="I844" i="43"/>
  <c r="I789" i="43"/>
  <c r="I1131" i="43"/>
  <c r="I937" i="43"/>
  <c r="I1054" i="43"/>
  <c r="I449" i="43"/>
  <c r="I865" i="43"/>
  <c r="I302" i="43"/>
  <c r="I516" i="43"/>
  <c r="I493" i="43"/>
  <c r="I988" i="43"/>
  <c r="I977" i="43"/>
  <c r="I680" i="43"/>
  <c r="I862" i="43"/>
  <c r="I999" i="43"/>
  <c r="I1070" i="43"/>
  <c r="I404" i="43"/>
  <c r="I468" i="43"/>
  <c r="I571" i="43"/>
  <c r="I1043" i="43"/>
  <c r="K139" i="39"/>
  <c r="D139" i="39"/>
  <c r="D253" i="38"/>
  <c r="J1156" i="37" l="1"/>
  <c r="G1156" i="37"/>
  <c r="G1156" i="43" l="1"/>
  <c r="E199" i="38" l="1"/>
  <c r="E202" i="38"/>
  <c r="E167" i="38"/>
  <c r="E100" i="38"/>
  <c r="E135" i="38"/>
  <c r="E138" i="38"/>
  <c r="E201" i="38"/>
  <c r="E179" i="38"/>
  <c r="E188" i="38"/>
  <c r="E158" i="38"/>
  <c r="E195" i="38"/>
  <c r="E168" i="38"/>
  <c r="E134" i="38"/>
  <c r="E175" i="38"/>
  <c r="E181" i="38"/>
  <c r="E119" i="38"/>
  <c r="E74" i="38"/>
  <c r="E206" i="38"/>
  <c r="E198" i="38"/>
  <c r="E189" i="38"/>
  <c r="E141" i="38"/>
  <c r="E170" i="38"/>
  <c r="E116" i="38"/>
  <c r="E173" i="38"/>
  <c r="E204" i="38"/>
  <c r="E143" i="38"/>
  <c r="E164" i="38"/>
  <c r="E142" i="38"/>
  <c r="E197" i="38"/>
  <c r="E132" i="38"/>
  <c r="E178" i="38"/>
  <c r="E182" i="38"/>
  <c r="E107" i="38"/>
  <c r="E180" i="38"/>
  <c r="E172" i="38"/>
  <c r="E194" i="38"/>
  <c r="E103" i="38"/>
  <c r="E154" i="38"/>
  <c r="E101" i="38"/>
  <c r="E203" i="38"/>
  <c r="E90" i="38"/>
  <c r="E176" i="38"/>
  <c r="E160" i="38"/>
  <c r="E193" i="38"/>
  <c r="E108" i="38"/>
  <c r="E200" i="38"/>
  <c r="E191" i="38"/>
  <c r="E109" i="38"/>
  <c r="E156" i="38"/>
  <c r="E166" i="38"/>
  <c r="E152" i="38"/>
  <c r="E196" i="38"/>
  <c r="E186" i="38"/>
  <c r="E205" i="38"/>
  <c r="E86" i="38"/>
  <c r="E128" i="38"/>
  <c r="E70" i="38"/>
  <c r="E144" i="38"/>
  <c r="E177" i="38"/>
  <c r="E124" i="38"/>
  <c r="E157" i="38"/>
  <c r="E163" i="38"/>
  <c r="E105" i="38"/>
  <c r="E133" i="38"/>
  <c r="E99" i="38"/>
  <c r="E85" i="38"/>
  <c r="E147" i="38"/>
  <c r="E89" i="38"/>
  <c r="E98" i="38"/>
  <c r="E83" i="38"/>
  <c r="E113" i="38"/>
  <c r="E185" i="38"/>
  <c r="E153" i="38"/>
  <c r="E93" i="38"/>
  <c r="E118" i="38"/>
  <c r="E122" i="38"/>
  <c r="E76" i="38"/>
  <c r="E149" i="38"/>
  <c r="E174" i="38"/>
  <c r="E82" i="38"/>
  <c r="E120" i="38"/>
  <c r="E184" i="38"/>
  <c r="E169" i="38"/>
  <c r="E127" i="38"/>
  <c r="E136" i="38"/>
  <c r="E140" i="38"/>
  <c r="E84" i="38"/>
  <c r="E148" i="38"/>
  <c r="E161" i="38"/>
  <c r="E183" i="38"/>
  <c r="E95" i="38"/>
  <c r="E79" i="38"/>
  <c r="E187" i="38"/>
  <c r="E104" i="38"/>
  <c r="E137" i="38"/>
  <c r="E146" i="38"/>
  <c r="E73" i="38"/>
  <c r="E38" i="38"/>
  <c r="E77" i="38"/>
  <c r="E67" i="38"/>
  <c r="E112" i="38"/>
  <c r="E68" i="38"/>
  <c r="E129" i="38"/>
  <c r="E88" i="38"/>
  <c r="E123" i="38"/>
  <c r="E80" i="38"/>
  <c r="E53" i="38"/>
  <c r="E102" i="38"/>
  <c r="E78" i="38"/>
  <c r="E121" i="38"/>
  <c r="E96" i="38"/>
  <c r="E125" i="38"/>
  <c r="E59" i="38"/>
  <c r="E44" i="38"/>
  <c r="E48" i="38"/>
  <c r="E81" i="38"/>
  <c r="E115" i="38"/>
  <c r="E150" i="38"/>
  <c r="E110" i="38"/>
  <c r="E75" i="38"/>
  <c r="E114" i="38"/>
  <c r="E131" i="38"/>
  <c r="E64" i="38"/>
  <c r="E91" i="38"/>
  <c r="E130" i="38"/>
  <c r="E51" i="38"/>
  <c r="E139" i="38"/>
  <c r="E49" i="38"/>
  <c r="E66" i="38"/>
  <c r="E62" i="38"/>
  <c r="E92" i="38"/>
  <c r="E106" i="38"/>
  <c r="E126" i="38"/>
  <c r="E63" i="38"/>
  <c r="E69" i="38"/>
  <c r="E43" i="38"/>
  <c r="E52" i="38"/>
  <c r="E60" i="38"/>
  <c r="E58" i="38"/>
  <c r="E39" i="38"/>
  <c r="E34" i="38"/>
  <c r="E65" i="38"/>
  <c r="E71" i="38"/>
  <c r="E117" i="38"/>
  <c r="E155" i="38"/>
  <c r="E87" i="38"/>
  <c r="E72" i="38"/>
  <c r="E94" i="38"/>
  <c r="E54" i="38"/>
  <c r="E30" i="38"/>
  <c r="E111" i="38"/>
  <c r="E97" i="38"/>
  <c r="E50" i="38"/>
  <c r="E33" i="38"/>
  <c r="E45" i="38"/>
  <c r="E57" i="38"/>
  <c r="E31" i="38"/>
  <c r="E25" i="38"/>
  <c r="E42" i="38"/>
  <c r="E61" i="38"/>
  <c r="E37" i="38"/>
  <c r="E47" i="38"/>
  <c r="E29" i="38"/>
  <c r="E56" i="38"/>
  <c r="E27" i="38"/>
  <c r="E40" i="38"/>
  <c r="E22" i="38"/>
  <c r="E46" i="38"/>
  <c r="E35" i="38"/>
  <c r="E26" i="38"/>
  <c r="E18" i="38"/>
  <c r="E41" i="38"/>
  <c r="E20" i="38"/>
  <c r="E55" i="38"/>
  <c r="E36" i="38"/>
  <c r="E32" i="38"/>
  <c r="E28" i="38"/>
  <c r="E21" i="38"/>
  <c r="E13" i="38"/>
  <c r="E15" i="38"/>
  <c r="E24" i="38"/>
  <c r="E19" i="38"/>
  <c r="E16" i="38"/>
  <c r="E10" i="38"/>
  <c r="E11" i="38"/>
  <c r="E23" i="38"/>
  <c r="E17" i="38"/>
  <c r="E14" i="38"/>
  <c r="E12" i="38"/>
  <c r="E8" i="38"/>
  <c r="E9" i="38"/>
  <c r="K956" i="37" l="1"/>
  <c r="K1016" i="37"/>
  <c r="K433" i="37"/>
  <c r="K1082" i="37"/>
  <c r="K1109" i="37"/>
  <c r="K507" i="37"/>
  <c r="K404" i="37"/>
  <c r="K953" i="37"/>
  <c r="K841" i="37"/>
  <c r="K957" i="37"/>
  <c r="K852" i="37"/>
  <c r="K491" i="37"/>
  <c r="K577" i="37"/>
  <c r="K773" i="37"/>
  <c r="K916" i="37"/>
  <c r="K408" i="37"/>
  <c r="K629" i="37"/>
  <c r="K769" i="37"/>
  <c r="K561" i="37"/>
  <c r="K492" i="37"/>
  <c r="K454" i="37"/>
  <c r="K360" i="37"/>
  <c r="K847" i="37"/>
  <c r="K691" i="37"/>
  <c r="K755" i="37"/>
  <c r="K647" i="37"/>
  <c r="K564" i="37"/>
  <c r="K760" i="37"/>
  <c r="K317" i="37"/>
  <c r="K444" i="37"/>
  <c r="K582" i="37"/>
  <c r="K505" i="37"/>
  <c r="K659" i="37"/>
  <c r="K1057" i="37"/>
  <c r="K750" i="37"/>
  <c r="K510" i="37"/>
  <c r="K503" i="37"/>
  <c r="K421" i="37"/>
  <c r="K732" i="37"/>
  <c r="K715" i="37"/>
  <c r="K532" i="37"/>
  <c r="K888" i="37"/>
  <c r="K358" i="37"/>
  <c r="K377" i="37"/>
  <c r="K689" i="37"/>
  <c r="K474" i="37"/>
  <c r="K869" i="37"/>
  <c r="K558" i="37"/>
  <c r="K523" i="37"/>
  <c r="K539" i="37"/>
  <c r="K403" i="37"/>
  <c r="K461" i="37"/>
  <c r="K673" i="37"/>
  <c r="K146" i="37"/>
  <c r="K640" i="37"/>
  <c r="K702" i="37"/>
  <c r="K696" i="37"/>
  <c r="K729" i="37"/>
  <c r="K576" i="37"/>
  <c r="K416" i="37"/>
  <c r="K208" i="37"/>
  <c r="K311" i="37"/>
  <c r="K452" i="37"/>
  <c r="K370" i="37"/>
  <c r="K388" i="37"/>
  <c r="K933" i="37"/>
  <c r="K544" i="37"/>
  <c r="K1094" i="37"/>
  <c r="K285" i="37"/>
  <c r="K448" i="37"/>
  <c r="K520" i="37"/>
  <c r="K318" i="37"/>
  <c r="K473" i="37"/>
  <c r="K578" i="37"/>
  <c r="K431" i="37"/>
  <c r="K642" i="37"/>
  <c r="K337" i="37"/>
  <c r="K394" i="37"/>
  <c r="K651" i="37"/>
  <c r="K566" i="37"/>
  <c r="K175" i="37"/>
  <c r="K681" i="37"/>
  <c r="K478" i="37"/>
  <c r="K513" i="37"/>
  <c r="K267" i="37"/>
  <c r="K551" i="37"/>
  <c r="K447" i="37"/>
  <c r="K198" i="37"/>
  <c r="K460" i="37"/>
  <c r="K303" i="37"/>
  <c r="K686" i="37"/>
  <c r="K489" i="37"/>
  <c r="K599" i="37"/>
  <c r="K743" i="37"/>
  <c r="K320" i="37"/>
  <c r="K707" i="37"/>
  <c r="K445" i="37"/>
  <c r="K235" i="37"/>
  <c r="K254" i="37"/>
  <c r="K401" i="37"/>
  <c r="K345" i="37"/>
  <c r="K633" i="37"/>
  <c r="K459" i="37"/>
  <c r="K450" i="37"/>
  <c r="K498" i="37"/>
  <c r="K376" i="37"/>
  <c r="K220" i="37"/>
  <c r="K553" i="37"/>
  <c r="K767" i="37"/>
  <c r="K142" i="37"/>
  <c r="K861" i="37"/>
  <c r="K563" i="37"/>
  <c r="K307" i="37"/>
  <c r="K406" i="37"/>
  <c r="K1029" i="37"/>
  <c r="K521" i="37"/>
  <c r="K876" i="37"/>
  <c r="K446" i="37"/>
  <c r="K812" i="37"/>
  <c r="K324" i="37"/>
  <c r="K325" i="37"/>
  <c r="K644" i="37"/>
  <c r="K630" i="37"/>
  <c r="K259" i="37"/>
  <c r="K402" i="37"/>
  <c r="K400" i="37"/>
  <c r="K932" i="37"/>
  <c r="K277" i="37"/>
  <c r="K670" i="37"/>
  <c r="K424" i="37"/>
  <c r="K290" i="37"/>
  <c r="K410" i="37"/>
  <c r="K347" i="37"/>
  <c r="K969" i="37"/>
  <c r="K465" i="37"/>
  <c r="K652" i="37"/>
  <c r="K581" i="37"/>
  <c r="K359" i="37"/>
  <c r="K820" i="37"/>
  <c r="K1009" i="37"/>
  <c r="K731" i="37"/>
  <c r="K742" i="37"/>
  <c r="K412" i="37"/>
  <c r="K381" i="37"/>
  <c r="K148" i="37"/>
  <c r="K449" i="37"/>
  <c r="K135" i="37"/>
  <c r="K234" i="37"/>
  <c r="K488" i="37"/>
  <c r="K625" i="37"/>
  <c r="K261" i="37"/>
  <c r="K502" i="37"/>
  <c r="K152" i="37"/>
  <c r="K355" i="37"/>
  <c r="K418" i="37"/>
  <c r="K562" i="37"/>
  <c r="K127" i="37"/>
  <c r="K413" i="37"/>
  <c r="K865" i="37"/>
  <c r="K132" i="37"/>
  <c r="K484" i="37"/>
  <c r="K341" i="37"/>
  <c r="K615" i="37"/>
  <c r="K487" i="37"/>
  <c r="K348" i="37"/>
  <c r="K606" i="37"/>
  <c r="K591" i="37"/>
  <c r="K181" i="37"/>
  <c r="K516" i="37"/>
  <c r="K136" i="37"/>
  <c r="K265" i="37"/>
  <c r="K782" i="37"/>
  <c r="K531" i="37"/>
  <c r="K180" i="37"/>
  <c r="K70" i="37"/>
  <c r="K574" i="37"/>
  <c r="K658" i="37"/>
  <c r="K719" i="37"/>
  <c r="K915" i="37"/>
  <c r="K518" i="37"/>
  <c r="K282" i="37"/>
  <c r="K375" i="37"/>
  <c r="K256" i="37"/>
  <c r="K249" i="37"/>
  <c r="K212" i="37"/>
  <c r="K362" i="37"/>
  <c r="K193" i="37"/>
  <c r="K440" i="37"/>
  <c r="K519" i="37"/>
  <c r="K260" i="37"/>
  <c r="K371" i="37"/>
  <c r="K293" i="37"/>
  <c r="K665" i="37"/>
  <c r="K122" i="37"/>
  <c r="K470" i="37"/>
  <c r="K462" i="37"/>
  <c r="K205" i="37"/>
  <c r="K677" i="37"/>
  <c r="K395" i="37"/>
  <c r="K99" i="37"/>
  <c r="K137" i="37"/>
  <c r="K436" i="37"/>
  <c r="K525" i="37"/>
  <c r="K306" i="37"/>
  <c r="K264" i="37"/>
  <c r="K666" i="37"/>
  <c r="K248" i="37"/>
  <c r="K255" i="37"/>
  <c r="K1022" i="37"/>
  <c r="K592" i="37"/>
  <c r="K247" i="37"/>
  <c r="K199" i="37"/>
  <c r="K351" i="37"/>
  <c r="K179" i="37"/>
  <c r="K268" i="37"/>
  <c r="K496" i="37"/>
  <c r="K160" i="37"/>
  <c r="K335" i="37"/>
  <c r="K514" i="37"/>
  <c r="K367" i="37"/>
  <c r="K185" i="37"/>
  <c r="K269" i="37"/>
  <c r="K67" i="37"/>
  <c r="K639" i="37"/>
  <c r="K499" i="37"/>
  <c r="K721" i="37"/>
  <c r="K154" i="37"/>
  <c r="K399" i="37"/>
  <c r="K78" i="37"/>
  <c r="K316" i="37"/>
  <c r="K196" i="37"/>
  <c r="K313" i="37"/>
  <c r="K555" i="37"/>
  <c r="K430" i="37"/>
  <c r="K166" i="37"/>
  <c r="K73" i="37"/>
  <c r="K252" i="37"/>
  <c r="K387" i="37"/>
  <c r="K224" i="37"/>
  <c r="K297" i="37"/>
  <c r="K169" i="37"/>
  <c r="K156" i="37"/>
  <c r="K602" i="37"/>
  <c r="K115" i="37"/>
  <c r="K106" i="37"/>
  <c r="K123" i="37"/>
  <c r="K236" i="37"/>
  <c r="K253" i="37"/>
  <c r="K728" i="37"/>
  <c r="K52" i="37"/>
  <c r="K396" i="37"/>
  <c r="K144" i="37"/>
  <c r="K157" i="37"/>
  <c r="K464" i="37"/>
  <c r="K174" i="37"/>
  <c r="K653" i="37"/>
  <c r="K72" i="37"/>
  <c r="K298" i="37"/>
  <c r="K690" i="37"/>
  <c r="K500" i="37"/>
  <c r="K200" i="37"/>
  <c r="K344" i="37"/>
  <c r="K354" i="37"/>
  <c r="K250" i="37"/>
  <c r="K229" i="37"/>
  <c r="K230" i="37"/>
  <c r="K384" i="37"/>
  <c r="K186" i="37"/>
  <c r="K104" i="37"/>
  <c r="K94" i="37"/>
  <c r="K118" i="37"/>
  <c r="K557" i="37"/>
  <c r="K211" i="37"/>
  <c r="K284" i="37"/>
  <c r="K237" i="37"/>
  <c r="K173" i="37"/>
  <c r="K214" i="37"/>
  <c r="K993" i="37"/>
  <c r="K222" i="37"/>
  <c r="K266" i="37"/>
  <c r="K124" i="37"/>
  <c r="K209" i="37"/>
  <c r="K223" i="37"/>
  <c r="K143" i="37"/>
  <c r="K53" i="37"/>
  <c r="K202" i="37"/>
  <c r="K283" i="37"/>
  <c r="K192" i="37"/>
  <c r="K164" i="37"/>
  <c r="K227" i="37"/>
  <c r="K281" i="37"/>
  <c r="K242" i="37"/>
  <c r="K100" i="37"/>
  <c r="K423" i="37"/>
  <c r="K372" i="37"/>
  <c r="K138" i="37"/>
  <c r="K453" i="37"/>
  <c r="K279" i="37"/>
  <c r="K493" i="37"/>
  <c r="K319" i="37"/>
  <c r="K232" i="37"/>
  <c r="K75" i="37"/>
  <c r="K262" i="37"/>
  <c r="K425" i="37"/>
  <c r="K508" i="37"/>
  <c r="K167" i="37"/>
  <c r="K490" i="37"/>
  <c r="K233" i="37"/>
  <c r="K201" i="37"/>
  <c r="K119" i="37"/>
  <c r="K55" i="37"/>
  <c r="K497" i="37"/>
  <c r="K88" i="37"/>
  <c r="K114" i="37"/>
  <c r="K159" i="37"/>
  <c r="K178" i="37"/>
  <c r="K382" i="37"/>
  <c r="K328" i="37"/>
  <c r="K278" i="37"/>
  <c r="K87" i="37"/>
  <c r="K71" i="37"/>
  <c r="K38" i="37"/>
  <c r="K494" i="37"/>
  <c r="K58" i="37"/>
  <c r="K86" i="37"/>
  <c r="K374" i="37"/>
  <c r="K59" i="37"/>
  <c r="K95" i="37"/>
  <c r="K925" i="37"/>
  <c r="K32" i="37"/>
  <c r="K548" i="37"/>
  <c r="K112" i="37"/>
  <c r="K90" i="37"/>
  <c r="K221" i="37"/>
  <c r="K103" i="37"/>
  <c r="K140" i="37"/>
  <c r="K189" i="37"/>
  <c r="K97" i="37"/>
  <c r="K327" i="37"/>
  <c r="K170" i="37"/>
  <c r="K310" i="37"/>
  <c r="K329" i="37"/>
  <c r="K93" i="37"/>
  <c r="K315" i="37"/>
  <c r="K54" i="37"/>
  <c r="K81" i="37"/>
  <c r="K457" i="37"/>
  <c r="K120" i="37"/>
  <c r="K69" i="37"/>
  <c r="K392" i="37"/>
  <c r="K109" i="37"/>
  <c r="K295" i="37"/>
  <c r="K65" i="37"/>
  <c r="K556" i="37"/>
  <c r="K113" i="37"/>
  <c r="K172" i="37"/>
  <c r="K273" i="37"/>
  <c r="K107" i="37"/>
  <c r="K177" i="37"/>
  <c r="K76" i="37"/>
  <c r="K49" i="37"/>
  <c r="K44" i="37"/>
  <c r="K171" i="37"/>
  <c r="K74" i="37"/>
  <c r="K176" i="37"/>
  <c r="K125" i="37"/>
  <c r="K23" i="37"/>
  <c r="K183" i="37"/>
  <c r="K84" i="37"/>
  <c r="K291" i="37"/>
  <c r="K18" i="37"/>
  <c r="K102" i="37"/>
  <c r="K565" i="37"/>
  <c r="K83" i="37"/>
  <c r="K340" i="37"/>
  <c r="K184" i="37"/>
  <c r="K251" i="37"/>
  <c r="K217" i="37"/>
  <c r="K46" i="37"/>
  <c r="K529" i="37"/>
  <c r="K37" i="37"/>
  <c r="K21" i="37"/>
  <c r="K194" i="37"/>
  <c r="K116" i="37"/>
  <c r="K131" i="37"/>
  <c r="K357" i="37"/>
  <c r="K77" i="37"/>
  <c r="K128" i="37"/>
  <c r="K51" i="37"/>
  <c r="K798" i="37"/>
  <c r="K17" i="37"/>
  <c r="K79" i="37"/>
  <c r="K64" i="37"/>
  <c r="K80" i="37"/>
  <c r="K134" i="37"/>
  <c r="K56" i="37"/>
  <c r="K50" i="37"/>
  <c r="K26" i="37"/>
  <c r="K61" i="37"/>
  <c r="K98" i="37"/>
  <c r="K48" i="37"/>
  <c r="K60" i="37"/>
  <c r="K96" i="37"/>
  <c r="K31" i="37"/>
  <c r="K19" i="37"/>
  <c r="K12" i="37"/>
  <c r="K28" i="37"/>
  <c r="K39" i="37"/>
  <c r="K42" i="37"/>
  <c r="K43" i="37"/>
  <c r="K35" i="37"/>
  <c r="K151" i="37"/>
  <c r="K33" i="37"/>
  <c r="K36" i="37"/>
  <c r="K68" i="37"/>
  <c r="K16" i="37"/>
  <c r="K40" i="37"/>
  <c r="K22" i="37"/>
  <c r="K24" i="37"/>
  <c r="K11" i="37"/>
  <c r="K130" i="37"/>
  <c r="K10" i="37"/>
  <c r="K14" i="37"/>
  <c r="K339" i="37"/>
  <c r="K9" i="37"/>
  <c r="K25" i="37"/>
  <c r="K15" i="37"/>
  <c r="K7" i="37"/>
  <c r="K8" i="37"/>
  <c r="K63" i="37"/>
  <c r="H1169" i="43" l="1"/>
  <c r="H1168" i="43"/>
  <c r="H1165" i="43"/>
  <c r="H1167" i="43"/>
  <c r="H1164" i="43"/>
  <c r="H1166" i="43"/>
  <c r="H1163" i="43"/>
  <c r="H1162" i="43"/>
  <c r="H1161" i="43"/>
  <c r="H7" i="43"/>
  <c r="J1170" i="43"/>
  <c r="G1170" i="43"/>
  <c r="B1170" i="43"/>
  <c r="J1156" i="43"/>
  <c r="I1169" i="43" l="1"/>
  <c r="I1168" i="43"/>
  <c r="I1162" i="43"/>
  <c r="I1165" i="43"/>
  <c r="I1163" i="43"/>
  <c r="I1167" i="43"/>
  <c r="I1164" i="43"/>
  <c r="I1166" i="43"/>
  <c r="I1161" i="43"/>
  <c r="I395" i="43"/>
  <c r="I400" i="43"/>
  <c r="I137" i="43"/>
  <c r="I448" i="43"/>
  <c r="I472" i="43"/>
  <c r="I111" i="43"/>
  <c r="I226" i="43"/>
  <c r="I256" i="43"/>
  <c r="I563" i="43"/>
  <c r="I345" i="43"/>
  <c r="I467" i="43"/>
  <c r="I486" i="43"/>
  <c r="I288" i="43"/>
  <c r="I218" i="43"/>
  <c r="I540" i="43"/>
  <c r="I359" i="43"/>
  <c r="I292" i="43"/>
  <c r="I291" i="43"/>
  <c r="I233" i="43"/>
  <c r="I165" i="43"/>
  <c r="I118" i="43"/>
  <c r="I320" i="43"/>
  <c r="I141" i="43"/>
  <c r="I314" i="43"/>
  <c r="I36" i="43"/>
  <c r="I70" i="43"/>
  <c r="I58" i="43"/>
  <c r="I175" i="43"/>
  <c r="I7" i="43"/>
  <c r="I409" i="43"/>
  <c r="I57" i="43"/>
  <c r="I143" i="43"/>
  <c r="I41" i="43"/>
  <c r="I152" i="43"/>
  <c r="I171" i="43"/>
  <c r="I485" i="43"/>
  <c r="I61" i="43"/>
  <c r="I298" i="43"/>
  <c r="I560" i="43"/>
  <c r="I536" i="43"/>
  <c r="I394" i="43"/>
  <c r="I358" i="43"/>
  <c r="I267" i="43"/>
  <c r="I417" i="43"/>
  <c r="I373" i="43"/>
  <c r="I466" i="43"/>
  <c r="I981" i="43"/>
  <c r="I144" i="43"/>
  <c r="I753" i="43"/>
  <c r="I383" i="43"/>
  <c r="I368" i="43"/>
  <c r="I101" i="43"/>
  <c r="I254" i="43"/>
  <c r="I159" i="43"/>
  <c r="I412" i="43"/>
  <c r="I361" i="43"/>
  <c r="I259" i="43"/>
  <c r="I126" i="43"/>
  <c r="I354" i="43"/>
  <c r="I93" i="43"/>
  <c r="I273" i="43"/>
  <c r="I350" i="43"/>
  <c r="I327" i="43"/>
  <c r="I187" i="43"/>
  <c r="I52" i="43"/>
  <c r="I90" i="43"/>
  <c r="I59" i="43"/>
  <c r="I62" i="43"/>
  <c r="I35" i="43"/>
  <c r="I139" i="43"/>
  <c r="I34" i="43"/>
  <c r="I385" i="43"/>
  <c r="I20" i="43"/>
  <c r="I283" i="43"/>
  <c r="I33" i="43"/>
  <c r="I413" i="43"/>
  <c r="I206" i="43"/>
  <c r="I251" i="43"/>
  <c r="I182" i="43"/>
  <c r="I694" i="43"/>
  <c r="I689" i="43"/>
  <c r="I475" i="43"/>
  <c r="I161" i="43"/>
  <c r="I341" i="43"/>
  <c r="I811" i="43"/>
  <c r="I199" i="43"/>
  <c r="I135" i="43"/>
  <c r="I318" i="43"/>
  <c r="I451" i="43"/>
  <c r="I257" i="43"/>
  <c r="I297" i="43"/>
  <c r="I217" i="43"/>
  <c r="I253" i="43"/>
  <c r="I427" i="43"/>
  <c r="I74" i="43"/>
  <c r="I460" i="43"/>
  <c r="I189" i="43"/>
  <c r="I119" i="43"/>
  <c r="I185" i="43"/>
  <c r="I393" i="43"/>
  <c r="I86" i="43"/>
  <c r="I53" i="43"/>
  <c r="I71" i="43"/>
  <c r="I115" i="43"/>
  <c r="I30" i="43"/>
  <c r="I24" i="43"/>
  <c r="I179" i="43"/>
  <c r="I688" i="43"/>
  <c r="I47" i="43"/>
  <c r="I19" i="43"/>
  <c r="I13" i="43"/>
  <c r="I122" i="43"/>
  <c r="I414" i="43"/>
  <c r="I160" i="43"/>
  <c r="I26" i="43"/>
  <c r="I504" i="43"/>
  <c r="I343" i="43"/>
  <c r="I258" i="43"/>
  <c r="I336" i="43"/>
  <c r="I476" i="43"/>
  <c r="I337" i="43"/>
  <c r="I333" i="43"/>
  <c r="I355" i="43"/>
  <c r="I263" i="43"/>
  <c r="I240" i="43"/>
  <c r="I224" i="43"/>
  <c r="I97" i="43"/>
  <c r="I304" i="43"/>
  <c r="I132" i="43"/>
  <c r="I225" i="43"/>
  <c r="I157" i="43"/>
  <c r="I100" i="43"/>
  <c r="I296" i="43"/>
  <c r="I310" i="43"/>
  <c r="I216" i="43"/>
  <c r="I376" i="43"/>
  <c r="I208" i="43"/>
  <c r="I64" i="43"/>
  <c r="I104" i="43"/>
  <c r="I94" i="43"/>
  <c r="I14" i="43"/>
  <c r="I45" i="43"/>
  <c r="I22" i="43"/>
  <c r="I39" i="43"/>
  <c r="I279" i="43"/>
  <c r="I123" i="43"/>
  <c r="I363" i="43"/>
  <c r="I80" i="43"/>
  <c r="I213" i="43"/>
  <c r="I496" i="43"/>
  <c r="I435" i="43"/>
  <c r="I533" i="43"/>
  <c r="I715" i="43"/>
  <c r="I703" i="43"/>
  <c r="I693" i="43"/>
  <c r="I531" i="43"/>
  <c r="I398" i="43"/>
  <c r="I65" i="43"/>
  <c r="I423" i="43"/>
  <c r="I48" i="43"/>
  <c r="I391" i="43"/>
  <c r="I357" i="43"/>
  <c r="I266" i="43"/>
  <c r="I286" i="43"/>
  <c r="I68" i="43"/>
  <c r="I155" i="43"/>
  <c r="I506" i="43"/>
  <c r="I109" i="43"/>
  <c r="I295" i="43"/>
  <c r="I81" i="43"/>
  <c r="I365" i="43"/>
  <c r="I129" i="43"/>
  <c r="I125" i="43"/>
  <c r="I102" i="43"/>
  <c r="I60" i="43"/>
  <c r="I63" i="43"/>
  <c r="I31" i="43"/>
  <c r="I27" i="43"/>
  <c r="I221" i="43"/>
  <c r="I44" i="43"/>
  <c r="I247" i="43"/>
  <c r="I98" i="43"/>
  <c r="I28" i="43"/>
  <c r="I477" i="43"/>
  <c r="I17" i="43"/>
  <c r="I215" i="43"/>
  <c r="I465" i="43"/>
  <c r="I311" i="43"/>
  <c r="I780" i="43"/>
  <c r="I654" i="43"/>
  <c r="I841" i="43"/>
  <c r="I287" i="43"/>
  <c r="I706" i="43"/>
  <c r="I517" i="43"/>
  <c r="I426" i="43"/>
  <c r="I408" i="43"/>
  <c r="I198" i="43"/>
  <c r="I462" i="43"/>
  <c r="I219" i="43"/>
  <c r="I306" i="43"/>
  <c r="I532" i="43"/>
  <c r="I339" i="43"/>
  <c r="I113" i="43"/>
  <c r="I184" i="43"/>
  <c r="I332" i="43"/>
  <c r="I153" i="43"/>
  <c r="I124" i="43"/>
  <c r="I313" i="43"/>
  <c r="I324" i="43"/>
  <c r="I285" i="43"/>
  <c r="I43" i="43"/>
  <c r="I274" i="43"/>
  <c r="I106" i="43"/>
  <c r="I121" i="43"/>
  <c r="I15" i="43"/>
  <c r="I18" i="43"/>
  <c r="I382" i="43"/>
  <c r="I255" i="43"/>
  <c r="I66" i="43"/>
  <c r="I10" i="43"/>
  <c r="I151" i="43"/>
  <c r="I73" i="43"/>
  <c r="I282" i="43"/>
  <c r="I575" i="43"/>
  <c r="I678" i="43"/>
  <c r="I307" i="43"/>
  <c r="I509" i="43"/>
  <c r="I294" i="43"/>
  <c r="I312" i="43"/>
  <c r="I439" i="43"/>
  <c r="I801" i="43"/>
  <c r="I76" i="43"/>
  <c r="I445" i="43"/>
  <c r="I457" i="43"/>
  <c r="I103" i="43"/>
  <c r="I375" i="43"/>
  <c r="I230" i="43"/>
  <c r="I428" i="43"/>
  <c r="I140" i="43"/>
  <c r="I321" i="43"/>
  <c r="I228" i="43"/>
  <c r="I136" i="43"/>
  <c r="I418" i="43"/>
  <c r="I191" i="43"/>
  <c r="I293" i="43"/>
  <c r="I148" i="43"/>
  <c r="I209" i="43"/>
  <c r="I186" i="43"/>
  <c r="I301" i="43"/>
  <c r="I243" i="43"/>
  <c r="I116" i="43"/>
  <c r="I82" i="43"/>
  <c r="I83" i="43"/>
  <c r="I46" i="43"/>
  <c r="I16" i="43"/>
  <c r="I195" i="43"/>
  <c r="I9" i="43"/>
  <c r="I349" i="43"/>
  <c r="I110" i="43"/>
  <c r="I131" i="43"/>
  <c r="I138" i="43"/>
  <c r="I40" i="43"/>
  <c r="I401" i="43"/>
  <c r="I388" i="43"/>
  <c r="I346" i="43"/>
  <c r="I277" i="43"/>
  <c r="I547" i="43"/>
  <c r="I470" i="43"/>
  <c r="I371" i="43"/>
  <c r="I647" i="43"/>
  <c r="I252" i="43"/>
  <c r="I308" i="43"/>
  <c r="I362" i="43"/>
  <c r="I95" i="43"/>
  <c r="I229" i="43"/>
  <c r="I672" i="43"/>
  <c r="I232" i="43"/>
  <c r="I107" i="43"/>
  <c r="I530" i="43"/>
  <c r="I51" i="43"/>
  <c r="I196" i="43"/>
  <c r="I78" i="43"/>
  <c r="I379" i="43"/>
  <c r="I55" i="43"/>
  <c r="I158" i="43"/>
  <c r="I85" i="43"/>
  <c r="I21" i="43"/>
  <c r="I79" i="43"/>
  <c r="I25" i="43"/>
  <c r="I23" i="43"/>
  <c r="I262" i="43"/>
  <c r="I261" i="43"/>
  <c r="I244" i="43"/>
  <c r="I248" i="43"/>
  <c r="I437" i="43"/>
  <c r="I42" i="43"/>
  <c r="I668" i="43"/>
  <c r="I264" i="43"/>
  <c r="I237" i="43"/>
  <c r="I598" i="43"/>
  <c r="I172" i="43"/>
  <c r="I434" i="43"/>
  <c r="I618" i="43"/>
  <c r="I205" i="43"/>
  <c r="I479" i="43"/>
  <c r="I271" i="43"/>
  <c r="I212" i="43"/>
  <c r="I402" i="43"/>
  <c r="I406" i="43"/>
  <c r="I203" i="43"/>
  <c r="I105" i="43"/>
  <c r="I201" i="43"/>
  <c r="I96" i="43"/>
  <c r="I474" i="43"/>
  <c r="I315" i="43"/>
  <c r="I145" i="43"/>
  <c r="I91" i="43"/>
  <c r="I112" i="43"/>
  <c r="I174" i="43"/>
  <c r="I8" i="43"/>
  <c r="I877" i="43"/>
  <c r="I249" i="43"/>
  <c r="I180" i="43"/>
  <c r="I272" i="43"/>
  <c r="I392" i="43"/>
  <c r="I377" i="43"/>
  <c r="I211" i="43"/>
  <c r="I623" i="43"/>
  <c r="I502" i="43"/>
  <c r="I610" i="43"/>
  <c r="I342" i="43"/>
  <c r="I541" i="43"/>
  <c r="I519" i="43"/>
  <c r="I347" i="43"/>
  <c r="I325" i="43"/>
  <c r="I425" i="43"/>
  <c r="I421" i="43"/>
  <c r="I241" i="43"/>
  <c r="I149" i="43"/>
  <c r="I181" i="43"/>
  <c r="I114" i="43"/>
  <c r="I278" i="43"/>
  <c r="I300" i="43"/>
  <c r="I797" i="43"/>
  <c r="I246" i="43"/>
  <c r="I238" i="43"/>
  <c r="I99" i="43"/>
  <c r="I305" i="43"/>
  <c r="I108" i="43"/>
  <c r="I87" i="43"/>
  <c r="I89" i="43"/>
  <c r="I235" i="43"/>
  <c r="I38" i="43"/>
  <c r="I29" i="43"/>
  <c r="I12" i="43"/>
  <c r="I322" i="43"/>
  <c r="I75" i="43"/>
  <c r="I190" i="43"/>
  <c r="I352" i="43"/>
  <c r="I120" i="43"/>
  <c r="I558" i="43"/>
  <c r="I193" i="43"/>
  <c r="I290" i="43"/>
  <c r="I870" i="43"/>
  <c r="I177" i="43"/>
  <c r="I276" i="43"/>
  <c r="I245" i="43"/>
  <c r="I303" i="43"/>
  <c r="I146" i="43"/>
  <c r="I183" i="43"/>
  <c r="I133" i="43"/>
  <c r="I328" i="43"/>
  <c r="I518" i="43"/>
  <c r="I1065" i="43"/>
  <c r="I905" i="43"/>
  <c r="I372" i="43"/>
  <c r="I270" i="43"/>
  <c r="I431" i="43"/>
  <c r="I275" i="43"/>
  <c r="I154" i="43"/>
  <c r="I188" i="43"/>
  <c r="I535" i="43"/>
  <c r="I436" i="43"/>
  <c r="I167" i="43"/>
  <c r="I317" i="43"/>
  <c r="I236" i="43"/>
  <c r="I147" i="43"/>
  <c r="I422" i="43"/>
  <c r="I164" i="43"/>
  <c r="I200" i="43"/>
  <c r="I72" i="43"/>
  <c r="I169" i="43"/>
  <c r="I56" i="43"/>
  <c r="I549" i="43"/>
  <c r="I396" i="43"/>
  <c r="I127" i="43"/>
  <c r="I829" i="43"/>
  <c r="I150" i="43"/>
  <c r="I331" i="43"/>
  <c r="I545" i="43"/>
  <c r="I338" i="43"/>
  <c r="I490" i="43"/>
  <c r="I128" i="43"/>
  <c r="I430" i="43"/>
  <c r="I269" i="43"/>
  <c r="I316" i="43"/>
  <c r="I176" i="43"/>
  <c r="I162" i="43"/>
  <c r="I168" i="43"/>
  <c r="I378" i="43"/>
  <c r="I242" i="43"/>
  <c r="I92" i="43"/>
  <c r="I173" i="43"/>
  <c r="I197" i="43"/>
  <c r="I329" i="43"/>
  <c r="I130" i="43"/>
  <c r="I170" i="43"/>
  <c r="I49" i="43"/>
  <c r="I134" i="43"/>
  <c r="I67" i="43"/>
  <c r="I220" i="43"/>
  <c r="I50" i="43"/>
  <c r="I32" i="43"/>
  <c r="I207" i="43"/>
  <c r="I284" i="43"/>
  <c r="I77" i="43"/>
  <c r="I166" i="43"/>
  <c r="I11" i="43"/>
  <c r="I214" i="43"/>
  <c r="I453" i="43"/>
  <c r="I609" i="43"/>
  <c r="I416" i="43"/>
  <c r="I842" i="43"/>
  <c r="I384" i="43"/>
  <c r="I554" i="43"/>
  <c r="I250" i="43"/>
  <c r="I534" i="43"/>
  <c r="I601" i="43"/>
  <c r="I319" i="43"/>
  <c r="I964" i="43"/>
  <c r="I480" i="43"/>
  <c r="I142" i="43"/>
  <c r="I446" i="43"/>
  <c r="I194" i="43"/>
  <c r="I210" i="43"/>
  <c r="I366" i="43"/>
  <c r="I265" i="43"/>
  <c r="I192" i="43"/>
  <c r="I222" i="43"/>
  <c r="I234" i="43"/>
  <c r="I351" i="43"/>
  <c r="I88" i="43"/>
  <c r="I163" i="43"/>
  <c r="I37" i="43"/>
  <c r="I69" i="43"/>
  <c r="I410" i="43"/>
  <c r="I367" i="43"/>
  <c r="I54" i="43"/>
  <c r="I543" i="43"/>
  <c r="I289" i="43"/>
  <c r="I344" i="43"/>
  <c r="I452" i="43"/>
  <c r="I825" i="43"/>
  <c r="I227" i="43"/>
  <c r="I239" i="43"/>
  <c r="I429" i="43"/>
  <c r="I117" i="43"/>
  <c r="I471" i="43"/>
  <c r="I326" i="43"/>
  <c r="H1156" i="43"/>
  <c r="H1170" i="43"/>
  <c r="I1156" i="43" l="1"/>
  <c r="I1170" i="43"/>
  <c r="E138" i="39" l="1"/>
  <c r="E137" i="39"/>
  <c r="E136" i="39"/>
  <c r="E114" i="39"/>
  <c r="E135" i="39"/>
  <c r="E134" i="39"/>
  <c r="E57" i="39"/>
  <c r="E133" i="39"/>
  <c r="E132" i="39"/>
  <c r="E108" i="39"/>
  <c r="E61" i="39"/>
  <c r="E131" i="39"/>
  <c r="E67" i="39"/>
  <c r="E130" i="39"/>
  <c r="E26" i="39"/>
  <c r="E129" i="39"/>
  <c r="E128" i="39"/>
  <c r="E127" i="39"/>
  <c r="E49" i="39"/>
  <c r="E73" i="39"/>
  <c r="E112" i="39"/>
  <c r="E43" i="39"/>
  <c r="E115" i="39"/>
  <c r="E85" i="39"/>
  <c r="E83" i="39"/>
  <c r="E126" i="39"/>
  <c r="E55" i="39"/>
  <c r="E125" i="39"/>
  <c r="E56" i="39"/>
  <c r="E94" i="39"/>
  <c r="E109" i="39"/>
  <c r="E86" i="39"/>
  <c r="E64" i="39"/>
  <c r="E87" i="39"/>
  <c r="E111" i="39"/>
  <c r="E104" i="39"/>
  <c r="E124" i="39"/>
  <c r="E35" i="39"/>
  <c r="E75" i="39"/>
  <c r="E66" i="39"/>
  <c r="E116" i="39"/>
  <c r="E96" i="39"/>
  <c r="E123" i="39"/>
  <c r="E78" i="39"/>
  <c r="E31" i="39"/>
  <c r="E110" i="39"/>
  <c r="E122" i="39"/>
  <c r="E80" i="39"/>
  <c r="E121" i="39"/>
  <c r="E120" i="39"/>
  <c r="E54" i="39"/>
  <c r="E119" i="39"/>
  <c r="E98" i="39"/>
  <c r="E20" i="39"/>
  <c r="E106" i="39"/>
  <c r="E37" i="39"/>
  <c r="E77" i="39"/>
  <c r="E50" i="39"/>
  <c r="E92" i="39"/>
  <c r="E46" i="39"/>
  <c r="E118" i="39"/>
  <c r="E72" i="39"/>
  <c r="E62" i="39"/>
  <c r="E84" i="39"/>
  <c r="E42" i="39"/>
  <c r="E100" i="39"/>
  <c r="E79" i="39"/>
  <c r="E76" i="39"/>
  <c r="E30" i="39"/>
  <c r="E69" i="39"/>
  <c r="E95" i="39"/>
  <c r="E28" i="39"/>
  <c r="E40" i="39"/>
  <c r="E27" i="39"/>
  <c r="E36" i="39"/>
  <c r="E59" i="39"/>
  <c r="E105" i="39"/>
  <c r="E103" i="39"/>
  <c r="E51" i="39"/>
  <c r="E60" i="39"/>
  <c r="E33" i="39"/>
  <c r="E13" i="39"/>
  <c r="E107" i="39"/>
  <c r="E99" i="39"/>
  <c r="E58" i="39"/>
  <c r="E81" i="39"/>
  <c r="E44" i="39"/>
  <c r="E48" i="39"/>
  <c r="E71" i="39"/>
  <c r="E82" i="39"/>
  <c r="M29" i="39"/>
  <c r="E29" i="39"/>
  <c r="E88" i="39"/>
  <c r="E97" i="39"/>
  <c r="E89" i="39"/>
  <c r="E17" i="39"/>
  <c r="E74" i="39"/>
  <c r="E102" i="39"/>
  <c r="E117" i="39"/>
  <c r="E93" i="39"/>
  <c r="E65" i="39"/>
  <c r="E22" i="39"/>
  <c r="E53" i="39"/>
  <c r="E52" i="39"/>
  <c r="M24" i="39"/>
  <c r="E24" i="39"/>
  <c r="M25" i="39"/>
  <c r="E25" i="39"/>
  <c r="E91" i="39"/>
  <c r="E70" i="39"/>
  <c r="E38" i="39"/>
  <c r="E101" i="39"/>
  <c r="E19" i="39"/>
  <c r="E39" i="39"/>
  <c r="M16" i="39"/>
  <c r="E16" i="39"/>
  <c r="E32" i="39"/>
  <c r="E45" i="39"/>
  <c r="M41" i="39"/>
  <c r="E41" i="39"/>
  <c r="E90" i="39"/>
  <c r="E34" i="39"/>
  <c r="E113" i="39"/>
  <c r="E47" i="39"/>
  <c r="E23" i="39"/>
  <c r="E63" i="39"/>
  <c r="M18" i="39"/>
  <c r="E18" i="39"/>
  <c r="M11" i="39"/>
  <c r="E11" i="39"/>
  <c r="M14" i="39"/>
  <c r="E14" i="39"/>
  <c r="M21" i="39"/>
  <c r="E21" i="39"/>
  <c r="E68" i="39"/>
  <c r="M7" i="39"/>
  <c r="E7" i="39"/>
  <c r="E12" i="39"/>
  <c r="M9" i="39"/>
  <c r="E9" i="39"/>
  <c r="M15" i="39"/>
  <c r="E15" i="39"/>
  <c r="M8" i="39"/>
  <c r="L8" i="39"/>
  <c r="E8" i="39"/>
  <c r="M10" i="39"/>
  <c r="E10" i="39"/>
  <c r="M100" i="38"/>
  <c r="L100" i="38"/>
  <c r="M138" i="38"/>
  <c r="L138" i="38"/>
  <c r="M179" i="38"/>
  <c r="L179" i="38"/>
  <c r="M188" i="38"/>
  <c r="L188" i="38"/>
  <c r="M158" i="38"/>
  <c r="L158" i="38"/>
  <c r="M168" i="38"/>
  <c r="L168" i="38"/>
  <c r="M134" i="38"/>
  <c r="L134" i="38"/>
  <c r="M175" i="38"/>
  <c r="L175" i="38"/>
  <c r="M181" i="38"/>
  <c r="L181" i="38"/>
  <c r="M119" i="38"/>
  <c r="L119" i="38"/>
  <c r="M74" i="38"/>
  <c r="L74" i="38"/>
  <c r="L189" i="38"/>
  <c r="M116" i="38"/>
  <c r="L116" i="38"/>
  <c r="M173" i="38"/>
  <c r="L173" i="38"/>
  <c r="M143" i="38"/>
  <c r="L143" i="38"/>
  <c r="M164" i="38"/>
  <c r="L164" i="38"/>
  <c r="M142" i="38"/>
  <c r="L142" i="38"/>
  <c r="M132" i="38"/>
  <c r="L132" i="38"/>
  <c r="M178" i="38"/>
  <c r="L178" i="38"/>
  <c r="M182" i="38"/>
  <c r="L182" i="38"/>
  <c r="M180" i="38"/>
  <c r="L180" i="38"/>
  <c r="L194" i="38"/>
  <c r="M103" i="38"/>
  <c r="L103" i="38"/>
  <c r="M101" i="38"/>
  <c r="L101" i="38"/>
  <c r="M90" i="38"/>
  <c r="L90" i="38"/>
  <c r="M176" i="38"/>
  <c r="L176" i="38"/>
  <c r="L193" i="38"/>
  <c r="M108" i="38"/>
  <c r="L108" i="38"/>
  <c r="M109" i="38"/>
  <c r="L109" i="38"/>
  <c r="M156" i="38"/>
  <c r="L156" i="38"/>
  <c r="M166" i="38"/>
  <c r="L166" i="38"/>
  <c r="L152" i="38"/>
  <c r="M186" i="38"/>
  <c r="L186" i="38"/>
  <c r="M86" i="38"/>
  <c r="L86" i="38"/>
  <c r="M128" i="38"/>
  <c r="L128" i="38"/>
  <c r="M70" i="38"/>
  <c r="L70" i="38"/>
  <c r="M144" i="38"/>
  <c r="L144" i="38"/>
  <c r="M124" i="38"/>
  <c r="L124" i="38"/>
  <c r="M105" i="38"/>
  <c r="L105" i="38"/>
  <c r="M133" i="38"/>
  <c r="L133" i="38"/>
  <c r="M99" i="38"/>
  <c r="L99" i="38"/>
  <c r="M85" i="38"/>
  <c r="L85" i="38"/>
  <c r="M147" i="38"/>
  <c r="L147" i="38"/>
  <c r="M89" i="38"/>
  <c r="L89" i="38"/>
  <c r="M98" i="38"/>
  <c r="L98" i="38"/>
  <c r="M83" i="38"/>
  <c r="L83" i="38"/>
  <c r="M185" i="38"/>
  <c r="L185" i="38"/>
  <c r="L153" i="38"/>
  <c r="M93" i="38"/>
  <c r="L93" i="38"/>
  <c r="M118" i="38"/>
  <c r="L118" i="38"/>
  <c r="M122" i="38"/>
  <c r="L122" i="38"/>
  <c r="M76" i="38"/>
  <c r="L76" i="38"/>
  <c r="M149" i="38"/>
  <c r="L149" i="38"/>
  <c r="M82" i="38"/>
  <c r="L82" i="38"/>
  <c r="M120" i="38"/>
  <c r="L120" i="38"/>
  <c r="M169" i="38"/>
  <c r="L169" i="38"/>
  <c r="M127" i="38"/>
  <c r="L127" i="38"/>
  <c r="M136" i="38"/>
  <c r="L136" i="38"/>
  <c r="M140" i="38"/>
  <c r="L140" i="38"/>
  <c r="M84" i="38"/>
  <c r="L84" i="38"/>
  <c r="L148" i="38"/>
  <c r="M161" i="38"/>
  <c r="L161" i="38"/>
  <c r="M183" i="38"/>
  <c r="L183" i="38"/>
  <c r="M95" i="38"/>
  <c r="L95" i="38"/>
  <c r="M79" i="38"/>
  <c r="L79" i="38"/>
  <c r="M187" i="38"/>
  <c r="L187" i="38"/>
  <c r="M104" i="38"/>
  <c r="L104" i="38"/>
  <c r="M137" i="38"/>
  <c r="L137" i="38"/>
  <c r="M146" i="38"/>
  <c r="L146" i="38"/>
  <c r="M73" i="38"/>
  <c r="L73" i="38"/>
  <c r="M38" i="38"/>
  <c r="L38" i="38"/>
  <c r="M77" i="38"/>
  <c r="L77" i="38"/>
  <c r="M67" i="38"/>
  <c r="L67" i="38"/>
  <c r="M112" i="38"/>
  <c r="L112" i="38"/>
  <c r="M68" i="38"/>
  <c r="L68" i="38"/>
  <c r="M129" i="38"/>
  <c r="L129" i="38"/>
  <c r="M88" i="38"/>
  <c r="L88" i="38"/>
  <c r="M123" i="38"/>
  <c r="L123" i="38"/>
  <c r="M80" i="38"/>
  <c r="L80" i="38"/>
  <c r="M53" i="38"/>
  <c r="L53" i="38"/>
  <c r="M102" i="38"/>
  <c r="L102" i="38"/>
  <c r="M78" i="38"/>
  <c r="L78" i="38"/>
  <c r="M121" i="38"/>
  <c r="L121" i="38"/>
  <c r="M96" i="38"/>
  <c r="L96" i="38"/>
  <c r="M125" i="38"/>
  <c r="L125" i="38"/>
  <c r="M59" i="38"/>
  <c r="L59" i="38"/>
  <c r="M44" i="38"/>
  <c r="L44" i="38"/>
  <c r="M48" i="38"/>
  <c r="L48" i="38"/>
  <c r="M81" i="38"/>
  <c r="L81" i="38"/>
  <c r="M115" i="38"/>
  <c r="L115" i="38"/>
  <c r="M110" i="38"/>
  <c r="L110" i="38"/>
  <c r="M75" i="38"/>
  <c r="M114" i="38"/>
  <c r="L114" i="38"/>
  <c r="M131" i="38"/>
  <c r="L131" i="38"/>
  <c r="M64" i="38"/>
  <c r="L64" i="38"/>
  <c r="M91" i="38"/>
  <c r="L91" i="38"/>
  <c r="M130" i="38"/>
  <c r="L130" i="38"/>
  <c r="M51" i="38"/>
  <c r="L51" i="38"/>
  <c r="M139" i="38"/>
  <c r="L139" i="38"/>
  <c r="M49" i="38"/>
  <c r="L49" i="38"/>
  <c r="M66" i="38"/>
  <c r="L66" i="38"/>
  <c r="M62" i="38"/>
  <c r="L62" i="38"/>
  <c r="M92" i="38"/>
  <c r="L92" i="38"/>
  <c r="M106" i="38"/>
  <c r="L106" i="38"/>
  <c r="M126" i="38"/>
  <c r="L126" i="38"/>
  <c r="M63" i="38"/>
  <c r="L63" i="38"/>
  <c r="M69" i="38"/>
  <c r="L69" i="38"/>
  <c r="M43" i="38"/>
  <c r="L43" i="38"/>
  <c r="M52" i="38"/>
  <c r="L52" i="38"/>
  <c r="M60" i="38"/>
  <c r="L60" i="38"/>
  <c r="M58" i="38"/>
  <c r="L58" i="38"/>
  <c r="M39" i="38"/>
  <c r="L39" i="38"/>
  <c r="M34" i="38"/>
  <c r="L34" i="38"/>
  <c r="M65" i="38"/>
  <c r="L65" i="38"/>
  <c r="M71" i="38"/>
  <c r="L71" i="38"/>
  <c r="M117" i="38"/>
  <c r="L117" i="38"/>
  <c r="M72" i="38"/>
  <c r="L72" i="38"/>
  <c r="M94" i="38"/>
  <c r="L94" i="38"/>
  <c r="M54" i="38"/>
  <c r="L54" i="38"/>
  <c r="M30" i="38"/>
  <c r="L30" i="38"/>
  <c r="M111" i="38"/>
  <c r="L111" i="38"/>
  <c r="M97" i="38"/>
  <c r="L97" i="38"/>
  <c r="M50" i="38"/>
  <c r="L50" i="38"/>
  <c r="M33" i="38"/>
  <c r="L33" i="38"/>
  <c r="M45" i="38"/>
  <c r="L45" i="38"/>
  <c r="M57" i="38"/>
  <c r="L57" i="38"/>
  <c r="M31" i="38"/>
  <c r="L31" i="38"/>
  <c r="M25" i="38"/>
  <c r="L25" i="38"/>
  <c r="M42" i="38"/>
  <c r="L42" i="38"/>
  <c r="M61" i="38"/>
  <c r="L61" i="38"/>
  <c r="M37" i="38"/>
  <c r="L37" i="38"/>
  <c r="M47" i="38"/>
  <c r="L47" i="38"/>
  <c r="M29" i="38"/>
  <c r="L29" i="38"/>
  <c r="M56" i="38"/>
  <c r="L56" i="38"/>
  <c r="M27" i="38"/>
  <c r="L27" i="38"/>
  <c r="M40" i="38"/>
  <c r="L40" i="38"/>
  <c r="M22" i="38"/>
  <c r="L22" i="38"/>
  <c r="M46" i="38"/>
  <c r="L46" i="38"/>
  <c r="M35" i="38"/>
  <c r="L35" i="38"/>
  <c r="M26" i="38"/>
  <c r="L26" i="38"/>
  <c r="M18" i="38"/>
  <c r="L18" i="38"/>
  <c r="M41" i="38"/>
  <c r="L41" i="38"/>
  <c r="M20" i="38"/>
  <c r="L20" i="38"/>
  <c r="M55" i="38"/>
  <c r="L55" i="38"/>
  <c r="M36" i="38"/>
  <c r="L36" i="38"/>
  <c r="M32" i="38"/>
  <c r="L32" i="38"/>
  <c r="M28" i="38"/>
  <c r="L28" i="38"/>
  <c r="M21" i="38"/>
  <c r="L21" i="38"/>
  <c r="M13" i="38"/>
  <c r="L13" i="38"/>
  <c r="M15" i="38"/>
  <c r="L15" i="38"/>
  <c r="M24" i="38"/>
  <c r="L24" i="38"/>
  <c r="M19" i="38"/>
  <c r="L19" i="38"/>
  <c r="M16" i="38"/>
  <c r="L16" i="38"/>
  <c r="M10" i="38"/>
  <c r="L10" i="38"/>
  <c r="M11" i="38"/>
  <c r="L11" i="38"/>
  <c r="M23" i="38"/>
  <c r="L23" i="38"/>
  <c r="M17" i="38"/>
  <c r="L17" i="38"/>
  <c r="M14" i="38"/>
  <c r="M12" i="38"/>
  <c r="L12" i="38"/>
  <c r="M8" i="38"/>
  <c r="M9" i="38"/>
  <c r="L9" i="38"/>
  <c r="M7" i="38"/>
  <c r="L7" i="38"/>
  <c r="E7" i="38"/>
  <c r="H1169" i="37"/>
  <c r="H1168" i="37"/>
  <c r="L1167" i="37"/>
  <c r="H1167" i="37"/>
  <c r="L1162" i="37"/>
  <c r="H1162" i="37"/>
  <c r="L1166" i="37"/>
  <c r="H1166" i="37"/>
  <c r="H1165" i="37"/>
  <c r="L1164" i="37"/>
  <c r="H1164" i="37"/>
  <c r="L1163" i="37"/>
  <c r="H1163" i="37"/>
  <c r="L1161" i="37"/>
  <c r="H1161" i="37"/>
  <c r="H956" i="37"/>
  <c r="H1016" i="37"/>
  <c r="H433" i="37"/>
  <c r="H1082" i="37"/>
  <c r="H1109" i="37"/>
  <c r="H507" i="37"/>
  <c r="H404" i="37"/>
  <c r="H953" i="37"/>
  <c r="H841" i="37"/>
  <c r="H957" i="37"/>
  <c r="H852" i="37"/>
  <c r="H491" i="37"/>
  <c r="H577" i="37"/>
  <c r="H773" i="37"/>
  <c r="H916" i="37"/>
  <c r="H408" i="37"/>
  <c r="H629" i="37"/>
  <c r="H769" i="37"/>
  <c r="H561" i="37"/>
  <c r="H492" i="37"/>
  <c r="H454" i="37"/>
  <c r="H360" i="37"/>
  <c r="H847" i="37"/>
  <c r="H691" i="37"/>
  <c r="H755" i="37"/>
  <c r="H647" i="37"/>
  <c r="H564" i="37"/>
  <c r="H760" i="37"/>
  <c r="H317" i="37"/>
  <c r="H444" i="37"/>
  <c r="H582" i="37"/>
  <c r="H505" i="37"/>
  <c r="H659" i="37"/>
  <c r="H1057" i="37"/>
  <c r="H750" i="37"/>
  <c r="H510" i="37"/>
  <c r="H503" i="37"/>
  <c r="H421" i="37"/>
  <c r="H732" i="37"/>
  <c r="H715" i="37"/>
  <c r="H532" i="37"/>
  <c r="H888" i="37"/>
  <c r="H358" i="37"/>
  <c r="H377" i="37"/>
  <c r="H689" i="37"/>
  <c r="H474" i="37"/>
  <c r="H869" i="37"/>
  <c r="H558" i="37"/>
  <c r="H523" i="37"/>
  <c r="H539" i="37"/>
  <c r="H403" i="37"/>
  <c r="H461" i="37"/>
  <c r="H673" i="37"/>
  <c r="H146" i="37"/>
  <c r="H640" i="37"/>
  <c r="H702" i="37"/>
  <c r="H696" i="37"/>
  <c r="H729" i="37"/>
  <c r="H576" i="37"/>
  <c r="H416" i="37"/>
  <c r="H208" i="37"/>
  <c r="H311" i="37"/>
  <c r="H452" i="37"/>
  <c r="H370" i="37"/>
  <c r="H388" i="37"/>
  <c r="H933" i="37"/>
  <c r="H544" i="37"/>
  <c r="H1094" i="37"/>
  <c r="H285" i="37"/>
  <c r="H448" i="37"/>
  <c r="H520" i="37"/>
  <c r="H318" i="37"/>
  <c r="H473" i="37"/>
  <c r="H578" i="37"/>
  <c r="H431" i="37"/>
  <c r="H642" i="37"/>
  <c r="H337" i="37"/>
  <c r="H394" i="37"/>
  <c r="H651" i="37"/>
  <c r="H566" i="37"/>
  <c r="H175" i="37"/>
  <c r="H681" i="37"/>
  <c r="H478" i="37"/>
  <c r="H513" i="37"/>
  <c r="H267" i="37"/>
  <c r="H551" i="37"/>
  <c r="H447" i="37"/>
  <c r="H198" i="37"/>
  <c r="H460" i="37"/>
  <c r="H303" i="37"/>
  <c r="H686" i="37"/>
  <c r="H489" i="37"/>
  <c r="H599" i="37"/>
  <c r="H743" i="37"/>
  <c r="H320" i="37"/>
  <c r="H707" i="37"/>
  <c r="H445" i="37"/>
  <c r="H235" i="37"/>
  <c r="H254" i="37"/>
  <c r="H401" i="37"/>
  <c r="H345" i="37"/>
  <c r="H633" i="37"/>
  <c r="H459" i="37"/>
  <c r="H450" i="37"/>
  <c r="H498" i="37"/>
  <c r="H376" i="37"/>
  <c r="H220" i="37"/>
  <c r="H553" i="37"/>
  <c r="H767" i="37"/>
  <c r="H142" i="37"/>
  <c r="H861" i="37"/>
  <c r="H563" i="37"/>
  <c r="H307" i="37"/>
  <c r="H406" i="37"/>
  <c r="H1029" i="37"/>
  <c r="H521" i="37"/>
  <c r="H876" i="37"/>
  <c r="H446" i="37"/>
  <c r="H812" i="37"/>
  <c r="H324" i="37"/>
  <c r="H325" i="37"/>
  <c r="H644" i="37"/>
  <c r="H630" i="37"/>
  <c r="H259" i="37"/>
  <c r="H402" i="37"/>
  <c r="H400" i="37"/>
  <c r="H932" i="37"/>
  <c r="H277" i="37"/>
  <c r="H670" i="37"/>
  <c r="H424" i="37"/>
  <c r="H290" i="37"/>
  <c r="H410" i="37"/>
  <c r="H347" i="37"/>
  <c r="H969" i="37"/>
  <c r="H465" i="37"/>
  <c r="H652" i="37"/>
  <c r="H581" i="37"/>
  <c r="H359" i="37"/>
  <c r="H820" i="37"/>
  <c r="H1009" i="37"/>
  <c r="H731" i="37"/>
  <c r="H742" i="37"/>
  <c r="H412" i="37"/>
  <c r="H381" i="37"/>
  <c r="H148" i="37"/>
  <c r="H449" i="37"/>
  <c r="H135" i="37"/>
  <c r="H234" i="37"/>
  <c r="H488" i="37"/>
  <c r="H625" i="37"/>
  <c r="H261" i="37"/>
  <c r="H502" i="37"/>
  <c r="H152" i="37"/>
  <c r="H355" i="37"/>
  <c r="H418" i="37"/>
  <c r="H562" i="37"/>
  <c r="H127" i="37"/>
  <c r="H413" i="37"/>
  <c r="H865" i="37"/>
  <c r="H132" i="37"/>
  <c r="H484" i="37"/>
  <c r="H341" i="37"/>
  <c r="H615" i="37"/>
  <c r="H487" i="37"/>
  <c r="H348" i="37"/>
  <c r="H606" i="37"/>
  <c r="H591" i="37"/>
  <c r="H181" i="37"/>
  <c r="H516" i="37"/>
  <c r="H136" i="37"/>
  <c r="H265" i="37"/>
  <c r="H782" i="37"/>
  <c r="H531" i="37"/>
  <c r="H180" i="37"/>
  <c r="H70" i="37"/>
  <c r="H574" i="37"/>
  <c r="H658" i="37"/>
  <c r="H719" i="37"/>
  <c r="H915" i="37"/>
  <c r="H518" i="37"/>
  <c r="H282" i="37"/>
  <c r="H375" i="37"/>
  <c r="H256" i="37"/>
  <c r="H249" i="37"/>
  <c r="H212" i="37"/>
  <c r="H362" i="37"/>
  <c r="H193" i="37"/>
  <c r="H440" i="37"/>
  <c r="H519" i="37"/>
  <c r="H260" i="37"/>
  <c r="H371" i="37"/>
  <c r="H293" i="37"/>
  <c r="H665" i="37"/>
  <c r="H122" i="37"/>
  <c r="H470" i="37"/>
  <c r="H462" i="37"/>
  <c r="H205" i="37"/>
  <c r="H677" i="37"/>
  <c r="H395" i="37"/>
  <c r="H99" i="37"/>
  <c r="H137" i="37"/>
  <c r="H436" i="37"/>
  <c r="H525" i="37"/>
  <c r="H306" i="37"/>
  <c r="H264" i="37"/>
  <c r="H666" i="37"/>
  <c r="H248" i="37"/>
  <c r="H255" i="37"/>
  <c r="H1022" i="37"/>
  <c r="H592" i="37"/>
  <c r="H247" i="37"/>
  <c r="H199" i="37"/>
  <c r="H351" i="37"/>
  <c r="H179" i="37"/>
  <c r="H268" i="37"/>
  <c r="H496" i="37"/>
  <c r="H160" i="37"/>
  <c r="H335" i="37"/>
  <c r="H514" i="37"/>
  <c r="H367" i="37"/>
  <c r="H185" i="37"/>
  <c r="H269" i="37"/>
  <c r="H67" i="37"/>
  <c r="H639" i="37"/>
  <c r="H499" i="37"/>
  <c r="H721" i="37"/>
  <c r="H154" i="37"/>
  <c r="H399" i="37"/>
  <c r="H78" i="37"/>
  <c r="H316" i="37"/>
  <c r="H196" i="37"/>
  <c r="H313" i="37"/>
  <c r="H555" i="37"/>
  <c r="H430" i="37"/>
  <c r="H166" i="37"/>
  <c r="H73" i="37"/>
  <c r="H252" i="37"/>
  <c r="H387" i="37"/>
  <c r="H224" i="37"/>
  <c r="H297" i="37"/>
  <c r="H169" i="37"/>
  <c r="H156" i="37"/>
  <c r="H602" i="37"/>
  <c r="H115" i="37"/>
  <c r="H106" i="37"/>
  <c r="H123" i="37"/>
  <c r="H236" i="37"/>
  <c r="H253" i="37"/>
  <c r="H728" i="37"/>
  <c r="H52" i="37"/>
  <c r="H396" i="37"/>
  <c r="H144" i="37"/>
  <c r="H157" i="37"/>
  <c r="H464" i="37"/>
  <c r="H174" i="37"/>
  <c r="H653" i="37"/>
  <c r="H72" i="37"/>
  <c r="H298" i="37"/>
  <c r="H690" i="37"/>
  <c r="H500" i="37"/>
  <c r="H200" i="37"/>
  <c r="H344" i="37"/>
  <c r="H354" i="37"/>
  <c r="H250" i="37"/>
  <c r="H229" i="37"/>
  <c r="H230" i="37"/>
  <c r="H384" i="37"/>
  <c r="H186" i="37"/>
  <c r="H104" i="37"/>
  <c r="H94" i="37"/>
  <c r="H118" i="37"/>
  <c r="H557" i="37"/>
  <c r="H211" i="37"/>
  <c r="H284" i="37"/>
  <c r="H237" i="37"/>
  <c r="H173" i="37"/>
  <c r="H214" i="37"/>
  <c r="H993" i="37"/>
  <c r="H222" i="37"/>
  <c r="H266" i="37"/>
  <c r="H124" i="37"/>
  <c r="H209" i="37"/>
  <c r="H223" i="37"/>
  <c r="H143" i="37"/>
  <c r="H53" i="37"/>
  <c r="H202" i="37"/>
  <c r="H283" i="37"/>
  <c r="H192" i="37"/>
  <c r="H164" i="37"/>
  <c r="H227" i="37"/>
  <c r="H281" i="37"/>
  <c r="H242" i="37"/>
  <c r="H100" i="37"/>
  <c r="H423" i="37"/>
  <c r="H372" i="37"/>
  <c r="H138" i="37"/>
  <c r="H453" i="37"/>
  <c r="H279" i="37"/>
  <c r="H493" i="37"/>
  <c r="H319" i="37"/>
  <c r="H232" i="37"/>
  <c r="H75" i="37"/>
  <c r="H262" i="37"/>
  <c r="H425" i="37"/>
  <c r="H508" i="37"/>
  <c r="H167" i="37"/>
  <c r="H490" i="37"/>
  <c r="H233" i="37"/>
  <c r="H201" i="37"/>
  <c r="H119" i="37"/>
  <c r="H55" i="37"/>
  <c r="H497" i="37"/>
  <c r="H88" i="37"/>
  <c r="H114" i="37"/>
  <c r="H159" i="37"/>
  <c r="H178" i="37"/>
  <c r="H382" i="37"/>
  <c r="H328" i="37"/>
  <c r="H278" i="37"/>
  <c r="H87" i="37"/>
  <c r="H71" i="37"/>
  <c r="H38" i="37"/>
  <c r="H494" i="37"/>
  <c r="H58" i="37"/>
  <c r="H86" i="37"/>
  <c r="H374" i="37"/>
  <c r="H59" i="37"/>
  <c r="H925" i="37"/>
  <c r="H32" i="37"/>
  <c r="H548" i="37"/>
  <c r="H112" i="37"/>
  <c r="H90" i="37"/>
  <c r="H221" i="37"/>
  <c r="H103" i="37"/>
  <c r="H140" i="37"/>
  <c r="H189" i="37"/>
  <c r="H97" i="37"/>
  <c r="H327" i="37"/>
  <c r="H170" i="37"/>
  <c r="H310" i="37"/>
  <c r="H329" i="37"/>
  <c r="H93" i="37"/>
  <c r="H315" i="37"/>
  <c r="H54" i="37"/>
  <c r="H81" i="37"/>
  <c r="H457" i="37"/>
  <c r="H120" i="37"/>
  <c r="H69" i="37"/>
  <c r="H392" i="37"/>
  <c r="H109" i="37"/>
  <c r="H295" i="37"/>
  <c r="H65" i="37"/>
  <c r="H556" i="37"/>
  <c r="H113" i="37"/>
  <c r="H172" i="37"/>
  <c r="H273" i="37"/>
  <c r="H107" i="37"/>
  <c r="H177" i="37"/>
  <c r="H76" i="37"/>
  <c r="H49" i="37"/>
  <c r="H44" i="37"/>
  <c r="H171" i="37"/>
  <c r="H74" i="37"/>
  <c r="H176" i="37"/>
  <c r="H125" i="37"/>
  <c r="H23" i="37"/>
  <c r="H183" i="37"/>
  <c r="H84" i="37"/>
  <c r="H291" i="37"/>
  <c r="H18" i="37"/>
  <c r="H102" i="37"/>
  <c r="H565" i="37"/>
  <c r="H83" i="37"/>
  <c r="H340" i="37"/>
  <c r="H184" i="37"/>
  <c r="H251" i="37"/>
  <c r="H217" i="37"/>
  <c r="H46" i="37"/>
  <c r="H529" i="37"/>
  <c r="H37" i="37"/>
  <c r="H21" i="37"/>
  <c r="H194" i="37"/>
  <c r="H116" i="37"/>
  <c r="H131" i="37"/>
  <c r="H357" i="37"/>
  <c r="H77" i="37"/>
  <c r="H128" i="37"/>
  <c r="H51" i="37"/>
  <c r="H798" i="37"/>
  <c r="H17" i="37"/>
  <c r="H79" i="37"/>
  <c r="H64" i="37"/>
  <c r="H80" i="37"/>
  <c r="H134" i="37"/>
  <c r="H56" i="37"/>
  <c r="H50" i="37"/>
  <c r="H26" i="37"/>
  <c r="H61" i="37"/>
  <c r="H98" i="37"/>
  <c r="H48" i="37"/>
  <c r="H60" i="37"/>
  <c r="H96" i="37"/>
  <c r="H31" i="37"/>
  <c r="H19" i="37"/>
  <c r="H12" i="37"/>
  <c r="H28" i="37"/>
  <c r="H39" i="37"/>
  <c r="H42" i="37"/>
  <c r="H43" i="37"/>
  <c r="H35" i="37"/>
  <c r="H151" i="37"/>
  <c r="H33" i="37"/>
  <c r="H36" i="37"/>
  <c r="H68" i="37"/>
  <c r="H16" i="37"/>
  <c r="H40" i="37"/>
  <c r="H22" i="37"/>
  <c r="H24" i="37"/>
  <c r="H11" i="37"/>
  <c r="H130" i="37"/>
  <c r="H10" i="37"/>
  <c r="H14" i="37"/>
  <c r="H339" i="37"/>
  <c r="H9" i="37"/>
  <c r="H25" i="37"/>
  <c r="H15" i="37"/>
  <c r="L7" i="37"/>
  <c r="H7" i="37"/>
  <c r="H8" i="37"/>
  <c r="H63" i="37"/>
  <c r="J139" i="39" l="1"/>
  <c r="L139" i="39" s="1"/>
  <c r="G139" i="39"/>
  <c r="C139" i="39"/>
  <c r="B139" i="39"/>
  <c r="K253" i="38"/>
  <c r="J253" i="38"/>
  <c r="C253" i="38"/>
  <c r="I1170" i="37"/>
  <c r="G1170" i="37"/>
  <c r="F1170" i="37"/>
  <c r="B1170" i="37"/>
  <c r="I1156" i="37"/>
  <c r="F1156" i="37"/>
  <c r="B1156" i="37"/>
  <c r="F232" i="38" l="1"/>
  <c r="F248" i="38"/>
  <c r="F233" i="38"/>
  <c r="F243" i="38"/>
  <c r="F249" i="38"/>
  <c r="F234" i="38"/>
  <c r="F250" i="38"/>
  <c r="F235" i="38"/>
  <c r="F251" i="38"/>
  <c r="F247" i="38"/>
  <c r="F221" i="38"/>
  <c r="F236" i="38"/>
  <c r="F252" i="38"/>
  <c r="F242" i="38"/>
  <c r="F222" i="38"/>
  <c r="F237" i="38"/>
  <c r="F162" i="38"/>
  <c r="F226" i="38"/>
  <c r="F223" i="38"/>
  <c r="F238" i="38"/>
  <c r="F224" i="38"/>
  <c r="F241" i="38"/>
  <c r="F227" i="38"/>
  <c r="F239" i="38"/>
  <c r="F225" i="38"/>
  <c r="F240" i="38"/>
  <c r="F228" i="38"/>
  <c r="F244" i="38"/>
  <c r="F229" i="38"/>
  <c r="F245" i="38"/>
  <c r="F231" i="38"/>
  <c r="F230" i="38"/>
  <c r="F246" i="38"/>
  <c r="F170" i="38"/>
  <c r="F196" i="38"/>
  <c r="F203" i="38"/>
  <c r="F159" i="38"/>
  <c r="F207" i="38"/>
  <c r="F171" i="38"/>
  <c r="F194" i="38"/>
  <c r="F160" i="38"/>
  <c r="F213" i="38"/>
  <c r="F93" i="38"/>
  <c r="F197" i="38"/>
  <c r="F204" i="38"/>
  <c r="F214" i="38"/>
  <c r="F199" i="38"/>
  <c r="F193" i="38"/>
  <c r="F210" i="38"/>
  <c r="F188" i="38"/>
  <c r="F137" i="38"/>
  <c r="F212" i="38"/>
  <c r="F195" i="38"/>
  <c r="F189" i="38"/>
  <c r="F141" i="38"/>
  <c r="F205" i="38"/>
  <c r="F215" i="38"/>
  <c r="F81" i="38"/>
  <c r="F201" i="38"/>
  <c r="F157" i="38"/>
  <c r="F148" i="38"/>
  <c r="F143" i="38"/>
  <c r="F103" i="38"/>
  <c r="F167" i="38"/>
  <c r="F172" i="38"/>
  <c r="F216" i="38"/>
  <c r="F220" i="38"/>
  <c r="F165" i="38"/>
  <c r="F209" i="38"/>
  <c r="F135" i="38"/>
  <c r="F202" i="38"/>
  <c r="F190" i="38"/>
  <c r="F154" i="38"/>
  <c r="F107" i="38"/>
  <c r="F217" i="38"/>
  <c r="F151" i="38"/>
  <c r="F200" i="38"/>
  <c r="F133" i="38"/>
  <c r="F198" i="38"/>
  <c r="F206" i="38"/>
  <c r="F218" i="38"/>
  <c r="F150" i="38"/>
  <c r="F132" i="38"/>
  <c r="F155" i="38"/>
  <c r="F211" i="38"/>
  <c r="F191" i="38"/>
  <c r="F219" i="38"/>
  <c r="F158" i="38"/>
  <c r="F145" i="38"/>
  <c r="F87" i="38"/>
  <c r="F208" i="38"/>
  <c r="F169" i="38"/>
  <c r="F192" i="38"/>
  <c r="F174" i="38"/>
  <c r="F152" i="38"/>
  <c r="F153" i="38"/>
  <c r="F187" i="38"/>
  <c r="F94" i="38"/>
  <c r="F179" i="38"/>
  <c r="F116" i="38"/>
  <c r="F101" i="38"/>
  <c r="F86" i="38"/>
  <c r="F113" i="38"/>
  <c r="F84" i="38"/>
  <c r="F129" i="38"/>
  <c r="F110" i="38"/>
  <c r="F69" i="38"/>
  <c r="F111" i="38"/>
  <c r="F22" i="38"/>
  <c r="F16" i="38"/>
  <c r="F43" i="38"/>
  <c r="F46" i="38"/>
  <c r="F10" i="38"/>
  <c r="F11" i="38"/>
  <c r="F184" i="38"/>
  <c r="F29" i="38"/>
  <c r="F54" i="38"/>
  <c r="F40" i="38"/>
  <c r="F173" i="38"/>
  <c r="F128" i="38"/>
  <c r="F185" i="38"/>
  <c r="F88" i="38"/>
  <c r="F75" i="38"/>
  <c r="F97" i="38"/>
  <c r="F47" i="38"/>
  <c r="F19" i="38"/>
  <c r="F90" i="38"/>
  <c r="F70" i="38"/>
  <c r="F161" i="38"/>
  <c r="F123" i="38"/>
  <c r="F114" i="38"/>
  <c r="F52" i="38"/>
  <c r="F50" i="38"/>
  <c r="F35" i="38"/>
  <c r="F92" i="38"/>
  <c r="F67" i="38"/>
  <c r="F115" i="38"/>
  <c r="F176" i="38"/>
  <c r="F144" i="38"/>
  <c r="F183" i="38"/>
  <c r="F80" i="38"/>
  <c r="F131" i="38"/>
  <c r="F60" i="38"/>
  <c r="F33" i="38"/>
  <c r="F26" i="38"/>
  <c r="F23" i="38"/>
  <c r="F18" i="38"/>
  <c r="F41" i="38"/>
  <c r="F14" i="38"/>
  <c r="F138" i="38"/>
  <c r="F15" i="38"/>
  <c r="F24" i="38"/>
  <c r="F68" i="38"/>
  <c r="F164" i="38"/>
  <c r="F177" i="38"/>
  <c r="F118" i="38"/>
  <c r="F95" i="38"/>
  <c r="F53" i="38"/>
  <c r="F64" i="38"/>
  <c r="F58" i="38"/>
  <c r="F45" i="38"/>
  <c r="F17" i="38"/>
  <c r="F55" i="38"/>
  <c r="F166" i="38"/>
  <c r="F21" i="38"/>
  <c r="F106" i="38"/>
  <c r="F27" i="38"/>
  <c r="F168" i="38"/>
  <c r="F142" i="38"/>
  <c r="F124" i="38"/>
  <c r="F122" i="38"/>
  <c r="F79" i="38"/>
  <c r="F102" i="38"/>
  <c r="F91" i="38"/>
  <c r="F39" i="38"/>
  <c r="F57" i="38"/>
  <c r="F134" i="38"/>
  <c r="F108" i="38"/>
  <c r="F76" i="38"/>
  <c r="F78" i="38"/>
  <c r="F130" i="38"/>
  <c r="F34" i="38"/>
  <c r="F31" i="38"/>
  <c r="F20" i="38"/>
  <c r="F12" i="38"/>
  <c r="F28" i="38"/>
  <c r="F85" i="38"/>
  <c r="F127" i="38"/>
  <c r="F30" i="38"/>
  <c r="F175" i="38"/>
  <c r="F163" i="38"/>
  <c r="F149" i="38"/>
  <c r="F104" i="38"/>
  <c r="F121" i="38"/>
  <c r="F51" i="38"/>
  <c r="F65" i="38"/>
  <c r="F25" i="38"/>
  <c r="F8" i="38"/>
  <c r="F62" i="38"/>
  <c r="F13" i="38"/>
  <c r="F56" i="38"/>
  <c r="F100" i="38"/>
  <c r="F181" i="38"/>
  <c r="F178" i="38"/>
  <c r="F105" i="38"/>
  <c r="F96" i="38"/>
  <c r="F139" i="38"/>
  <c r="F71" i="38"/>
  <c r="F42" i="38"/>
  <c r="F36" i="38"/>
  <c r="F9" i="38"/>
  <c r="F66" i="38"/>
  <c r="F180" i="38"/>
  <c r="F140" i="38"/>
  <c r="F119" i="38"/>
  <c r="F182" i="38"/>
  <c r="F109" i="38"/>
  <c r="F82" i="38"/>
  <c r="F146" i="38"/>
  <c r="F125" i="38"/>
  <c r="F49" i="38"/>
  <c r="F117" i="38"/>
  <c r="F61" i="38"/>
  <c r="F32" i="38"/>
  <c r="F37" i="38"/>
  <c r="F38" i="38"/>
  <c r="F89" i="38"/>
  <c r="F74" i="38"/>
  <c r="F156" i="38"/>
  <c r="F99" i="38"/>
  <c r="F120" i="38"/>
  <c r="F73" i="38"/>
  <c r="F59" i="38"/>
  <c r="F44" i="38"/>
  <c r="F72" i="38"/>
  <c r="F126" i="38"/>
  <c r="F63" i="38"/>
  <c r="F136" i="38"/>
  <c r="F147" i="38"/>
  <c r="F77" i="38"/>
  <c r="F48" i="38"/>
  <c r="F98" i="38"/>
  <c r="F186" i="38"/>
  <c r="F112" i="38"/>
  <c r="F83" i="38"/>
  <c r="L253" i="38"/>
  <c r="K1170" i="37"/>
  <c r="H1170" i="37"/>
  <c r="M139" i="39"/>
  <c r="F138" i="39"/>
  <c r="F135" i="39"/>
  <c r="F132" i="39"/>
  <c r="F67" i="39"/>
  <c r="F128" i="39"/>
  <c r="F112" i="39"/>
  <c r="F83" i="39"/>
  <c r="F56" i="39"/>
  <c r="F64" i="39"/>
  <c r="F124" i="39"/>
  <c r="F116" i="39"/>
  <c r="F31" i="39"/>
  <c r="F121" i="39"/>
  <c r="F98" i="39"/>
  <c r="F77" i="39"/>
  <c r="F118" i="39"/>
  <c r="F42" i="39"/>
  <c r="F30" i="39"/>
  <c r="F40" i="39"/>
  <c r="F105" i="39"/>
  <c r="F33" i="39"/>
  <c r="F58" i="39"/>
  <c r="F71" i="39"/>
  <c r="F97" i="39"/>
  <c r="F102" i="39"/>
  <c r="F22" i="39"/>
  <c r="F25" i="39"/>
  <c r="F101" i="39"/>
  <c r="F32" i="39"/>
  <c r="F34" i="39"/>
  <c r="F63" i="39"/>
  <c r="F21" i="39"/>
  <c r="F9" i="39"/>
  <c r="F137" i="39"/>
  <c r="F134" i="39"/>
  <c r="F108" i="39"/>
  <c r="F130" i="39"/>
  <c r="F127" i="39"/>
  <c r="F43" i="39"/>
  <c r="F126" i="39"/>
  <c r="F94" i="39"/>
  <c r="F87" i="39"/>
  <c r="F35" i="39"/>
  <c r="F96" i="39"/>
  <c r="F110" i="39"/>
  <c r="F120" i="39"/>
  <c r="F20" i="39"/>
  <c r="F50" i="39"/>
  <c r="F72" i="39"/>
  <c r="F100" i="39"/>
  <c r="F69" i="39"/>
  <c r="F27" i="39"/>
  <c r="F103" i="39"/>
  <c r="F13" i="39"/>
  <c r="F81" i="39"/>
  <c r="F82" i="39"/>
  <c r="F89" i="39"/>
  <c r="F117" i="39"/>
  <c r="F53" i="39"/>
  <c r="F91" i="39"/>
  <c r="F19" i="39"/>
  <c r="F45" i="39"/>
  <c r="F113" i="39"/>
  <c r="F18" i="39"/>
  <c r="F68" i="39"/>
  <c r="F15" i="39"/>
  <c r="F136" i="39"/>
  <c r="F57" i="39"/>
  <c r="F61" i="39"/>
  <c r="F26" i="39"/>
  <c r="F49" i="39"/>
  <c r="F115" i="39"/>
  <c r="F55" i="39"/>
  <c r="F109" i="39"/>
  <c r="F111" i="39"/>
  <c r="F75" i="39"/>
  <c r="F123" i="39"/>
  <c r="F122" i="39"/>
  <c r="F54" i="39"/>
  <c r="F106" i="39"/>
  <c r="F92" i="39"/>
  <c r="F62" i="39"/>
  <c r="F79" i="39"/>
  <c r="F95" i="39"/>
  <c r="F36" i="39"/>
  <c r="F51" i="39"/>
  <c r="F107" i="39"/>
  <c r="F44" i="39"/>
  <c r="F29" i="39"/>
  <c r="F17" i="39"/>
  <c r="F93" i="39"/>
  <c r="F52" i="39"/>
  <c r="F70" i="39"/>
  <c r="F39" i="39"/>
  <c r="F41" i="39"/>
  <c r="F47" i="39"/>
  <c r="F11" i="39"/>
  <c r="F7" i="39"/>
  <c r="F8" i="39"/>
  <c r="F114" i="39"/>
  <c r="F133" i="39"/>
  <c r="F131" i="39"/>
  <c r="F129" i="39"/>
  <c r="F73" i="39"/>
  <c r="F85" i="39"/>
  <c r="F125" i="39"/>
  <c r="F86" i="39"/>
  <c r="F104" i="39"/>
  <c r="F66" i="39"/>
  <c r="F78" i="39"/>
  <c r="F80" i="39"/>
  <c r="F119" i="39"/>
  <c r="F37" i="39"/>
  <c r="F46" i="39"/>
  <c r="F84" i="39"/>
  <c r="F76" i="39"/>
  <c r="F28" i="39"/>
  <c r="F59" i="39"/>
  <c r="F60" i="39"/>
  <c r="F99" i="39"/>
  <c r="F48" i="39"/>
  <c r="F88" i="39"/>
  <c r="F74" i="39"/>
  <c r="F65" i="39"/>
  <c r="F24" i="39"/>
  <c r="F38" i="39"/>
  <c r="F16" i="39"/>
  <c r="F90" i="39"/>
  <c r="F23" i="39"/>
  <c r="F14" i="39"/>
  <c r="F12" i="39"/>
  <c r="F10" i="39"/>
  <c r="F7" i="38"/>
  <c r="M253" i="38"/>
  <c r="E253" i="38"/>
  <c r="K1156" i="37"/>
  <c r="H1156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59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<sst xmlns="http://schemas.openxmlformats.org/spreadsheetml/2006/main" count="31195" uniqueCount="3435">
  <si>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</si>
  <si>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</si>
  <si>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</si>
  <si>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</si>
  <si>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</si>
  <si>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</si>
  <si>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</si>
  <si>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</si>
  <si>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</si>
  <si>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</si>
  <si>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</si>
  <si>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</si>
  <si>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</si>
  <si>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</si>
  <si>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</si>
  <si>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</si>
  <si>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</si>
  <si>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</si>
  <si>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</si>
  <si>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</si>
  <si>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</si>
  <si>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</si>
  <si>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</si>
  <si>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</si>
  <si>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</si>
  <si>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</si>
  <si>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</si>
  <si>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</si>
  <si>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</si>
  <si>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</si>
  <si>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</si>
  <si>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</si>
  <si>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</si>
  <si>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</si>
  <si>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</si>
  <si>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</si>
  <si>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</si>
  <si>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</si>
  <si>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</si>
  <si>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</si>
  <si>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</si>
  <si>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</si>
  <si>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</si>
  <si>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</si>
  <si>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</si>
  <si>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</si>
  <si>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</si>
  <si>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</si>
  <si>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</si>
  <si>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</si>
  <si>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</si>
  <si>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</si>
  <si>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</si>
  <si>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</si>
  <si>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</si>
  <si>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</si>
  <si>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</si>
  <si>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</si>
  <si>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</si>
  <si>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</si>
  <si>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</si>
  <si>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</si>
  <si>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</si>
  <si>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</si>
  <si>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</si>
  <si>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</si>
  <si>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</si>
  <si>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</si>
  <si>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</si>
  <si>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</si>
  <si>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</si>
  <si>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</si>
  <si>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</si>
  <si>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</si>
  <si>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</si>
  <si>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</si>
  <si>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</si>
  <si>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</si>
  <si>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</si>
  <si>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</si>
  <si>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</si>
  <si>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</si>
  <si>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</si>
  <si>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</si>
  <si>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</si>
  <si>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</si>
  <si>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</si>
  <si>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</si>
  <si>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</si>
  <si>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</si>
  <si>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</si>
  <si>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</si>
  <si>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</si>
  <si>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</si>
  <si>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</si>
  <si>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</si>
  <si>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</si>
  <si>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</si>
  <si>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</si>
  <si>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</si>
  <si>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</si>
  <si>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</si>
  <si>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</si>
  <si>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</si>
  <si>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</si>
  <si>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</si>
  <si>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</si>
  <si>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</si>
  <si>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</si>
  <si>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</si>
  <si>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</si>
  <si>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</si>
  <si>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</si>
  <si>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</si>
  <si>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</si>
  <si>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</si>
  <si>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</si>
  <si>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</si>
  <si>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</si>
  <si>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</si>
  <si>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</si>
  <si>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</si>
  <si>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</si>
  <si>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</si>
  <si>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</si>
  <si>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</si>
  <si>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</si>
  <si>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</si>
  <si>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</si>
  <si>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</si>
  <si>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</si>
  <si>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</si>
  <si>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</si>
  <si>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</si>
  <si>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</si>
  <si>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</si>
  <si>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</si>
  <si>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</si>
  <si>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</si>
  <si>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</si>
  <si>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</si>
  <si>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</si>
  <si>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</si>
  <si>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</si>
  <si>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</si>
  <si>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</si>
  <si>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</si>
  <si>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</si>
  <si>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</si>
  <si>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</si>
  <si>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</si>
  <si>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</si>
  <si>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</si>
  <si>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</si>
  <si>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</si>
  <si>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</si>
  <si>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</si>
  <si>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</si>
  <si>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</si>
  <si>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</si>
  <si>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</si>
  <si>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</si>
  <si>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</si>
  <si>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</si>
  <si>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</si>
  <si>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</si>
  <si>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</si>
  <si>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</si>
  <si>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</si>
  <si>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</si>
  <si>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</si>
  <si>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</si>
  <si>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</si>
  <si>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</si>
  <si>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</si>
  <si>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</si>
  <si>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</si>
  <si>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</si>
  <si>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</si>
  <si>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</si>
  <si>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</si>
  <si>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</si>
  <si>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</si>
  <si>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</si>
  <si>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</si>
  <si>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</si>
  <si>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</si>
  <si>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</si>
  <si>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</si>
  <si>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</si>
  <si>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</si>
  <si>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</si>
  <si>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</si>
  <si>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</si>
  <si>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</si>
  <si>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</si>
  <si>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</si>
  <si>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</si>
  <si>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</si>
  <si>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</si>
  <si>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</si>
  <si>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</si>
  <si>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</si>
  <si>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</si>
  <si>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</si>
  <si>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</si>
  <si>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</si>
  <si>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</si>
  <si>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</si>
  <si>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</si>
  <si>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</si>
  <si>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</si>
  <si>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</si>
  <si>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</si>
  <si>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</si>
  <si>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</si>
  <si>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</si>
  <si>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</si>
  <si>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</si>
  <si>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</si>
  <si>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</si>
  <si>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</si>
  <si>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</si>
  <si>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</si>
  <si>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</si>
  <si>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</si>
  <si>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</si>
  <si>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</si>
  <si>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</si>
  <si>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</si>
  <si>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</si>
  <si>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</si>
  <si>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</si>
  <si>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</si>
  <si>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</si>
  <si>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</si>
  <si>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</si>
  <si>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</si>
  <si>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</si>
  <si>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</si>
  <si>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</si>
  <si>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</si>
  <si>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</si>
  <si>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</si>
  <si>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</si>
  <si>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</si>
  <si>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</si>
  <si>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</si>
  <si>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</si>
  <si>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</si>
  <si>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</si>
  <si>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</si>
  <si>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</si>
  <si>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</si>
  <si>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</si>
  <si>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</si>
  <si>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</si>
  <si>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</si>
  <si>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</si>
  <si>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</si>
  <si>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</si>
  <si>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</si>
  <si>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</si>
  <si>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</si>
  <si>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</si>
  <si>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</si>
  <si>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</si>
  <si>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</si>
  <si>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</si>
  <si>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</si>
  <si>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</si>
  <si>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</si>
  <si>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</si>
  <si>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</si>
  <si>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</si>
  <si>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</si>
  <si>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</si>
  <si>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</si>
  <si>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</si>
  <si>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</si>
  <si>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</si>
  <si>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</si>
  <si>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</si>
  <si>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</si>
  <si>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</si>
  <si>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</si>
  <si>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</si>
  <si>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</si>
  <si>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</si>
  <si>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</si>
  <si>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</si>
  <si>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</si>
  <si>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</si>
  <si>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</si>
  <si>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</si>
  <si>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</si>
  <si>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</si>
  <si>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</si>
  <si>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</si>
  <si>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</si>
  <si>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</si>
  <si>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</si>
  <si>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</si>
  <si>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</si>
  <si>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</si>
  <si>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</si>
  <si>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</si>
  <si>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</si>
  <si>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</si>
  <si>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</si>
  <si>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</si>
  <si>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</si>
  <si>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</si>
  <si>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</si>
  <si>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</si>
  <si>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</si>
  <si>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</si>
  <si>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</si>
  <si>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</si>
  <si>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</si>
  <si>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</si>
  <si>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</si>
  <si>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</si>
  <si>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</si>
  <si>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</si>
  <si>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</si>
  <si>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</si>
  <si>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</si>
  <si>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</si>
  <si>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</si>
  <si>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</si>
  <si>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</si>
  <si>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</si>
  <si>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</si>
  <si>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</si>
  <si>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</si>
  <si>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</si>
  <si>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</si>
  <si>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</si>
  <si>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</si>
  <si>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</si>
  <si>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</si>
  <si>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</si>
  <si>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</si>
  <si>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</si>
  <si>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</si>
  <si>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</si>
  <si>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</si>
  <si>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</si>
  <si>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</si>
  <si>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</si>
  <si>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</si>
  <si>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</si>
  <si>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</si>
  <si>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</si>
  <si>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</si>
  <si>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</si>
  <si>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</si>
  <si>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</si>
  <si>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</si>
  <si>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</si>
  <si>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</si>
  <si>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</si>
  <si>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</si>
  <si>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</si>
  <si>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</si>
  <si>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</si>
  <si>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</si>
  <si>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</si>
  <si>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</si>
  <si>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</si>
  <si>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</si>
  <si>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</si>
  <si>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</si>
  <si>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</si>
  <si>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</si>
  <si>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</si>
  <si>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</si>
  <si>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</si>
  <si>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</si>
  <si>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</si>
  <si>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</si>
  <si>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</si>
  <si>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</si>
  <si>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</si>
  <si>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</si>
  <si>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</si>
  <si>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</si>
  <si>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</si>
  <si>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</si>
  <si>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</si>
  <si>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</si>
  <si>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</si>
  <si>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</si>
  <si>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</si>
  <si>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</si>
  <si>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</si>
  <si>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</si>
  <si>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</si>
  <si>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</si>
  <si>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</si>
  <si>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</si>
  <si>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</si>
  <si>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</si>
  <si>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</si>
  <si>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</si>
  <si>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</si>
  <si>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</si>
  <si>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</si>
  <si>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</si>
  <si>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</si>
  <si>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</si>
  <si>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</si>
  <si>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</si>
  <si>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</si>
  <si>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</si>
  <si>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</si>
  <si>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</si>
  <si>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</si>
  <si>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</si>
  <si>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</si>
  <si>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</si>
  <si>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</si>
  <si>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</si>
  <si>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</si>
  <si>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</si>
  <si>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</si>
  <si>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</si>
  <si>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</si>
  <si>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</si>
  <si>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</si>
  <si>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</si>
  <si>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</si>
  <si>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</si>
  <si>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</si>
  <si>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</si>
  <si>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</si>
  <si>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</si>
  <si>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</si>
  <si>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</si>
  <si>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</si>
  <si>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</si>
  <si>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</si>
  <si>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</si>
  <si>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</si>
  <si>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</si>
  <si>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</si>
  <si>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</si>
  <si>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</si>
  <si>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</si>
  <si>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</si>
  <si>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</si>
  <si>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</si>
  <si>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</si>
  <si>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</si>
  <si>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</si>
  <si>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</si>
  <si>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</si>
  <si>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</si>
  <si>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</si>
  <si>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</si>
  <si>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</si>
  <si>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</si>
  <si>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</si>
  <si>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</si>
  <si>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</si>
  <si>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</si>
  <si>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</si>
  <si>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</si>
  <si>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</si>
  <si>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</si>
  <si>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</si>
  <si>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</si>
  <si>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</si>
  <si>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</si>
  <si>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</si>
  <si>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</si>
  <si>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</si>
  <si>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</si>
  <si>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</si>
  <si>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</si>
  <si>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</si>
  <si>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</si>
  <si>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</si>
  <si>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</si>
  <si>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</si>
  <si>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</si>
  <si>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</si>
  <si>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</si>
  <si>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</si>
  <si>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</si>
  <si>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</si>
  <si>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</si>
  <si>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</si>
  <si>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</si>
  <si>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</si>
  <si>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</si>
  <si>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</si>
  <si>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</si>
  <si>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</si>
  <si>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</si>
  <si>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</si>
  <si>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</si>
  <si>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</si>
  <si>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</si>
  <si>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</si>
  <si>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</si>
  <si>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</si>
  <si>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</si>
  <si>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</si>
  <si>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</si>
  <si>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</si>
  <si>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</si>
  <si>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</si>
  <si>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</si>
  <si>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</si>
  <si>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</si>
  <si>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</si>
  <si>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</si>
  <si>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</si>
  <si>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</si>
  <si>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</si>
  <si>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</si>
  <si>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</si>
  <si>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</si>
  <si>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</si>
  <si>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</si>
  <si>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</si>
  <si>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</si>
  <si>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</si>
  <si>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</si>
  <si>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</si>
  <si>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</si>
  <si>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</si>
  <si>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</si>
  <si>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</si>
  <si>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</si>
  <si>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</si>
  <si>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</si>
  <si>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</si>
  <si>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</si>
  <si>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</si>
  <si>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</si>
  <si>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</si>
  <si>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</si>
  <si>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</si>
  <si>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</si>
  <si>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</si>
  <si>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</si>
  <si>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</si>
  <si>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</si>
  <si>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</si>
  <si>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</si>
  <si>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</si>
  <si>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</si>
  <si>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</si>
  <si>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</si>
  <si>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</si>
  <si>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</si>
  <si>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</si>
  <si>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</si>
  <si>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</si>
  <si>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</si>
  <si>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</si>
  <si>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</si>
  <si>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</si>
  <si>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</si>
  <si>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</si>
  <si>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</si>
  <si>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</si>
  <si>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</si>
  <si>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</si>
  <si>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</si>
  <si>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</si>
  <si>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</si>
  <si>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</si>
  <si>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</si>
  <si>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</si>
  <si>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</si>
  <si>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</si>
  <si>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</si>
  <si>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</si>
  <si>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</si>
  <si>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</si>
  <si>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</si>
  <si>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</si>
  <si>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</si>
  <si>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</si>
  <si>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</si>
  <si>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</si>
  <si>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</si>
  <si>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</si>
  <si>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</si>
  <si>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</si>
  <si>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</si>
  <si>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</si>
  <si>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</si>
  <si>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</si>
  <si>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</si>
  <si>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</si>
  <si>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</si>
  <si>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</si>
  <si>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</si>
  <si>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</si>
  <si>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</si>
  <si>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</si>
  <si>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</si>
  <si>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</si>
  <si>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</si>
  <si>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</si>
  <si>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</si>
  <si>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</si>
  <si>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</si>
  <si>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</si>
  <si>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</si>
  <si>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</si>
  <si>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</si>
  <si>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</si>
  <si>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</si>
  <si>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</si>
  <si>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</si>
  <si>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</si>
  <si>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</si>
  <si>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</si>
  <si>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</si>
  <si>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</si>
  <si>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</si>
  <si>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</si>
  <si>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</si>
  <si>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</si>
  <si>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</si>
  <si>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</si>
  <si>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</si>
  <si>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</si>
  <si>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</si>
  <si>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</si>
  <si>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</si>
  <si>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</si>
  <si>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</si>
  <si>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</si>
  <si>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</si>
  <si>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</si>
  <si>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</si>
  <si>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</si>
  <si>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</si>
  <si>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</si>
  <si>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</si>
  <si>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</si>
  <si>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</si>
  <si>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</si>
  <si>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</si>
  <si>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</si>
  <si>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</si>
  <si>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</si>
  <si>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</si>
  <si>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</si>
  <si>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</si>
  <si>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</si>
  <si>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</si>
  <si>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</si>
  <si>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</si>
  <si>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</si>
  <si>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</si>
  <si>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</si>
  <si>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</si>
  <si>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</si>
  <si>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</si>
  <si>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</si>
  <si>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</si>
  <si>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</si>
  <si>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</si>
  <si>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</si>
  <si>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</si>
  <si>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</si>
  <si>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</si>
  <si>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</si>
  <si>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</si>
  <si>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</si>
  <si>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</si>
  <si>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</si>
  <si>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</si>
  <si>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</si>
  <si>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</si>
  <si>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</si>
  <si>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</si>
  <si>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</si>
  <si>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</si>
  <si>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</si>
  <si>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</si>
  <si>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</si>
  <si>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</si>
  <si>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</si>
  <si>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</si>
  <si>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</si>
  <si>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</si>
  <si>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</si>
  <si>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</si>
  <si>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</si>
  <si>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</si>
  <si>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</si>
  <si>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</si>
  <si>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</si>
  <si>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</si>
  <si>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</si>
  <si>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</si>
  <si>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</si>
  <si>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</si>
  <si>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</si>
  <si>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</si>
  <si>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</si>
  <si>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</si>
  <si>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</si>
  <si>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</si>
  <si>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</si>
  <si>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</si>
  <si>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</si>
  <si>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</si>
  <si>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</si>
  <si>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</si>
  <si>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</si>
  <si>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</si>
  <si>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</si>
  <si>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</si>
  <si>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</si>
  <si>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</si>
  <si>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</si>
  <si>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</si>
  <si>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</si>
  <si>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</si>
  <si>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</si>
  <si>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</si>
  <si>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</si>
  <si>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</si>
  <si>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</si>
  <si>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</si>
  <si>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</si>
  <si>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</si>
  <si>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</si>
  <si>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</si>
  <si>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</si>
  <si>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</si>
  <si>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</si>
  <si>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</si>
  <si>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</si>
  <si>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</si>
  <si>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</si>
  <si>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</si>
  <si>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</si>
  <si>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</si>
  <si>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</si>
  <si>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</si>
  <si>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</si>
  <si>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</si>
  <si>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</si>
  <si>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</si>
  <si>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</si>
  <si>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</si>
  <si>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</si>
  <si>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</si>
  <si>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</si>
  <si>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</si>
  <si>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</si>
  <si>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</si>
  <si>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</si>
  <si>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</si>
  <si>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</si>
  <si>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</si>
  <si>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</si>
  <si>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</si>
  <si>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</si>
  <si>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</si>
  <si>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</si>
  <si>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</si>
  <si>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</si>
  <si>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</si>
  <si>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</si>
  <si>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</si>
  <si>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</si>
  <si>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</si>
  <si>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</si>
  <si>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</si>
  <si>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</si>
  <si>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</si>
  <si>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</si>
  <si>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</si>
  <si>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</si>
  <si>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</si>
  <si>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</si>
  <si>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</si>
  <si>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</si>
  <si>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</si>
  <si>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</si>
  <si>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</si>
  <si>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</si>
  <si>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</si>
  <si>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</si>
  <si>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</si>
  <si>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</si>
  <si>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</si>
  <si>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</si>
  <si>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</si>
  <si>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</si>
  <si>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</si>
  <si>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</si>
  <si>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</si>
  <si>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</si>
  <si>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</si>
  <si>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</si>
  <si>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</si>
  <si>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</si>
  <si>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</si>
  <si>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</si>
  <si>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</si>
  <si>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</si>
  <si>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</si>
  <si>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</si>
  <si>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</si>
  <si>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</si>
  <si>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</si>
  <si>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</si>
  <si>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</si>
  <si>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</si>
  <si>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</si>
  <si>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</si>
  <si>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</si>
  <si>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</si>
  <si>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</si>
  <si>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</si>
  <si>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</si>
  <si>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</si>
  <si>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</si>
  <si>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</si>
  <si>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</si>
  <si>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</si>
  <si>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</si>
  <si>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</si>
  <si>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</si>
  <si>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</si>
  <si>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</si>
  <si>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</si>
  <si>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</si>
  <si>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</si>
  <si>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</si>
  <si>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</si>
  <si>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</si>
  <si>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</si>
  <si>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</si>
  <si>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</si>
  <si>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</si>
  <si>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</si>
  <si>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</si>
  <si>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</si>
  <si>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</si>
  <si>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</si>
  <si>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</si>
  <si>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</si>
  <si>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</si>
  <si>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</si>
  <si>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</si>
  <si>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</si>
  <si>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</si>
  <si>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</si>
  <si>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</si>
  <si>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</si>
  <si>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</si>
  <si>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</si>
  <si>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</si>
  <si>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</si>
  <si>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</si>
  <si>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</si>
  <si>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</si>
  <si>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</si>
  <si>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</si>
  <si>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</si>
  <si>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</si>
  <si>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</si>
  <si>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</si>
  <si>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</si>
  <si>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</si>
  <si>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</si>
  <si>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</si>
  <si>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</si>
  <si>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</si>
  <si>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</si>
  <si>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</si>
  <si>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</si>
  <si>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</si>
  <si>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</si>
  <si>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</si>
  <si>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</si>
  <si>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</si>
  <si>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</si>
  <si>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</si>
  <si>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</si>
  <si>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</si>
  <si>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</si>
  <si>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</si>
  <si>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</si>
  <si>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</si>
  <si>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</si>
  <si>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</si>
  <si>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</si>
  <si>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</si>
  <si>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</si>
  <si>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</si>
  <si>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</si>
  <si>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</si>
  <si>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</si>
  <si>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</si>
  <si>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</si>
  <si>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</si>
  <si>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</si>
  <si>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</si>
  <si>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</si>
  <si>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</si>
  <si>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</si>
  <si>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</si>
  <si>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</si>
  <si>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</si>
  <si>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</si>
  <si>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</si>
  <si>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</si>
  <si>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</si>
  <si>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</si>
  <si>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</si>
  <si>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</si>
  <si>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</si>
  <si>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</si>
  <si>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</si>
  <si>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</si>
  <si>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</si>
  <si>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</si>
  <si>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</si>
  <si>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</si>
  <si>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</si>
  <si>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</si>
  <si>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</si>
  <si>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</si>
  <si>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</si>
  <si>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</si>
  <si>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</si>
  <si>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</si>
  <si>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</si>
  <si>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</si>
  <si>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</si>
  <si>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</si>
  <si>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</si>
  <si>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</si>
  <si>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</si>
  <si>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</si>
  <si>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</si>
  <si>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</si>
  <si>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</si>
  <si>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</si>
  <si>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</si>
  <si>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</si>
  <si>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</si>
  <si>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</si>
  <si>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</si>
  <si>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</si>
  <si>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</si>
  <si>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</si>
  <si>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</si>
  <si>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</si>
  <si>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</si>
  <si>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</si>
  <si>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</si>
  <si>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</si>
  <si>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</si>
  <si>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</si>
  <si>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</si>
  <si>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</si>
  <si>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</si>
  <si>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</si>
  <si>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</si>
  <si>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</si>
  <si>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</si>
  <si>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</si>
  <si>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</si>
  <si>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</si>
  <si>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</si>
  <si>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</si>
  <si>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</si>
  <si>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</si>
  <si>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</si>
  <si>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</si>
  <si>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</si>
  <si>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</si>
  <si>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</si>
  <si>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</si>
  <si>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</si>
  <si>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</si>
  <si>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</si>
  <si>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</si>
  <si>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</si>
  <si>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</si>
  <si>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</si>
  <si>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</si>
  <si>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</si>
  <si>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</si>
  <si>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</si>
  <si>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</si>
  <si>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</si>
  <si>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</si>
  <si>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</si>
  <si>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</si>
  <si>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</si>
  <si>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</si>
  <si>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</si>
  <si>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</si>
  <si>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</si>
  <si>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</si>
  <si>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</si>
  <si>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</si>
  <si>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</si>
  <si>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</si>
  <si>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</si>
  <si>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</si>
  <si>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</si>
  <si>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</si>
  <si>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</si>
  <si>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</si>
  <si>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</si>
  <si>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</si>
  <si>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</si>
  <si>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</si>
  <si>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</si>
  <si>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</si>
  <si>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</si>
  <si>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</si>
  <si>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</si>
  <si>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</si>
  <si>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</si>
  <si>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</si>
  <si>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</si>
  <si>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</si>
  <si>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</si>
  <si>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</si>
  <si>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</si>
  <si>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</si>
  <si>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</si>
  <si>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</si>
  <si>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</si>
  <si>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</si>
  <si>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</si>
  <si>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</si>
  <si>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</si>
  <si>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</si>
  <si>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</si>
  <si>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</si>
  <si>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</si>
  <si>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</si>
  <si>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</si>
  <si>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</si>
  <si>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</si>
  <si>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</si>
  <si>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</si>
  <si>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</si>
  <si>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</si>
  <si>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</si>
  <si>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</si>
  <si>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</si>
  <si>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</si>
  <si>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</si>
  <si>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</si>
  <si>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</si>
  <si>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</si>
  <si>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</si>
  <si>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</si>
  <si>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</si>
  <si>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</si>
  <si>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</si>
  <si>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</si>
  <si>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</si>
  <si>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</si>
  <si>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</si>
  <si>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</si>
  <si>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</si>
  <si>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</si>
  <si>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</si>
  <si>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</si>
  <si>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</si>
  <si>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</si>
  <si>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</si>
  <si>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</si>
  <si>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</si>
  <si>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</si>
  <si>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</si>
  <si>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</si>
  <si>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</si>
  <si>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</si>
  <si>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</si>
  <si>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</si>
  <si>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</si>
  <si>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</si>
  <si>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</si>
  <si>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</si>
  <si>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</si>
  <si>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</si>
  <si>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</si>
  <si>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</si>
  <si>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</si>
  <si>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</si>
  <si>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</si>
  <si>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</si>
  <si>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</si>
  <si>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</si>
  <si>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</si>
  <si>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</si>
  <si>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</si>
  <si>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</si>
  <si>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</si>
  <si>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</si>
  <si>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</si>
  <si>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</si>
  <si>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</si>
  <si>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</si>
  <si>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</si>
  <si>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</si>
  <si>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</si>
  <si>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</si>
  <si>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</si>
  <si>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</si>
  <si>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</si>
  <si>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</si>
  <si>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</si>
  <si>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</si>
  <si>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</si>
  <si>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</si>
  <si>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</si>
  <si>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</si>
  <si>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</si>
  <si>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</si>
  <si>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</si>
  <si>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</si>
  <si>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</si>
  <si>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</si>
  <si>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</si>
  <si>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</si>
  <si>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</si>
  <si>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</si>
  <si>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</si>
  <si>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</si>
  <si>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</si>
  <si>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</si>
  <si>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</si>
  <si>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</si>
  <si>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</si>
  <si>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</si>
  <si>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</si>
  <si>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</si>
  <si>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</si>
  <si>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</si>
  <si>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</si>
  <si>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</si>
  <si>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</si>
  <si>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</si>
  <si>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</si>
  <si>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</si>
  <si>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</si>
  <si>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</si>
  <si>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</si>
  <si>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</si>
  <si>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</si>
  <si>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</si>
  <si>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</si>
  <si>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</si>
  <si>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</si>
  <si>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</si>
  <si>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</si>
  <si>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</si>
  <si>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</si>
  <si>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</si>
  <si>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Euro Aggregate Bond UCITS ETF</t>
  </si>
  <si>
    <t>iShares Italy Government Bond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</si>
  <si>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</si>
  <si>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</si>
  <si>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</si>
  <si>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</si>
  <si>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</si>
  <si>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</si>
  <si>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</si>
  <si>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</si>
  <si>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</si>
  <si>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</si>
  <si>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</si>
  <si>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</si>
  <si>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</si>
  <si>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</si>
  <si>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</si>
  <si>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</si>
  <si>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</si>
  <si>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</si>
  <si>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</si>
  <si>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</si>
  <si>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</si>
  <si>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</si>
  <si>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</si>
  <si>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</si>
  <si>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</si>
  <si>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</si>
  <si>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</si>
  <si>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</si>
  <si>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</si>
  <si>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</si>
  <si>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</si>
  <si>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</si>
  <si>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</si>
  <si>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</si>
  <si>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</si>
  <si>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</si>
  <si>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</si>
  <si>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</si>
  <si>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</si>
  <si>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</si>
  <si>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</si>
  <si>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</si>
  <si>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</si>
  <si>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</si>
  <si>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</si>
  <si>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</si>
  <si>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</si>
  <si>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</si>
  <si>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</si>
  <si>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</si>
  <si>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</si>
  <si>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</si>
  <si>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</si>
  <si>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</si>
  <si>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</si>
  <si>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</si>
  <si>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Euro Government Bond 5-7yr UCITS ETF</t>
  </si>
  <si>
    <t>iShares Global Corporate Bond UCITS ETF</t>
  </si>
  <si>
    <t>iShares Euro Government Bond 7-10yr UCITS ETF</t>
  </si>
  <si>
    <t>iShares MSCI Korea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</si>
  <si>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</si>
  <si>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</si>
  <si>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</si>
  <si>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</si>
  <si>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</si>
  <si>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</si>
  <si>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</si>
  <si>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</si>
  <si>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</si>
  <si>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</si>
  <si>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</si>
  <si>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</si>
  <si>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</si>
  <si>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</si>
  <si>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</si>
  <si>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</si>
  <si>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</si>
  <si>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</si>
  <si>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</si>
  <si>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</si>
  <si>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</si>
  <si>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</si>
  <si>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</si>
  <si>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</si>
  <si>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</si>
  <si>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</si>
  <si>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</si>
  <si>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</si>
  <si>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</si>
  <si>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</si>
  <si>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</si>
  <si>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</si>
  <si>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</si>
  <si>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</si>
  <si>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</si>
  <si>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</si>
  <si>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</si>
  <si>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</si>
  <si>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</si>
  <si>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</si>
  <si>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</si>
  <si>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</si>
  <si>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</si>
  <si>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</si>
  <si>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</si>
  <si>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</si>
  <si>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</si>
  <si>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</si>
  <si>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</si>
  <si>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</si>
  <si>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</si>
  <si>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</si>
  <si>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</si>
  <si>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</si>
  <si>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</si>
  <si>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</si>
  <si>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</si>
  <si>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</si>
  <si>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</si>
  <si>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</si>
  <si>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</si>
  <si>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</si>
  <si>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</si>
  <si>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</si>
  <si>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</si>
  <si>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</si>
  <si>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</si>
  <si>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</si>
  <si>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</si>
  <si>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</si>
  <si>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</si>
  <si>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</si>
  <si>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</si>
  <si>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</si>
  <si>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</si>
  <si>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</si>
  <si>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</si>
  <si>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</si>
  <si>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</si>
  <si>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</si>
  <si>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</si>
  <si>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</si>
  <si>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</si>
  <si>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</si>
  <si>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</si>
  <si>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</si>
  <si>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</si>
  <si>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</si>
  <si>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</si>
  <si>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</si>
  <si>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</si>
  <si>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</si>
  <si>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</si>
  <si>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</si>
  <si>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</si>
  <si>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</si>
  <si>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</si>
  <si>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</si>
  <si>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</si>
  <si>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</si>
  <si>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</si>
  <si>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</si>
  <si>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</si>
  <si>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</si>
  <si>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</si>
  <si>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iShares Euro Ultrashort Bond UCITS ETF</t>
  </si>
  <si>
    <t>LU0494592974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</si>
  <si>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</si>
  <si>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</si>
  <si>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</si>
  <si>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</si>
  <si>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</si>
  <si>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DE000A1Y7Y36</t>
  </si>
  <si>
    <t>SPDR MSCI EM Beyond BRIC UCITS ETF</t>
  </si>
  <si>
    <t>IE00BCBJFC69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</si>
  <si>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</si>
  <si>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</si>
  <si>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</si>
  <si>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Oil Equities UCITS ETF (USD) A-dis</t>
  </si>
  <si>
    <t>UBS (Irl) ETF plc - Solactive Global Pure Gold Miners UCITS ETF (USD) A-dis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</si>
  <si>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</si>
  <si>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</si>
  <si>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</si>
  <si>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</si>
  <si>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</si>
  <si>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</si>
  <si>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</si>
  <si>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</si>
  <si>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</si>
  <si>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</si>
  <si>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</si>
  <si>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</si>
  <si>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</si>
  <si>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</si>
  <si>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</si>
  <si>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</si>
  <si>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</si>
  <si>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</si>
  <si>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</si>
  <si>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</si>
  <si>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</si>
  <si>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</si>
  <si>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</si>
  <si>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</si>
  <si>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</si>
  <si>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</si>
  <si>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</si>
  <si>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</si>
  <si>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</si>
  <si>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</si>
  <si>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</si>
  <si>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</si>
  <si>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</si>
  <si>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</si>
  <si>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</si>
  <si>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</si>
  <si>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</si>
  <si>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</si>
  <si>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</si>
  <si>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</si>
  <si>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</si>
  <si>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</si>
  <si>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</si>
  <si>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</si>
  <si>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</si>
  <si>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</si>
  <si>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</si>
  <si>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</si>
  <si>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</si>
  <si>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</si>
  <si>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</si>
  <si>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</si>
  <si>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</si>
  <si>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</si>
  <si>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</si>
  <si>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</si>
  <si>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</si>
  <si>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</si>
  <si>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</si>
  <si>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</si>
  <si>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</si>
  <si>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</si>
  <si>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</si>
  <si>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</si>
  <si>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</si>
  <si>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</si>
  <si>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</si>
  <si>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</si>
  <si>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</si>
  <si>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</si>
  <si>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</si>
  <si>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</si>
  <si>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</si>
  <si>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</si>
  <si>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</si>
  <si>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</si>
  <si>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</si>
  <si>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</si>
  <si>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</si>
  <si>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</si>
  <si>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</si>
  <si>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</si>
  <si>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</si>
  <si>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</si>
  <si>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</si>
  <si>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</si>
  <si>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</si>
  <si>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</si>
  <si>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</si>
  <si>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</si>
  <si>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</si>
  <si>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</si>
  <si>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</si>
  <si>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</si>
  <si>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</si>
  <si>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</si>
  <si>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</si>
  <si>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</si>
  <si>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</si>
  <si>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</si>
  <si>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</si>
  <si>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</si>
  <si>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</si>
  <si>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</si>
  <si>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</si>
  <si>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</si>
  <si>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</si>
  <si>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</si>
  <si>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</si>
  <si>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</si>
  <si>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</si>
  <si>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</si>
  <si>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</si>
  <si>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</si>
  <si>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</si>
  <si>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</si>
  <si>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</si>
  <si>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</si>
  <si>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</si>
  <si>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</si>
  <si>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</si>
  <si>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</si>
  <si>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</si>
  <si>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</si>
  <si>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</si>
  <si>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</si>
  <si>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</si>
  <si>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</si>
  <si>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</si>
  <si>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</si>
  <si>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</si>
  <si>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</si>
  <si>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</si>
  <si>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</si>
  <si>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</si>
  <si>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</si>
  <si>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</si>
  <si>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</si>
  <si>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</si>
  <si>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</si>
  <si>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</si>
  <si>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</si>
  <si>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</si>
  <si>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</si>
  <si>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</si>
  <si>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</si>
  <si>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</si>
  <si>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</si>
  <si>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NASDAQ-100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</si>
  <si>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</si>
  <si>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</si>
  <si>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</si>
  <si>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</si>
  <si>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</si>
  <si>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</si>
  <si>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UBS ETFs plc - MSCI AC Asia ex Japan SF UCITS ETF (USD) A-acc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</si>
  <si>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</si>
  <si>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</si>
  <si>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</si>
  <si>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</si>
  <si>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</si>
  <si>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</si>
  <si>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</si>
  <si>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Source EURO STOXX 50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</si>
  <si>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</si>
  <si>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</si>
  <si>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</si>
  <si>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</si>
  <si>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</si>
  <si>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</si>
  <si>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</si>
  <si>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</si>
  <si>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</si>
  <si>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</si>
  <si>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</si>
  <si>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</si>
  <si>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</si>
  <si>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</si>
  <si>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</si>
  <si>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</si>
  <si>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</si>
  <si>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</si>
  <si>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</si>
  <si>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</si>
  <si>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</si>
  <si>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</si>
  <si>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</si>
  <si>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</si>
  <si>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</si>
  <si>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</si>
  <si>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</si>
  <si>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UBS ETFs plc - CMCI Composite SF UCITS ETF (USD) A-acc</t>
  </si>
  <si>
    <t>UBS ETFs plc - MSCI Canada SF UCITS ETF (CAD) A-acc</t>
  </si>
  <si>
    <t>SPDR MSCI Europe Energy UCITS ETF</t>
  </si>
  <si>
    <t>Source STOXX Europe 600 Optimised Retail UCITS ETF</t>
  </si>
  <si>
    <t>PIMCO Euro Short Maturity Source UCITS ETF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</si>
  <si>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</si>
  <si>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</si>
  <si>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</si>
  <si>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</si>
  <si>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</si>
  <si>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</si>
  <si>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</si>
  <si>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</si>
  <si>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</si>
  <si>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</si>
  <si>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</si>
  <si>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</si>
  <si>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</si>
  <si>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Brazil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</si>
  <si>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</si>
  <si>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</si>
  <si>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</si>
  <si>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</si>
  <si>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</si>
  <si>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</si>
  <si>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</si>
  <si>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</si>
  <si>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</si>
  <si>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</si>
  <si>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</si>
  <si>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</si>
  <si>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</si>
  <si>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</si>
  <si>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</si>
  <si>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</si>
  <si>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</si>
  <si>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</si>
  <si>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</si>
  <si>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</si>
  <si>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</si>
  <si>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</si>
  <si>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</si>
  <si>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</si>
  <si>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</si>
  <si>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</si>
  <si>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</si>
  <si>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</si>
  <si>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</si>
  <si>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</si>
  <si>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</si>
  <si>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</si>
  <si>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</si>
  <si>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</si>
  <si>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</si>
  <si>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</si>
  <si>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</si>
  <si>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</si>
  <si>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</si>
  <si>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iShares Core MSCI Emerging Markets IMI UCITS ETF</t>
  </si>
  <si>
    <t>IE00BKM4GZ66</t>
  </si>
  <si>
    <t>iShares MSCI Emerging Markets Consumer Growth UCITS ETF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</si>
  <si>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</si>
  <si>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</si>
  <si>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</si>
  <si>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</si>
  <si>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</si>
  <si>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</si>
  <si>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</si>
  <si>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</si>
  <si>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</si>
  <si>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</si>
  <si>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</si>
  <si>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</si>
  <si>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</si>
  <si>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</si>
  <si>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</si>
  <si>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iShares Core Euro Corporate Bond UCITS ETF</t>
  </si>
  <si>
    <t>iShares Core Euro Government Bond UCITS ETF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</si>
  <si>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</si>
  <si>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</si>
  <si>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</si>
  <si>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</si>
  <si>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</si>
  <si>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</si>
  <si>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</si>
  <si>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</si>
  <si>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</si>
  <si>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</si>
  <si>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</si>
  <si>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</si>
  <si>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</si>
  <si>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</si>
  <si>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</si>
  <si>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</si>
  <si>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Lyxor UCITS ETF Commodities Thomson Reuters/Corecommodity CRB RT</t>
  </si>
  <si>
    <t>Lyxor UCITS ETF Commodities Thomson Reuters/Corecommidity CRB Ex-Energy TR</t>
  </si>
  <si>
    <t>Lyxor UCITS ETF Russia (Dow Jones Russia GDR)</t>
  </si>
  <si>
    <t>Lyxor UCITS ETF Euro Cash (EONIA)</t>
  </si>
  <si>
    <t>Lyxor UCITS ETF NASDAQ-100</t>
  </si>
  <si>
    <t>Lyxor UCITS ETF EuroMTS 1-3Y Investment Grade (DR)</t>
  </si>
  <si>
    <t>Lyxor UCITS ETF South Africa (FTSE JSE TOP 40)</t>
  </si>
  <si>
    <t>Lyxor UCITS ETF Japan (TOPIX) - Daily Hedged</t>
  </si>
  <si>
    <t>Lyxor UCITS ETF MSCI AC Asia Ex Japan</t>
  </si>
  <si>
    <t>Lyxor UCITS ETF EuroMTS Global Investment Grade (DR)</t>
  </si>
  <si>
    <t>Lyxor UCITS ETF SG Global Quality Income NTR</t>
  </si>
  <si>
    <t>Lyxor UCITS ETF FTSE EPRA/NAREIT Global Developed</t>
  </si>
  <si>
    <t>Lyxor UCITS ETF S&amp;P 500 VIX Futures Enhanced Roll</t>
  </si>
  <si>
    <t>Lyxor UCITS ETF EuroMTS 10-15Y Investment Grade (DR)</t>
  </si>
  <si>
    <t>Lyxor UCITS ETF EuroMTS Highest Rated Macro-Weighted Government Bond 3-5Y (DR)</t>
  </si>
  <si>
    <t>Lyxor UCITS ETF EuroMTS 3-5Y Investment Grade (DR)</t>
  </si>
  <si>
    <t>Lyxor UCITS ETF Germany Mid Cap MDAX</t>
  </si>
  <si>
    <t>Lyxor UCITS ETF FTSE EPRA/NAREIT Developed Europe</t>
  </si>
  <si>
    <t>Lyxor UCITS ETF EuroMTS Highest Rated Macro-Weighted Government Bond 5-7Y (DR)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</si>
  <si>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</si>
  <si>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</si>
  <si>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</si>
  <si>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</si>
  <si>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</si>
  <si>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</si>
  <si>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</si>
  <si>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</si>
  <si>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</si>
  <si>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</si>
  <si>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</si>
  <si>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</si>
  <si>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</si>
  <si>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</si>
  <si>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</si>
  <si>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</si>
  <si>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iShares Core EURO STOXX 50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</si>
  <si>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</si>
  <si>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</si>
  <si>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</si>
  <si>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</si>
  <si>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</si>
  <si>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</si>
  <si>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</si>
  <si>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</si>
  <si>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</si>
  <si>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</si>
  <si>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</si>
  <si>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</si>
  <si>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</si>
  <si>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</si>
  <si>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</si>
  <si>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</si>
  <si>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</si>
  <si>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</si>
  <si>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</si>
  <si>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</si>
  <si>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</si>
  <si>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</si>
  <si>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</si>
  <si>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</si>
  <si>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</si>
  <si>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</si>
  <si>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</si>
  <si>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</si>
  <si>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</si>
  <si>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</si>
  <si>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</si>
  <si>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</si>
  <si>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</si>
  <si>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</si>
  <si>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</si>
  <si>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</si>
  <si>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</si>
  <si>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</si>
  <si>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</si>
  <si>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</si>
  <si>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</si>
  <si>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</si>
  <si>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</si>
  <si>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</si>
  <si>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</si>
  <si>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</si>
  <si>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</si>
  <si>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</si>
  <si>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</si>
  <si>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</si>
  <si>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</si>
  <si>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</si>
  <si>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</si>
  <si>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</si>
  <si>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</si>
  <si>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</si>
  <si>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</si>
  <si>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</si>
  <si>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</si>
  <si>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</si>
  <si>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</si>
  <si>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</si>
  <si>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</si>
  <si>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</si>
  <si>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</si>
  <si>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</si>
  <si>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</si>
  <si>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</si>
  <si>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</si>
  <si>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</si>
  <si>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</si>
  <si>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</si>
  <si>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</si>
  <si>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</si>
  <si>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</si>
  <si>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</si>
  <si>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</si>
  <si>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</si>
  <si>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</si>
  <si>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</si>
  <si>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</si>
  <si>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</si>
  <si>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</si>
  <si>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</si>
  <si>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</si>
  <si>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</si>
  <si>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</si>
  <si>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</si>
  <si>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</si>
  <si>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</si>
  <si>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</si>
  <si>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</si>
  <si>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</si>
  <si>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</si>
  <si>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</si>
  <si>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</si>
  <si>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</si>
  <si>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</si>
  <si>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</si>
  <si>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</si>
  <si>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</si>
  <si>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</si>
  <si>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</si>
  <si>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</si>
  <si>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</si>
  <si>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</si>
  <si>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</si>
  <si>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</si>
  <si>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</si>
  <si>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</si>
  <si>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</si>
  <si>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</si>
  <si>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</si>
  <si>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</si>
  <si>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</si>
  <si>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</si>
  <si>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</si>
  <si>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</si>
  <si>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</si>
  <si>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</si>
  <si>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</si>
  <si>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</si>
  <si>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</si>
  <si>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</si>
  <si>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</si>
  <si>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</si>
  <si>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</si>
  <si>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</si>
  <si>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</si>
  <si>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</si>
  <si>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</si>
  <si>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</si>
  <si>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</si>
  <si>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</si>
  <si>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</si>
  <si>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</si>
  <si>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</si>
  <si>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</si>
  <si>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</si>
  <si>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</si>
  <si>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</si>
  <si>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</si>
  <si>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</si>
  <si>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</si>
  <si>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</si>
  <si>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</si>
  <si>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</si>
  <si>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</si>
  <si>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</si>
  <si>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</si>
  <si>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</si>
  <si>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</si>
  <si>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</si>
  <si>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</si>
  <si>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</si>
  <si>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</si>
  <si>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</si>
  <si>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</si>
  <si>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</si>
  <si>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</si>
  <si>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</si>
  <si>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</si>
  <si>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</si>
  <si>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</si>
  <si>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</si>
  <si>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</si>
  <si>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</si>
  <si>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</si>
  <si>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</si>
  <si>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</si>
  <si>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</si>
  <si>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</si>
  <si>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</si>
  <si>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iShares MSCI Target US Real Estate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</si>
  <si>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</si>
  <si>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</si>
  <si>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</si>
  <si>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</si>
  <si>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</si>
  <si>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FR0011807015</t>
  </si>
  <si>
    <t>FR0012005734</t>
  </si>
  <si>
    <t>iShares Euro Government Bond 20yr Target Duration UCITS ETF</t>
  </si>
  <si>
    <t>DE000A1161M1</t>
  </si>
  <si>
    <t>FR0012205631</t>
  </si>
  <si>
    <t>iShares Euro Corporate Bond BBB-BB UCITS ETF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</si>
  <si>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</si>
  <si>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</si>
  <si>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</si>
  <si>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</si>
  <si>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</si>
  <si>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</si>
  <si>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</si>
  <si>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</si>
  <si>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</si>
  <si>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</si>
  <si>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</si>
  <si>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</si>
  <si>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</si>
  <si>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</si>
  <si>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</si>
  <si>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</si>
  <si>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</si>
  <si>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</si>
  <si>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</si>
  <si>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</si>
  <si>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</si>
  <si>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</si>
  <si>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</si>
  <si>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</si>
  <si>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</si>
  <si>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</si>
  <si>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</si>
  <si>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</si>
  <si>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</si>
  <si>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</si>
  <si>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</si>
  <si>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</si>
  <si>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</si>
  <si>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</si>
  <si>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</si>
  <si>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</si>
  <si>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</si>
  <si>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</si>
  <si>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</si>
  <si>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</si>
  <si>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</si>
  <si>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</si>
  <si>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</si>
  <si>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</si>
  <si>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</si>
  <si>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</si>
  <si>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</si>
  <si>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</si>
  <si>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</si>
  <si>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</si>
  <si>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</si>
  <si>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</si>
  <si>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</si>
  <si>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</si>
  <si>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</si>
  <si>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</si>
  <si>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</si>
  <si>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</si>
  <si>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</si>
  <si>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</si>
  <si>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</si>
  <si>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</si>
  <si>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</si>
  <si>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</si>
  <si>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db Commodity Booster Light Energy Benchmark UCITS ETF 1C (EUR hedged)</t>
  </si>
  <si>
    <t>db x-trackers DBLCI - OY Balanced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</si>
  <si>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</si>
  <si>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</si>
  <si>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</si>
  <si>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</si>
  <si>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II Markit iBoxx Japan Sovereign UCITS ETF 1C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</si>
  <si>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</si>
  <si>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</si>
  <si>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</si>
  <si>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</si>
  <si>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UBS ETFs plc - CMCI Composite SF UCITS ETF (GBP) A-acc</t>
  </si>
  <si>
    <t>iShares MSCI Target UK Real Estate UCITS ETF</t>
  </si>
  <si>
    <t>IE00B50XJX92</t>
  </si>
  <si>
    <t>IE00BVGC6645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</si>
  <si>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</si>
  <si>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</si>
  <si>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</si>
  <si>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</si>
  <si>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</si>
  <si>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</si>
  <si>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</si>
  <si>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</si>
  <si>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</si>
  <si>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</si>
  <si>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</si>
  <si>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</si>
  <si>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</si>
  <si>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</si>
  <si>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</si>
  <si>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</si>
  <si>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</si>
  <si>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</si>
  <si>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</si>
  <si>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</si>
  <si>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</si>
  <si>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</si>
  <si>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</si>
  <si>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</si>
  <si>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</si>
  <si>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</si>
  <si>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</si>
  <si>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</si>
  <si>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</si>
  <si>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</si>
  <si>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iShares FTSE 100 UCITS ETF (Acc)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</si>
  <si>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</si>
  <si>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</si>
  <si>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</si>
  <si>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</si>
  <si>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</si>
  <si>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</si>
  <si>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</si>
  <si>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</si>
  <si>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</si>
  <si>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</si>
  <si>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</si>
  <si>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</si>
  <si>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</si>
  <si>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</si>
  <si>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</si>
  <si>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</si>
  <si>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</si>
  <si>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</si>
  <si>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</si>
  <si>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</si>
  <si>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</si>
  <si>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</si>
  <si>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</si>
  <si>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</si>
  <si>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</si>
  <si>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</si>
  <si>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</si>
  <si>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</si>
  <si>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</si>
  <si>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</si>
  <si>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</si>
  <si>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</si>
  <si>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</si>
  <si>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</si>
  <si>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</si>
  <si>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</si>
  <si>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</si>
  <si>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</si>
  <si>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</si>
  <si>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</si>
  <si>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</si>
  <si>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</si>
  <si>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</si>
  <si>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</si>
  <si>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</si>
  <si>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</si>
  <si>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</si>
  <si>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</si>
  <si>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</si>
  <si>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</si>
  <si>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</si>
  <si>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</si>
  <si>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</si>
  <si>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</si>
  <si>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</si>
  <si>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</si>
  <si>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</si>
  <si>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</si>
  <si>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</si>
  <si>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</si>
  <si>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</si>
  <si>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</si>
  <si>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Momentum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</si>
  <si>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</si>
  <si>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</si>
  <si>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</si>
  <si>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</si>
  <si>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</si>
  <si>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</si>
  <si>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</si>
  <si>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</si>
  <si>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</si>
  <si>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</si>
  <si>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</si>
  <si>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</si>
  <si>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</si>
  <si>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</si>
  <si>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</si>
  <si>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</si>
  <si>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</si>
  <si>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</si>
  <si>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</si>
  <si>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</si>
  <si>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</si>
  <si>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</si>
  <si>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</si>
  <si>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</si>
  <si>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</si>
  <si>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</si>
  <si>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</si>
  <si>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</si>
  <si>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</si>
  <si>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</si>
  <si>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</si>
  <si>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</si>
  <si>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</si>
  <si>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</si>
  <si>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</si>
  <si>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</si>
  <si>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</si>
  <si>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</si>
  <si>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</si>
  <si>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</si>
  <si>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</si>
  <si>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</si>
  <si>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</si>
  <si>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</si>
  <si>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</si>
  <si>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</si>
  <si>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</si>
  <si>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</si>
  <si>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</si>
  <si>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</si>
  <si>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</si>
  <si>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</si>
  <si>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</si>
  <si>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</si>
  <si>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</si>
  <si>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</si>
  <si>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</si>
  <si>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</si>
  <si>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</si>
  <si>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</si>
  <si>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</si>
  <si>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</si>
  <si>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</si>
  <si>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</si>
  <si>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</si>
  <si>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</si>
  <si>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</si>
  <si>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</si>
  <si>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</si>
  <si>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</si>
  <si>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</si>
  <si>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</si>
  <si>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</si>
  <si>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</si>
  <si>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</si>
  <si>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</si>
  <si>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</si>
  <si>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</si>
  <si>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</si>
  <si>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</si>
  <si>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</si>
  <si>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</si>
  <si>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</si>
  <si>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</si>
  <si>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</si>
  <si>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</si>
  <si>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</si>
  <si>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</si>
  <si>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</si>
  <si>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</si>
  <si>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</si>
  <si>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</si>
  <si>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</si>
  <si>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</si>
  <si>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</si>
  <si>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</si>
  <si>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</si>
  <si>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</si>
  <si>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</si>
  <si>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</si>
  <si>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</si>
  <si>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</si>
  <si>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</si>
  <si>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</si>
  <si>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</si>
  <si>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</si>
  <si>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</si>
  <si>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</si>
  <si>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</si>
  <si>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</si>
  <si>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</si>
  <si>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</si>
  <si>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</si>
  <si>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</si>
  <si>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</si>
  <si>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</si>
  <si>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Amundi MSCI Europe BUYBACK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</si>
  <si>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</si>
  <si>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</si>
  <si>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</si>
  <si>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</si>
  <si>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</si>
  <si>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</si>
  <si>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</si>
  <si>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</si>
  <si>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</si>
  <si>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</si>
  <si>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</si>
  <si>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</si>
  <si>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</si>
  <si>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</si>
  <si>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</si>
  <si>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</si>
  <si>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</si>
  <si>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</si>
  <si>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</si>
  <si>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</si>
  <si>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</si>
  <si>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</si>
  <si>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</si>
  <si>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</si>
  <si>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</si>
  <si>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</si>
  <si>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</si>
  <si>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</si>
  <si>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</si>
  <si>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</si>
  <si>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</si>
  <si>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</si>
  <si>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UBS (Irl) ETF plc - MSCI USA hedged EUR UCITS ETF (EUR) A-acc</t>
  </si>
  <si>
    <t>db x-trackers II iBoxx Germany UCITS ETF 1C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</si>
  <si>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</si>
  <si>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</si>
  <si>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</si>
  <si>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</si>
  <si>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</si>
  <si>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</si>
  <si>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</si>
  <si>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</si>
  <si>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</si>
  <si>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</si>
  <si>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</si>
  <si>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</si>
  <si>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</si>
  <si>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</si>
  <si>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iShares Sustainable Euro Corporate Bond 0-3yr UCITS ETF</t>
  </si>
  <si>
    <t>Amundi ETF BBB Euro Corporate Investment Grade UCITS ETF</t>
  </si>
  <si>
    <t>iShares TA-25 Israel UCITS ETF</t>
  </si>
  <si>
    <t>Ossiam Japan Minimum Variance NR - UCITS ETF 1C (EUR)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</si>
  <si>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</si>
  <si>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</si>
  <si>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</si>
  <si>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</si>
  <si>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</si>
  <si>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</si>
  <si>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</si>
  <si>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</si>
  <si>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</si>
  <si>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</si>
  <si>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</si>
  <si>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</si>
  <si>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iShares USD High Yield Corporate Bond UCITS ETF</t>
  </si>
  <si>
    <t>SPDR Barclays 1 - 3 Year Euro Government Bond UCITS ETF</t>
  </si>
  <si>
    <t>iShares USD Treasury Bond 7-10yr UCITS ETF</t>
  </si>
  <si>
    <t>iShares J.P. Morgan USD Emerging Markets Bond UCITS ETF</t>
  </si>
  <si>
    <t>UBS ETF - MSCI World UCITS ETF (USD) A-dis</t>
  </si>
  <si>
    <t>iShares USD Short Duration Corporate Bond UCITS ETF</t>
  </si>
  <si>
    <t>UBS ETF - MSCI Emerging Markets UCITS ETF (USD) A-dis</t>
  </si>
  <si>
    <t>iShares USD Treasury Bond 1-3yr UCITS ETF</t>
  </si>
  <si>
    <t>iShares USD Corporate Bond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</si>
  <si>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</si>
  <si>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</si>
  <si>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</si>
  <si>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</si>
  <si>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</si>
  <si>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UBS ETF - MSCI USA UCITS ETF (USD) A-dis</t>
  </si>
  <si>
    <t>Deka Deutsche Boerse EUROGOV Germany Money Market UCITS ETF</t>
  </si>
  <si>
    <t>Deka Deutsche Boerse EUROGOV Germany UCITS ETF</t>
  </si>
  <si>
    <t>UBS ETF - MSCI Japan UCITS ETF (JPY) A-dis</t>
  </si>
  <si>
    <t>UBS ETF - Markit iBoxx EUR Germany 1-3 UCITS ETF (EUR) A-dis</t>
  </si>
  <si>
    <t>iShares J. P. Morgan USD EM Bond EUR Hedged UCITS ETF</t>
  </si>
  <si>
    <t>UBS ETF - MSCI EMU UCITS ETF (EUR) A-dis</t>
  </si>
  <si>
    <t>ComStage iBoxx EUR Sovereigns Germany Capped 10+ TR UCITS ETF</t>
  </si>
  <si>
    <t>Market Access NYSE Arca Gold BUGS Index ETF</t>
  </si>
  <si>
    <t>iShares USD Short Duration High Yield Corporate Bond UCITS ETF</t>
  </si>
  <si>
    <t>UBS ETF - MSCI EMU Small Cap UCITS ETF (EUR) A-dis</t>
  </si>
  <si>
    <t>UBS ETF - MSCI World Socially Responsible UCITS ETF (USD) A-dis</t>
  </si>
  <si>
    <t>UBS ETF - Barclays Capital US 1-3 Year Treasury Bond UCITS ETF (USD) A-dis</t>
  </si>
  <si>
    <t>ComStage iBoxx EUR Liquid Sovereigns Diversified Overall TR UCITS ETF</t>
  </si>
  <si>
    <t>iShares USD Treasury Bond 20+yr UCITS ETF</t>
  </si>
  <si>
    <t>ComStage iBoxx EUR Liquid Sovereigns Diversified 1-3 TR UCITS ETF</t>
  </si>
  <si>
    <t>UBS ETF - MSCI EMU Socially Responsible UCITS ETF (EUR) A-dis</t>
  </si>
  <si>
    <t>UBS ETF - EURO STOXX 50 UCITS ETF (EUR) A-dis</t>
  </si>
  <si>
    <t>UBS ETF - Markit iBoxx EUR Liquid Corporates UCITS ETF (EUR) A-dis</t>
  </si>
  <si>
    <t>Deka Deutsche Boerse EUROGOV Germany 5-10 UCITS ETF</t>
  </si>
  <si>
    <t>iShares USD Emerging Markets Corporate Bond UCITS ETF</t>
  </si>
  <si>
    <t>Lyxor UCITS ETF iBoxx EUR Liquid High Yield 30 Ex-Financial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</si>
  <si>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</si>
  <si>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</si>
  <si>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</si>
  <si>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</si>
  <si>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UBS ETF - MSCI Europe UCITS ETF (EUR) A-dis</t>
  </si>
  <si>
    <t>UBS ETF - MSCI Canada UCITS ETF (CAD) A-dis</t>
  </si>
  <si>
    <t>Deka Deutsche Boerse EUROGOV Germany 1-3 UCITS ETF</t>
  </si>
  <si>
    <t>db x-trackers iBoxx Eurozone Sovereigns Quality Weighted UCITS ETF (DR) 1D</t>
  </si>
  <si>
    <t>iShares USD TIPS UCITS ETF</t>
  </si>
  <si>
    <t>UBS ETF - MSCI EMU Value UCITS ETF (EUR) A-dis</t>
  </si>
  <si>
    <t>iShares USD Corporate Bond Interest Rate Hedged UCITS ETF</t>
  </si>
  <si>
    <t>ComStage iBoxx EUR Germany Covered Capped Overall TR UCITS ETF</t>
  </si>
  <si>
    <t>UBS ETF - MSCI Pacific Socially Responsible UCITS ETF (USD) A-dis</t>
  </si>
  <si>
    <t>ComStage iBoxx EUR Sovereigns Germany Capped 1-5 TR UCITS ETF</t>
  </si>
  <si>
    <t>UBS ETF - MSCI Pacific (ex Japan) UCITS ETF (USD) A-dis</t>
  </si>
  <si>
    <t>ComStage iBoxx EUR Liquid Sovereigns Diversified 25+ TR UCITS ETF</t>
  </si>
  <si>
    <t>db x-trackers MSCI Europe Index UCITS ETF (DR) 1D</t>
  </si>
  <si>
    <t>iShares USD Ultrashort Bond UCITS ETF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</si>
  <si>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</si>
  <si>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</si>
  <si>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</si>
  <si>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</si>
  <si>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</si>
  <si>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DAXglobal Russia Index ETF</t>
  </si>
  <si>
    <t>Market Access Jim Rogers International Commodity Index ETF</t>
  </si>
  <si>
    <t>db x-trackers Barclays USD Corporate Bond UCITS ETF (DR) 1D</t>
  </si>
  <si>
    <t>ComStage iBoxx EUR Sovereigns Inflation-Linked Euro-Inflation TR UCITS ETF</t>
  </si>
  <si>
    <t>UBS ETF - Barclays Capital US 7-10 Year Treasury Bond UCITS ETF (USD) A-dis</t>
  </si>
  <si>
    <t>Market Access TOPIX EUR Hedged Index ETF</t>
  </si>
  <si>
    <t>Market Access DAXglobal BRIC Index ETF</t>
  </si>
  <si>
    <t>Market Access DAXglobal Asia Index ETF</t>
  </si>
  <si>
    <t>UBS ETF - MSCI USA Socially Responsible UCITS ETF (USD) A-dis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</si>
  <si>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</si>
  <si>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</si>
  <si>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</si>
  <si>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UBS ETF - MSCI Japan Socially Responsible UCITS ETF</t>
  </si>
  <si>
    <t>UBS ETF - FTSE 100 UCITS ETF (GBP) A-dis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</si>
  <si>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</si>
  <si>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</si>
  <si>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</si>
  <si>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</si>
  <si>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</si>
  <si>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</si>
  <si>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</si>
  <si>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UBS ETF - Barclays USD Emerging Markets Sovereign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</si>
  <si>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</si>
  <si>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</si>
  <si>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</si>
  <si>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</si>
  <si>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</si>
  <si>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</si>
  <si>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</si>
  <si>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</si>
  <si>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</si>
  <si>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</si>
  <si>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</si>
  <si>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</si>
  <si>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</si>
  <si>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</si>
  <si>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</si>
  <si>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</si>
  <si>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</si>
  <si>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</si>
  <si>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</si>
  <si>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</si>
  <si>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</si>
  <si>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</si>
  <si>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</si>
  <si>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</si>
  <si>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</si>
  <si>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</si>
  <si>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</si>
  <si>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</si>
  <si>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</si>
  <si>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Ossiam Japan Minimum Variance NR - UCITS ETF Hedged Index 1C (EUR)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</si>
  <si>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</si>
  <si>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</si>
  <si>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</si>
  <si>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</si>
  <si>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</si>
  <si>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</si>
  <si>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</si>
  <si>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</si>
  <si>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</si>
  <si>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</si>
  <si>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</si>
  <si>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</si>
  <si>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</si>
  <si>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</si>
  <si>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</si>
  <si>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</si>
  <si>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</si>
  <si>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</si>
  <si>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</si>
  <si>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</si>
  <si>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</si>
  <si>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</si>
  <si>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</si>
  <si>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</si>
  <si>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</si>
  <si>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</si>
  <si>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</si>
  <si>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</si>
  <si>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</si>
  <si>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</si>
  <si>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</si>
  <si>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</si>
  <si>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</si>
  <si>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</si>
  <si>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</si>
  <si>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</si>
  <si>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</si>
  <si>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</si>
  <si>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</si>
  <si>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</si>
  <si>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</si>
  <si>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</si>
  <si>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</si>
  <si>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</si>
  <si>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</si>
  <si>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</si>
  <si>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</si>
  <si>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</si>
  <si>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</si>
  <si>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UBS ETFs plc - CMCI ex-Agriculture SF UCITS ETF (USD) A-acc</t>
  </si>
  <si>
    <t>UBS ETF - Barclays USD Emerging Markets Sovereign UCITS ETF (hedged to EUR) A-acc</t>
  </si>
  <si>
    <t>iShares Sustainable MSCI Japan SRI EUR Hedged UCITS ETF</t>
  </si>
  <si>
    <t>iShares US Mortgage Backed Securities UCITS ETF</t>
  </si>
  <si>
    <t>VanEck Vectors Junior Gold Miners UCITS ETF</t>
  </si>
  <si>
    <t>VanEck Vectors Gold Miners UCITS ETF</t>
  </si>
  <si>
    <t>VanEck Vectors Morningstar US Wide Moat UCITS ETF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</si>
  <si>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</si>
  <si>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</si>
  <si>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</si>
  <si>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</si>
  <si>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</si>
  <si>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</si>
  <si>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</si>
  <si>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</si>
  <si>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</si>
  <si>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</si>
  <si>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</si>
  <si>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</si>
  <si>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</si>
  <si>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</si>
  <si>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</si>
  <si>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</si>
  <si>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</si>
  <si>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</si>
  <si>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</si>
  <si>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</si>
  <si>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</si>
  <si>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</si>
  <si>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</si>
  <si>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</si>
  <si>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</si>
  <si>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</si>
  <si>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</si>
  <si>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</si>
  <si>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</si>
  <si>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</si>
  <si>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</si>
  <si>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</si>
  <si>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</si>
  <si>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</si>
  <si>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</si>
  <si>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</si>
  <si>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</si>
  <si>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</si>
  <si>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</si>
  <si>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</si>
  <si>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</si>
  <si>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</si>
  <si>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</si>
  <si>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IE00B3F81623</t>
  </si>
  <si>
    <t>IE00BRHZ0620</t>
  </si>
  <si>
    <t>IE00BRHZ0398</t>
  </si>
  <si>
    <t>LAM Alternatif ZyFin Turkey Sovereign Bond UCITS ETF</t>
  </si>
  <si>
    <t>Amundi ETF Floating Rate USD Corporate UCITS ETF - Hedged EUR</t>
  </si>
  <si>
    <t>WisdomTree Enhanced Commodity UCITS ETF - USD Acc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</si>
  <si>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</si>
  <si>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</si>
  <si>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</si>
  <si>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iShares Fallen Angels High Yield Corporate Bond UCITS ETF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</si>
  <si>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</si>
  <si>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</si>
  <si>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</si>
  <si>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</si>
  <si>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</si>
  <si>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</si>
  <si>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</si>
  <si>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</si>
  <si>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</si>
  <si>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</si>
  <si>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</si>
  <si>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</si>
  <si>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</si>
  <si>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</si>
  <si>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</si>
  <si>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</si>
  <si>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</si>
  <si>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</si>
  <si>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</si>
  <si>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</si>
  <si>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</si>
  <si>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</si>
  <si>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</si>
  <si>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</si>
  <si>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</si>
  <si>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</si>
  <si>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</si>
  <si>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</si>
  <si>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</si>
  <si>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iShares Sustainable MSCI USA SRI UCITS ETF</t>
  </si>
  <si>
    <t>IE00BYVJRR92</t>
  </si>
  <si>
    <t>iShares Sustainable MSCI Emerging Markets SRI UCITS ETF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</si>
  <si>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</si>
  <si>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</si>
  <si>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</si>
  <si>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</si>
  <si>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</si>
  <si>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</si>
  <si>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</si>
  <si>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</si>
  <si>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</si>
  <si>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</si>
  <si>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</si>
  <si>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</si>
  <si>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</si>
  <si>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</si>
  <si>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</si>
  <si>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</si>
  <si>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</si>
  <si>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</si>
  <si>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</si>
  <si>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</si>
  <si>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</si>
  <si>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</si>
  <si>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</si>
  <si>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</si>
  <si>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</si>
  <si>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</si>
  <si>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</si>
  <si>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</si>
  <si>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</si>
  <si>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</si>
  <si>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</si>
  <si>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</si>
  <si>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</si>
  <si>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</si>
  <si>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</si>
  <si>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</si>
  <si>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IE00B7RRK356</t>
  </si>
  <si>
    <t>IE00B7L7Z140</t>
  </si>
  <si>
    <t>IE00B7LGZ558</t>
  </si>
  <si>
    <t>IE00B7RRKB38</t>
  </si>
  <si>
    <t>IE00B5SH2232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</si>
  <si>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</si>
  <si>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</si>
  <si>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</si>
  <si>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</si>
  <si>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</si>
  <si>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</si>
  <si>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</si>
  <si>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</si>
  <si>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iShares EURO STOXX Banks 30-15 UCITS ETF (DE)</t>
  </si>
  <si>
    <t>db x-trackers EURO STOXX 50 UCITS ETF (DR) 1D</t>
  </si>
  <si>
    <t>db x-trackers EURO STOXX 50 UCITS ETF (DR) 1C</t>
  </si>
  <si>
    <t>db x-trackers ShortDAX Daily UCITS ETF 1C</t>
  </si>
  <si>
    <t>Lyxor UCITS ETF LevDAX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</si>
  <si>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</si>
  <si>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</si>
  <si>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</si>
  <si>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</si>
  <si>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</si>
  <si>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II iBoxx Sovereigns Eurozone Yield Plus 1-3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</si>
  <si>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</si>
  <si>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</si>
  <si>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</si>
  <si>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</si>
  <si>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iShares Edge MSCI World Minimum Volatility UCITS ETF</t>
  </si>
  <si>
    <t>db x-trackers STOXX Europe 600 UCITS ETF (DR) 1C</t>
  </si>
  <si>
    <t>db x-trackers MSCI Europe Index UCITS ETF (DR) 1C</t>
  </si>
  <si>
    <t>db x-trackers II EONIA UCITS ETF 1C</t>
  </si>
  <si>
    <t>Lyxor UCITS ETF MSCI Emerging Markets</t>
  </si>
  <si>
    <t>Lyxor UCITS ETF DAX</t>
  </si>
  <si>
    <t>db x-trackers DAX UCITS ETF (DR) - Income 1D</t>
  </si>
  <si>
    <t>Source MSCI Europe UCITS ETF</t>
  </si>
  <si>
    <t>iShares Edge MSCI Europe Minimum Volatility UCITS ETF</t>
  </si>
  <si>
    <t>db x-trackers II iBoxx Sovereigns Eurozone Yield Plus UCITS ETF 1C</t>
  </si>
  <si>
    <t>Lyxor UCITS ETF MSCI Europe</t>
  </si>
  <si>
    <t>db x-trackers II iBoxx Sovereigns Eurozone AAA UCITS ETF 1C</t>
  </si>
  <si>
    <t>db x-trackers MSCI Europe Small Cap Index UCITS ETF (DR) 1C</t>
  </si>
  <si>
    <t>db x-trackers MSCI Japan Index UCITS ETF (DR) 1C</t>
  </si>
  <si>
    <t>Lyxor UCITS ETF MSCI India</t>
  </si>
  <si>
    <t>db x-trackers MSCI USA Index UCITS ETF 1C</t>
  </si>
  <si>
    <t>Lyxor UCITS ETF S&amp;P 500</t>
  </si>
  <si>
    <t>db x-trackers FTSE EPRA/NAREIT Developed Europe Real Estate UCITS ETF (DR) 1C</t>
  </si>
  <si>
    <t>VanEck Vectors ETFs</t>
  </si>
  <si>
    <t>Lyxor UCITS ETF EURO STOXX 50 Daily Double Short</t>
  </si>
  <si>
    <t>db x-trackers MSCI AC Asia ex Japan Index UCITS ETF 1C</t>
  </si>
  <si>
    <t>db x-trackers S&amp;P 500 UCITS ETF 1C</t>
  </si>
  <si>
    <t>Source S&amp;P 500 UCITS ETF</t>
  </si>
  <si>
    <t>Lyxor UCITS ETF World Water</t>
  </si>
  <si>
    <t>Lyxor UCITS ETF MSCI World</t>
  </si>
  <si>
    <t>Lyxor UCITS ETF EuroMTS Covered Bond Aggregate</t>
  </si>
  <si>
    <t>db x-trackers MSCI USA Index UCITS ETF (DR) 1C</t>
  </si>
  <si>
    <t>db x-trackers II iBoxx Euro Inflation-Linked UCITS ETF 1C</t>
  </si>
  <si>
    <t>iShares Edge S&amp;P 500 Minimum Volatility UCITS ETF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</si>
  <si>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</si>
  <si>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</si>
  <si>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</si>
  <si>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</si>
  <si>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Lyxor UCITS ETF China Enterprise (HSCEI)</t>
  </si>
  <si>
    <t>Lyxor UCITS ETF EURO STOXX 50 Daily Leverage</t>
  </si>
  <si>
    <t>HSBC S&amp;P 500 UCITS ETF</t>
  </si>
  <si>
    <t>db x-trackers STOXX Global Select Dividend 100 UCITS ETF 1D</t>
  </si>
  <si>
    <t>db x-trackers STOXX Europe 600 Health Care UCITS ETF 1C</t>
  </si>
  <si>
    <t>Lyxor UCITS ETF EURO STOXX 50</t>
  </si>
  <si>
    <t>db x-trackers STOXX Europe 600 Banks UCITS ETF 1C</t>
  </si>
  <si>
    <t>db x-trackers S&amp;P 500 2x Inverse Daily UCITS ETF 1C</t>
  </si>
  <si>
    <t>db x-trackers CSI300 UCITS ETF 1C</t>
  </si>
  <si>
    <t>Lyxor UCITS ETF Japan (Topix)</t>
  </si>
  <si>
    <t>db x-trackers MSCI AC World Index UCITS ETF (DR) 1C</t>
  </si>
  <si>
    <t>db x-trackers II iBoxx Germany Covered UCITS ETF 1C</t>
  </si>
  <si>
    <t>Lyxor UCITS ETF Brazil (IBOVESPA)</t>
  </si>
  <si>
    <t>Lyxor UCITS ETF MSCI World Utilities TR</t>
  </si>
  <si>
    <t>Lyxor UCITS ETF MSCI USA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</si>
  <si>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</si>
  <si>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</si>
  <si>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</si>
  <si>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</si>
  <si>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</si>
  <si>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</si>
  <si>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</si>
  <si>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iShares Global Corporate Bond EUR Hedged UCITS ETF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</si>
  <si>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</si>
  <si>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</si>
  <si>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</si>
  <si>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</si>
  <si>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</si>
  <si>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</si>
  <si>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</si>
  <si>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</si>
  <si>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</si>
  <si>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</si>
  <si>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</si>
  <si>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</si>
  <si>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Lyxor UCITS ETF EuroMTS Inflation-Linked Investment Grade</t>
  </si>
  <si>
    <t>Lyxor UCITS ETF MSCI World Energy TR</t>
  </si>
  <si>
    <t>db x-trackers STOXX Europe 600 Oil &amp; Gas UCITS ETF 1C</t>
  </si>
  <si>
    <t>iShares Edge MSCI EM Minimum Volatility UCITS ETF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</si>
  <si>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</si>
  <si>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</si>
  <si>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</si>
  <si>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</si>
  <si>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</si>
  <si>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</si>
  <si>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</si>
  <si>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</si>
  <si>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Lyxor UCITS ETF MSCI ACWI</t>
  </si>
  <si>
    <t>db x-trackers MSCI Russia Capped Index UCITS ETF 1C</t>
  </si>
  <si>
    <t>db x-trackers II MTS Ex-Bank of Italy Aggregate UCITS ETF 1D</t>
  </si>
  <si>
    <t>db x-trackers II iBoxx Germany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</si>
  <si>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</si>
  <si>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</si>
  <si>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</si>
  <si>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</si>
  <si>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Lyxor UCITS ETF Turkey (DJ Turkey Titans 20)</t>
  </si>
  <si>
    <t>db x-trackers FTSE Vietnam UCITS ETF 1C</t>
  </si>
  <si>
    <t>db x-trackers MSCI Philippines IM Index UCITS ETF (DR) 1C</t>
  </si>
  <si>
    <t>Lyxor UCITS ETF EURO STOXX 50 Daily Short</t>
  </si>
  <si>
    <t>iShares EURO STOXX Telecommunications 30-15 UCITS ETF (DE)</t>
  </si>
  <si>
    <t>Lyxor UCITS ETF iBoxx USD Liquid Emerging Markets Sovereigns</t>
  </si>
  <si>
    <t>db x-trackers STOXX Europe 600 Industrial Goods UCITS ETF 1C</t>
  </si>
  <si>
    <t>Lyxor UCITS ETF Daily ShortDAX x2</t>
  </si>
  <si>
    <t>db x-trackers MSCI India Index UCITS ETF 1C</t>
  </si>
  <si>
    <t>db x-trackers II iTraxx Crossover Short Daily UCITS ETF 1C</t>
  </si>
  <si>
    <t>db x-trackers II iBoxx EUR Liquid Corporate UCITS ETF 1C</t>
  </si>
  <si>
    <t>db x-trackers II iBoxx Sovereigns Eurozone AAA UCITS ETF 1D</t>
  </si>
  <si>
    <t>Lyxor UCITS ETF MSCI AC Asia-Pacific Ex Japan</t>
  </si>
  <si>
    <t>db x-trackers FTSE Developed Europe Ex UK Property UCITS ETF (DR) 1C</t>
  </si>
  <si>
    <t>Lyxor UCITS ETF Euro Corporate Bond Ex Financials</t>
  </si>
  <si>
    <t>db x-trackers II Fed Funds Effective Rate UCITS ETF 1C</t>
  </si>
  <si>
    <t>db x-trackers II iBoxx EUR Liquid Covered UCITS ETF 1C</t>
  </si>
  <si>
    <t>Lyxor UCITS ETF Barclays Floating Rate Euro 0-7Y</t>
  </si>
  <si>
    <t>Lyxor UCITS ETF Australia (S&amp;P ASX 200)</t>
  </si>
  <si>
    <t>BNP Paribas Easy</t>
  </si>
  <si>
    <t>db x-trackers II Australian Dollar Cash UCITS ETF 1C</t>
  </si>
  <si>
    <t>db x-trackers FTSE 250 UCITS ETF (DR) 1D</t>
  </si>
  <si>
    <t>Lyxor UCITS ETF Daily Double Short Bund</t>
  </si>
  <si>
    <t>db x-trackers MSCI Singapore IM Index UCITS ETF (DR) 1C</t>
  </si>
  <si>
    <t>db x-trackers S&amp;P 500 Equal Weight UCITS ETF (DR) 1C</t>
  </si>
  <si>
    <t>Lyxor UCITS ETF MSCI World Consumer Staples TR</t>
  </si>
  <si>
    <t>Lyxor UCITS ETF STOXX Europe 600 Telecommunications</t>
  </si>
  <si>
    <t>db x-trackers Equity Value Factor UCITS ETF (DR) 1C</t>
  </si>
  <si>
    <t>db x-trackers MSCI Pacific ex Japan Index UCITS ETF (DR) 1C</t>
  </si>
  <si>
    <t>db x-trackers MSCI Nordic Index UCITS ETF (DR) 1D</t>
  </si>
  <si>
    <t>db x-trackers II iBoxx EUR Liquid Corporate Non-Financials UCITS ETF 1C</t>
  </si>
  <si>
    <t>Lyxor UCITS ETF MSCI World Health Care TR</t>
  </si>
  <si>
    <t>Lyxor UCITS ETF Eastern Europe (CECE NTR EUR)</t>
  </si>
  <si>
    <t>db x-trackers MSCI EM LatAm Index UCITS ETF 1C</t>
  </si>
  <si>
    <t>Lyxor UCITS ETF Euro Corporate Bond</t>
  </si>
  <si>
    <t>db x-trackers MSCI Thailand Index UCITS ETF (DR) 1C</t>
  </si>
  <si>
    <t>Source MSCI Emerging Markets UCITS ETF</t>
  </si>
  <si>
    <t>db x-trackers Equity Low Beta Factor UCITS ETF (DR) 1C</t>
  </si>
  <si>
    <t>db x-trackers S&amp;P Select Frontier UCITS ETF 1C</t>
  </si>
  <si>
    <t>db x-trackers FTSE 100 Short Daily UCITS ETF 1C</t>
  </si>
  <si>
    <t>Lyxor UCITS ETF MSCI EMU Value</t>
  </si>
  <si>
    <t>db x-trackers EURO STOXX 50 ex Financials UCITS ETF (DR) 1D</t>
  </si>
  <si>
    <t>Source MSCI Europe Value UCITS ETF</t>
  </si>
  <si>
    <t>Lyxor UCITS ETF STOXX Europe 600 Oil &amp; Gas</t>
  </si>
  <si>
    <t>db x-trackers STOXX Europe 600 Telecommunications UCITS ETF 1C</t>
  </si>
  <si>
    <t>Lyxor UCITS ETF STOXX Europe 600 Automobiles &amp; Parts</t>
  </si>
  <si>
    <t>db x-trackers STOXX Europe 600 Food &amp; Beverage UCITS ETF 1C</t>
  </si>
  <si>
    <t>db x-trackers II iBoxx Sovereigns Eurozone Yield Plus 1-3 UCITS ETF 1D</t>
  </si>
  <si>
    <t>db x-trackers Equity Quality Factor UCITS ETF (DR) 1C</t>
  </si>
  <si>
    <t>Lyxor UCITS ETF FTSE EPRA/NAREIT United States</t>
  </si>
  <si>
    <t>Lyxor UCITS ETF Hong Kong (HSI)</t>
  </si>
  <si>
    <t>Lyxor UCITS ETF STOXX Europe 600 Basic Resources</t>
  </si>
  <si>
    <t>db x-trackers MSCI EM EMEA Index UCITS ETF 1C</t>
  </si>
  <si>
    <t>Lyxor UCITS ETF MSCI EM Latin America</t>
  </si>
  <si>
    <t>Lyxor UCITS ETF STOXX Europe 600 Healthcare</t>
  </si>
  <si>
    <t>db x-trackers MSCI Pakistan IM Index UCITS ETF 1C</t>
  </si>
  <si>
    <t>Lyxor UCITS ETF Daily Leveraged Bund</t>
  </si>
  <si>
    <t>Lyxor UCITS ETF STOXX Europe 600 Food &amp; Beverage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</si>
  <si>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</si>
  <si>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</si>
  <si>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</si>
  <si>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Lyxor UCITS ETF STOXX Europe 600 Banks</t>
  </si>
  <si>
    <t>Lyxor UCITS ETF Dow Jones Industrial Average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</si>
  <si>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</si>
  <si>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</si>
  <si>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</si>
  <si>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</si>
  <si>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</si>
  <si>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</si>
  <si>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Equity Momentum Factor UCITS ETF (DR) 1C</t>
  </si>
  <si>
    <t>Lyxor UCITS ETF STOXX Europe 600 Construction &amp; Materials</t>
  </si>
  <si>
    <t>db x-trackers MSCI EFM Africa TOP 50 Capped Index UCITS ETF 1C</t>
  </si>
  <si>
    <t>Lyxor UCITS ETF STOXX Europe 600 Technology</t>
  </si>
  <si>
    <t>Lyxor UCITS ETF MSCI EMU Growth</t>
  </si>
  <si>
    <t>HSBC MSCI Pacific ex Japan UCITS ETF</t>
  </si>
  <si>
    <t>HSBC MSCI Japan UCITS ETF</t>
  </si>
  <si>
    <t>Lyxor UCITS ETF MSCI World Telecommunication Services TR</t>
  </si>
  <si>
    <t>Lyxor UCITS ETF MSCI Malaysia</t>
  </si>
  <si>
    <t>SPDR Barclays 3-10 Year U.S. Corporate Bond UCITS ETF</t>
  </si>
  <si>
    <t>db x-trackers MSCI EM Information Technology Index UCITS ETF 1C</t>
  </si>
  <si>
    <t>Lyxor UCITS ETF STOXX Europe 600 Travel &amp; Leisure</t>
  </si>
  <si>
    <t>Lyxor UCITS ETF MSCI Korea</t>
  </si>
  <si>
    <t>Lyxor UCITS ETF STOXX Europe 600 Media</t>
  </si>
  <si>
    <t>db x-trackers FTSE All-Share UCITS ETF (DR) 1D</t>
  </si>
  <si>
    <t>Lyxor ETF UCITS Canada (S&amp;P TSX 60)</t>
  </si>
  <si>
    <t>Lyxor UCITS ETF STOXX Europe 600 Insurance</t>
  </si>
  <si>
    <t>db x-trackers MSCI Europe Mid Cap Index UCITS ETF (DR) 1C</t>
  </si>
  <si>
    <t>Lyxor UCITS ETF New Energy</t>
  </si>
  <si>
    <t>Lyxor UCITS ETF MSCI Indonesia</t>
  </si>
  <si>
    <t>Lyxor UCITS ETF Thailand (SET50 Net TR)</t>
  </si>
  <si>
    <t>HSBC MSCI EM Far East UCITS ETF</t>
  </si>
  <si>
    <t>Lyxor UCITS ETF EuroMTS Highest Rated Macro-Weighted Government Bond 1-3Y (DR)</t>
  </si>
  <si>
    <t>Source Russell 2000 UCITS ETF</t>
  </si>
  <si>
    <t>HSBC MSCI AC Far East ex Japan UCITS ETF</t>
  </si>
  <si>
    <t>db x-trackers II IBOXX USD TREASURIES UCITS ETF (DR) 1D</t>
  </si>
  <si>
    <t>db x-trackers II EONIA UCITS ETF 1D</t>
  </si>
  <si>
    <t>SPDR Barclays 3-7 Year Euro Corporate Bond UCITS ETF</t>
  </si>
  <si>
    <t>db x-trackers II Australia SSA Bonds UCITS ETF 1C</t>
  </si>
  <si>
    <t>Lyxor UCITS ETF MSCI World Information Technology TR</t>
  </si>
  <si>
    <t>db x-trackers II iBoxx EUR Liquid Corporate Financials UCITS ETF 1C</t>
  </si>
  <si>
    <t>HSBC EURO STOXX 50 UCITS ETF</t>
  </si>
  <si>
    <t>Lyxor UCITS ETF MSCI Taiwan</t>
  </si>
  <si>
    <t>Lyxor UCITS ETF STOXX Europe 600 Personal &amp; Household</t>
  </si>
  <si>
    <t>Lyxor UCITS ETF MSCI EMU Small Cap</t>
  </si>
  <si>
    <t>db x-trackers II iBoxx Germany 1-3 UCITS ETF 1D</t>
  </si>
  <si>
    <t>db x-trackers II MTS Ex-Bank of Italy BTP UCITS ETF 1D</t>
  </si>
  <si>
    <t>Lyxor UCITS ETF Pan Africa</t>
  </si>
  <si>
    <t>Lyxor UCITS ETF MSCI World Consumer Discretionary TR</t>
  </si>
  <si>
    <t>db x-trackers STOXX Europe 600 Utilities UCITS ETF 1C</t>
  </si>
  <si>
    <t>Lyxor UCITS ETF STOXX Europe 600 Utilities</t>
  </si>
  <si>
    <t>Lyxor UCITS ETF STOXX Europe 600 Industrial Goods and Services</t>
  </si>
  <si>
    <t>db x-trackers CSI300 Health Care UCITS ETF 1C</t>
  </si>
  <si>
    <t>Lyxor UCITS ETF STOXX Europe 600 Chemicals</t>
  </si>
  <si>
    <t>db x-trackers II iBoxx Germany 7-10 UCITS ETF 1D</t>
  </si>
  <si>
    <t>db x-trackers MSCI EM Healthcare Index UCITS ETF 1C</t>
  </si>
  <si>
    <t>Lyxor UCITS ETF STOXX Europe Select Dividend 30</t>
  </si>
  <si>
    <t>SPDR Barclays US Corporate Bond UCITS ETF</t>
  </si>
  <si>
    <t>WisdomTree Europe Equity UCITS ETF</t>
  </si>
  <si>
    <t>Lyxor UCITS ETF STOXX Europe 600 Financial Services</t>
  </si>
  <si>
    <t>SPDR Barclays 10+ Year Euro Government Bond UCITS ETF</t>
  </si>
  <si>
    <t>db x-trackers MSCI Pan-Euro Index UCITS ETF (DR) 1C</t>
  </si>
  <si>
    <t>db x-trackers CSI300 Consumer Discretionary UCITS ETF 1C</t>
  </si>
  <si>
    <t>Lyxor UCITS ETF MSCI World Industrials TR</t>
  </si>
  <si>
    <t>Lyxor UCITS ETF STOXX Europe 600 Retail</t>
  </si>
  <si>
    <t>HSBC MSCI Europe UCITS ETF</t>
  </si>
  <si>
    <t>Lyxor UCITS ETF MSCI EMU</t>
  </si>
  <si>
    <t>Lyxor UCITS ETF MSCI World Financials TR</t>
  </si>
  <si>
    <t>Lyxor UCITS ETF Privex</t>
  </si>
  <si>
    <t>Lyxor UCITS ETF MSCI World Materials TR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</si>
  <si>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</si>
  <si>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</si>
  <si>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</si>
  <si>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</si>
  <si>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</si>
  <si>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</si>
  <si>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WisdomTree Japan Equity UCITS ETF- JPY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</si>
  <si>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</si>
  <si>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</si>
  <si>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</si>
  <si>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</si>
  <si>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</si>
  <si>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</si>
  <si>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</si>
  <si>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</si>
  <si>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</si>
  <si>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</si>
  <si>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</si>
  <si>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</si>
  <si>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</si>
  <si>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</si>
  <si>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</si>
  <si>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</si>
  <si>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</si>
  <si>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</si>
  <si>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</si>
  <si>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</si>
  <si>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</si>
  <si>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</si>
  <si>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</si>
  <si>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</si>
  <si>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</si>
  <si>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</si>
  <si>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</si>
  <si>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</si>
  <si>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</si>
  <si>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</si>
  <si>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</si>
  <si>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</si>
  <si>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</si>
  <si>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</si>
  <si>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</si>
  <si>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</si>
  <si>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</si>
  <si>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</si>
  <si>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</si>
  <si>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</si>
  <si>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</si>
  <si>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</si>
  <si>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</si>
  <si>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iShares Digitalisation UCITS ETF</t>
  </si>
  <si>
    <t>IE00BYZK4883</t>
  </si>
  <si>
    <t>iShares Healthcare Innovation UCITS ETF</t>
  </si>
  <si>
    <t>IE00BYZK4776</t>
  </si>
  <si>
    <t>iShares Ageing Population UCITS ETF</t>
  </si>
  <si>
    <t>IE00BYZK4669</t>
  </si>
  <si>
    <t>iShares Automation &amp; Robotics UCITS ETF</t>
  </si>
  <si>
    <t>IE00BYZK4552</t>
  </si>
  <si>
    <t>BNP Paribas Easy Equity Value Europe UCITS ETF</t>
  </si>
  <si>
    <t>LU1377382285</t>
  </si>
  <si>
    <t>BNP Paribas Easy MSCI Europe Small Caps ex Controversial Weapons</t>
  </si>
  <si>
    <t>LU1291101555</t>
  </si>
  <si>
    <t>BNP Paribas Easy MSCI Japan ex Controversial Weapons</t>
  </si>
  <si>
    <t>LU1291102447</t>
  </si>
  <si>
    <t>BNP Paribas Easy MSCI EMU ex Controversial Weapons</t>
  </si>
  <si>
    <t>LU1291098827</t>
  </si>
  <si>
    <t>BNP Paribas Easy MSCI UK ex Controversial Weapons</t>
  </si>
  <si>
    <t>LU1291107917</t>
  </si>
  <si>
    <t>BNP Paribas Easy MSCI Europe ex Controversial Weapons</t>
  </si>
  <si>
    <t>LU1291099718</t>
  </si>
  <si>
    <t>BNP Paribas Easy MSCI World ex Controversial Weapons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</si>
  <si>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</si>
  <si>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</si>
  <si>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</si>
  <si>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</si>
  <si>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</si>
  <si>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BNP Paribas Easy MSCI Emerging Markets ex Controversial Weapons</t>
  </si>
  <si>
    <t>LU1291097779</t>
  </si>
  <si>
    <t>BNP Paribas Easy Equity Quality Europe UCITS ETF</t>
  </si>
  <si>
    <t>LU1377382103</t>
  </si>
  <si>
    <t>BNP Paribas Easy MSCI North America ex Controversial Weapons</t>
  </si>
  <si>
    <t>LU1291104575</t>
  </si>
  <si>
    <t>BNP Paribas Easy MSCI KLD 400 Social</t>
  </si>
  <si>
    <t>LU1291103338</t>
  </si>
  <si>
    <t>BNP Paribas Easy MSCI Europe ex UK ex Controversial Weapons</t>
  </si>
  <si>
    <t>LU1291100664</t>
  </si>
  <si>
    <t>Amundi ETF NASDAQ-100 UCITS ETF - Daily Hedged EUR</t>
  </si>
  <si>
    <t>FR0013188711</t>
  </si>
  <si>
    <t>BNP Paribas Easy MSCI Pacific ex Japan ex Controversial Weapons</t>
  </si>
  <si>
    <t>LU1291106356</t>
  </si>
  <si>
    <t>BNP Paribas Easy Equity Momentum Europe UCITS ETF</t>
  </si>
  <si>
    <t>LU1377382012</t>
  </si>
  <si>
    <t>LAM ZyFin MSCI India UCITS ETF</t>
  </si>
  <si>
    <t>IE00BDHBGX15</t>
  </si>
  <si>
    <t>iShares Core FTSE 100 UCITS ETF (Dist)</t>
  </si>
  <si>
    <t>IE0005042456</t>
  </si>
  <si>
    <t>Distribution</t>
  </si>
  <si>
    <t>Source EURO STOXX 50 Distributing UCITS ETF</t>
  </si>
  <si>
    <t>Source Goldman Sachs Equity Factor Index Europe UCITS ETF</t>
  </si>
  <si>
    <t>Source Goldman Sachs Equity Factor Index World UCITS ETF</t>
  </si>
  <si>
    <t>Source JPX-Nikkei 400 UCITS ETF EUR Hedged</t>
  </si>
  <si>
    <t>Source Morningstar US Energy Infrastructure MPL Distributing UCITS ETF</t>
  </si>
  <si>
    <t>Source STOXX Japan Exporters UCITS ETF EUR Hedged</t>
  </si>
  <si>
    <t>db x-trackers II Eurozone Government Bond 1-3 UCITS ETF (DR) 1C</t>
  </si>
  <si>
    <t>db x-trackers II Eurozone Government Bond 3-5 UCITS ETF (DR) 1C</t>
  </si>
  <si>
    <t>db x-trackers II Eurozone Government Bond 5-7 UCITS ETF (DR) 1C</t>
  </si>
  <si>
    <t>db x-trackers MSCI World Financials Index UCITS ETF (DR) 1C</t>
  </si>
  <si>
    <t>db x-trackers Swiss Large Cap UCITS ETF (DR) 1D</t>
  </si>
  <si>
    <t>db x-trackers MSCI Europe Value Factor UCITS ETF (DR) 1C</t>
  </si>
  <si>
    <t>db x-trackers II Eurozone Government Bond 7-10 UCITS ETF (DR) 1C</t>
  </si>
  <si>
    <t>db x-trackers MSCI World Information Technology Index UCITS ETF (DR) 1C</t>
  </si>
  <si>
    <t>db x-trackers II Eurozone Government Bond 3-5 UCITS ETF (DR) 1D</t>
  </si>
  <si>
    <t>db x-trackers MSCI World Energy Index UCITS ETF (DR) 1C</t>
  </si>
  <si>
    <t>db x-trackers iBoxx EUR Corporates Yield Plus UCITS ETF (DR) 1D</t>
  </si>
  <si>
    <t>db x-trackers Harvest CSI300 Index UCITS ETF (DR) 1D</t>
  </si>
  <si>
    <t>db x-trackers MSCI World Consumer Discretionary Index UCITS ETF (DR) 1C</t>
  </si>
  <si>
    <t>db x-trackers MSCI World Health Care Index UCITS ETF (DR) 1C</t>
  </si>
  <si>
    <t>db x-trackers S&amp;P/ASX 200 UCITS ETF (DR) 1D</t>
  </si>
  <si>
    <t>db x-trackers MSCI Canada Index UCITS ETF (DR) 1C</t>
  </si>
  <si>
    <t>db x-trackers Barclays USD Corporate Bond UCITS ETF (DR) (EUR) 2D</t>
  </si>
  <si>
    <t>db x-trackers MSCI World Consumer Staples Index UCITS ETF (DR) 1C</t>
  </si>
  <si>
    <t>db x-trackers iBoxx USD Emerging Sovereigns Quality Weighted UCITS ETF (DR) 1D</t>
  </si>
  <si>
    <t>db x-trackers II Eurozone Government Bond 1-3 UCITS ETF (DR) 1D</t>
  </si>
  <si>
    <t>db x-trackers MSCI World Materials Index UCITS ETF (DR) 1C</t>
  </si>
  <si>
    <t>db x-trackers MSCI World Utilities Index UCITS ETF (DR) 1C</t>
  </si>
  <si>
    <t>db x-trackers II iBoxx USD Liquid Asia Ex-Japan Corporate Bond UCITS ETF (DR) 1D</t>
  </si>
  <si>
    <t>db x-trackers II Eurozone Government Bond UCITS ETF (DR) 1D</t>
  </si>
  <si>
    <t>db x-trackers II iBoxx USD Treasuries 1-3 UCITS ETF (DR) 1D</t>
  </si>
  <si>
    <t>db x-trackers MSCI World Industrials Index UCITS ETF (DR) 1C</t>
  </si>
  <si>
    <t>db x-trackers Harvest FTSE China A-H 50 INDEX UCITS ETF (DR) 1D</t>
  </si>
  <si>
    <t>db x-trackers MSCI World Telecom Services Index UCITS ETF (DR) 1C</t>
  </si>
  <si>
    <t>db x-trackers II iBoxx USD Treasuries Inflation-Linked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</si>
  <si>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</si>
  <si>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</si>
  <si>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</si>
  <si>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</si>
  <si>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</si>
  <si>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</si>
  <si>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</si>
  <si>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</si>
  <si>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</si>
  <si>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</si>
  <si>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</si>
  <si>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</si>
  <si>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</si>
  <si>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</si>
  <si>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</si>
  <si>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</si>
  <si>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</si>
  <si>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</si>
  <si>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</si>
  <si>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</si>
  <si>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</si>
  <si>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</si>
  <si>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</si>
  <si>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db x-trackers SLI UCITS ETF (DR) 1D</t>
  </si>
  <si>
    <t>Source RBIS Equal Risk Equity Europe UCITS ETF</t>
  </si>
  <si>
    <t>db x-trackers II Eurozone Government Bond 25+ UCITS ETF (DR) 1C</t>
  </si>
  <si>
    <t>db x-trackers II Eurozone Government Bond 15+ UCITS ETF (DR) 1C</t>
  </si>
  <si>
    <t>db x-trackers II Eurozone Government Bond 10-15 UCITS ETF (DR) 1C</t>
  </si>
  <si>
    <t>db x-trackers II Eurozone Government Bond UCITS ETF (DR) 1C</t>
  </si>
  <si>
    <t>ComStage 1 SDAX UCITS ETF</t>
  </si>
  <si>
    <t>DE000ETF9058</t>
  </si>
  <si>
    <t>ComStage 1 TecDAX UCITS ETF</t>
  </si>
  <si>
    <t>DE000ETF9082</t>
  </si>
  <si>
    <t>UBS (Irl) ETF plc - S&amp;P 500 UCITS ETF (hedged to EUR) A-acc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</si>
  <si>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</si>
  <si>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</si>
  <si>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</si>
  <si>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</si>
  <si>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</si>
  <si>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</si>
  <si>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</si>
  <si>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</si>
  <si>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ICBCCS Wisdom Tree S&amp;P China 500 UCITS ETF</t>
  </si>
  <si>
    <t>db x-trackers MSCI EMU Minimum Volatility UCITS ETF (DR)</t>
  </si>
  <si>
    <t>PowerShares US High Yield Fallen Angels UCITS ETF</t>
  </si>
  <si>
    <t>BNP Paribas Easy MSCI Emerging Markets SRI</t>
  </si>
  <si>
    <t>Lyxor EUR 2-10Y Inflation Expectations UCITS ETF</t>
  </si>
  <si>
    <t>Lyxor US$ 10Y Inflation Expectations UCITS ETF</t>
  </si>
  <si>
    <t>Lyxor US TIPS (DR) UCITS ETF</t>
  </si>
  <si>
    <t>Lyxor Commodities Thomson Reuters/CoreCommodity CRB EX-Agriculture TR UCITS ETF</t>
  </si>
  <si>
    <t>BNP Paribas Easy FTSE EPRA/NAREIT Developed Europe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</si>
  <si>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</si>
  <si>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</si>
  <si>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</si>
  <si>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</si>
  <si>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</si>
  <si>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</si>
  <si>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</si>
  <si>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</si>
  <si>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</si>
  <si>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</si>
  <si>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</si>
  <si>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</si>
  <si>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</si>
  <si>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</si>
  <si>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</si>
  <si>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</si>
  <si>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</si>
  <si>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db x-trackers II iBoxx $ Treasuries UCITS ETF (DR)</t>
  </si>
  <si>
    <t>Ossiam iStoxx Europe Minimum Variance High Dividend NR - UCITS ETF 1D (EUR)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</si>
  <si>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</si>
  <si>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</si>
  <si>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</si>
  <si>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</si>
  <si>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</si>
  <si>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</si>
  <si>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</si>
  <si>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</si>
  <si>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</si>
  <si>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</si>
  <si>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UBS ETF - Barclays TIPS 10+ UCITS ETF (USD) A-dis</t>
  </si>
  <si>
    <t>LU1459802754</t>
  </si>
  <si>
    <t>OTC Turnover (MEUR) *</t>
  </si>
  <si>
    <t>BNP Paribas Easy Low Carbon 100 Europe UCITS ETF</t>
  </si>
  <si>
    <t>BNP Paribas Easy S&amp;P 500 UCITS ETF (EUR H Capitalisation)</t>
  </si>
  <si>
    <t>UBS ETF - Barclays MSCI Euro Area Liquid Corporates Sustainable UCITS ETF (EUR) A-dis</t>
  </si>
  <si>
    <t>FR0010655597</t>
  </si>
  <si>
    <t>FR0013041530</t>
  </si>
  <si>
    <t>LU1484799769</t>
  </si>
  <si>
    <t>ETF</t>
  </si>
  <si>
    <t xml:space="preserve">COMMERZBANK AG                          </t>
  </si>
  <si>
    <t>ETF and ETP Segment of Deutsche Börse Group</t>
  </si>
  <si>
    <t>** Based on Clearstream OTC transaction data.</t>
  </si>
  <si>
    <t>100,000€</t>
  </si>
  <si>
    <t>Ossiam Global Multi-Asset Risk-Control - UCITS ETF 1C (EUR)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</si>
  <si>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</si>
  <si>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</si>
  <si>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</si>
  <si>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</si>
  <si>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</si>
  <si>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</si>
  <si>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</si>
  <si>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</si>
  <si>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</si>
  <si>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</si>
  <si>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</si>
  <si>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</si>
  <si>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</si>
  <si>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</si>
  <si>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</si>
  <si>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</si>
  <si>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</si>
  <si>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</si>
  <si>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</si>
  <si>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</si>
  <si>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</si>
  <si>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</si>
  <si>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 xml:space="preserve">SOCIETE GENERALE S.A. FRANKFURT         </t>
  </si>
  <si>
    <t>Amundi ETF CAC 40 UCITS ETF DR (C)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</si>
  <si>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</si>
  <si>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</si>
  <si>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</si>
  <si>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</si>
  <si>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</si>
  <si>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</si>
  <si>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KCG EUROPE LIMITED                      </t>
  </si>
  <si>
    <t>BNP Paribas Easy FTSE EPRA/NAREIT Eurozone Capped UCITS ETF QD</t>
  </si>
  <si>
    <t xml:space="preserve">GOLDENBERG HEHMEYER LLP                 </t>
  </si>
  <si>
    <t xml:space="preserve">VIRTU FINANCIAL IRELAND LIMITED         </t>
  </si>
  <si>
    <t>db x-trackers II ESG EUR Corporate Bond UCITS ETF 1C (DR)</t>
  </si>
  <si>
    <t>db x-trackers II EUR Corporate Bond ex Financials UCITS ETF (DR)</t>
  </si>
  <si>
    <t>db x-trackers II EUR Corporate Bond UCITS ETF 1C (DR)</t>
  </si>
  <si>
    <t>db x-trackers II EUR High Yield Corporate Bond UCITS ETF 1D (DR)</t>
  </si>
  <si>
    <t>db x-trackers II Eurozone Government Bond Yield Plus 1-3 UCITS ETF (DR)</t>
  </si>
  <si>
    <t>db x-trackers II Eurozone Inflation-Linked Bond UCITS ETF (DR)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</si>
  <si>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</si>
  <si>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</si>
  <si>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</si>
  <si>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</si>
  <si>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</si>
  <si>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</si>
  <si>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</si>
  <si>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db x-trackers MSCI World Momentum Factor UCITS ETF (DR) 1C</t>
  </si>
  <si>
    <t>db x-trackers MSCI World Quality Factor UCITS ETF (DR) 1C</t>
  </si>
  <si>
    <t>db x-trackers MSCI World Value Factor UCITS ETF (DR) 1C</t>
  </si>
  <si>
    <t>Deka Euro STOXX 50 UCITS ETF</t>
  </si>
  <si>
    <t>iShares Ageing Population UCITS ETF USD (Acc)</t>
  </si>
  <si>
    <t>iShares Agribusiness UCITS ETF USD (Acc)</t>
  </si>
  <si>
    <t>iShares Asia Pacific Dividend UCITS ETF USD (Dist)</t>
  </si>
  <si>
    <t>iShares Asia Property Yield UCITS ETF USD (Dist)</t>
  </si>
  <si>
    <t>iShares Automation &amp; Robotics UCITS ETF USD (Acc)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</si>
  <si>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</si>
  <si>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</si>
  <si>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</si>
  <si>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</si>
  <si>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</si>
  <si>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EURO STOXX 50 UCITS ETF EUR (Acc)</t>
  </si>
  <si>
    <t>iShares Core FTSE 100 UCITS ETF GBP (Dist)</t>
  </si>
  <si>
    <t>iShares Core MSCI EM IMI UCITS ETF USD (Acc)</t>
  </si>
  <si>
    <t>iShares Core MSCI Japan IMI UCITS ETF USD (Acc)</t>
  </si>
  <si>
    <t>iShares Core MSCI Pacific ex-Japan UCITS ETF USD (Acc)</t>
  </si>
  <si>
    <t>iShares Core MSCI World UCITS ETF USD (Acc)</t>
  </si>
  <si>
    <t>iShares Core S&amp;P 500 UCITS ETF USD (Acc)</t>
  </si>
  <si>
    <t>iShares Developed Markets Property Yield UCITS ETF USD (Dist)</t>
  </si>
  <si>
    <t>iShares Digitalisation UCITS ETF USD (Acc)</t>
  </si>
  <si>
    <t>iShares Dow Jones Global Sustainability Screened UCITS ETF USD (Acc)</t>
  </si>
  <si>
    <t>iShares Dow Jones Industrial Average UCITS ETF USD (Acc)</t>
  </si>
  <si>
    <t>iShares Edge MSCI EM Minimum Volatility UCITS ETF USD (Acc)</t>
  </si>
  <si>
    <t>iShares Edge MSCI Europe Minimum Volatility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</si>
  <si>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</si>
  <si>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</si>
  <si>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</si>
  <si>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</si>
  <si>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</si>
  <si>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Multifactor UCITS ETF USD (Acc)</t>
  </si>
  <si>
    <t>iShares Edge MSCI World Minimum Volatility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</si>
  <si>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</si>
  <si>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</si>
  <si>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</si>
  <si>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</si>
  <si>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</si>
  <si>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</si>
  <si>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</si>
  <si>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</si>
  <si>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</si>
  <si>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</si>
  <si>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</si>
  <si>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</si>
  <si>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BBB-BB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</si>
  <si>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</si>
  <si>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</si>
  <si>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</si>
  <si>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</si>
  <si>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</si>
  <si>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Corp Bond Sustainability Screened 0-3yr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</si>
  <si>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</si>
  <si>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</si>
  <si>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</si>
  <si>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</si>
  <si>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(Acc)</t>
  </si>
  <si>
    <t>iShares Euro Govt Bond 1-3yr UCITS ETF (Dist)</t>
  </si>
  <si>
    <t>iShares Euro Govt Bond 15-30yr UCITS ETF (Dist)</t>
  </si>
  <si>
    <t>iShares Euro Govt Bond 20yr Target Duration UCITS ETF (Dist)</t>
  </si>
  <si>
    <t>iShares Euro Govt Bond 3-5yr UCITS ETF (Dist)</t>
  </si>
  <si>
    <t>iShares Euro Govt Bond 3-7yr UCITS ETF (Acc)</t>
  </si>
  <si>
    <t>iShares Euro Govt Bond 5-7yr UCITS ETF (Dist)</t>
  </si>
  <si>
    <t>iShares Euro Govt Bond 7-10yr UCITS ETF (Acc)</t>
  </si>
  <si>
    <t>iShares Euro Govt Bond 7-10yr UCITS ETF (Dist)</t>
  </si>
  <si>
    <t>iShares Euro High Yield Corp Bond UCITS ETF (Dist)</t>
  </si>
  <si>
    <t>iShares Euro Inflation Linked Govt Bond UCITS ETF (Acc)</t>
  </si>
  <si>
    <t>iShares Euro STOXX 50 ex-Financials UCITS ETF (Acc)</t>
  </si>
  <si>
    <t>iShares Euro STOXX 50 UCITS ETF (DE)</t>
  </si>
  <si>
    <t>iShares Euro STOXX 50 UCITS ETF (Dist)</t>
  </si>
  <si>
    <t>iShares Euro STOXX Banks 30-15 UCITS ETF (DE)</t>
  </si>
  <si>
    <t>iShares EURO STOXX Mid UCITS ETF (Dist)</t>
  </si>
  <si>
    <t>iShares EURO STOXX Small UCITS ETF (Dist)</t>
  </si>
  <si>
    <t>iShares Euro STOXX Telecommunications 30-15 UCITS ETF (DE)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</si>
  <si>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</si>
  <si>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</si>
  <si>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</si>
  <si>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</si>
  <si>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Fallen Angels High Yield Corp Bond UCITS ETF USD (Dist)</t>
  </si>
  <si>
    <t>iShares France Govt Bond UCITS ETF EUR (Dist)</t>
  </si>
  <si>
    <t>iShares FTSE 100 UCITS ETF GBP (Acc)</t>
  </si>
  <si>
    <t>iShares FTSE MIB UCITS ETF EUR (Acc)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</si>
  <si>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</si>
  <si>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</si>
  <si>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</si>
  <si>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</si>
  <si>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</si>
  <si>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</si>
  <si>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</si>
  <si>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</si>
  <si>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</si>
  <si>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</si>
  <si>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</si>
  <si>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</si>
  <si>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</si>
  <si>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</si>
  <si>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Healthcare Innovation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</si>
  <si>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</si>
  <si>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</si>
  <si>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</si>
  <si>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JPX-Nikkei 400 EUR Hedged UCITS ETF (Acc)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</si>
  <si>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</si>
  <si>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</si>
  <si>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</si>
  <si>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</si>
  <si>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</si>
  <si>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(Acc)</t>
  </si>
  <si>
    <t>iShares MSCI Brazil UCITS ETF USD (Dist)</t>
  </si>
  <si>
    <t>iShares MSCI Canada UCITS ETF USD (Acc)</t>
  </si>
  <si>
    <t>iShares MSCI China A UCITS ETF USD (Acc)</t>
  </si>
  <si>
    <t>iShares MSCI Eastern Europe Capped UCITS ETF USD (Dist)</t>
  </si>
  <si>
    <t>iShares MSCI EM Asia UCITS ETF USD (Acc)</t>
  </si>
  <si>
    <t>iShares MSCI EM Consumer Growth UCITS ETF USD (Acc)</t>
  </si>
  <si>
    <t>iShares MSCI EM Islamic UCITS ETF USD (Dist)</t>
  </si>
  <si>
    <t>iShares MSCI EM Latin America UCITS ETF USD (Dist)</t>
  </si>
  <si>
    <t>iShares MSCI EM Small Cap UCITS ETF USD (Dist)</t>
  </si>
  <si>
    <t>iShares MSCI EM SRI UCITS ETF USD (Acc)</t>
  </si>
  <si>
    <t>iShares MSCI EM UCITS ETF USD (Acc)</t>
  </si>
  <si>
    <t>iShares MSCI EM UCITS ETF USD (Dist)</t>
  </si>
  <si>
    <t>iShares MSCI EMU Large Cap UCITS ETF EUR (Acc)</t>
  </si>
  <si>
    <t>iShares MSCI EMU Mid Cap UCITS ETF EUR (Acc)</t>
  </si>
  <si>
    <t>iShares MSCI EMU Small Cap UCITS ETF EUR (Acc)</t>
  </si>
  <si>
    <t>iShares MSCI EMU UCITS ETF EUR (Acc)</t>
  </si>
  <si>
    <t>iShares MSCI EMU USD Hedged UCITS ETF (Acc)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</si>
  <si>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</si>
  <si>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</si>
  <si>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</si>
  <si>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</si>
  <si>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France UCITS ETF EUR (Acc)</t>
  </si>
  <si>
    <t>iShares MSCI Japan EUR Hedged UCITS ETF (Acc)</t>
  </si>
  <si>
    <t>iShares MSCI Japan Small Cap UCITS ETF USD (Dist)</t>
  </si>
  <si>
    <t>iShares MSCI Japan SRI EUR Hedged UCITS ETF (Acc)</t>
  </si>
  <si>
    <t>iShares MSCI Japan SRI UCITS ETF</t>
  </si>
  <si>
    <t>IE00BYX8XC17</t>
  </si>
  <si>
    <t>iShares MSCI Japan UCITS ETF USD (Acc)</t>
  </si>
  <si>
    <t>iShares MSCI Japan UCITS ETF USD (Dist)</t>
  </si>
  <si>
    <t>iShares MSCI Korea UCITS ETF USD (Acc)</t>
  </si>
  <si>
    <t>iShares MSCI Korea UCITS ETF USD (Dist)</t>
  </si>
  <si>
    <t>iShares MSCI Mexico Capped UCITS ETF USD (Acc)</t>
  </si>
  <si>
    <t>iShares MSCI North America UCITS ETF USD (Dist)</t>
  </si>
  <si>
    <t>iShares MSCI Pacific ex-Japan UCITS ETF USD (Dist)</t>
  </si>
  <si>
    <t>iShares MSCI Poland UCITS ETF USD (Acc)</t>
  </si>
  <si>
    <t>iShares MSCI Russia ADR/GDR UCITS ETF USD (Acc)</t>
  </si>
  <si>
    <t>iShares MSCI South Africa UCITS ETF USD (Acc)</t>
  </si>
  <si>
    <t>iShares MSCI Taiwan UCITS ETF USD (Dist)</t>
  </si>
  <si>
    <t>iShares MSCI Target UK Real Estate UCITS ETF GBP (Dist)</t>
  </si>
  <si>
    <t>iShares MSCI Target US Real Estate UCITS ETF USD (Dist)</t>
  </si>
  <si>
    <t>iShares MSCI Turkey UCITS ETF USD (Dist)</t>
  </si>
  <si>
    <t>iShares MSCI UK Small Cap UCITS ETF GBP (Acc)</t>
  </si>
  <si>
    <t>iShares MSCI UK UCITS ETF GBP (Acc)</t>
  </si>
  <si>
    <t>iShares MSCI USA Dividend IQ UCITS ETF USD (Dist)</t>
  </si>
  <si>
    <t>iShares MSCI USA Islamic UCITS ETF USD (Dist)</t>
  </si>
  <si>
    <t>iShares MSCI USA Small Cap UCITS ETF USD (Acc)</t>
  </si>
  <si>
    <t>iShares MSCI USA SRI UCITS ETF USD (Acc)</t>
  </si>
  <si>
    <t>iShares MSCI USA UCITS ETF USD (Acc)</t>
  </si>
  <si>
    <t>iShares MSCI World EUR Hedged UCITS ETF (Acc)</t>
  </si>
  <si>
    <t>iShares MSCI World Islamic UCITS ETF USD (Dist)</t>
  </si>
  <si>
    <t>iShares MSCI World UCITS ETF USD (Dist)</t>
  </si>
  <si>
    <t>iShares NASDAQ 100 UCITS ETF USD (Acc)</t>
  </si>
  <si>
    <t>iShares Nikkei 225 UCITS ETF JPY (Acc)</t>
  </si>
  <si>
    <t>iShares Oil &amp; Gas Exploration &amp; Production UCITS ETF USD (Acc)</t>
  </si>
  <si>
    <t>iShares S&amp;P 500 Consumer Discretionary Sector UCITS ETF USD (Acc)</t>
  </si>
  <si>
    <t>iShares S&amp;P 500 Energy Sector UCITS ETF USD (Acc)</t>
  </si>
  <si>
    <t>iShares S&amp;P 500 Financials Sector UCITS ETF USD (Acc)</t>
  </si>
  <si>
    <t>iShares S&amp;P 500 Health Care Sector UCITS ETF USD (Acc)</t>
  </si>
  <si>
    <t>iShares S&amp;P 500 Information Technology Sector UCITS ETF USD (Acc)</t>
  </si>
  <si>
    <t>iShares S&amp;P 500 UCITS ETF USD (Dist)</t>
  </si>
  <si>
    <t>iShares S&amp;P Small Cap 600 UCITS ETF USD (Dist)</t>
  </si>
  <si>
    <t>iShares Spain Govt Bond UCITS ETF EUR (Dist)</t>
  </si>
  <si>
    <t>iShares STOXX Europe 50 UCITS ETF EUR (Dist)</t>
  </si>
  <si>
    <t>iShares TA-35 Israel UCITS ETF USD (Acc)</t>
  </si>
  <si>
    <t>iShares UK Dividend UCITS ETF GBP (Dist)</t>
  </si>
  <si>
    <t>iShares US Aggregate Bond UCITS ETF USD (Dist)</t>
  </si>
  <si>
    <t>iShares US Equity Buyback Achievers UCITS ETF USD (Acc)</t>
  </si>
  <si>
    <t>iShares US Mortgage Backed Securities UCITS ETF USD (Dist)</t>
  </si>
  <si>
    <t>iShares US Property Yield UCITS ETF USD (Dist)</t>
  </si>
  <si>
    <t>iShares USD Corp Bond Interest Rate Hedged UCITS ETF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</si>
  <si>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</si>
  <si>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</si>
  <si>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</si>
  <si>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</si>
  <si>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</si>
  <si>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</si>
  <si>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(Acc)</t>
  </si>
  <si>
    <t>iShares USD Treasury Bond 1-3yr UCITS ETF (Dist)</t>
  </si>
  <si>
    <t>iShares USD Treasury Bond 20+yr UCITS ETF (Dist)</t>
  </si>
  <si>
    <t>iShares USD Treasury Bond 3-7yr UCITS ETF (Acc)</t>
  </si>
  <si>
    <t>iShares USD Treasury Bond 7-10yr UCITS ETF (Acc)</t>
  </si>
  <si>
    <t>iShares USD Treasury Bond 7-10yr UCITS ETF (Dist)</t>
  </si>
  <si>
    <t>iShares USD Ultrashort Bond UCITS ETF (Dist)</t>
  </si>
  <si>
    <t>Lyxor EURO STOXX 50 (DR) UCITS ETF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</si>
  <si>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</si>
  <si>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</si>
  <si>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</si>
  <si>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Japan (TOPIX) (DR) UCITS ETF</t>
  </si>
  <si>
    <t>Lyxor MSCI EMU (DR) UCITS ETF</t>
  </si>
  <si>
    <t>Lyxor USD 10Y Inflation Expectations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</si>
  <si>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</si>
  <si>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</si>
  <si>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</si>
  <si>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</si>
  <si>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</si>
  <si>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</si>
  <si>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</si>
  <si>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</si>
  <si>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</si>
  <si>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</si>
  <si>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</si>
  <si>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</si>
  <si>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</si>
  <si>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</si>
  <si>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</si>
  <si>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</si>
  <si>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</si>
  <si>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</si>
  <si>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</si>
  <si>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</si>
  <si>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</si>
  <si>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</si>
  <si>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</si>
  <si>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 xml:space="preserve">AMUNDI ETF S&amp;P 500 UCITS ETF - DAILY HEDGED EUR </t>
  </si>
  <si>
    <t>BNP Paribas Easy Energy &amp; Metals Enhanced Roll</t>
  </si>
  <si>
    <t>04/2017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</si>
  <si>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</si>
  <si>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</si>
  <si>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</si>
  <si>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</si>
  <si>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</si>
  <si>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</si>
  <si>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</si>
  <si>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iShares Edge MSCI World Minimum Volatility UCITS ETF EUR Hedged Acc</t>
  </si>
  <si>
    <t>IE00BYXPXL17</t>
  </si>
  <si>
    <t>iShares Edge MSCI World Multifactor UCITS ETF EUR Hedged (Acc)</t>
  </si>
  <si>
    <t>IE00BYXPXK00</t>
  </si>
  <si>
    <t>Lyxor STOXX Europe 600 (DR) - UCITS ETF Monthly Hedged D-EUR</t>
  </si>
  <si>
    <t>LU1574142243</t>
  </si>
  <si>
    <t>VanEck Vectors J.P. Morgan EM Local Currency Bond UCITS ETF - USD A</t>
  </si>
  <si>
    <t>IE00BDS67326</t>
  </si>
  <si>
    <t>DE000PB6REB0</t>
  </si>
  <si>
    <t>DE000PB6RE18</t>
  </si>
  <si>
    <t>EUR Hedged RICI Enhanced Energy Index ETC</t>
  </si>
  <si>
    <t>DE000PB8REE0</t>
  </si>
  <si>
    <t>EUR Hedged RICI Enhanced Metals Index ETC</t>
  </si>
  <si>
    <t>DE000PR5RME1</t>
  </si>
  <si>
    <t>EUR Hedged RICI Enhanced Industrial Metals Index ETC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</si>
  <si>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</si>
  <si>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</si>
  <si>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</si>
  <si>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</si>
  <si>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</si>
  <si>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</si>
  <si>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</si>
  <si>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db x-trackers II Global Government Bond UCITS ETF (DR) 1C (EUR hedged)</t>
  </si>
  <si>
    <t>db x-trackers II Global Government Bond UCITS ETF (DR) 1D (EUR hedged)</t>
  </si>
  <si>
    <t>db x-trackers II Global Government Bond UCITS ETF (DR) 5C</t>
  </si>
  <si>
    <t>db x-trackers II Global Inflation-Linked Bond UCITS ETF 1C (DR)</t>
  </si>
  <si>
    <t>db x-trackers II Global Inflation-Linked Bond UCITS ETF 1D (DR)</t>
  </si>
  <si>
    <t>db x-trackers II Global Inflation-Linked Bond UCITS ETF 5C (DR)</t>
  </si>
  <si>
    <t>Turnover Report: May 2017</t>
  </si>
  <si>
    <t>Designated Sponsor Report: May 2017</t>
  </si>
  <si>
    <t>New Listings: May 2017</t>
  </si>
  <si>
    <t>05/2017</t>
  </si>
  <si>
    <t>iShares US Dollar TIPS 0-5 UCITS ETF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</si>
  <si>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</si>
  <si>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</si>
  <si>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</si>
  <si>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</si>
  <si>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</si>
  <si>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</si>
  <si>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</si>
  <si>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</si>
  <si>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</si>
  <si>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</si>
  <si>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</si>
  <si>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</si>
  <si>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</si>
  <si>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ICE U.S. Treasury Inflation Linked Bond 0-5 Year Index</t>
  </si>
  <si>
    <t>Fixed Income</t>
  </si>
  <si>
    <t>Bloomberg Barclays U.S. Intermediate Credit Bond Index</t>
  </si>
  <si>
    <t>NASDAQ AlphaDEX Large Cap Core Index</t>
  </si>
  <si>
    <t>Equities</t>
  </si>
  <si>
    <t>iSTOXX MUTB Japan Quality 150 NR Index</t>
  </si>
  <si>
    <t>BNP Paribas Equity Low Vol Germany TR Index</t>
  </si>
  <si>
    <t>MSCI Japan ex Controversial Weapons (NTR) Index</t>
  </si>
  <si>
    <t>Bloomberg Commodity Ex-Agriculture and Livestock Capped TR Index</t>
  </si>
  <si>
    <t>Commodities</t>
  </si>
  <si>
    <t>BNPP EUR Hedged RICI Enhanced Aluminum TR Index ETC</t>
  </si>
  <si>
    <t>DE000PR5REA6</t>
  </si>
  <si>
    <t>RICI Enhanced Aluminium Index</t>
  </si>
  <si>
    <t>Single Commodities</t>
  </si>
  <si>
    <t>BNPP EUR Hedged RICI Enhanced Nickel TR Index ETC</t>
  </si>
  <si>
    <t>DE000PB8REN1</t>
  </si>
  <si>
    <t>RICI Enhanced Nickel Index</t>
  </si>
  <si>
    <t>BNPP EUR Hedged RICI Enhanced Zinc TR Index ETC</t>
  </si>
  <si>
    <t>DE000PB8REZ5</t>
  </si>
  <si>
    <t>RICI Enhanced Zinc Total Return Index</t>
  </si>
  <si>
    <t>BNPP EUR Hedged RICI Enhanced Lead TR Index ETC</t>
  </si>
  <si>
    <t>DE000PB8REL5</t>
  </si>
  <si>
    <t>RICI Enhanced Lead Total Return Index</t>
  </si>
  <si>
    <t>BNPP EUR Hedged RICI Enhanced Tin TR Index ETC</t>
  </si>
  <si>
    <t>DE000PB8RET8</t>
  </si>
  <si>
    <t>RICI Enhanced Tin Total Return Index</t>
  </si>
  <si>
    <t>BNPP EUR Hedged RICI Enhanced Copper TR Index ETC</t>
  </si>
  <si>
    <t>DE000PB8REC4</t>
  </si>
  <si>
    <t>RICI Enhanced Copper Index</t>
  </si>
  <si>
    <t>BNPP Gasoline (Benzin) ETC</t>
  </si>
  <si>
    <t>DE000PB6BEN9</t>
  </si>
  <si>
    <t>RBOB Gasoline Futures</t>
  </si>
  <si>
    <t>BNPP Gasoil (Diesel) ETC</t>
  </si>
  <si>
    <t>DE000PB6D1Z6</t>
  </si>
  <si>
    <t>ICE Low Sulphur Gasoil Futures</t>
  </si>
  <si>
    <t>BNPP Natural Gas ETC</t>
  </si>
  <si>
    <t>DE000PB6GAS5</t>
  </si>
  <si>
    <t>Henry Hub Natural Gas Futures</t>
  </si>
  <si>
    <t>BNPP WTI Oil ETC</t>
  </si>
  <si>
    <t>DE000PS7WT17</t>
  </si>
  <si>
    <t>WTI Light Sweet Crude Oil Futures</t>
  </si>
  <si>
    <t>BNPP Heating Oil ETC</t>
  </si>
  <si>
    <t>DE000PB6H1T5</t>
  </si>
  <si>
    <t>NYMEX NY Harbor ULSD Futureskontrakte</t>
  </si>
  <si>
    <t>BNPP RICI Enhanced Heating Oil TR Index USD ETC</t>
  </si>
  <si>
    <t>DE000PR5RHU7</t>
  </si>
  <si>
    <t>RICI Enhanced Heating Oil Index</t>
  </si>
  <si>
    <t>BNPP RICI Enhanced Gas Oil TR Index USD ETC</t>
  </si>
  <si>
    <t>DE000PR5RDU6</t>
  </si>
  <si>
    <t>RICI Enhanced Gas Oil Index</t>
  </si>
  <si>
    <t>BNPP RICI Enhanced Gasoline TR Index USD ETC</t>
  </si>
  <si>
    <t>DE000PR5R0U0</t>
  </si>
  <si>
    <t>RICI Enhanced RBOB Gasoline Index</t>
  </si>
  <si>
    <t>BNPP RICI Enhanced Energy TR Index ETC</t>
  </si>
  <si>
    <t>DE000PR5REU4</t>
  </si>
  <si>
    <t>RICI Enhanced Energy Index</t>
  </si>
  <si>
    <t>Commodity Baskets</t>
  </si>
  <si>
    <t>BNPP RICI Enhanced WTI Crude Oil TR Index USD ETC</t>
  </si>
  <si>
    <t>DE000PR5RWU6</t>
  </si>
  <si>
    <t>RICI Enhanced WTI Crude Oil Index</t>
  </si>
  <si>
    <t>BNPP RICI Enhanced Natural Gas TR Index USD ETC</t>
  </si>
  <si>
    <t>DE000PR5RGU9</t>
  </si>
  <si>
    <t>RICI Enhanced Natural Gas Index</t>
  </si>
  <si>
    <t>BNPP RICI Enhanced Metals TR Index USD ETC</t>
  </si>
  <si>
    <t>DE000PR5RUM7</t>
  </si>
  <si>
    <t>RICI Enhanced Metals Index</t>
  </si>
  <si>
    <t>BNPP RICI Enhanced Industrial Metals TR Index USD ETC</t>
  </si>
  <si>
    <t>DE000PR5RMU7</t>
  </si>
  <si>
    <t>RICI Enhanced Industrial Metals Index</t>
  </si>
  <si>
    <t>BNPP RICI Enhanced Aluminum TR Index USD ETC</t>
  </si>
  <si>
    <t>DE000PR5RAU2</t>
  </si>
  <si>
    <t>RICI Enhanced Aluminium Total Return Index</t>
  </si>
  <si>
    <t>BNPP RICI Enhanced Copper TR Index USD ETC</t>
  </si>
  <si>
    <t>DE000PR5RCU8</t>
  </si>
  <si>
    <t>RICI Enhanced Copper Total Return Index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</si>
  <si>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</si>
  <si>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</si>
  <si>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</si>
  <si>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</si>
  <si>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</si>
  <si>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</si>
  <si>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RICI Enhanced Nickel Total Return Index</t>
  </si>
  <si>
    <t>BNPP RICI Enhanced Lead TR Index USD ETC</t>
  </si>
  <si>
    <t>DE000PR5RLU9</t>
  </si>
  <si>
    <t>BNPP Blei ETC</t>
  </si>
  <si>
    <t>DE000PB8LED5</t>
  </si>
  <si>
    <t>LME Lead Futures</t>
  </si>
  <si>
    <t>BNPP Zinn ETC</t>
  </si>
  <si>
    <t>DE000PB8T1N2</t>
  </si>
  <si>
    <t>LME Tin Futures</t>
  </si>
  <si>
    <t>BNPP Kupfer ETC</t>
  </si>
  <si>
    <t>DE000PB8C0P8</t>
  </si>
  <si>
    <t>LME Copper Futures</t>
  </si>
  <si>
    <t>BNPP Zink ETC</t>
  </si>
  <si>
    <t>DE000PB7Z1N5</t>
  </si>
  <si>
    <t>LME Zinc Futures</t>
  </si>
  <si>
    <t>BNPP Nickel ETC</t>
  </si>
  <si>
    <t>DE000PB8N1C1</t>
  </si>
  <si>
    <t>LME Nickel Futures</t>
  </si>
  <si>
    <t>BNPP Aluminium ETC</t>
  </si>
  <si>
    <t>DE000PB6ALU1</t>
  </si>
  <si>
    <t>LME Aluminium Futures</t>
  </si>
  <si>
    <t>BNPP EUR Hedged Gold ETC</t>
  </si>
  <si>
    <t>DE000PB6G0E0</t>
  </si>
  <si>
    <t>1 Feinunze (31,1035g) des Edelmetalls Gold</t>
  </si>
  <si>
    <t>BNPP EUR Hedged Palladium ETC</t>
  </si>
  <si>
    <t>DE000PB6PAE6</t>
  </si>
  <si>
    <t>1 Feinunze (31,1035g) des Edelmetalls Palladium</t>
  </si>
  <si>
    <t>ComStage DAX UCITS ETF</t>
  </si>
  <si>
    <t>ComStage DivDAX UCITS ETF</t>
  </si>
  <si>
    <t>ComStage SDAX UCITS ETF</t>
  </si>
  <si>
    <t>ComStage MDAX UCITS ETF</t>
  </si>
  <si>
    <t>ComStage Dow Jones Switzerland Titans 30TM UCITS ETF</t>
  </si>
  <si>
    <t>ComStage EURO STOXX 50 UCITS ETF</t>
  </si>
  <si>
    <t>ComStage EURO STOXX Select Dividend 30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</si>
  <si>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</si>
  <si>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</si>
  <si>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</si>
  <si>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</si>
  <si>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</si>
  <si>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n.a.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</si>
  <si>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</si>
  <si>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</si>
  <si>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</si>
  <si>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</si>
  <si>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</si>
  <si>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</si>
  <si>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</si>
  <si>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</si>
  <si>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</si>
  <si>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db x-trackers II Australia Government Bond UCITS ETF (DR)</t>
  </si>
  <si>
    <t>db x-trackers II Japan Government Bond UCITS ETF (DR)</t>
  </si>
  <si>
    <t>BNPP EUR Hedged RICI Enhanced Energy Index ETC</t>
  </si>
  <si>
    <t>BNPP EUR Hedged RICI Enhanced Industrial Metals Index ETC</t>
  </si>
  <si>
    <t>BNPP EUR Hedged RICI Enhanced Metals Index ETC</t>
  </si>
  <si>
    <t>UBS (Irl) ETF plc - MSCI USA Value UCITS ETF (USD) A-dis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</si>
</sst>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thin">
        <color rgb="FF000080"/>
      </right>
      <top style="thin">
        <color indexed="22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21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4" fontId="5" fillId="5" borderId="29" xfId="12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0" fontId="4" fillId="0" borderId="46" xfId="0" applyFont="1" applyFill="1" applyBorder="1" applyAlignment="1">
      <alignment wrapText="1"/>
    </xf>
    <xf numFmtId="4" fontId="5" fillId="5" borderId="47" xfId="9" applyNumberFormat="1" applyFont="1" applyFill="1" applyBorder="1" applyAlignment="1">
      <alignment vertical="center"/>
    </xf>
    <xf numFmtId="0" fontId="5" fillId="5" borderId="48" xfId="9" applyNumberFormat="1" applyFont="1" applyFill="1" applyBorder="1" applyAlignment="1">
      <alignment horizontal="left" vertical="top"/>
    </xf>
    <xf numFmtId="0" fontId="5" fillId="5" borderId="49" xfId="9" applyNumberFormat="1" applyFont="1" applyFill="1" applyBorder="1" applyAlignment="1">
      <alignment horizontal="left" vertical="top"/>
    </xf>
    <xf numFmtId="14" fontId="5" fillId="5" borderId="50" xfId="11" applyNumberFormat="1" applyFont="1" applyFill="1" applyBorder="1"/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9" xfId="12" applyNumberFormat="1" applyFont="1" applyFill="1" applyBorder="1" applyAlignment="1">
      <alignment horizontal="right" vertical="center"/>
    </xf>
    <xf numFmtId="0" fontId="22" fillId="0" borderId="35" xfId="1" applyNumberFormat="1" applyFont="1" applyBorder="1" applyAlignment="1">
      <alignment horizontal="left" vertical="top" wrapText="1"/>
    </xf>
    <xf numFmtId="0" fontId="5" fillId="5" borderId="14" xfId="9" applyNumberFormat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42491</c:v>
              </c:pt>
              <c:pt idx="1">
                <c:v>42522</c:v>
              </c:pt>
              <c:pt idx="2">
                <c:v>42552</c:v>
              </c:pt>
              <c:pt idx="3">
                <c:v>42583</c:v>
              </c:pt>
              <c:pt idx="4">
                <c:v>42614</c:v>
              </c:pt>
              <c:pt idx="5">
                <c:v>42644</c:v>
              </c:pt>
              <c:pt idx="6">
                <c:v>42675</c:v>
              </c:pt>
              <c:pt idx="7">
                <c:v>42705</c:v>
              </c:pt>
              <c:pt idx="8">
                <c:v>42736</c:v>
              </c:pt>
              <c:pt idx="9">
                <c:v>42767</c:v>
              </c:pt>
              <c:pt idx="10">
                <c:v>42795</c:v>
              </c:pt>
              <c:pt idx="11">
                <c:v>42826</c:v>
              </c:pt>
              <c:pt idx="12">
                <c:v>42856</c:v>
              </c:pt>
            </c:numLit>
          </c:cat>
          <c:val>
            <c:numLit>
              <c:formatCode>General</c:formatCode>
              <c:ptCount val="13"/>
              <c:pt idx="0">
                <c:v>10575.3950511859</c:v>
              </c:pt>
              <c:pt idx="1">
                <c:v>17574.768036451602</c:v>
              </c:pt>
              <c:pt idx="2">
                <c:v>12623.652248513201</c:v>
              </c:pt>
              <c:pt idx="3">
                <c:v>9412.7995064979605</c:v>
              </c:pt>
              <c:pt idx="4">
                <c:v>10923.452041832999</c:v>
              </c:pt>
              <c:pt idx="5">
                <c:v>9235.9776866703396</c:v>
              </c:pt>
              <c:pt idx="6">
                <c:v>14711.02877529</c:v>
              </c:pt>
              <c:pt idx="7">
                <c:v>13281.3539922</c:v>
              </c:pt>
              <c:pt idx="8">
                <c:v>11611.92364399</c:v>
              </c:pt>
              <c:pt idx="9">
                <c:v>10034.967513359999</c:v>
              </c:pt>
              <c:pt idx="10">
                <c:v>12122.7427878</c:v>
              </c:pt>
              <c:pt idx="11">
                <c:v>11156.55753577</c:v>
              </c:pt>
              <c:pt idx="12">
                <c:v>13293.42656706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433865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58.7109375" style="7" customWidth="1"/>
    <col min="2" max="2" width="12.7109375" style="7" customWidth="1"/>
    <col min="3" max="3" width="16" style="7" customWidth="1"/>
    <col min="4" max="4" width="6.42578125" style="7" customWidth="1"/>
    <col min="5" max="5" width="53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20" t="s">
        <v>242</v>
      </c>
      <c r="B1" s="117"/>
      <c r="C1" s="160"/>
      <c r="D1" s="2"/>
      <c r="E1" s="3"/>
      <c r="F1" s="4"/>
      <c r="G1" s="4"/>
    </row>
    <row r="2" spans="1:7" ht="24.75" customHeight="1" x14ac:dyDescent="0.2">
      <c r="A2" s="6" t="s">
        <v>3281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10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10"/>
      <c r="B26" s="110"/>
      <c r="C26" s="110"/>
      <c r="D26" s="110"/>
      <c r="E26" s="104"/>
      <c r="F26" s="104"/>
      <c r="G26" s="104"/>
    </row>
    <row r="27" spans="1:7" ht="12.75" thickBot="1" x14ac:dyDescent="0.25">
      <c r="A27" s="110"/>
      <c r="B27" s="110"/>
      <c r="C27" s="110"/>
      <c r="D27" s="110"/>
      <c r="E27" s="104"/>
      <c r="F27" s="104"/>
      <c r="G27" s="104"/>
    </row>
    <row r="28" spans="1:7" ht="12.75" customHeight="1" x14ac:dyDescent="0.2">
      <c r="A28" s="202" t="s">
        <v>520</v>
      </c>
      <c r="B28" s="25"/>
      <c r="C28" s="27" t="s">
        <v>517</v>
      </c>
      <c r="D28" s="1"/>
      <c r="E28" s="202" t="s">
        <v>523</v>
      </c>
      <c r="F28" s="162"/>
      <c r="G28" s="163" t="s">
        <v>715</v>
      </c>
    </row>
    <row r="29" spans="1:7" ht="12.75" customHeight="1" thickBot="1" x14ac:dyDescent="0.25">
      <c r="A29" s="203"/>
      <c r="B29" s="26"/>
      <c r="C29" s="164" t="s">
        <v>516</v>
      </c>
      <c r="D29" s="1"/>
      <c r="E29" s="203"/>
      <c r="F29" s="165"/>
      <c r="G29" s="166" t="s">
        <v>716</v>
      </c>
    </row>
    <row r="30" spans="1:7" ht="17.25" customHeight="1" x14ac:dyDescent="0.2">
      <c r="A30" s="28" t="s">
        <v>1674</v>
      </c>
      <c r="B30" s="12" t="s">
        <v>459</v>
      </c>
      <c r="C30" s="132">
        <v>2.0754545454545452</v>
      </c>
      <c r="D30"/>
      <c r="E30" s="28" t="s">
        <v>1674</v>
      </c>
      <c r="F30" s="12" t="s">
        <v>459</v>
      </c>
      <c r="G30" s="132">
        <v>1855.8757080099999</v>
      </c>
    </row>
    <row r="31" spans="1:7" ht="17.25" customHeight="1" x14ac:dyDescent="0.2">
      <c r="A31" s="29" t="s">
        <v>1679</v>
      </c>
      <c r="B31" s="13" t="s">
        <v>647</v>
      </c>
      <c r="C31" s="132">
        <v>2.8758181818181821</v>
      </c>
      <c r="D31"/>
      <c r="E31" s="161" t="s">
        <v>1449</v>
      </c>
      <c r="F31" s="13" t="s">
        <v>465</v>
      </c>
      <c r="G31" s="132">
        <v>1072.78809191</v>
      </c>
    </row>
    <row r="32" spans="1:7" ht="17.25" customHeight="1" x14ac:dyDescent="0.2">
      <c r="A32" s="29" t="s">
        <v>1449</v>
      </c>
      <c r="B32" s="13" t="s">
        <v>465</v>
      </c>
      <c r="C32" s="132">
        <v>3.8784090909090909</v>
      </c>
      <c r="D32"/>
      <c r="E32" s="29" t="s">
        <v>2516</v>
      </c>
      <c r="F32" s="13" t="s">
        <v>466</v>
      </c>
      <c r="G32" s="132">
        <v>464.0679475</v>
      </c>
    </row>
    <row r="33" spans="1:7" ht="17.25" customHeight="1" x14ac:dyDescent="0.2">
      <c r="A33" s="29" t="s">
        <v>1656</v>
      </c>
      <c r="B33" s="13" t="s">
        <v>1621</v>
      </c>
      <c r="C33" s="132">
        <v>4.3127727272727272</v>
      </c>
      <c r="D33"/>
      <c r="E33" s="29" t="s">
        <v>1472</v>
      </c>
      <c r="F33" s="13" t="s">
        <v>474</v>
      </c>
      <c r="G33" s="132">
        <v>378.43111676999996</v>
      </c>
    </row>
    <row r="34" spans="1:7" ht="17.25" customHeight="1" x14ac:dyDescent="0.2">
      <c r="A34" s="29" t="s">
        <v>1402</v>
      </c>
      <c r="B34" s="13" t="s">
        <v>403</v>
      </c>
      <c r="C34" s="132">
        <v>5.0166818181818176</v>
      </c>
      <c r="D34"/>
      <c r="E34" s="29" t="s">
        <v>1451</v>
      </c>
      <c r="F34" s="13" t="s">
        <v>463</v>
      </c>
      <c r="G34" s="132">
        <v>181.74583826</v>
      </c>
    </row>
    <row r="35" spans="1:7" ht="17.25" customHeight="1" x14ac:dyDescent="0.2">
      <c r="A35" s="29" t="s">
        <v>1508</v>
      </c>
      <c r="B35" s="13" t="s">
        <v>65</v>
      </c>
      <c r="C35" s="132">
        <v>5.4988181818181818</v>
      </c>
      <c r="D35"/>
      <c r="E35" s="29" t="s">
        <v>2522</v>
      </c>
      <c r="F35" s="13" t="s">
        <v>674</v>
      </c>
      <c r="G35" s="132">
        <v>158.5209079</v>
      </c>
    </row>
    <row r="36" spans="1:7" ht="17.25" customHeight="1" x14ac:dyDescent="0.2">
      <c r="A36" s="29" t="s">
        <v>2557</v>
      </c>
      <c r="B36" s="13" t="s">
        <v>1599</v>
      </c>
      <c r="C36" s="132">
        <v>5.6023181818181822</v>
      </c>
      <c r="D36"/>
      <c r="E36" s="29" t="s">
        <v>1678</v>
      </c>
      <c r="F36" s="13" t="s">
        <v>1683</v>
      </c>
      <c r="G36" s="132">
        <v>147.3603157</v>
      </c>
    </row>
    <row r="37" spans="1:7" ht="17.25" customHeight="1" x14ac:dyDescent="0.2">
      <c r="A37" s="29" t="s">
        <v>1472</v>
      </c>
      <c r="B37" s="13" t="s">
        <v>474</v>
      </c>
      <c r="C37" s="132">
        <v>5.6364999999999998</v>
      </c>
      <c r="D37"/>
      <c r="E37" s="161" t="s">
        <v>1455</v>
      </c>
      <c r="F37" s="13" t="s">
        <v>327</v>
      </c>
      <c r="G37" s="132">
        <v>142.53201128999999</v>
      </c>
    </row>
    <row r="38" spans="1:7" ht="17.25" customHeight="1" x14ac:dyDescent="0.2">
      <c r="A38" s="29" t="s">
        <v>2156</v>
      </c>
      <c r="B38" s="13" t="s">
        <v>427</v>
      </c>
      <c r="C38" s="132">
        <v>5.6862727272727271</v>
      </c>
      <c r="D38"/>
      <c r="E38" s="29" t="s">
        <v>2523</v>
      </c>
      <c r="F38" s="13" t="s">
        <v>101</v>
      </c>
      <c r="G38" s="132">
        <v>108.008466</v>
      </c>
    </row>
    <row r="39" spans="1:7" ht="17.25" customHeight="1" thickBot="1" x14ac:dyDescent="0.25">
      <c r="A39" s="16" t="s">
        <v>2535</v>
      </c>
      <c r="B39" s="15" t="s">
        <v>186</v>
      </c>
      <c r="C39" s="144">
        <v>5.7072272727272724</v>
      </c>
      <c r="D39"/>
      <c r="E39" s="16" t="s">
        <v>1461</v>
      </c>
      <c r="F39" s="15" t="s">
        <v>333</v>
      </c>
      <c r="G39" s="144">
        <v>90.868450499999994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10"/>
      <c r="B41" s="110"/>
      <c r="C41" s="110"/>
      <c r="E41" s="104"/>
      <c r="F41" s="104"/>
      <c r="G41" s="104"/>
    </row>
    <row r="42" spans="1:7" ht="12.75" x14ac:dyDescent="0.2">
      <c r="A42" s="202" t="s">
        <v>521</v>
      </c>
      <c r="B42" s="25"/>
      <c r="C42" s="27" t="s">
        <v>517</v>
      </c>
      <c r="D42" s="110"/>
      <c r="E42" s="204" t="s">
        <v>522</v>
      </c>
      <c r="F42" s="162"/>
      <c r="G42" s="163" t="s">
        <v>715</v>
      </c>
    </row>
    <row r="43" spans="1:7" ht="12.75" customHeight="1" thickBot="1" x14ac:dyDescent="0.25">
      <c r="A43" s="203"/>
      <c r="B43" s="26"/>
      <c r="C43" s="164" t="s">
        <v>516</v>
      </c>
      <c r="D43" s="103"/>
      <c r="E43" s="205"/>
      <c r="F43" s="165"/>
      <c r="G43" s="166" t="s">
        <v>716</v>
      </c>
    </row>
    <row r="44" spans="1:7" ht="17.25" customHeight="1" x14ac:dyDescent="0.2">
      <c r="A44" s="29" t="s">
        <v>1643</v>
      </c>
      <c r="B44" s="12" t="s">
        <v>451</v>
      </c>
      <c r="C44" s="31">
        <v>0.95413636363636356</v>
      </c>
      <c r="D44" s="1"/>
      <c r="E44" s="28" t="s">
        <v>1340</v>
      </c>
      <c r="F44" s="12" t="s">
        <v>2072</v>
      </c>
      <c r="G44" s="132">
        <v>129.0977019</v>
      </c>
    </row>
    <row r="45" spans="1:7" ht="17.25" customHeight="1" x14ac:dyDescent="0.2">
      <c r="A45" s="29" t="s">
        <v>1245</v>
      </c>
      <c r="B45" s="14" t="s">
        <v>2397</v>
      </c>
      <c r="C45" s="31">
        <v>2.9413636363636368</v>
      </c>
      <c r="E45" s="29" t="s">
        <v>1158</v>
      </c>
      <c r="F45" s="13" t="s">
        <v>1793</v>
      </c>
      <c r="G45" s="132">
        <v>49.251836959999999</v>
      </c>
    </row>
    <row r="46" spans="1:7" ht="17.25" customHeight="1" x14ac:dyDescent="0.2">
      <c r="A46" s="29" t="s">
        <v>1167</v>
      </c>
      <c r="B46" s="14" t="s">
        <v>2353</v>
      </c>
      <c r="C46" s="31">
        <v>3.1889545454545449</v>
      </c>
      <c r="E46" s="29" t="s">
        <v>1370</v>
      </c>
      <c r="F46" s="13" t="s">
        <v>221</v>
      </c>
      <c r="G46" s="132">
        <v>40.280470009999995</v>
      </c>
    </row>
    <row r="47" spans="1:7" ht="17.25" customHeight="1" x14ac:dyDescent="0.2">
      <c r="A47" s="29" t="s">
        <v>1198</v>
      </c>
      <c r="B47" s="14" t="s">
        <v>2391</v>
      </c>
      <c r="C47" s="31">
        <v>3.3825909090909092</v>
      </c>
      <c r="E47" s="29" t="s">
        <v>2534</v>
      </c>
      <c r="F47" s="13" t="s">
        <v>99</v>
      </c>
      <c r="G47" s="132">
        <v>34.012285439999999</v>
      </c>
    </row>
    <row r="48" spans="1:7" ht="17.25" customHeight="1" x14ac:dyDescent="0.2">
      <c r="A48" s="29" t="s">
        <v>2723</v>
      </c>
      <c r="B48" s="14" t="s">
        <v>137</v>
      </c>
      <c r="C48" s="31">
        <v>3.395</v>
      </c>
      <c r="E48" s="29" t="s">
        <v>3278</v>
      </c>
      <c r="F48" s="13" t="s">
        <v>113</v>
      </c>
      <c r="G48" s="132">
        <v>30.152740809999997</v>
      </c>
    </row>
    <row r="49" spans="1:7" ht="17.25" customHeight="1" x14ac:dyDescent="0.2">
      <c r="A49" s="29" t="s">
        <v>2230</v>
      </c>
      <c r="B49" s="14" t="s">
        <v>36</v>
      </c>
      <c r="C49" s="31">
        <v>3.5865909090909089</v>
      </c>
      <c r="E49" s="29" t="s">
        <v>2586</v>
      </c>
      <c r="F49" s="13" t="s">
        <v>2492</v>
      </c>
      <c r="G49" s="132">
        <v>29.25925853</v>
      </c>
    </row>
    <row r="50" spans="1:7" ht="17.25" customHeight="1" x14ac:dyDescent="0.2">
      <c r="A50" s="29" t="s">
        <v>1645</v>
      </c>
      <c r="B50" s="14" t="s">
        <v>453</v>
      </c>
      <c r="C50" s="31">
        <v>4.0417727272727273</v>
      </c>
      <c r="E50" s="29" t="s">
        <v>2218</v>
      </c>
      <c r="F50" s="13" t="s">
        <v>2384</v>
      </c>
      <c r="G50" s="132">
        <v>28.64927278</v>
      </c>
    </row>
    <row r="51" spans="1:7" ht="17.25" customHeight="1" x14ac:dyDescent="0.2">
      <c r="A51" s="29" t="s">
        <v>1257</v>
      </c>
      <c r="B51" s="14" t="s">
        <v>8</v>
      </c>
      <c r="C51" s="31">
        <v>4.0669545454545446</v>
      </c>
      <c r="E51" s="29" t="s">
        <v>2851</v>
      </c>
      <c r="F51" s="13" t="s">
        <v>106</v>
      </c>
      <c r="G51" s="132">
        <v>27.669352979999999</v>
      </c>
    </row>
    <row r="52" spans="1:7" ht="17.25" customHeight="1" x14ac:dyDescent="0.2">
      <c r="A52" s="29" t="s">
        <v>2560</v>
      </c>
      <c r="B52" s="14" t="s">
        <v>216</v>
      </c>
      <c r="C52" s="31">
        <v>4.0934999999999997</v>
      </c>
      <c r="D52" s="5"/>
      <c r="E52" s="29" t="s">
        <v>1622</v>
      </c>
      <c r="F52" s="13" t="s">
        <v>1792</v>
      </c>
      <c r="G52" s="132">
        <v>27.061857539999998</v>
      </c>
    </row>
    <row r="53" spans="1:7" ht="17.25" customHeight="1" thickBot="1" x14ac:dyDescent="0.25">
      <c r="A53" s="16" t="s">
        <v>2233</v>
      </c>
      <c r="B53" s="15" t="s">
        <v>944</v>
      </c>
      <c r="C53" s="32">
        <v>4.1752272727272732</v>
      </c>
      <c r="D53" s="5"/>
      <c r="E53" s="16" t="s">
        <v>1109</v>
      </c>
      <c r="F53" s="15" t="s">
        <v>614</v>
      </c>
      <c r="G53" s="144">
        <v>26.196191160000001</v>
      </c>
    </row>
    <row r="54" spans="1:7" ht="17.25" customHeight="1" thickBot="1" x14ac:dyDescent="0.25">
      <c r="A54" s="112"/>
      <c r="B54" s="113"/>
      <c r="C54" s="114"/>
      <c r="D54" s="5"/>
      <c r="E54" s="112"/>
      <c r="F54" s="104"/>
      <c r="G54" s="115"/>
    </row>
    <row r="55" spans="1:7" ht="17.25" customHeight="1" x14ac:dyDescent="0.2">
      <c r="A55" s="202" t="s">
        <v>518</v>
      </c>
      <c r="B55" s="25"/>
      <c r="C55" s="27" t="s">
        <v>517</v>
      </c>
      <c r="D55" s="104"/>
      <c r="E55" s="202" t="s">
        <v>519</v>
      </c>
      <c r="F55" s="162"/>
      <c r="G55" s="163" t="s">
        <v>715</v>
      </c>
    </row>
    <row r="56" spans="1:7" ht="12.75" customHeight="1" thickBot="1" x14ac:dyDescent="0.25">
      <c r="A56" s="203"/>
      <c r="B56" s="26"/>
      <c r="C56" s="164" t="s">
        <v>516</v>
      </c>
      <c r="D56" s="24"/>
      <c r="E56" s="203"/>
      <c r="F56" s="165"/>
      <c r="G56" s="166" t="s">
        <v>716</v>
      </c>
    </row>
    <row r="57" spans="1:7" ht="18" customHeight="1" x14ac:dyDescent="0.2">
      <c r="A57" s="28" t="s">
        <v>1624</v>
      </c>
      <c r="B57" s="12" t="s">
        <v>662</v>
      </c>
      <c r="C57" s="31">
        <v>13.667136363636359</v>
      </c>
      <c r="D57" s="24"/>
      <c r="E57" s="28" t="s">
        <v>1624</v>
      </c>
      <c r="F57" s="12" t="s">
        <v>662</v>
      </c>
      <c r="G57" s="31">
        <v>19.158098600000002</v>
      </c>
    </row>
    <row r="58" spans="1:7" ht="17.25" customHeight="1" x14ac:dyDescent="0.2">
      <c r="A58" s="29" t="s">
        <v>3297</v>
      </c>
      <c r="B58" s="13" t="s">
        <v>3298</v>
      </c>
      <c r="C58" s="31">
        <v>17.492999999999999</v>
      </c>
      <c r="E58" s="29" t="s">
        <v>1372</v>
      </c>
      <c r="F58" s="13" t="s">
        <v>17</v>
      </c>
      <c r="G58" s="31">
        <v>9.6263820100000004</v>
      </c>
    </row>
    <row r="59" spans="1:7" ht="17.25" customHeight="1" x14ac:dyDescent="0.2">
      <c r="A59" s="29" t="s">
        <v>1682</v>
      </c>
      <c r="B59" s="13" t="s">
        <v>653</v>
      </c>
      <c r="C59" s="31">
        <v>21.073954545454541</v>
      </c>
      <c r="E59" s="29" t="s">
        <v>1926</v>
      </c>
      <c r="F59" s="13" t="s">
        <v>79</v>
      </c>
      <c r="G59" s="31">
        <v>7.1160948499999996</v>
      </c>
    </row>
    <row r="60" spans="1:7" ht="17.25" customHeight="1" x14ac:dyDescent="0.2">
      <c r="A60" s="7" t="s">
        <v>1640</v>
      </c>
      <c r="B60" s="7" t="s">
        <v>398</v>
      </c>
      <c r="C60" s="134">
        <v>21.84754545454545</v>
      </c>
      <c r="E60" s="7" t="s">
        <v>1640</v>
      </c>
      <c r="F60" s="7" t="s">
        <v>398</v>
      </c>
      <c r="G60" s="134">
        <v>6.3697770199999999</v>
      </c>
    </row>
    <row r="61" spans="1:7" ht="17.25" customHeight="1" thickBot="1" x14ac:dyDescent="0.25">
      <c r="A61" s="16" t="s">
        <v>1372</v>
      </c>
      <c r="B61" s="15" t="s">
        <v>17</v>
      </c>
      <c r="C61" s="32">
        <v>23.2425</v>
      </c>
      <c r="E61" s="16" t="s">
        <v>3244</v>
      </c>
      <c r="F61" s="15" t="s">
        <v>2329</v>
      </c>
      <c r="G61" s="32">
        <v>5.9061951700000002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861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48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0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6.2851562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11" style="130" customWidth="1"/>
    <col min="13" max="13" width="12.42578125" style="130" bestFit="1" customWidth="1"/>
    <col min="14" max="14" width="19.85546875" style="130" customWidth="1"/>
    <col min="15" max="15" width="16.7109375" style="130" customWidth="1"/>
    <col min="16" max="16384" width="9.140625" style="130"/>
  </cols>
  <sheetData>
    <row r="1" spans="1:17" ht="26.25" customHeight="1" x14ac:dyDescent="0.2">
      <c r="A1" s="38" t="s">
        <v>242</v>
      </c>
    </row>
    <row r="2" spans="1:17" ht="15.75" customHeight="1" x14ac:dyDescent="0.2">
      <c r="A2" s="6" t="s">
        <v>3281</v>
      </c>
      <c r="F2" s="30"/>
      <c r="G2" s="30"/>
      <c r="H2" s="30"/>
    </row>
    <row r="5" spans="1:17" s="51" customFormat="1" ht="30" customHeight="1" x14ac:dyDescent="0.2">
      <c r="A5" s="41" t="s">
        <v>311</v>
      </c>
      <c r="B5" s="41" t="s">
        <v>77</v>
      </c>
      <c r="C5" s="41" t="s">
        <v>1484</v>
      </c>
      <c r="D5" s="41" t="s">
        <v>178</v>
      </c>
      <c r="E5" s="84" t="s">
        <v>1094</v>
      </c>
      <c r="F5" s="41" t="s">
        <v>505</v>
      </c>
      <c r="G5" s="41"/>
      <c r="H5" s="41"/>
      <c r="I5" s="41"/>
      <c r="J5" s="41" t="s">
        <v>239</v>
      </c>
      <c r="K5" s="41" t="s">
        <v>138</v>
      </c>
      <c r="M5" s="198"/>
      <c r="N5" s="198"/>
      <c r="O5" s="198"/>
      <c r="P5" s="198"/>
      <c r="Q5" s="198"/>
    </row>
    <row r="6" spans="1:17" ht="21.95" customHeight="1" x14ac:dyDescent="0.2">
      <c r="A6" s="61"/>
      <c r="B6" s="61"/>
      <c r="C6" s="61"/>
      <c r="D6" s="61"/>
      <c r="E6" s="85"/>
      <c r="F6" s="62" t="s">
        <v>3284</v>
      </c>
      <c r="G6" s="62" t="s">
        <v>3245</v>
      </c>
      <c r="H6" s="63" t="s">
        <v>74</v>
      </c>
      <c r="I6" s="64" t="s">
        <v>75</v>
      </c>
      <c r="J6" s="65" t="s">
        <v>240</v>
      </c>
      <c r="K6" s="65">
        <v>100000</v>
      </c>
    </row>
    <row r="7" spans="1:17" ht="12.75" x14ac:dyDescent="0.2">
      <c r="A7" s="172" t="s">
        <v>1674</v>
      </c>
      <c r="B7" s="185" t="s">
        <v>459</v>
      </c>
      <c r="C7" s="172" t="s">
        <v>640</v>
      </c>
      <c r="D7" s="172" t="s">
        <v>180</v>
      </c>
      <c r="E7" s="172" t="s">
        <v>709</v>
      </c>
      <c r="F7" s="174">
        <v>1855.8757080099999</v>
      </c>
      <c r="G7" s="174">
        <v>1037.51642571</v>
      </c>
      <c r="H7" s="58">
        <f t="shared" ref="H7:H70" si="0">IF(ISERROR(F7/G7-1),"",IF((F7/G7-1)&gt;10000%,"",F7/G7-1))</f>
        <v>0.78876754335718102</v>
      </c>
      <c r="I7" s="98">
        <f t="shared" ref="I7:I70" si="1">F7/$F$1156</f>
        <v>0.1399416254390681</v>
      </c>
      <c r="J7" s="99">
        <v>8310.3244976499991</v>
      </c>
      <c r="K7" s="99">
        <v>2.0754545454545452</v>
      </c>
      <c r="O7"/>
      <c r="P7"/>
    </row>
    <row r="8" spans="1:17" ht="12.75" x14ac:dyDescent="0.2">
      <c r="A8" s="172" t="s">
        <v>1449</v>
      </c>
      <c r="B8" s="185" t="s">
        <v>465</v>
      </c>
      <c r="C8" s="172" t="s">
        <v>640</v>
      </c>
      <c r="D8" s="172" t="s">
        <v>180</v>
      </c>
      <c r="E8" s="172" t="s">
        <v>181</v>
      </c>
      <c r="F8" s="174">
        <v>1072.78809191</v>
      </c>
      <c r="G8" s="174">
        <v>1079.8154722699999</v>
      </c>
      <c r="H8" s="58">
        <f t="shared" si="0"/>
        <v>-6.5079456078053211E-3</v>
      </c>
      <c r="I8" s="98">
        <f t="shared" si="1"/>
        <v>8.0893191653733779E-2</v>
      </c>
      <c r="J8" s="99">
        <v>9116.9076754400012</v>
      </c>
      <c r="K8" s="99">
        <v>3.8784090909090909</v>
      </c>
      <c r="O8"/>
      <c r="P8"/>
    </row>
    <row r="9" spans="1:17" ht="12.75" x14ac:dyDescent="0.2">
      <c r="A9" s="172" t="s">
        <v>1760</v>
      </c>
      <c r="B9" s="185" t="s">
        <v>464</v>
      </c>
      <c r="C9" s="172" t="s">
        <v>640</v>
      </c>
      <c r="D9" s="172" t="s">
        <v>180</v>
      </c>
      <c r="E9" s="172" t="s">
        <v>181</v>
      </c>
      <c r="F9" s="174">
        <v>560.34671101999993</v>
      </c>
      <c r="G9" s="174">
        <v>688.34669686999996</v>
      </c>
      <c r="H9" s="58">
        <f t="shared" si="0"/>
        <v>-0.18595278575757279</v>
      </c>
      <c r="I9" s="98">
        <f t="shared" si="1"/>
        <v>4.2252737729757517E-2</v>
      </c>
      <c r="J9" s="99">
        <v>5295.3522211400004</v>
      </c>
      <c r="K9" s="99">
        <v>4.3618636363636361</v>
      </c>
      <c r="O9"/>
      <c r="P9"/>
    </row>
    <row r="10" spans="1:17" ht="12.75" x14ac:dyDescent="0.2">
      <c r="A10" s="172" t="s">
        <v>2516</v>
      </c>
      <c r="B10" s="185" t="s">
        <v>466</v>
      </c>
      <c r="C10" s="172" t="s">
        <v>640</v>
      </c>
      <c r="D10" s="172" t="s">
        <v>180</v>
      </c>
      <c r="E10" s="172" t="s">
        <v>181</v>
      </c>
      <c r="F10" s="174">
        <v>464.0679475</v>
      </c>
      <c r="G10" s="174">
        <v>347.74950113</v>
      </c>
      <c r="H10" s="58">
        <f t="shared" si="0"/>
        <v>0.33448918256396398</v>
      </c>
      <c r="I10" s="98">
        <f t="shared" si="1"/>
        <v>3.4992872963975553E-2</v>
      </c>
      <c r="J10" s="99">
        <v>1730.3387618100001</v>
      </c>
      <c r="K10" s="99">
        <v>9.8364090909090915</v>
      </c>
      <c r="O10"/>
      <c r="P10"/>
    </row>
    <row r="11" spans="1:17" ht="12.75" x14ac:dyDescent="0.2">
      <c r="A11" s="172" t="s">
        <v>1472</v>
      </c>
      <c r="B11" s="185" t="s">
        <v>474</v>
      </c>
      <c r="C11" s="172" t="s">
        <v>640</v>
      </c>
      <c r="D11" s="172" t="s">
        <v>180</v>
      </c>
      <c r="E11" s="172" t="s">
        <v>181</v>
      </c>
      <c r="F11" s="174">
        <v>378.43111676999996</v>
      </c>
      <c r="G11" s="174">
        <v>299.30899317000001</v>
      </c>
      <c r="H11" s="58">
        <f t="shared" si="0"/>
        <v>0.26434930257862499</v>
      </c>
      <c r="I11" s="98">
        <f t="shared" si="1"/>
        <v>2.8535459227655467E-2</v>
      </c>
      <c r="J11" s="99">
        <v>5822.2435247600006</v>
      </c>
      <c r="K11" s="99">
        <v>5.6364999999999998</v>
      </c>
      <c r="O11"/>
      <c r="P11"/>
    </row>
    <row r="12" spans="1:17" ht="12.75" x14ac:dyDescent="0.2">
      <c r="A12" s="172" t="s">
        <v>1485</v>
      </c>
      <c r="B12" s="185" t="s">
        <v>298</v>
      </c>
      <c r="C12" s="172" t="s">
        <v>1262</v>
      </c>
      <c r="D12" s="172" t="s">
        <v>180</v>
      </c>
      <c r="E12" s="172" t="s">
        <v>709</v>
      </c>
      <c r="F12" s="174">
        <v>332.69624623999999</v>
      </c>
      <c r="G12" s="174">
        <v>239.98962709</v>
      </c>
      <c r="H12" s="58">
        <f t="shared" si="0"/>
        <v>0.38629427560731</v>
      </c>
      <c r="I12" s="98">
        <f t="shared" si="1"/>
        <v>2.5086838130030192E-2</v>
      </c>
      <c r="J12" s="99">
        <v>2460.7417740800001</v>
      </c>
      <c r="K12" s="99">
        <v>2.750909090909091</v>
      </c>
      <c r="O12"/>
      <c r="P12"/>
    </row>
    <row r="13" spans="1:17" ht="12.75" x14ac:dyDescent="0.2">
      <c r="A13" s="172" t="s">
        <v>2515</v>
      </c>
      <c r="B13" s="185" t="s">
        <v>78</v>
      </c>
      <c r="C13" s="172" t="s">
        <v>511</v>
      </c>
      <c r="D13" s="172" t="s">
        <v>180</v>
      </c>
      <c r="E13" s="172" t="s">
        <v>709</v>
      </c>
      <c r="F13" s="174">
        <v>302.96714055000001</v>
      </c>
      <c r="G13" s="174">
        <v>191.71629734000001</v>
      </c>
      <c r="H13" s="58">
        <f t="shared" si="0"/>
        <v>0.58028892041818314</v>
      </c>
      <c r="I13" s="98">
        <f t="shared" si="1"/>
        <v>2.2845125845553205E-2</v>
      </c>
      <c r="J13" s="99">
        <v>4131.7009075264004</v>
      </c>
      <c r="K13" s="99">
        <v>2.5469090909090908</v>
      </c>
      <c r="O13"/>
      <c r="P13"/>
    </row>
    <row r="14" spans="1:17" ht="12.75" x14ac:dyDescent="0.2">
      <c r="A14" s="172" t="s">
        <v>1164</v>
      </c>
      <c r="B14" s="185" t="s">
        <v>472</v>
      </c>
      <c r="C14" s="172" t="s">
        <v>640</v>
      </c>
      <c r="D14" s="172" t="s">
        <v>180</v>
      </c>
      <c r="E14" s="172" t="s">
        <v>181</v>
      </c>
      <c r="F14" s="174">
        <v>214.13698306999999</v>
      </c>
      <c r="G14" s="174">
        <v>44.692144219999996</v>
      </c>
      <c r="H14" s="58">
        <f t="shared" si="0"/>
        <v>3.7913785925306405</v>
      </c>
      <c r="I14" s="98">
        <f t="shared" si="1"/>
        <v>1.6146920479694397E-2</v>
      </c>
      <c r="J14" s="99">
        <v>890.15887726999995</v>
      </c>
      <c r="K14" s="99">
        <v>9.1340454545454541</v>
      </c>
      <c r="O14"/>
      <c r="P14"/>
    </row>
    <row r="15" spans="1:17" ht="12.75" x14ac:dyDescent="0.2">
      <c r="A15" s="172" t="s">
        <v>1451</v>
      </c>
      <c r="B15" s="185" t="s">
        <v>463</v>
      </c>
      <c r="C15" s="172" t="s">
        <v>640</v>
      </c>
      <c r="D15" s="172" t="s">
        <v>180</v>
      </c>
      <c r="E15" s="172" t="s">
        <v>181</v>
      </c>
      <c r="F15" s="174">
        <v>181.74583826</v>
      </c>
      <c r="G15" s="174">
        <v>112.52286170000001</v>
      </c>
      <c r="H15" s="58">
        <f t="shared" si="0"/>
        <v>0.61519033122848477</v>
      </c>
      <c r="I15" s="98">
        <f t="shared" si="1"/>
        <v>1.3704478114087868E-2</v>
      </c>
      <c r="J15" s="99">
        <v>1798.7313337200001</v>
      </c>
      <c r="K15" s="99">
        <v>7.7543636363636361</v>
      </c>
      <c r="O15"/>
      <c r="P15"/>
    </row>
    <row r="16" spans="1:17" ht="12.75" x14ac:dyDescent="0.2">
      <c r="A16" s="172" t="s">
        <v>2522</v>
      </c>
      <c r="B16" s="185" t="s">
        <v>674</v>
      </c>
      <c r="C16" s="172" t="s">
        <v>640</v>
      </c>
      <c r="D16" s="172" t="s">
        <v>180</v>
      </c>
      <c r="E16" s="172" t="s">
        <v>709</v>
      </c>
      <c r="F16" s="174">
        <v>158.5209079</v>
      </c>
      <c r="G16" s="174">
        <v>106.6478869</v>
      </c>
      <c r="H16" s="58">
        <f t="shared" si="0"/>
        <v>0.4863952067671018</v>
      </c>
      <c r="I16" s="98">
        <f t="shared" si="1"/>
        <v>1.1953210779071893E-2</v>
      </c>
      <c r="J16" s="99">
        <v>2325.8915725700003</v>
      </c>
      <c r="K16" s="99">
        <v>6.7381818181818183</v>
      </c>
      <c r="O16"/>
      <c r="P16"/>
    </row>
    <row r="17" spans="1:16" ht="12.75" x14ac:dyDescent="0.2">
      <c r="A17" s="172" t="s">
        <v>2518</v>
      </c>
      <c r="B17" s="185" t="s">
        <v>325</v>
      </c>
      <c r="C17" s="172" t="s">
        <v>511</v>
      </c>
      <c r="D17" s="172" t="s">
        <v>180</v>
      </c>
      <c r="E17" s="172" t="s">
        <v>709</v>
      </c>
      <c r="F17" s="174">
        <v>157.06026709</v>
      </c>
      <c r="G17" s="174">
        <v>198.97785997</v>
      </c>
      <c r="H17" s="58">
        <f t="shared" si="0"/>
        <v>-0.21066460804392984</v>
      </c>
      <c r="I17" s="98">
        <f t="shared" si="1"/>
        <v>1.1843071695806874E-2</v>
      </c>
      <c r="J17" s="99">
        <v>2988.0046847392</v>
      </c>
      <c r="K17" s="99">
        <v>4.5314090909090909</v>
      </c>
      <c r="O17"/>
      <c r="P17"/>
    </row>
    <row r="18" spans="1:16" ht="12.75" x14ac:dyDescent="0.2">
      <c r="A18" s="172" t="s">
        <v>1678</v>
      </c>
      <c r="B18" s="185" t="s">
        <v>1683</v>
      </c>
      <c r="C18" s="172" t="s">
        <v>640</v>
      </c>
      <c r="D18" s="172" t="s">
        <v>610</v>
      </c>
      <c r="E18" s="172" t="s">
        <v>709</v>
      </c>
      <c r="F18" s="174">
        <v>147.3603157</v>
      </c>
      <c r="G18" s="174">
        <v>101.21674128000001</v>
      </c>
      <c r="H18" s="58">
        <f t="shared" si="0"/>
        <v>0.45588875749665903</v>
      </c>
      <c r="I18" s="98">
        <f t="shared" si="1"/>
        <v>1.1111650427487093E-2</v>
      </c>
      <c r="J18" s="99">
        <v>9138.8732200833256</v>
      </c>
      <c r="K18" s="99">
        <v>6.2365000000000004</v>
      </c>
      <c r="O18"/>
      <c r="P18"/>
    </row>
    <row r="19" spans="1:16" ht="12.75" x14ac:dyDescent="0.2">
      <c r="A19" s="172" t="s">
        <v>1455</v>
      </c>
      <c r="B19" s="185" t="s">
        <v>327</v>
      </c>
      <c r="C19" s="172" t="s">
        <v>640</v>
      </c>
      <c r="D19" s="172" t="s">
        <v>180</v>
      </c>
      <c r="E19" s="172" t="s">
        <v>181</v>
      </c>
      <c r="F19" s="174">
        <v>142.53201128999999</v>
      </c>
      <c r="G19" s="174">
        <v>123.07422210999999</v>
      </c>
      <c r="H19" s="58">
        <f t="shared" si="0"/>
        <v>0.1580980066045774</v>
      </c>
      <c r="I19" s="98">
        <f t="shared" si="1"/>
        <v>1.0747573908605052E-2</v>
      </c>
      <c r="J19" s="99">
        <v>744.34739536000006</v>
      </c>
      <c r="K19" s="99">
        <v>9.8093636363636367</v>
      </c>
      <c r="O19"/>
      <c r="P19"/>
    </row>
    <row r="20" spans="1:16" ht="12.75" x14ac:dyDescent="0.2">
      <c r="A20" s="172" t="s">
        <v>1675</v>
      </c>
      <c r="B20" s="185" t="s">
        <v>141</v>
      </c>
      <c r="C20" s="172" t="s">
        <v>640</v>
      </c>
      <c r="D20" s="172" t="s">
        <v>180</v>
      </c>
      <c r="E20" s="172" t="s">
        <v>709</v>
      </c>
      <c r="F20" s="174">
        <v>135.11088554</v>
      </c>
      <c r="G20" s="174">
        <v>117.21612046999999</v>
      </c>
      <c r="H20" s="58">
        <f t="shared" si="0"/>
        <v>0.15266471026551298</v>
      </c>
      <c r="I20" s="98">
        <f t="shared" si="1"/>
        <v>1.0187986649846058E-2</v>
      </c>
      <c r="J20" s="99">
        <v>3684.2208821300001</v>
      </c>
      <c r="K20" s="99">
        <v>4.1671363636363639</v>
      </c>
      <c r="O20"/>
      <c r="P20"/>
    </row>
    <row r="21" spans="1:16" ht="12.75" x14ac:dyDescent="0.2">
      <c r="A21" s="172" t="s">
        <v>1340</v>
      </c>
      <c r="B21" s="185" t="s">
        <v>2072</v>
      </c>
      <c r="C21" s="172" t="s">
        <v>640</v>
      </c>
      <c r="D21" s="172" t="s">
        <v>610</v>
      </c>
      <c r="E21" s="172" t="s">
        <v>181</v>
      </c>
      <c r="F21" s="174">
        <v>129.0977019</v>
      </c>
      <c r="G21" s="174">
        <v>40.419987799999994</v>
      </c>
      <c r="H21" s="58">
        <f t="shared" si="0"/>
        <v>2.1939074929656468</v>
      </c>
      <c r="I21" s="98">
        <f t="shared" si="1"/>
        <v>9.7345647482535644E-3</v>
      </c>
      <c r="J21" s="99">
        <v>2065.05988501</v>
      </c>
      <c r="K21" s="99">
        <v>4.3650000000000002</v>
      </c>
      <c r="O21"/>
      <c r="P21"/>
    </row>
    <row r="22" spans="1:16" ht="12.75" x14ac:dyDescent="0.2">
      <c r="A22" s="172" t="s">
        <v>2517</v>
      </c>
      <c r="B22" s="185" t="s">
        <v>80</v>
      </c>
      <c r="C22" s="172" t="s">
        <v>511</v>
      </c>
      <c r="D22" s="172" t="s">
        <v>180</v>
      </c>
      <c r="E22" s="172" t="s">
        <v>181</v>
      </c>
      <c r="F22" s="174">
        <v>127.15206257</v>
      </c>
      <c r="G22" s="174">
        <v>118.92614006999999</v>
      </c>
      <c r="H22" s="58">
        <f t="shared" si="0"/>
        <v>6.9168329983283927E-2</v>
      </c>
      <c r="I22" s="98">
        <f t="shared" si="1"/>
        <v>9.5878545299004549E-3</v>
      </c>
      <c r="J22" s="99">
        <v>2342.9231442515998</v>
      </c>
      <c r="K22" s="99">
        <v>4.8891363636363643</v>
      </c>
      <c r="O22"/>
      <c r="P22"/>
    </row>
    <row r="23" spans="1:16" ht="12.75" x14ac:dyDescent="0.2">
      <c r="A23" s="172" t="s">
        <v>2523</v>
      </c>
      <c r="B23" s="185" t="s">
        <v>101</v>
      </c>
      <c r="C23" s="172" t="s">
        <v>2512</v>
      </c>
      <c r="D23" s="172" t="s">
        <v>179</v>
      </c>
      <c r="E23" s="172" t="s">
        <v>709</v>
      </c>
      <c r="F23" s="174">
        <v>108.008466</v>
      </c>
      <c r="G23" s="174">
        <v>178.35068472999998</v>
      </c>
      <c r="H23" s="58">
        <f t="shared" si="0"/>
        <v>-0.39440397347780898</v>
      </c>
      <c r="I23" s="98">
        <f t="shared" si="1"/>
        <v>8.1443386687934816E-3</v>
      </c>
      <c r="J23" s="99">
        <v>527.20263361000002</v>
      </c>
      <c r="K23" s="99">
        <v>12.526681818181819</v>
      </c>
      <c r="O23"/>
      <c r="P23"/>
    </row>
    <row r="24" spans="1:16" ht="12.75" x14ac:dyDescent="0.2">
      <c r="A24" s="172" t="s">
        <v>1486</v>
      </c>
      <c r="B24" s="185" t="s">
        <v>299</v>
      </c>
      <c r="C24" s="172" t="s">
        <v>1262</v>
      </c>
      <c r="D24" s="172" t="s">
        <v>180</v>
      </c>
      <c r="E24" s="172" t="s">
        <v>181</v>
      </c>
      <c r="F24" s="174">
        <v>96.458332560000002</v>
      </c>
      <c r="G24" s="174">
        <v>118.83460026</v>
      </c>
      <c r="H24" s="58">
        <f t="shared" si="0"/>
        <v>-0.1882975804272714</v>
      </c>
      <c r="I24" s="98">
        <f t="shared" si="1"/>
        <v>7.2734051032235687E-3</v>
      </c>
      <c r="J24" s="99">
        <v>1228.50572031</v>
      </c>
      <c r="K24" s="99">
        <v>6.3765909090909094</v>
      </c>
      <c r="O24"/>
      <c r="P24"/>
    </row>
    <row r="25" spans="1:16" ht="12.75" x14ac:dyDescent="0.2">
      <c r="A25" s="172" t="s">
        <v>1461</v>
      </c>
      <c r="B25" s="185" t="s">
        <v>333</v>
      </c>
      <c r="C25" s="172" t="s">
        <v>640</v>
      </c>
      <c r="D25" s="172" t="s">
        <v>180</v>
      </c>
      <c r="E25" s="172" t="s">
        <v>181</v>
      </c>
      <c r="F25" s="174">
        <v>90.868450499999994</v>
      </c>
      <c r="G25" s="174">
        <v>54.717926640000002</v>
      </c>
      <c r="H25" s="58">
        <f t="shared" si="0"/>
        <v>0.66067057141695806</v>
      </c>
      <c r="I25" s="98">
        <f t="shared" si="1"/>
        <v>6.851902101641702E-3</v>
      </c>
      <c r="J25" s="99">
        <v>761.18750657999999</v>
      </c>
      <c r="K25" s="99">
        <v>8.3518636363636372</v>
      </c>
      <c r="O25"/>
      <c r="P25"/>
    </row>
    <row r="26" spans="1:16" ht="12.75" x14ac:dyDescent="0.2">
      <c r="A26" s="172" t="s">
        <v>2525</v>
      </c>
      <c r="B26" s="185" t="s">
        <v>287</v>
      </c>
      <c r="C26" s="172" t="s">
        <v>511</v>
      </c>
      <c r="D26" s="172" t="s">
        <v>179</v>
      </c>
      <c r="E26" s="172" t="s">
        <v>709</v>
      </c>
      <c r="F26" s="174">
        <v>90.344365540000013</v>
      </c>
      <c r="G26" s="174">
        <v>48.681123460000002</v>
      </c>
      <c r="H26" s="58">
        <f t="shared" si="0"/>
        <v>0.85583978180441123</v>
      </c>
      <c r="I26" s="98">
        <f t="shared" si="1"/>
        <v>6.8123836679157661E-3</v>
      </c>
      <c r="J26" s="99">
        <v>2657.0171411869178</v>
      </c>
      <c r="K26" s="99">
        <v>5.4405909090909086</v>
      </c>
      <c r="O26"/>
      <c r="P26"/>
    </row>
    <row r="27" spans="1:16" ht="12.75" x14ac:dyDescent="0.2">
      <c r="A27" s="172" t="s">
        <v>1761</v>
      </c>
      <c r="B27" s="185" t="s">
        <v>1748</v>
      </c>
      <c r="C27" s="172" t="s">
        <v>640</v>
      </c>
      <c r="D27" s="172" t="s">
        <v>180</v>
      </c>
      <c r="E27" s="172" t="s">
        <v>181</v>
      </c>
      <c r="F27" s="174">
        <v>87.482905420000009</v>
      </c>
      <c r="G27" s="174">
        <v>84.291830860000005</v>
      </c>
      <c r="H27" s="58">
        <f t="shared" si="0"/>
        <v>3.7857459346209321E-2</v>
      </c>
      <c r="I27" s="98">
        <f t="shared" si="1"/>
        <v>6.5966163195995105E-3</v>
      </c>
      <c r="J27" s="99">
        <v>6902.8998115147442</v>
      </c>
      <c r="K27" s="99">
        <v>3.206136363636364</v>
      </c>
      <c r="O27"/>
      <c r="P27"/>
    </row>
    <row r="28" spans="1:16" ht="12.75" x14ac:dyDescent="0.2">
      <c r="A28" s="172" t="s">
        <v>1679</v>
      </c>
      <c r="B28" s="185" t="s">
        <v>647</v>
      </c>
      <c r="C28" s="172" t="s">
        <v>640</v>
      </c>
      <c r="D28" s="172" t="s">
        <v>180</v>
      </c>
      <c r="E28" s="172" t="s">
        <v>709</v>
      </c>
      <c r="F28" s="174">
        <v>86.988494489999994</v>
      </c>
      <c r="G28" s="174">
        <v>92.816540619999998</v>
      </c>
      <c r="H28" s="58">
        <f t="shared" si="0"/>
        <v>-6.2791029390554365E-2</v>
      </c>
      <c r="I28" s="98">
        <f t="shared" si="1"/>
        <v>6.5593354451958944E-3</v>
      </c>
      <c r="J28" s="99">
        <v>19267.325110855214</v>
      </c>
      <c r="K28" s="99">
        <v>2.8758181818181821</v>
      </c>
      <c r="O28"/>
      <c r="P28"/>
    </row>
    <row r="29" spans="1:16" ht="12.75" x14ac:dyDescent="0.2">
      <c r="A29" s="172" t="s">
        <v>2532</v>
      </c>
      <c r="B29" s="185" t="s">
        <v>414</v>
      </c>
      <c r="C29" s="172" t="s">
        <v>511</v>
      </c>
      <c r="D29" s="172" t="s">
        <v>610</v>
      </c>
      <c r="E29" s="172" t="s">
        <v>709</v>
      </c>
      <c r="F29" s="174">
        <v>78.256659120000009</v>
      </c>
      <c r="G29" s="174">
        <v>79.222781150000003</v>
      </c>
      <c r="H29" s="58">
        <f t="shared" si="0"/>
        <v>-1.2195002699674773E-2</v>
      </c>
      <c r="I29" s="98">
        <f t="shared" si="1"/>
        <v>5.9009146094307656E-3</v>
      </c>
      <c r="J29" s="99">
        <v>1299.7004501445999</v>
      </c>
      <c r="K29" s="99">
        <v>6.5145454545454546</v>
      </c>
      <c r="O29"/>
      <c r="P29"/>
    </row>
    <row r="30" spans="1:16" ht="12.75" x14ac:dyDescent="0.2">
      <c r="A30" s="172" t="s">
        <v>2519</v>
      </c>
      <c r="B30" s="185" t="s">
        <v>294</v>
      </c>
      <c r="C30" s="172" t="s">
        <v>511</v>
      </c>
      <c r="D30" s="172" t="s">
        <v>179</v>
      </c>
      <c r="E30" s="172" t="s">
        <v>709</v>
      </c>
      <c r="F30" s="174">
        <v>75.325863569999996</v>
      </c>
      <c r="G30" s="174">
        <v>87.838915849999992</v>
      </c>
      <c r="H30" s="58">
        <f t="shared" si="0"/>
        <v>-0.1424545391858909</v>
      </c>
      <c r="I30" s="98">
        <f t="shared" si="1"/>
        <v>5.6799190485069305E-3</v>
      </c>
      <c r="J30" s="99">
        <v>363.55742881519996</v>
      </c>
      <c r="K30" s="99">
        <v>6.7038636363636366</v>
      </c>
      <c r="O30"/>
      <c r="P30"/>
    </row>
    <row r="31" spans="1:16" ht="12.75" x14ac:dyDescent="0.2">
      <c r="A31" s="172" t="s">
        <v>1402</v>
      </c>
      <c r="B31" s="185" t="s">
        <v>403</v>
      </c>
      <c r="C31" s="172" t="s">
        <v>1364</v>
      </c>
      <c r="D31" s="172" t="s">
        <v>179</v>
      </c>
      <c r="E31" s="172" t="s">
        <v>709</v>
      </c>
      <c r="F31" s="174">
        <v>75.030344930000012</v>
      </c>
      <c r="G31" s="174">
        <v>69.493802269999989</v>
      </c>
      <c r="H31" s="58">
        <f t="shared" si="0"/>
        <v>7.9669588929516921E-2</v>
      </c>
      <c r="I31" s="98">
        <f t="shared" si="1"/>
        <v>5.6576355741068665E-3</v>
      </c>
      <c r="J31" s="99">
        <v>1066.79439484</v>
      </c>
      <c r="K31" s="99">
        <v>5.0166818181818176</v>
      </c>
      <c r="O31"/>
      <c r="P31"/>
    </row>
    <row r="32" spans="1:16" ht="12.75" x14ac:dyDescent="0.2">
      <c r="A32" s="172" t="s">
        <v>1454</v>
      </c>
      <c r="B32" s="185" t="s">
        <v>326</v>
      </c>
      <c r="C32" s="172" t="s">
        <v>640</v>
      </c>
      <c r="D32" s="172" t="s">
        <v>180</v>
      </c>
      <c r="E32" s="172" t="s">
        <v>181</v>
      </c>
      <c r="F32" s="174">
        <v>67.828041709999994</v>
      </c>
      <c r="G32" s="174">
        <v>27.374619539999998</v>
      </c>
      <c r="H32" s="58">
        <f t="shared" si="0"/>
        <v>1.4777711197369943</v>
      </c>
      <c r="I32" s="98">
        <f t="shared" si="1"/>
        <v>5.114548547771154E-3</v>
      </c>
      <c r="J32" s="99">
        <v>178.41767866999999</v>
      </c>
      <c r="K32" s="99">
        <v>10.87054545454545</v>
      </c>
      <c r="O32"/>
      <c r="P32"/>
    </row>
    <row r="33" spans="1:16" ht="12.75" x14ac:dyDescent="0.2">
      <c r="A33" s="172" t="s">
        <v>1465</v>
      </c>
      <c r="B33" s="185" t="s">
        <v>337</v>
      </c>
      <c r="C33" s="172" t="s">
        <v>640</v>
      </c>
      <c r="D33" s="172" t="s">
        <v>180</v>
      </c>
      <c r="E33" s="172" t="s">
        <v>181</v>
      </c>
      <c r="F33" s="174">
        <v>66.953210909999996</v>
      </c>
      <c r="G33" s="174">
        <v>62.833124470000001</v>
      </c>
      <c r="H33" s="58">
        <f t="shared" si="0"/>
        <v>6.557188544661896E-2</v>
      </c>
      <c r="I33" s="98">
        <f t="shared" si="1"/>
        <v>5.0485822529337514E-3</v>
      </c>
      <c r="J33" s="99">
        <v>600.62427319000005</v>
      </c>
      <c r="K33" s="99">
        <v>10.57563636363636</v>
      </c>
      <c r="O33"/>
      <c r="P33"/>
    </row>
    <row r="34" spans="1:16" ht="12.75" x14ac:dyDescent="0.2">
      <c r="A34" s="172" t="s">
        <v>1764</v>
      </c>
      <c r="B34" s="185" t="s">
        <v>1796</v>
      </c>
      <c r="C34" s="172" t="s">
        <v>640</v>
      </c>
      <c r="D34" s="172" t="s">
        <v>610</v>
      </c>
      <c r="E34" s="172" t="s">
        <v>181</v>
      </c>
      <c r="F34" s="174">
        <v>61.804303509999997</v>
      </c>
      <c r="G34" s="174">
        <v>45.402621350000004</v>
      </c>
      <c r="H34" s="58">
        <f t="shared" si="0"/>
        <v>0.36124967396843899</v>
      </c>
      <c r="I34" s="98">
        <f t="shared" si="1"/>
        <v>4.6603307834623044E-3</v>
      </c>
      <c r="J34" s="99">
        <v>5606.3089563200001</v>
      </c>
      <c r="K34" s="99">
        <v>8.2924090909090911</v>
      </c>
      <c r="O34"/>
      <c r="P34"/>
    </row>
    <row r="35" spans="1:16" ht="12.75" x14ac:dyDescent="0.2">
      <c r="A35" s="172" t="s">
        <v>2520</v>
      </c>
      <c r="B35" s="185" t="s">
        <v>130</v>
      </c>
      <c r="C35" s="172" t="s">
        <v>641</v>
      </c>
      <c r="D35" s="172" t="s">
        <v>179</v>
      </c>
      <c r="E35" s="172" t="s">
        <v>709</v>
      </c>
      <c r="F35" s="174">
        <v>61.425842170000003</v>
      </c>
      <c r="G35" s="174">
        <v>52.014361749999999</v>
      </c>
      <c r="H35" s="58">
        <f t="shared" si="0"/>
        <v>0.18094003470108921</v>
      </c>
      <c r="I35" s="98">
        <f t="shared" si="1"/>
        <v>4.6317930452631027E-3</v>
      </c>
      <c r="J35" s="99">
        <v>198.13928659109999</v>
      </c>
      <c r="K35" s="99">
        <v>8.6314090909090915</v>
      </c>
      <c r="O35"/>
      <c r="P35"/>
    </row>
    <row r="36" spans="1:16" ht="12.75" x14ac:dyDescent="0.2">
      <c r="A36" s="172" t="s">
        <v>1456</v>
      </c>
      <c r="B36" s="185" t="s">
        <v>328</v>
      </c>
      <c r="C36" s="172" t="s">
        <v>640</v>
      </c>
      <c r="D36" s="172" t="s">
        <v>180</v>
      </c>
      <c r="E36" s="172" t="s">
        <v>181</v>
      </c>
      <c r="F36" s="174">
        <v>61.423037659999999</v>
      </c>
      <c r="G36" s="174">
        <v>49.242868020000003</v>
      </c>
      <c r="H36" s="58">
        <f t="shared" si="0"/>
        <v>0.24734890817190047</v>
      </c>
      <c r="I36" s="98">
        <f t="shared" si="1"/>
        <v>4.6315815722176466E-3</v>
      </c>
      <c r="J36" s="99">
        <v>316.76332154000005</v>
      </c>
      <c r="K36" s="99">
        <v>12.1425</v>
      </c>
      <c r="O36"/>
      <c r="P36"/>
    </row>
    <row r="37" spans="1:16" ht="12.75" x14ac:dyDescent="0.2">
      <c r="A37" s="172" t="s">
        <v>3412</v>
      </c>
      <c r="B37" s="185" t="s">
        <v>346</v>
      </c>
      <c r="C37" s="172" t="s">
        <v>1364</v>
      </c>
      <c r="D37" s="172" t="s">
        <v>180</v>
      </c>
      <c r="E37" s="172" t="s">
        <v>2844</v>
      </c>
      <c r="F37" s="174">
        <v>58.440039649999996</v>
      </c>
      <c r="G37" s="174">
        <v>118.11157955</v>
      </c>
      <c r="H37" s="58">
        <f t="shared" si="0"/>
        <v>-0.50521329176483787</v>
      </c>
      <c r="I37" s="98">
        <f t="shared" si="1"/>
        <v>4.406649703990048E-3</v>
      </c>
      <c r="J37" s="99">
        <v>430.63058719999998</v>
      </c>
      <c r="K37" s="99">
        <v>6.3930000000000007</v>
      </c>
      <c r="O37"/>
      <c r="P37"/>
    </row>
    <row r="38" spans="1:16" ht="12.75" x14ac:dyDescent="0.2">
      <c r="A38" s="172" t="s">
        <v>1132</v>
      </c>
      <c r="B38" s="185" t="s">
        <v>947</v>
      </c>
      <c r="C38" s="172" t="s">
        <v>2521</v>
      </c>
      <c r="D38" s="172" t="s">
        <v>180</v>
      </c>
      <c r="E38" s="172" t="s">
        <v>181</v>
      </c>
      <c r="F38" s="174">
        <v>57.915825829999996</v>
      </c>
      <c r="G38" s="174">
        <v>45.822908590000004</v>
      </c>
      <c r="H38" s="58">
        <f t="shared" si="0"/>
        <v>0.26390549208041869</v>
      </c>
      <c r="I38" s="98">
        <f t="shared" si="1"/>
        <v>4.3671215536231879E-3</v>
      </c>
      <c r="J38" s="99">
        <v>1277.50517988</v>
      </c>
      <c r="K38" s="99">
        <v>11.13472727272727</v>
      </c>
      <c r="O38"/>
      <c r="P38"/>
    </row>
    <row r="39" spans="1:16" ht="12.75" x14ac:dyDescent="0.2">
      <c r="A39" s="172" t="s">
        <v>2536</v>
      </c>
      <c r="B39" s="185" t="s">
        <v>400</v>
      </c>
      <c r="C39" s="172" t="s">
        <v>641</v>
      </c>
      <c r="D39" s="172" t="s">
        <v>180</v>
      </c>
      <c r="E39" s="172" t="s">
        <v>709</v>
      </c>
      <c r="F39" s="174">
        <v>57.507248560000001</v>
      </c>
      <c r="G39" s="174">
        <v>61.894309560000004</v>
      </c>
      <c r="H39" s="58">
        <f t="shared" si="0"/>
        <v>-7.0879876214584914E-2</v>
      </c>
      <c r="I39" s="98">
        <f t="shared" si="1"/>
        <v>4.3363129347946316E-3</v>
      </c>
      <c r="J39" s="99">
        <v>984.76907293379998</v>
      </c>
      <c r="K39" s="99">
        <v>3.2292272727272731</v>
      </c>
      <c r="O39"/>
      <c r="P39"/>
    </row>
    <row r="40" spans="1:16" ht="12.75" x14ac:dyDescent="0.2">
      <c r="A40" s="172" t="s">
        <v>2524</v>
      </c>
      <c r="B40" s="185" t="s">
        <v>127</v>
      </c>
      <c r="C40" s="172" t="s">
        <v>511</v>
      </c>
      <c r="D40" s="172" t="s">
        <v>179</v>
      </c>
      <c r="E40" s="172" t="s">
        <v>709</v>
      </c>
      <c r="F40" s="174">
        <v>57.254760729999994</v>
      </c>
      <c r="G40" s="174">
        <v>57.871968700000004</v>
      </c>
      <c r="H40" s="58">
        <f t="shared" si="0"/>
        <v>-1.0665059161880763E-2</v>
      </c>
      <c r="I40" s="98">
        <f t="shared" si="1"/>
        <v>4.3172741828020906E-3</v>
      </c>
      <c r="J40" s="99">
        <v>1718.4766301939758</v>
      </c>
      <c r="K40" s="99">
        <v>7.0676363636363639</v>
      </c>
      <c r="O40"/>
      <c r="P40"/>
    </row>
    <row r="41" spans="1:16" ht="12.75" x14ac:dyDescent="0.2">
      <c r="A41" s="172" t="s">
        <v>1478</v>
      </c>
      <c r="B41" s="185" t="s">
        <v>15</v>
      </c>
      <c r="C41" s="172" t="s">
        <v>640</v>
      </c>
      <c r="D41" s="172" t="s">
        <v>180</v>
      </c>
      <c r="E41" s="172" t="s">
        <v>181</v>
      </c>
      <c r="F41" s="174">
        <v>56.505346770000003</v>
      </c>
      <c r="G41" s="174">
        <v>50.527137240000002</v>
      </c>
      <c r="H41" s="58">
        <f t="shared" si="0"/>
        <v>0.11831680670139622</v>
      </c>
      <c r="I41" s="98">
        <f t="shared" si="1"/>
        <v>4.2607648986746635E-3</v>
      </c>
      <c r="J41" s="99">
        <v>1244.89014494</v>
      </c>
      <c r="K41" s="99">
        <v>12.763500000000001</v>
      </c>
      <c r="O41"/>
      <c r="P41"/>
    </row>
    <row r="42" spans="1:16" ht="12.75" x14ac:dyDescent="0.2">
      <c r="A42" s="172" t="s">
        <v>2528</v>
      </c>
      <c r="B42" s="185" t="s">
        <v>1103</v>
      </c>
      <c r="C42" s="172" t="s">
        <v>511</v>
      </c>
      <c r="D42" s="172" t="s">
        <v>180</v>
      </c>
      <c r="E42" s="172" t="s">
        <v>181</v>
      </c>
      <c r="F42" s="174">
        <v>52.866760340000006</v>
      </c>
      <c r="G42" s="174">
        <v>51.61932324</v>
      </c>
      <c r="H42" s="58">
        <f t="shared" si="0"/>
        <v>2.4166087846602347E-2</v>
      </c>
      <c r="I42" s="98">
        <f t="shared" si="1"/>
        <v>3.9863986266678361E-3</v>
      </c>
      <c r="J42" s="99">
        <v>1224.231991248</v>
      </c>
      <c r="K42" s="99">
        <v>7.5961363636363641</v>
      </c>
      <c r="O42"/>
      <c r="P42"/>
    </row>
    <row r="43" spans="1:16" ht="12.75" x14ac:dyDescent="0.2">
      <c r="A43" s="172" t="s">
        <v>2543</v>
      </c>
      <c r="B43" s="185" t="s">
        <v>258</v>
      </c>
      <c r="C43" s="172" t="s">
        <v>511</v>
      </c>
      <c r="D43" s="172" t="s">
        <v>610</v>
      </c>
      <c r="E43" s="172" t="s">
        <v>709</v>
      </c>
      <c r="F43" s="174">
        <v>50.30816583</v>
      </c>
      <c r="G43" s="174">
        <v>22.779040500000001</v>
      </c>
      <c r="H43" s="58">
        <f t="shared" si="0"/>
        <v>1.2085287494879338</v>
      </c>
      <c r="I43" s="98">
        <f t="shared" si="1"/>
        <v>3.7934687483233386E-3</v>
      </c>
      <c r="J43" s="99">
        <v>626.52962187813819</v>
      </c>
      <c r="K43" s="99">
        <v>14.047454545454549</v>
      </c>
      <c r="O43"/>
      <c r="P43"/>
    </row>
    <row r="44" spans="1:16" ht="12.75" x14ac:dyDescent="0.2">
      <c r="A44" s="172" t="s">
        <v>1158</v>
      </c>
      <c r="B44" s="185" t="s">
        <v>1793</v>
      </c>
      <c r="C44" s="172" t="s">
        <v>640</v>
      </c>
      <c r="D44" s="172" t="s">
        <v>610</v>
      </c>
      <c r="E44" s="172" t="s">
        <v>181</v>
      </c>
      <c r="F44" s="174">
        <v>49.251836959999999</v>
      </c>
      <c r="G44" s="174">
        <v>37.510265709999999</v>
      </c>
      <c r="H44" s="58">
        <f t="shared" si="0"/>
        <v>0.31302287594485834</v>
      </c>
      <c r="I44" s="98">
        <f t="shared" si="1"/>
        <v>3.7138166582464005E-3</v>
      </c>
      <c r="J44" s="99">
        <v>5611.9021626099993</v>
      </c>
      <c r="K44" s="99">
        <v>5.8446818181818179</v>
      </c>
      <c r="O44"/>
      <c r="P44"/>
    </row>
    <row r="45" spans="1:16" ht="12.75" x14ac:dyDescent="0.2">
      <c r="A45" s="172" t="s">
        <v>3407</v>
      </c>
      <c r="B45" s="185" t="s">
        <v>345</v>
      </c>
      <c r="C45" s="172" t="s">
        <v>1364</v>
      </c>
      <c r="D45" s="172" t="s">
        <v>180</v>
      </c>
      <c r="E45" s="172" t="s">
        <v>2844</v>
      </c>
      <c r="F45" s="174">
        <v>48.851255909999999</v>
      </c>
      <c r="G45" s="174">
        <v>44.297761369999996</v>
      </c>
      <c r="H45" s="58">
        <f t="shared" si="0"/>
        <v>0.10279288160786804</v>
      </c>
      <c r="I45" s="98">
        <f t="shared" si="1"/>
        <v>3.6836109914470875E-3</v>
      </c>
      <c r="J45" s="99">
        <v>686.72085070000003</v>
      </c>
      <c r="K45" s="99">
        <v>7.2792272727272724</v>
      </c>
      <c r="O45"/>
      <c r="P45"/>
    </row>
    <row r="46" spans="1:16" ht="12.75" x14ac:dyDescent="0.2">
      <c r="A46" s="172" t="s">
        <v>2535</v>
      </c>
      <c r="B46" s="185" t="s">
        <v>186</v>
      </c>
      <c r="C46" s="172" t="s">
        <v>641</v>
      </c>
      <c r="D46" s="172" t="s">
        <v>179</v>
      </c>
      <c r="E46" s="172" t="s">
        <v>709</v>
      </c>
      <c r="F46" s="174">
        <v>48.444117259999999</v>
      </c>
      <c r="G46" s="174">
        <v>25.880493010000002</v>
      </c>
      <c r="H46" s="58">
        <f t="shared" si="0"/>
        <v>0.87183904268290413</v>
      </c>
      <c r="I46" s="98">
        <f t="shared" si="1"/>
        <v>3.6529108512307145E-3</v>
      </c>
      <c r="J46" s="99">
        <v>1428.6977823978002</v>
      </c>
      <c r="K46" s="99">
        <v>5.7072272727272724</v>
      </c>
      <c r="O46"/>
      <c r="P46"/>
    </row>
    <row r="47" spans="1:16" ht="12.75" x14ac:dyDescent="0.2">
      <c r="A47" s="172" t="s">
        <v>1763</v>
      </c>
      <c r="B47" s="185" t="s">
        <v>1750</v>
      </c>
      <c r="C47" s="172" t="s">
        <v>640</v>
      </c>
      <c r="D47" s="172" t="s">
        <v>610</v>
      </c>
      <c r="E47" s="172" t="s">
        <v>181</v>
      </c>
      <c r="F47" s="174">
        <v>48.28363598</v>
      </c>
      <c r="G47" s="174">
        <v>32.00220599</v>
      </c>
      <c r="H47" s="58">
        <f t="shared" si="0"/>
        <v>0.50875961473054687</v>
      </c>
      <c r="I47" s="98">
        <f t="shared" si="1"/>
        <v>3.6408098193141843E-3</v>
      </c>
      <c r="J47" s="99">
        <v>4750.2279436787721</v>
      </c>
      <c r="K47" s="99">
        <v>7.5161818181818179</v>
      </c>
      <c r="O47"/>
      <c r="P47"/>
    </row>
    <row r="48" spans="1:16" ht="12.75" x14ac:dyDescent="0.2">
      <c r="A48" s="172" t="s">
        <v>2804</v>
      </c>
      <c r="B48" s="185" t="s">
        <v>2805</v>
      </c>
      <c r="C48" s="172" t="s">
        <v>640</v>
      </c>
      <c r="D48" s="172" t="s">
        <v>610</v>
      </c>
      <c r="E48" s="172" t="s">
        <v>709</v>
      </c>
      <c r="F48" s="174">
        <v>47.455328549999997</v>
      </c>
      <c r="G48" s="174">
        <v>60.483793399999996</v>
      </c>
      <c r="H48" s="58">
        <f t="shared" si="0"/>
        <v>-0.21540422843253748</v>
      </c>
      <c r="I48" s="98">
        <f t="shared" si="1"/>
        <v>3.578351602087046E-3</v>
      </c>
      <c r="J48" s="99">
        <v>535.95605441056773</v>
      </c>
      <c r="K48" s="99">
        <v>27.805409090909091</v>
      </c>
      <c r="O48"/>
      <c r="P48"/>
    </row>
    <row r="49" spans="1:16" ht="12.75" x14ac:dyDescent="0.2">
      <c r="A49" s="172" t="s">
        <v>1473</v>
      </c>
      <c r="B49" s="185" t="s">
        <v>344</v>
      </c>
      <c r="C49" s="172" t="s">
        <v>640</v>
      </c>
      <c r="D49" s="172" t="s">
        <v>180</v>
      </c>
      <c r="E49" s="172" t="s">
        <v>181</v>
      </c>
      <c r="F49" s="174">
        <v>46.680549770000006</v>
      </c>
      <c r="G49" s="174">
        <v>18.901693440000003</v>
      </c>
      <c r="H49" s="58">
        <f t="shared" si="0"/>
        <v>1.4696490776437012</v>
      </c>
      <c r="I49" s="98">
        <f t="shared" si="1"/>
        <v>3.5199296930330413E-3</v>
      </c>
      <c r="J49" s="99">
        <v>417.33237961999998</v>
      </c>
      <c r="K49" s="99">
        <v>14.43245454545454</v>
      </c>
      <c r="O49"/>
      <c r="P49"/>
    </row>
    <row r="50" spans="1:16" ht="12.75" x14ac:dyDescent="0.2">
      <c r="A50" s="172" t="s">
        <v>1404</v>
      </c>
      <c r="B50" s="185" t="s">
        <v>645</v>
      </c>
      <c r="C50" s="172" t="s">
        <v>1364</v>
      </c>
      <c r="D50" s="172" t="s">
        <v>180</v>
      </c>
      <c r="E50" s="172" t="s">
        <v>2844</v>
      </c>
      <c r="F50" s="174">
        <v>45.868827609999997</v>
      </c>
      <c r="G50" s="174">
        <v>36.765445939999999</v>
      </c>
      <c r="H50" s="58">
        <f t="shared" si="0"/>
        <v>0.24760699720211243</v>
      </c>
      <c r="I50" s="98">
        <f t="shared" si="1"/>
        <v>3.4587220819925824E-3</v>
      </c>
      <c r="J50" s="99">
        <v>229.71917875</v>
      </c>
      <c r="K50" s="99">
        <v>29.366090909090911</v>
      </c>
      <c r="O50"/>
      <c r="P50"/>
    </row>
    <row r="51" spans="1:16" ht="12.75" x14ac:dyDescent="0.2">
      <c r="A51" s="172" t="s">
        <v>1933</v>
      </c>
      <c r="B51" s="185" t="s">
        <v>1089</v>
      </c>
      <c r="C51" s="172" t="s">
        <v>511</v>
      </c>
      <c r="D51" s="172" t="s">
        <v>180</v>
      </c>
      <c r="E51" s="172" t="s">
        <v>709</v>
      </c>
      <c r="F51" s="174">
        <v>44.823888490000002</v>
      </c>
      <c r="G51" s="174">
        <v>19.33490694</v>
      </c>
      <c r="H51" s="58">
        <f t="shared" si="0"/>
        <v>1.3182882973834475</v>
      </c>
      <c r="I51" s="98">
        <f t="shared" si="1"/>
        <v>3.3799288318268872E-3</v>
      </c>
      <c r="J51" s="99">
        <v>578.07473640000001</v>
      </c>
      <c r="K51" s="99">
        <v>11.48463636363636</v>
      </c>
      <c r="O51"/>
      <c r="P51"/>
    </row>
    <row r="52" spans="1:16" ht="12.75" x14ac:dyDescent="0.2">
      <c r="A52" s="172" t="s">
        <v>2530</v>
      </c>
      <c r="B52" s="185" t="s">
        <v>676</v>
      </c>
      <c r="C52" s="172" t="s">
        <v>511</v>
      </c>
      <c r="D52" s="172" t="s">
        <v>179</v>
      </c>
      <c r="E52" s="172" t="s">
        <v>709</v>
      </c>
      <c r="F52" s="174">
        <v>40.285112310000002</v>
      </c>
      <c r="G52" s="174">
        <v>45.53500871</v>
      </c>
      <c r="H52" s="58">
        <f t="shared" si="0"/>
        <v>-0.11529362898413287</v>
      </c>
      <c r="I52" s="98">
        <f t="shared" si="1"/>
        <v>3.0376840826812712E-3</v>
      </c>
      <c r="J52" s="99">
        <v>61.069613566800001</v>
      </c>
      <c r="K52" s="99">
        <v>7.4344999999999999</v>
      </c>
      <c r="O52"/>
      <c r="P52"/>
    </row>
    <row r="53" spans="1:16" ht="12.75" x14ac:dyDescent="0.2">
      <c r="A53" s="172" t="s">
        <v>1370</v>
      </c>
      <c r="B53" s="185" t="s">
        <v>221</v>
      </c>
      <c r="C53" s="172" t="s">
        <v>1364</v>
      </c>
      <c r="D53" s="172" t="s">
        <v>179</v>
      </c>
      <c r="E53" s="172" t="s">
        <v>709</v>
      </c>
      <c r="F53" s="174">
        <v>40.280470009999995</v>
      </c>
      <c r="G53" s="174">
        <v>33.9557717</v>
      </c>
      <c r="H53" s="58">
        <f t="shared" si="0"/>
        <v>0.18626283525165754</v>
      </c>
      <c r="I53" s="98">
        <f t="shared" si="1"/>
        <v>3.0373340317565393E-3</v>
      </c>
      <c r="J53" s="99">
        <v>746.68911229999992</v>
      </c>
      <c r="K53" s="99">
        <v>8.2928636363636361</v>
      </c>
      <c r="O53"/>
      <c r="P53"/>
    </row>
    <row r="54" spans="1:16" ht="12.75" x14ac:dyDescent="0.2">
      <c r="A54" s="172" t="s">
        <v>1490</v>
      </c>
      <c r="B54" s="185" t="s">
        <v>460</v>
      </c>
      <c r="C54" s="172" t="s">
        <v>640</v>
      </c>
      <c r="D54" s="172" t="s">
        <v>180</v>
      </c>
      <c r="E54" s="172" t="s">
        <v>181</v>
      </c>
      <c r="F54" s="174">
        <v>40.078360289999999</v>
      </c>
      <c r="G54" s="174">
        <v>16.649874060000002</v>
      </c>
      <c r="H54" s="58">
        <f t="shared" si="0"/>
        <v>1.4071269335475076</v>
      </c>
      <c r="I54" s="98">
        <f t="shared" si="1"/>
        <v>3.0220940226267459E-3</v>
      </c>
      <c r="J54" s="99">
        <v>708.71143104999999</v>
      </c>
      <c r="K54" s="99">
        <v>7.6444090909090923</v>
      </c>
      <c r="O54"/>
      <c r="P54"/>
    </row>
    <row r="55" spans="1:16" ht="12.75" x14ac:dyDescent="0.2">
      <c r="A55" s="172" t="s">
        <v>1470</v>
      </c>
      <c r="B55" s="185" t="s">
        <v>342</v>
      </c>
      <c r="C55" s="172" t="s">
        <v>640</v>
      </c>
      <c r="D55" s="172" t="s">
        <v>180</v>
      </c>
      <c r="E55" s="172" t="s">
        <v>181</v>
      </c>
      <c r="F55" s="174">
        <v>39.755714509999997</v>
      </c>
      <c r="G55" s="174">
        <v>17.896645260000003</v>
      </c>
      <c r="H55" s="58">
        <f t="shared" si="0"/>
        <v>1.221405963656006</v>
      </c>
      <c r="I55" s="98">
        <f t="shared" si="1"/>
        <v>2.9977650362084307E-3</v>
      </c>
      <c r="J55" s="99">
        <v>323.80454230999999</v>
      </c>
      <c r="K55" s="99">
        <v>13.39709090909091</v>
      </c>
      <c r="O55"/>
      <c r="P55"/>
    </row>
    <row r="56" spans="1:16" ht="12.75" x14ac:dyDescent="0.2">
      <c r="A56" s="172" t="s">
        <v>2537</v>
      </c>
      <c r="B56" s="185" t="s">
        <v>1101</v>
      </c>
      <c r="C56" s="172" t="s">
        <v>511</v>
      </c>
      <c r="D56" s="172" t="s">
        <v>180</v>
      </c>
      <c r="E56" s="172" t="s">
        <v>181</v>
      </c>
      <c r="F56" s="174">
        <v>38.573968819999997</v>
      </c>
      <c r="G56" s="174">
        <v>62.715590579999997</v>
      </c>
      <c r="H56" s="58">
        <f t="shared" si="0"/>
        <v>-0.38493812362661162</v>
      </c>
      <c r="I56" s="98">
        <f t="shared" si="1"/>
        <v>2.9086559369296107E-3</v>
      </c>
      <c r="J56" s="99">
        <v>523.04184999999995</v>
      </c>
      <c r="K56" s="99">
        <v>3.0284090909090908</v>
      </c>
      <c r="O56"/>
      <c r="P56"/>
    </row>
    <row r="57" spans="1:16" ht="12.75" x14ac:dyDescent="0.2">
      <c r="A57" s="172" t="s">
        <v>1492</v>
      </c>
      <c r="B57" s="185" t="s">
        <v>395</v>
      </c>
      <c r="C57" s="172" t="s">
        <v>640</v>
      </c>
      <c r="D57" s="172" t="s">
        <v>180</v>
      </c>
      <c r="E57" s="172" t="s">
        <v>709</v>
      </c>
      <c r="F57" s="174">
        <v>38.084575039999997</v>
      </c>
      <c r="G57" s="174">
        <v>24.052540459999999</v>
      </c>
      <c r="H57" s="58">
        <f t="shared" si="0"/>
        <v>0.58339095628321003</v>
      </c>
      <c r="I57" s="98">
        <f t="shared" si="1"/>
        <v>2.8717533788771613E-3</v>
      </c>
      <c r="J57" s="99">
        <v>512.51739338000004</v>
      </c>
      <c r="K57" s="99">
        <v>15.22818181818182</v>
      </c>
      <c r="O57"/>
      <c r="P57"/>
    </row>
    <row r="58" spans="1:16" ht="12.75" x14ac:dyDescent="0.2">
      <c r="A58" s="172" t="s">
        <v>1604</v>
      </c>
      <c r="B58" s="185" t="s">
        <v>1605</v>
      </c>
      <c r="C58" s="172" t="s">
        <v>640</v>
      </c>
      <c r="D58" s="172" t="s">
        <v>610</v>
      </c>
      <c r="E58" s="172" t="s">
        <v>709</v>
      </c>
      <c r="F58" s="174">
        <v>37.721542369999995</v>
      </c>
      <c r="G58" s="174">
        <v>47.671244819999998</v>
      </c>
      <c r="H58" s="58">
        <f t="shared" si="0"/>
        <v>-0.20871497036774889</v>
      </c>
      <c r="I58" s="98">
        <f t="shared" si="1"/>
        <v>2.8443790338668696E-3</v>
      </c>
      <c r="J58" s="99">
        <v>5293.435330462079</v>
      </c>
      <c r="K58" s="99">
        <v>10.44563636363636</v>
      </c>
      <c r="O58"/>
      <c r="P58"/>
    </row>
    <row r="59" spans="1:16" ht="12.75" x14ac:dyDescent="0.2">
      <c r="A59" s="172" t="s">
        <v>1134</v>
      </c>
      <c r="B59" s="185" t="s">
        <v>771</v>
      </c>
      <c r="C59" s="172" t="s">
        <v>2521</v>
      </c>
      <c r="D59" s="172" t="s">
        <v>180</v>
      </c>
      <c r="E59" s="172" t="s">
        <v>181</v>
      </c>
      <c r="F59" s="174">
        <v>36.057849590000004</v>
      </c>
      <c r="G59" s="174">
        <v>26.548169000000001</v>
      </c>
      <c r="H59" s="58">
        <f t="shared" si="0"/>
        <v>0.35820476319854677</v>
      </c>
      <c r="I59" s="98">
        <f t="shared" si="1"/>
        <v>2.7189288914572325E-3</v>
      </c>
      <c r="J59" s="99">
        <v>2447.8636720921113</v>
      </c>
      <c r="K59" s="99">
        <v>11.701909090909091</v>
      </c>
      <c r="O59"/>
      <c r="P59"/>
    </row>
    <row r="60" spans="1:16" ht="12.75" x14ac:dyDescent="0.2">
      <c r="A60" s="172" t="s">
        <v>2538</v>
      </c>
      <c r="B60" s="185" t="s">
        <v>247</v>
      </c>
      <c r="C60" s="172" t="s">
        <v>2512</v>
      </c>
      <c r="D60" s="172" t="s">
        <v>179</v>
      </c>
      <c r="E60" s="172" t="s">
        <v>709</v>
      </c>
      <c r="F60" s="174">
        <v>35.777092379999999</v>
      </c>
      <c r="G60" s="174">
        <v>31.920671540000001</v>
      </c>
      <c r="H60" s="58">
        <f t="shared" si="0"/>
        <v>0.12081264753993315</v>
      </c>
      <c r="I60" s="98">
        <f t="shared" si="1"/>
        <v>2.6977584972591923E-3</v>
      </c>
      <c r="J60" s="99">
        <v>813.67903115000001</v>
      </c>
      <c r="K60" s="99">
        <v>8.4171818181818185</v>
      </c>
      <c r="O60"/>
      <c r="P60"/>
    </row>
    <row r="61" spans="1:16" ht="12.75" x14ac:dyDescent="0.2">
      <c r="A61" s="172" t="s">
        <v>2566</v>
      </c>
      <c r="B61" s="185" t="s">
        <v>223</v>
      </c>
      <c r="C61" s="172" t="s">
        <v>235</v>
      </c>
      <c r="D61" s="172" t="s">
        <v>180</v>
      </c>
      <c r="E61" s="172" t="s">
        <v>181</v>
      </c>
      <c r="F61" s="174">
        <v>35.538795189999995</v>
      </c>
      <c r="G61" s="174">
        <v>17.566809660000001</v>
      </c>
      <c r="H61" s="58">
        <f t="shared" si="0"/>
        <v>1.0230648522891772</v>
      </c>
      <c r="I61" s="98">
        <f t="shared" si="1"/>
        <v>2.6797897852585809E-3</v>
      </c>
      <c r="J61" s="99">
        <v>2225.5707560000001</v>
      </c>
      <c r="K61" s="99">
        <v>6.0093181818181813</v>
      </c>
      <c r="O61"/>
      <c r="P61"/>
    </row>
    <row r="62" spans="1:16" ht="12.75" x14ac:dyDescent="0.2">
      <c r="A62" s="172" t="s">
        <v>1494</v>
      </c>
      <c r="B62" s="185" t="s">
        <v>391</v>
      </c>
      <c r="C62" s="172" t="s">
        <v>640</v>
      </c>
      <c r="D62" s="172" t="s">
        <v>180</v>
      </c>
      <c r="E62" s="172" t="s">
        <v>181</v>
      </c>
      <c r="F62" s="174">
        <v>34.28679949</v>
      </c>
      <c r="G62" s="174">
        <v>47.72262336</v>
      </c>
      <c r="H62" s="58">
        <f t="shared" si="0"/>
        <v>-0.28153992643375081</v>
      </c>
      <c r="I62" s="98">
        <f t="shared" si="1"/>
        <v>2.5853835098035333E-3</v>
      </c>
      <c r="J62" s="99">
        <v>1079.482842878158</v>
      </c>
      <c r="K62" s="99">
        <v>7.8239090909090914</v>
      </c>
      <c r="O62"/>
      <c r="P62"/>
    </row>
    <row r="63" spans="1:16" ht="12.75" x14ac:dyDescent="0.2">
      <c r="A63" s="172" t="s">
        <v>2534</v>
      </c>
      <c r="B63" s="185" t="s">
        <v>99</v>
      </c>
      <c r="C63" s="172" t="s">
        <v>511</v>
      </c>
      <c r="D63" s="172" t="s">
        <v>179</v>
      </c>
      <c r="E63" s="172" t="s">
        <v>709</v>
      </c>
      <c r="F63" s="174">
        <v>34.012285439999999</v>
      </c>
      <c r="G63" s="174">
        <v>30.406505239999998</v>
      </c>
      <c r="H63" s="58">
        <f t="shared" si="0"/>
        <v>0.11858581482940589</v>
      </c>
      <c r="I63" s="98">
        <f t="shared" si="1"/>
        <v>2.56468387878996E-3</v>
      </c>
      <c r="J63" s="99">
        <v>516.11267559279997</v>
      </c>
      <c r="K63" s="99">
        <v>1.0185454545454551</v>
      </c>
      <c r="O63"/>
      <c r="P63"/>
    </row>
    <row r="64" spans="1:16" ht="12.75" x14ac:dyDescent="0.2">
      <c r="A64" s="172" t="s">
        <v>2527</v>
      </c>
      <c r="B64" s="185" t="s">
        <v>675</v>
      </c>
      <c r="C64" s="172" t="s">
        <v>511</v>
      </c>
      <c r="D64" s="172" t="s">
        <v>179</v>
      </c>
      <c r="E64" s="172" t="s">
        <v>709</v>
      </c>
      <c r="F64" s="174">
        <v>32.950489339999997</v>
      </c>
      <c r="G64" s="174">
        <v>16.179307140000002</v>
      </c>
      <c r="H64" s="58">
        <f t="shared" si="0"/>
        <v>1.0365822253622161</v>
      </c>
      <c r="I64" s="98">
        <f t="shared" si="1"/>
        <v>2.48461953424493E-3</v>
      </c>
      <c r="J64" s="99">
        <v>104.343790176</v>
      </c>
      <c r="K64" s="99">
        <v>9.9538181818181819</v>
      </c>
      <c r="O64"/>
      <c r="P64"/>
    </row>
    <row r="65" spans="1:16" ht="12.75" x14ac:dyDescent="0.2">
      <c r="A65" s="172" t="s">
        <v>1462</v>
      </c>
      <c r="B65" s="185" t="s">
        <v>334</v>
      </c>
      <c r="C65" s="172" t="s">
        <v>640</v>
      </c>
      <c r="D65" s="172" t="s">
        <v>180</v>
      </c>
      <c r="E65" s="172" t="s">
        <v>181</v>
      </c>
      <c r="F65" s="174">
        <v>31.942990730000002</v>
      </c>
      <c r="G65" s="174">
        <v>11.31715943</v>
      </c>
      <c r="H65" s="58">
        <f t="shared" si="0"/>
        <v>1.8225272364127152</v>
      </c>
      <c r="I65" s="98">
        <f t="shared" si="1"/>
        <v>2.4086494719705647E-3</v>
      </c>
      <c r="J65" s="99">
        <v>136.34342973</v>
      </c>
      <c r="K65" s="99">
        <v>23.220181818181821</v>
      </c>
      <c r="O65"/>
      <c r="P65"/>
    </row>
    <row r="66" spans="1:16" ht="12.75" x14ac:dyDescent="0.2">
      <c r="A66" s="172" t="s">
        <v>1199</v>
      </c>
      <c r="B66" s="185" t="s">
        <v>2484</v>
      </c>
      <c r="C66" s="172" t="s">
        <v>640</v>
      </c>
      <c r="D66" s="172" t="s">
        <v>180</v>
      </c>
      <c r="E66" s="172" t="s">
        <v>709</v>
      </c>
      <c r="F66" s="174">
        <v>31.35868228</v>
      </c>
      <c r="G66" s="174">
        <v>25.25936381</v>
      </c>
      <c r="H66" s="58">
        <f t="shared" si="0"/>
        <v>0.24146762032008606</v>
      </c>
      <c r="I66" s="98">
        <f t="shared" si="1"/>
        <v>2.3645899081226923E-3</v>
      </c>
      <c r="J66" s="99">
        <v>397.35645844240707</v>
      </c>
      <c r="K66" s="99">
        <v>29.261772727272731</v>
      </c>
      <c r="O66"/>
      <c r="P66"/>
    </row>
    <row r="67" spans="1:16" ht="12.75" x14ac:dyDescent="0.2">
      <c r="A67" s="172" t="s">
        <v>3278</v>
      </c>
      <c r="B67" s="185" t="s">
        <v>113</v>
      </c>
      <c r="C67" s="172" t="s">
        <v>511</v>
      </c>
      <c r="D67" s="172" t="s">
        <v>610</v>
      </c>
      <c r="E67" s="172" t="s">
        <v>709</v>
      </c>
      <c r="F67" s="174">
        <v>30.152740809999997</v>
      </c>
      <c r="G67" s="174">
        <v>39.242569240000002</v>
      </c>
      <c r="H67" s="58">
        <f t="shared" si="0"/>
        <v>-0.23163183772215223</v>
      </c>
      <c r="I67" s="98">
        <f t="shared" si="1"/>
        <v>2.2736563349486905E-3</v>
      </c>
      <c r="J67" s="99">
        <v>540.19011026400005</v>
      </c>
      <c r="K67" s="99">
        <v>31.40672727272727</v>
      </c>
      <c r="O67"/>
      <c r="P67"/>
    </row>
    <row r="68" spans="1:16" ht="12.75" x14ac:dyDescent="0.2">
      <c r="A68" s="172" t="s">
        <v>2561</v>
      </c>
      <c r="B68" s="185" t="s">
        <v>124</v>
      </c>
      <c r="C68" s="172" t="s">
        <v>511</v>
      </c>
      <c r="D68" s="172" t="s">
        <v>179</v>
      </c>
      <c r="E68" s="172" t="s">
        <v>709</v>
      </c>
      <c r="F68" s="174">
        <v>29.942124010000001</v>
      </c>
      <c r="G68" s="174">
        <v>22.054090609999999</v>
      </c>
      <c r="H68" s="58">
        <f t="shared" si="0"/>
        <v>0.35766758827150769</v>
      </c>
      <c r="I68" s="98">
        <f t="shared" si="1"/>
        <v>2.2577748525791741E-3</v>
      </c>
      <c r="J68" s="99">
        <v>591.70200741879148</v>
      </c>
      <c r="K68" s="99">
        <v>15.21413636363636</v>
      </c>
      <c r="O68"/>
      <c r="P68"/>
    </row>
    <row r="69" spans="1:16" ht="12.75" x14ac:dyDescent="0.2">
      <c r="A69" s="172" t="s">
        <v>1154</v>
      </c>
      <c r="B69" s="185" t="s">
        <v>2480</v>
      </c>
      <c r="C69" s="172" t="s">
        <v>640</v>
      </c>
      <c r="D69" s="172" t="s">
        <v>610</v>
      </c>
      <c r="E69" s="172" t="s">
        <v>709</v>
      </c>
      <c r="F69" s="174">
        <v>29.935228989999999</v>
      </c>
      <c r="G69" s="174">
        <v>37.925949000000003</v>
      </c>
      <c r="H69" s="58">
        <f t="shared" si="0"/>
        <v>-0.21069268457857182</v>
      </c>
      <c r="I69" s="98">
        <f t="shared" si="1"/>
        <v>2.2572549361310678E-3</v>
      </c>
      <c r="J69" s="99">
        <v>2279.4699183800003</v>
      </c>
      <c r="K69" s="99">
        <v>9.1615000000000002</v>
      </c>
      <c r="O69"/>
      <c r="P69"/>
    </row>
    <row r="70" spans="1:16" ht="12.75" x14ac:dyDescent="0.2">
      <c r="A70" s="172" t="s">
        <v>2533</v>
      </c>
      <c r="B70" s="185" t="s">
        <v>259</v>
      </c>
      <c r="C70" s="172" t="s">
        <v>511</v>
      </c>
      <c r="D70" s="172" t="s">
        <v>180</v>
      </c>
      <c r="E70" s="172" t="s">
        <v>709</v>
      </c>
      <c r="F70" s="174">
        <v>29.87700822</v>
      </c>
      <c r="G70" s="174">
        <v>47.986027759999999</v>
      </c>
      <c r="H70" s="58">
        <f t="shared" si="0"/>
        <v>-0.37738109164966649</v>
      </c>
      <c r="I70" s="98">
        <f t="shared" si="1"/>
        <v>2.2528648203744206E-3</v>
      </c>
      <c r="J70" s="99">
        <v>2870.8402564536195</v>
      </c>
      <c r="K70" s="99">
        <v>8.0467272727272725</v>
      </c>
      <c r="L70" s="196"/>
      <c r="O70"/>
      <c r="P70"/>
    </row>
    <row r="71" spans="1:16" ht="12.75" x14ac:dyDescent="0.2">
      <c r="A71" s="172" t="s">
        <v>1518</v>
      </c>
      <c r="B71" s="185" t="s">
        <v>246</v>
      </c>
      <c r="C71" s="172" t="s">
        <v>2512</v>
      </c>
      <c r="D71" s="172" t="s">
        <v>179</v>
      </c>
      <c r="E71" s="172" t="s">
        <v>709</v>
      </c>
      <c r="F71" s="174">
        <v>29.83636435</v>
      </c>
      <c r="G71" s="174">
        <v>58.309742700000001</v>
      </c>
      <c r="H71" s="58">
        <f t="shared" ref="H71:H134" si="2">IF(ISERROR(F71/G71-1),"",IF((F71/G71-1)&gt;10000%,"",F71/G71-1))</f>
        <v>-0.48831253631993821</v>
      </c>
      <c r="I71" s="98">
        <f t="shared" ref="I71:I134" si="3">F71/$F$1156</f>
        <v>2.2498000843000241E-3</v>
      </c>
      <c r="J71" s="99">
        <v>253.92209852000002</v>
      </c>
      <c r="K71" s="99">
        <v>4.5270909090909086</v>
      </c>
      <c r="O71"/>
      <c r="P71"/>
    </row>
    <row r="72" spans="1:16" ht="12.75" x14ac:dyDescent="0.2">
      <c r="A72" s="172" t="s">
        <v>2586</v>
      </c>
      <c r="B72" s="185" t="s">
        <v>2492</v>
      </c>
      <c r="C72" s="172" t="s">
        <v>640</v>
      </c>
      <c r="D72" s="172" t="s">
        <v>610</v>
      </c>
      <c r="E72" s="172" t="s">
        <v>181</v>
      </c>
      <c r="F72" s="174">
        <v>29.25925853</v>
      </c>
      <c r="G72" s="174">
        <v>17.977211190000002</v>
      </c>
      <c r="H72" s="58">
        <f t="shared" si="2"/>
        <v>0.62757494590015983</v>
      </c>
      <c r="I72" s="98">
        <f t="shared" si="3"/>
        <v>2.2062836321192127E-3</v>
      </c>
      <c r="J72" s="99">
        <v>1486.2881639899999</v>
      </c>
      <c r="K72" s="99">
        <v>12.13918181818182</v>
      </c>
      <c r="O72"/>
      <c r="P72"/>
    </row>
    <row r="73" spans="1:16" ht="12.75" x14ac:dyDescent="0.2">
      <c r="A73" s="172" t="s">
        <v>2218</v>
      </c>
      <c r="B73" s="185" t="s">
        <v>2384</v>
      </c>
      <c r="C73" s="172" t="s">
        <v>640</v>
      </c>
      <c r="D73" s="172" t="s">
        <v>610</v>
      </c>
      <c r="E73" s="172" t="s">
        <v>181</v>
      </c>
      <c r="F73" s="174">
        <v>28.64927278</v>
      </c>
      <c r="G73" s="174">
        <v>25.097575460000002</v>
      </c>
      <c r="H73" s="58">
        <f t="shared" si="2"/>
        <v>0.14151555498500734</v>
      </c>
      <c r="I73" s="98">
        <f t="shared" si="3"/>
        <v>2.1602878809052479E-3</v>
      </c>
      <c r="J73" s="99">
        <v>6826.5176822751637</v>
      </c>
      <c r="K73" s="99">
        <v>13.069045454545449</v>
      </c>
      <c r="O73"/>
      <c r="P73"/>
    </row>
    <row r="74" spans="1:16" ht="12.75" x14ac:dyDescent="0.2">
      <c r="A74" s="172" t="s">
        <v>1139</v>
      </c>
      <c r="B74" s="185" t="s">
        <v>1140</v>
      </c>
      <c r="C74" s="172" t="s">
        <v>2521</v>
      </c>
      <c r="D74" s="172" t="s">
        <v>180</v>
      </c>
      <c r="E74" s="172" t="s">
        <v>709</v>
      </c>
      <c r="F74" s="174">
        <v>28.364789550000001</v>
      </c>
      <c r="G74" s="174">
        <v>12.16430542</v>
      </c>
      <c r="H74" s="58">
        <f t="shared" si="2"/>
        <v>1.3318051109900528</v>
      </c>
      <c r="I74" s="98">
        <f t="shared" si="3"/>
        <v>2.1388365275390011E-3</v>
      </c>
      <c r="J74" s="99">
        <v>358.61619912000003</v>
      </c>
      <c r="K74" s="99">
        <v>11.205772727272731</v>
      </c>
      <c r="O74"/>
      <c r="P74"/>
    </row>
    <row r="75" spans="1:16" ht="12.75" x14ac:dyDescent="0.2">
      <c r="A75" s="172" t="s">
        <v>2851</v>
      </c>
      <c r="B75" s="185" t="s">
        <v>106</v>
      </c>
      <c r="C75" s="172" t="s">
        <v>511</v>
      </c>
      <c r="D75" s="172" t="s">
        <v>610</v>
      </c>
      <c r="E75" s="172" t="s">
        <v>709</v>
      </c>
      <c r="F75" s="174">
        <v>27.669352979999999</v>
      </c>
      <c r="G75" s="174">
        <v>2.7364617400000002</v>
      </c>
      <c r="H75" s="58">
        <f t="shared" si="2"/>
        <v>9.1113611696248302</v>
      </c>
      <c r="I75" s="98">
        <f t="shared" si="3"/>
        <v>2.0863973886594235E-3</v>
      </c>
      <c r="J75" s="99">
        <v>385.16851651740001</v>
      </c>
      <c r="K75" s="99">
        <v>5.7629999999999999</v>
      </c>
      <c r="O75"/>
      <c r="P75"/>
    </row>
    <row r="76" spans="1:16" ht="12.75" x14ac:dyDescent="0.2">
      <c r="A76" s="172" t="s">
        <v>1466</v>
      </c>
      <c r="B76" s="185" t="s">
        <v>338</v>
      </c>
      <c r="C76" s="172" t="s">
        <v>640</v>
      </c>
      <c r="D76" s="172" t="s">
        <v>180</v>
      </c>
      <c r="E76" s="172" t="s">
        <v>181</v>
      </c>
      <c r="F76" s="174">
        <v>27.416990930000001</v>
      </c>
      <c r="G76" s="174">
        <v>7.0179199199999998</v>
      </c>
      <c r="H76" s="58">
        <f t="shared" si="2"/>
        <v>2.9067118523062319</v>
      </c>
      <c r="I76" s="98">
        <f t="shared" si="3"/>
        <v>2.0673681210615392E-3</v>
      </c>
      <c r="J76" s="99">
        <v>105.35832961</v>
      </c>
      <c r="K76" s="99">
        <v>24.74277272727273</v>
      </c>
      <c r="O76"/>
      <c r="P76"/>
    </row>
    <row r="77" spans="1:16" ht="12.75" x14ac:dyDescent="0.2">
      <c r="A77" s="172" t="s">
        <v>2214</v>
      </c>
      <c r="B77" s="185" t="s">
        <v>305</v>
      </c>
      <c r="C77" s="172" t="s">
        <v>1262</v>
      </c>
      <c r="D77" s="172" t="s">
        <v>180</v>
      </c>
      <c r="E77" s="172" t="s">
        <v>181</v>
      </c>
      <c r="F77" s="174">
        <v>27.360701559999999</v>
      </c>
      <c r="G77" s="174">
        <v>36.661838240000002</v>
      </c>
      <c r="H77" s="58">
        <f t="shared" si="2"/>
        <v>-0.25370077242477085</v>
      </c>
      <c r="I77" s="98">
        <f t="shared" si="3"/>
        <v>2.0631236418118012E-3</v>
      </c>
      <c r="J77" s="99">
        <v>864.91790547000005</v>
      </c>
      <c r="K77" s="99">
        <v>6.6176818181818193</v>
      </c>
      <c r="O77"/>
      <c r="P77"/>
    </row>
    <row r="78" spans="1:16" ht="12.75" x14ac:dyDescent="0.2">
      <c r="A78" s="172" t="s">
        <v>2582</v>
      </c>
      <c r="B78" s="185" t="s">
        <v>307</v>
      </c>
      <c r="C78" s="172" t="s">
        <v>511</v>
      </c>
      <c r="D78" s="172" t="s">
        <v>180</v>
      </c>
      <c r="E78" s="172" t="s">
        <v>181</v>
      </c>
      <c r="F78" s="174">
        <v>27.239871739999998</v>
      </c>
      <c r="G78" s="174">
        <v>35.25420244</v>
      </c>
      <c r="H78" s="58">
        <f t="shared" si="2"/>
        <v>-0.22732979745151771</v>
      </c>
      <c r="I78" s="98">
        <f t="shared" si="3"/>
        <v>2.0540125136584825E-3</v>
      </c>
      <c r="J78" s="99">
        <v>112.73416687080001</v>
      </c>
      <c r="K78" s="99">
        <v>9.0461818181818181</v>
      </c>
      <c r="O78"/>
      <c r="P78"/>
    </row>
    <row r="79" spans="1:16" ht="12.75" x14ac:dyDescent="0.2">
      <c r="A79" s="172" t="s">
        <v>1622</v>
      </c>
      <c r="B79" s="185" t="s">
        <v>1792</v>
      </c>
      <c r="C79" s="172" t="s">
        <v>640</v>
      </c>
      <c r="D79" s="172" t="s">
        <v>610</v>
      </c>
      <c r="E79" s="172" t="s">
        <v>181</v>
      </c>
      <c r="F79" s="174">
        <v>27.061857539999998</v>
      </c>
      <c r="G79" s="174">
        <v>28.339273460000001</v>
      </c>
      <c r="H79" s="58">
        <f t="shared" si="2"/>
        <v>-4.5075817550616959E-2</v>
      </c>
      <c r="I79" s="98">
        <f t="shared" si="3"/>
        <v>2.0405894183554317E-3</v>
      </c>
      <c r="J79" s="99">
        <v>7335.3389355200006</v>
      </c>
      <c r="K79" s="99">
        <v>5.6070000000000002</v>
      </c>
      <c r="O79"/>
      <c r="P79"/>
    </row>
    <row r="80" spans="1:16" ht="12.75" x14ac:dyDescent="0.2">
      <c r="A80" s="172" t="s">
        <v>1762</v>
      </c>
      <c r="B80" s="185" t="s">
        <v>1749</v>
      </c>
      <c r="C80" s="172" t="s">
        <v>640</v>
      </c>
      <c r="D80" s="172" t="s">
        <v>610</v>
      </c>
      <c r="E80" s="172" t="s">
        <v>181</v>
      </c>
      <c r="F80" s="174">
        <v>26.300468379999998</v>
      </c>
      <c r="G80" s="174">
        <v>39.36617287</v>
      </c>
      <c r="H80" s="58">
        <f t="shared" si="2"/>
        <v>-0.33190182172768579</v>
      </c>
      <c r="I80" s="98">
        <f t="shared" si="3"/>
        <v>1.9831771486747548E-3</v>
      </c>
      <c r="J80" s="99">
        <v>4932.0412695557634</v>
      </c>
      <c r="K80" s="99">
        <v>7.2143181818181823</v>
      </c>
      <c r="O80"/>
      <c r="P80"/>
    </row>
    <row r="81" spans="1:16" ht="12.75" x14ac:dyDescent="0.2">
      <c r="A81" s="172" t="s">
        <v>1109</v>
      </c>
      <c r="B81" s="185" t="s">
        <v>614</v>
      </c>
      <c r="C81" s="172" t="s">
        <v>2521</v>
      </c>
      <c r="D81" s="172" t="s">
        <v>610</v>
      </c>
      <c r="E81" s="172" t="s">
        <v>181</v>
      </c>
      <c r="F81" s="174">
        <v>26.196191160000001</v>
      </c>
      <c r="G81" s="174">
        <v>25.597048709999999</v>
      </c>
      <c r="H81" s="58">
        <f t="shared" si="2"/>
        <v>2.3406700389093427E-2</v>
      </c>
      <c r="I81" s="98">
        <f t="shared" si="3"/>
        <v>1.9753141632387777E-3</v>
      </c>
      <c r="J81" s="99">
        <v>2620.4170423327532</v>
      </c>
      <c r="K81" s="99">
        <v>17.228590909090912</v>
      </c>
      <c r="O81"/>
      <c r="P81"/>
    </row>
    <row r="82" spans="1:16" ht="12.75" x14ac:dyDescent="0.2">
      <c r="A82" s="172" t="s">
        <v>1155</v>
      </c>
      <c r="B82" s="185" t="s">
        <v>2342</v>
      </c>
      <c r="C82" s="172" t="s">
        <v>640</v>
      </c>
      <c r="D82" s="172" t="s">
        <v>610</v>
      </c>
      <c r="E82" s="172" t="s">
        <v>181</v>
      </c>
      <c r="F82" s="174">
        <v>25.902423379999998</v>
      </c>
      <c r="G82" s="174">
        <v>25.542525399999999</v>
      </c>
      <c r="H82" s="58">
        <f t="shared" si="2"/>
        <v>1.4090148658518986E-2</v>
      </c>
      <c r="I82" s="98">
        <f t="shared" si="3"/>
        <v>1.9531627117932988E-3</v>
      </c>
      <c r="J82" s="99">
        <v>4354.66000747</v>
      </c>
      <c r="K82" s="99">
        <v>5.7788636363636368</v>
      </c>
      <c r="O82"/>
      <c r="P82"/>
    </row>
    <row r="83" spans="1:16" ht="12.75" x14ac:dyDescent="0.2">
      <c r="A83" s="172" t="s">
        <v>2156</v>
      </c>
      <c r="B83" s="185" t="s">
        <v>427</v>
      </c>
      <c r="C83" s="172" t="s">
        <v>639</v>
      </c>
      <c r="D83" s="172" t="s">
        <v>179</v>
      </c>
      <c r="E83" s="172" t="s">
        <v>709</v>
      </c>
      <c r="F83" s="174">
        <v>25.864183489999998</v>
      </c>
      <c r="G83" s="174">
        <v>26.984432469999998</v>
      </c>
      <c r="H83" s="58">
        <f t="shared" si="2"/>
        <v>-4.1514639273790177E-2</v>
      </c>
      <c r="I83" s="98">
        <f t="shared" si="3"/>
        <v>1.9502792469469653E-3</v>
      </c>
      <c r="J83" s="99">
        <v>33.156251519999998</v>
      </c>
      <c r="K83" s="99">
        <v>5.6862727272727271</v>
      </c>
      <c r="O83"/>
      <c r="P83"/>
    </row>
    <row r="84" spans="1:16" ht="12.75" x14ac:dyDescent="0.2">
      <c r="A84" s="172" t="s">
        <v>1375</v>
      </c>
      <c r="B84" s="185" t="s">
        <v>379</v>
      </c>
      <c r="C84" s="172" t="s">
        <v>1364</v>
      </c>
      <c r="D84" s="172" t="s">
        <v>179</v>
      </c>
      <c r="E84" s="172" t="s">
        <v>709</v>
      </c>
      <c r="F84" s="174">
        <v>25.835002190000001</v>
      </c>
      <c r="G84" s="174">
        <v>1.5793067599999999</v>
      </c>
      <c r="H84" s="58">
        <f t="shared" si="2"/>
        <v>15.358444631744629</v>
      </c>
      <c r="I84" s="98">
        <f t="shared" si="3"/>
        <v>1.9480788417491391E-3</v>
      </c>
      <c r="J84" s="99">
        <v>68.709267260000004</v>
      </c>
      <c r="K84" s="99">
        <v>11.68077272727273</v>
      </c>
      <c r="O84"/>
      <c r="P84"/>
    </row>
    <row r="85" spans="1:16" ht="12.75" x14ac:dyDescent="0.2">
      <c r="A85" s="172" t="s">
        <v>1477</v>
      </c>
      <c r="B85" s="185" t="s">
        <v>660</v>
      </c>
      <c r="C85" s="172" t="s">
        <v>640</v>
      </c>
      <c r="D85" s="172" t="s">
        <v>180</v>
      </c>
      <c r="E85" s="172" t="s">
        <v>181</v>
      </c>
      <c r="F85" s="174">
        <v>25.70477786</v>
      </c>
      <c r="G85" s="174">
        <v>28.784676269999999</v>
      </c>
      <c r="H85" s="58">
        <f t="shared" si="2"/>
        <v>-0.10699784778229149</v>
      </c>
      <c r="I85" s="98">
        <f t="shared" si="3"/>
        <v>1.9382593240232164E-3</v>
      </c>
      <c r="J85" s="99">
        <v>504.14464837999998</v>
      </c>
      <c r="K85" s="99">
        <v>15.72863636363636</v>
      </c>
      <c r="O85"/>
      <c r="P85"/>
    </row>
    <row r="86" spans="1:16" ht="12.75" x14ac:dyDescent="0.2">
      <c r="A86" s="172" t="s">
        <v>1165</v>
      </c>
      <c r="B86" s="185" t="s">
        <v>2386</v>
      </c>
      <c r="C86" s="172" t="s">
        <v>640</v>
      </c>
      <c r="D86" s="172" t="s">
        <v>610</v>
      </c>
      <c r="E86" s="172" t="s">
        <v>181</v>
      </c>
      <c r="F86" s="174">
        <v>25.691953059999999</v>
      </c>
      <c r="G86" s="174">
        <v>35.210862579999997</v>
      </c>
      <c r="H86" s="58">
        <f t="shared" si="2"/>
        <v>-0.27034014001709805</v>
      </c>
      <c r="I86" s="98">
        <f t="shared" si="3"/>
        <v>1.937292274694328E-3</v>
      </c>
      <c r="J86" s="99">
        <v>5337.377644717918</v>
      </c>
      <c r="K86" s="99">
        <v>16.69468181818182</v>
      </c>
      <c r="O86"/>
      <c r="P86"/>
    </row>
    <row r="87" spans="1:16" ht="12.75" x14ac:dyDescent="0.2">
      <c r="A87" s="172" t="s">
        <v>2545</v>
      </c>
      <c r="B87" s="185" t="s">
        <v>192</v>
      </c>
      <c r="C87" s="172" t="s">
        <v>641</v>
      </c>
      <c r="D87" s="172" t="s">
        <v>179</v>
      </c>
      <c r="E87" s="172" t="s">
        <v>709</v>
      </c>
      <c r="F87" s="174">
        <v>25.568028179999999</v>
      </c>
      <c r="G87" s="174">
        <v>40.280972310000003</v>
      </c>
      <c r="H87" s="58">
        <f t="shared" si="2"/>
        <v>-0.36525791921729311</v>
      </c>
      <c r="I87" s="98">
        <f t="shared" si="3"/>
        <v>1.9279477646796262E-3</v>
      </c>
      <c r="J87" s="99">
        <v>1274.4479785664</v>
      </c>
      <c r="K87" s="99">
        <v>18.107500000000002</v>
      </c>
      <c r="O87"/>
      <c r="P87"/>
    </row>
    <row r="88" spans="1:16" ht="12.75" x14ac:dyDescent="0.2">
      <c r="A88" s="172" t="s">
        <v>1170</v>
      </c>
      <c r="B88" s="185" t="s">
        <v>2390</v>
      </c>
      <c r="C88" s="172" t="s">
        <v>640</v>
      </c>
      <c r="D88" s="172" t="s">
        <v>610</v>
      </c>
      <c r="E88" s="172" t="s">
        <v>181</v>
      </c>
      <c r="F88" s="174">
        <v>25.465130969999997</v>
      </c>
      <c r="G88" s="174">
        <v>21.556700120000002</v>
      </c>
      <c r="H88" s="58">
        <f t="shared" si="2"/>
        <v>0.18130932973242087</v>
      </c>
      <c r="I88" s="98">
        <f t="shared" si="3"/>
        <v>1.9201888383903298E-3</v>
      </c>
      <c r="J88" s="99">
        <v>3653.0190271399997</v>
      </c>
      <c r="K88" s="99">
        <v>6.0074545454545456</v>
      </c>
      <c r="O88"/>
      <c r="P88"/>
    </row>
    <row r="89" spans="1:16" ht="12.75" x14ac:dyDescent="0.2">
      <c r="A89" s="172" t="s">
        <v>1918</v>
      </c>
      <c r="B89" s="185" t="s">
        <v>389</v>
      </c>
      <c r="C89" s="172" t="s">
        <v>638</v>
      </c>
      <c r="D89" s="172" t="s">
        <v>179</v>
      </c>
      <c r="E89" s="172" t="s">
        <v>709</v>
      </c>
      <c r="F89" s="174">
        <v>25.188734910000001</v>
      </c>
      <c r="G89" s="174">
        <v>16.27489516</v>
      </c>
      <c r="H89" s="58">
        <f t="shared" si="2"/>
        <v>0.54770489532296329</v>
      </c>
      <c r="I89" s="98">
        <f t="shared" si="3"/>
        <v>1.8993472951046382E-3</v>
      </c>
      <c r="J89" s="99">
        <v>2066.9642617049999</v>
      </c>
      <c r="K89" s="99">
        <v>9.1233636363636368</v>
      </c>
      <c r="O89"/>
      <c r="P89"/>
    </row>
    <row r="90" spans="1:16" ht="12.75" x14ac:dyDescent="0.2">
      <c r="A90" s="172" t="s">
        <v>1450</v>
      </c>
      <c r="B90" s="185" t="s">
        <v>467</v>
      </c>
      <c r="C90" s="172" t="s">
        <v>640</v>
      </c>
      <c r="D90" s="172" t="s">
        <v>180</v>
      </c>
      <c r="E90" s="172" t="s">
        <v>181</v>
      </c>
      <c r="F90" s="174">
        <v>25.17465116</v>
      </c>
      <c r="G90" s="174">
        <v>20.964515179999999</v>
      </c>
      <c r="H90" s="58">
        <f t="shared" si="2"/>
        <v>0.2008220053672618</v>
      </c>
      <c r="I90" s="98">
        <f t="shared" si="3"/>
        <v>1.8982853151138603E-3</v>
      </c>
      <c r="J90" s="99">
        <v>667.85266162999994</v>
      </c>
      <c r="K90" s="99">
        <v>15.779500000000001</v>
      </c>
      <c r="O90"/>
      <c r="P90"/>
    </row>
    <row r="91" spans="1:16" ht="12.75" x14ac:dyDescent="0.2">
      <c r="A91" s="172" t="s">
        <v>1188</v>
      </c>
      <c r="B91" s="185" t="s">
        <v>2347</v>
      </c>
      <c r="C91" s="172" t="s">
        <v>640</v>
      </c>
      <c r="D91" s="172" t="s">
        <v>180</v>
      </c>
      <c r="E91" s="172" t="s">
        <v>181</v>
      </c>
      <c r="F91" s="174">
        <v>24.90958977</v>
      </c>
      <c r="G91" s="174">
        <v>6.6613800699999999</v>
      </c>
      <c r="H91" s="58">
        <f t="shared" si="2"/>
        <v>2.7394037734285894</v>
      </c>
      <c r="I91" s="98">
        <f t="shared" si="3"/>
        <v>1.8782984584522616E-3</v>
      </c>
      <c r="J91" s="99">
        <v>585.39619148999998</v>
      </c>
      <c r="K91" s="99">
        <v>11.913772727272731</v>
      </c>
      <c r="O91"/>
      <c r="P91"/>
    </row>
    <row r="92" spans="1:16" ht="12.75" x14ac:dyDescent="0.2">
      <c r="A92" s="172" t="s">
        <v>2551</v>
      </c>
      <c r="B92" s="185" t="s">
        <v>416</v>
      </c>
      <c r="C92" s="172" t="s">
        <v>511</v>
      </c>
      <c r="D92" s="172" t="s">
        <v>179</v>
      </c>
      <c r="E92" s="172" t="s">
        <v>709</v>
      </c>
      <c r="F92" s="174">
        <v>23.158671760000001</v>
      </c>
      <c r="G92" s="174">
        <v>6.0922968099999997</v>
      </c>
      <c r="H92" s="58">
        <f t="shared" si="2"/>
        <v>2.8013039223543679</v>
      </c>
      <c r="I92" s="98">
        <f t="shared" si="3"/>
        <v>1.7462711296433336E-3</v>
      </c>
      <c r="J92" s="99">
        <v>546.75827433201266</v>
      </c>
      <c r="K92" s="99">
        <v>15.252772727272729</v>
      </c>
      <c r="O92"/>
      <c r="P92"/>
    </row>
    <row r="93" spans="1:16" ht="12.75" x14ac:dyDescent="0.2">
      <c r="A93" s="172" t="s">
        <v>1161</v>
      </c>
      <c r="B93" s="185" t="s">
        <v>2346</v>
      </c>
      <c r="C93" s="172" t="s">
        <v>640</v>
      </c>
      <c r="D93" s="172" t="s">
        <v>610</v>
      </c>
      <c r="E93" s="172" t="s">
        <v>181</v>
      </c>
      <c r="F93" s="174">
        <v>23.107165699999999</v>
      </c>
      <c r="G93" s="174">
        <v>11.99202861</v>
      </c>
      <c r="H93" s="58">
        <f t="shared" si="2"/>
        <v>0.92687713242538705</v>
      </c>
      <c r="I93" s="98">
        <f t="shared" si="3"/>
        <v>1.7423873341255341E-3</v>
      </c>
      <c r="J93" s="99">
        <v>1916.4436957715866</v>
      </c>
      <c r="K93" s="99">
        <v>13.01672727272727</v>
      </c>
      <c r="O93"/>
      <c r="P93"/>
    </row>
    <row r="94" spans="1:16" ht="12.75" x14ac:dyDescent="0.2">
      <c r="A94" s="172" t="s">
        <v>2234</v>
      </c>
      <c r="B94" s="185" t="s">
        <v>2488</v>
      </c>
      <c r="C94" s="172" t="s">
        <v>640</v>
      </c>
      <c r="D94" s="172" t="s">
        <v>610</v>
      </c>
      <c r="E94" s="172" t="s">
        <v>181</v>
      </c>
      <c r="F94" s="174">
        <v>23.018849170000003</v>
      </c>
      <c r="G94" s="174">
        <v>21.325739079999998</v>
      </c>
      <c r="H94" s="58">
        <f t="shared" si="2"/>
        <v>7.939279776651964E-2</v>
      </c>
      <c r="I94" s="98">
        <f t="shared" si="3"/>
        <v>1.7357278586509668E-3</v>
      </c>
      <c r="J94" s="99">
        <v>1875.0083694</v>
      </c>
      <c r="K94" s="99">
        <v>13.31495454545454</v>
      </c>
      <c r="O94"/>
      <c r="P94"/>
    </row>
    <row r="95" spans="1:16" ht="12.75" x14ac:dyDescent="0.2">
      <c r="A95" s="172" t="s">
        <v>1475</v>
      </c>
      <c r="B95" s="185" t="s">
        <v>659</v>
      </c>
      <c r="C95" s="172" t="s">
        <v>640</v>
      </c>
      <c r="D95" s="172" t="s">
        <v>180</v>
      </c>
      <c r="E95" s="172" t="s">
        <v>181</v>
      </c>
      <c r="F95" s="174">
        <v>22.728719550000001</v>
      </c>
      <c r="G95" s="174">
        <v>13.835310140000001</v>
      </c>
      <c r="H95" s="58">
        <f t="shared" si="2"/>
        <v>0.64280520783468309</v>
      </c>
      <c r="I95" s="98">
        <f t="shared" si="3"/>
        <v>1.7138507413226975E-3</v>
      </c>
      <c r="J95" s="99">
        <v>297.86957855000003</v>
      </c>
      <c r="K95" s="99">
        <v>13.46081818181818</v>
      </c>
      <c r="O95"/>
      <c r="P95"/>
    </row>
    <row r="96" spans="1:16" ht="12.75" x14ac:dyDescent="0.2">
      <c r="A96" s="172" t="s">
        <v>2228</v>
      </c>
      <c r="B96" s="185" t="s">
        <v>1940</v>
      </c>
      <c r="C96" s="172" t="s">
        <v>511</v>
      </c>
      <c r="D96" s="172" t="s">
        <v>180</v>
      </c>
      <c r="E96" s="172" t="s">
        <v>709</v>
      </c>
      <c r="F96" s="174">
        <v>22.63501136</v>
      </c>
      <c r="G96" s="174">
        <v>11.63921094</v>
      </c>
      <c r="H96" s="58">
        <f t="shared" si="2"/>
        <v>0.94472043480294543</v>
      </c>
      <c r="I96" s="98">
        <f t="shared" si="3"/>
        <v>1.7067847097081048E-3</v>
      </c>
      <c r="J96" s="99">
        <v>305.73805241030004</v>
      </c>
      <c r="K96" s="99">
        <v>9.4894545454545458</v>
      </c>
      <c r="O96"/>
      <c r="P96"/>
    </row>
    <row r="97" spans="1:16" ht="12.75" x14ac:dyDescent="0.2">
      <c r="A97" s="172" t="s">
        <v>1463</v>
      </c>
      <c r="B97" s="185" t="s">
        <v>335</v>
      </c>
      <c r="C97" s="172" t="s">
        <v>640</v>
      </c>
      <c r="D97" s="172" t="s">
        <v>180</v>
      </c>
      <c r="E97" s="172" t="s">
        <v>181</v>
      </c>
      <c r="F97" s="174">
        <v>22.628724350000002</v>
      </c>
      <c r="G97" s="174">
        <v>18.46272295</v>
      </c>
      <c r="H97" s="58">
        <f t="shared" si="2"/>
        <v>0.22564393189900533</v>
      </c>
      <c r="I97" s="98">
        <f t="shared" si="3"/>
        <v>1.7063106400305107E-3</v>
      </c>
      <c r="J97" s="99">
        <v>162.79966355000002</v>
      </c>
      <c r="K97" s="99">
        <v>16.07659090909091</v>
      </c>
      <c r="O97"/>
      <c r="P97"/>
    </row>
    <row r="98" spans="1:16" ht="12.75" x14ac:dyDescent="0.2">
      <c r="A98" s="172" t="s">
        <v>1171</v>
      </c>
      <c r="B98" s="185" t="s">
        <v>2383</v>
      </c>
      <c r="C98" s="172" t="s">
        <v>640</v>
      </c>
      <c r="D98" s="172" t="s">
        <v>610</v>
      </c>
      <c r="E98" s="172" t="s">
        <v>181</v>
      </c>
      <c r="F98" s="174">
        <v>22.594517489999998</v>
      </c>
      <c r="G98" s="174">
        <v>16.81964275</v>
      </c>
      <c r="H98" s="58">
        <f t="shared" si="2"/>
        <v>0.34334110574375898</v>
      </c>
      <c r="I98" s="98">
        <f t="shared" si="3"/>
        <v>1.70373128432856E-3</v>
      </c>
      <c r="J98" s="99">
        <v>1942.83888232</v>
      </c>
      <c r="K98" s="99">
        <v>5.125136363636364</v>
      </c>
      <c r="O98"/>
      <c r="P98"/>
    </row>
    <row r="99" spans="1:16" ht="12.75" x14ac:dyDescent="0.2">
      <c r="A99" s="172" t="s">
        <v>1288</v>
      </c>
      <c r="B99" s="185" t="s">
        <v>1289</v>
      </c>
      <c r="C99" s="172" t="s">
        <v>2521</v>
      </c>
      <c r="D99" s="172" t="s">
        <v>610</v>
      </c>
      <c r="E99" s="172" t="s">
        <v>181</v>
      </c>
      <c r="F99" s="174">
        <v>22.214356420000001</v>
      </c>
      <c r="G99" s="174">
        <v>11.64075265</v>
      </c>
      <c r="H99" s="58">
        <f t="shared" si="2"/>
        <v>0.90832647062559158</v>
      </c>
      <c r="I99" s="98">
        <f t="shared" si="3"/>
        <v>1.6750653786136238E-3</v>
      </c>
      <c r="J99" s="99">
        <v>684.99960374</v>
      </c>
      <c r="K99" s="99">
        <v>12.313045454545451</v>
      </c>
      <c r="O99"/>
      <c r="P99"/>
    </row>
    <row r="100" spans="1:16" ht="12.75" x14ac:dyDescent="0.2">
      <c r="A100" s="172" t="s">
        <v>2529</v>
      </c>
      <c r="B100" s="185" t="s">
        <v>81</v>
      </c>
      <c r="C100" s="172" t="s">
        <v>511</v>
      </c>
      <c r="D100" s="172" t="s">
        <v>179</v>
      </c>
      <c r="E100" s="172" t="s">
        <v>709</v>
      </c>
      <c r="F100" s="174">
        <v>21.795641010000001</v>
      </c>
      <c r="G100" s="174">
        <v>39.480570520000001</v>
      </c>
      <c r="H100" s="58">
        <f t="shared" si="2"/>
        <v>-0.44794006968671329</v>
      </c>
      <c r="I100" s="98">
        <f t="shared" si="3"/>
        <v>1.6434922970657135E-3</v>
      </c>
      <c r="J100" s="99">
        <v>250.21534249660002</v>
      </c>
      <c r="K100" s="99">
        <v>11.257090909090911</v>
      </c>
      <c r="O100"/>
      <c r="P100"/>
    </row>
    <row r="101" spans="1:16" ht="12.75" x14ac:dyDescent="0.2">
      <c r="A101" s="172" t="s">
        <v>2235</v>
      </c>
      <c r="B101" s="185" t="s">
        <v>70</v>
      </c>
      <c r="C101" s="172" t="s">
        <v>2514</v>
      </c>
      <c r="D101" s="172" t="s">
        <v>180</v>
      </c>
      <c r="E101" s="172" t="s">
        <v>181</v>
      </c>
      <c r="F101" s="174">
        <v>21.745290230000002</v>
      </c>
      <c r="G101" s="174">
        <v>3.6857940899999999</v>
      </c>
      <c r="H101" s="58">
        <f t="shared" si="2"/>
        <v>4.8997572026602283</v>
      </c>
      <c r="I101" s="98">
        <f t="shared" si="3"/>
        <v>1.6396956150115686E-3</v>
      </c>
      <c r="J101" s="99">
        <v>2039.1112806800002</v>
      </c>
      <c r="K101" s="99">
        <v>8.1994090909090911</v>
      </c>
      <c r="O101"/>
      <c r="P101"/>
    </row>
    <row r="102" spans="1:16" ht="12.75" x14ac:dyDescent="0.2">
      <c r="A102" s="172" t="s">
        <v>2539</v>
      </c>
      <c r="B102" s="185" t="s">
        <v>2485</v>
      </c>
      <c r="C102" s="172" t="s">
        <v>640</v>
      </c>
      <c r="D102" s="172" t="s">
        <v>610</v>
      </c>
      <c r="E102" s="172" t="s">
        <v>709</v>
      </c>
      <c r="F102" s="174">
        <v>20.429091679999999</v>
      </c>
      <c r="G102" s="174">
        <v>15.561314380000001</v>
      </c>
      <c r="H102" s="58">
        <f t="shared" si="2"/>
        <v>0.3128127342672451</v>
      </c>
      <c r="I102" s="98">
        <f t="shared" si="3"/>
        <v>1.5404481472568194E-3</v>
      </c>
      <c r="J102" s="99">
        <v>1425.7216952399999</v>
      </c>
      <c r="K102" s="99">
        <v>13.505000000000001</v>
      </c>
      <c r="O102"/>
      <c r="P102"/>
    </row>
    <row r="103" spans="1:16" ht="12.75" x14ac:dyDescent="0.2">
      <c r="A103" s="172" t="s">
        <v>1460</v>
      </c>
      <c r="B103" s="185" t="s">
        <v>332</v>
      </c>
      <c r="C103" s="172" t="s">
        <v>640</v>
      </c>
      <c r="D103" s="172" t="s">
        <v>180</v>
      </c>
      <c r="E103" s="172" t="s">
        <v>181</v>
      </c>
      <c r="F103" s="174">
        <v>20.41951736</v>
      </c>
      <c r="G103" s="174">
        <v>6.70185356</v>
      </c>
      <c r="H103" s="58">
        <f t="shared" si="2"/>
        <v>2.0468462459212553</v>
      </c>
      <c r="I103" s="98">
        <f t="shared" si="3"/>
        <v>1.5397261991772736E-3</v>
      </c>
      <c r="J103" s="99">
        <v>218.41206631</v>
      </c>
      <c r="K103" s="99">
        <v>15.755000000000001</v>
      </c>
      <c r="O103"/>
      <c r="P103"/>
    </row>
    <row r="104" spans="1:16" ht="12.75" x14ac:dyDescent="0.2">
      <c r="A104" s="172" t="s">
        <v>1502</v>
      </c>
      <c r="B104" s="185" t="s">
        <v>245</v>
      </c>
      <c r="C104" s="172" t="s">
        <v>2512</v>
      </c>
      <c r="D104" s="172" t="s">
        <v>179</v>
      </c>
      <c r="E104" s="172" t="s">
        <v>709</v>
      </c>
      <c r="F104" s="174">
        <v>20.33860305</v>
      </c>
      <c r="G104" s="174">
        <v>12.959009400000001</v>
      </c>
      <c r="H104" s="58">
        <f t="shared" si="2"/>
        <v>0.56945661679973769</v>
      </c>
      <c r="I104" s="98">
        <f t="shared" si="3"/>
        <v>1.5336248853803371E-3</v>
      </c>
      <c r="J104" s="99">
        <v>378.12681531999999</v>
      </c>
      <c r="K104" s="99">
        <v>7.3505000000000003</v>
      </c>
      <c r="O104"/>
      <c r="P104"/>
    </row>
    <row r="105" spans="1:16" ht="12.75" x14ac:dyDescent="0.2">
      <c r="A105" s="172" t="s">
        <v>1999</v>
      </c>
      <c r="B105" s="185" t="s">
        <v>191</v>
      </c>
      <c r="C105" s="172" t="s">
        <v>641</v>
      </c>
      <c r="D105" s="172" t="s">
        <v>179</v>
      </c>
      <c r="E105" s="172" t="s">
        <v>181</v>
      </c>
      <c r="F105" s="174">
        <v>19.912488829999997</v>
      </c>
      <c r="G105" s="174">
        <v>7.1727040099999995</v>
      </c>
      <c r="H105" s="58">
        <f t="shared" si="2"/>
        <v>1.7761481307800402</v>
      </c>
      <c r="I105" s="98">
        <f t="shared" si="3"/>
        <v>1.5014938992845917E-3</v>
      </c>
      <c r="J105" s="99">
        <v>187.02220739050003</v>
      </c>
      <c r="K105" s="99">
        <v>46.449363636363643</v>
      </c>
      <c r="O105"/>
      <c r="P105"/>
    </row>
    <row r="106" spans="1:16" ht="12.75" x14ac:dyDescent="0.2">
      <c r="A106" s="172" t="s">
        <v>2215</v>
      </c>
      <c r="B106" s="185" t="s">
        <v>1791</v>
      </c>
      <c r="C106" s="172" t="s">
        <v>640</v>
      </c>
      <c r="D106" s="172" t="s">
        <v>610</v>
      </c>
      <c r="E106" s="172" t="s">
        <v>181</v>
      </c>
      <c r="F106" s="174">
        <v>19.760328129999998</v>
      </c>
      <c r="G106" s="174">
        <v>24.204535889999999</v>
      </c>
      <c r="H106" s="58">
        <f t="shared" si="2"/>
        <v>-0.18361053400061711</v>
      </c>
      <c r="I106" s="98">
        <f t="shared" si="3"/>
        <v>1.490020277643852E-3</v>
      </c>
      <c r="J106" s="99">
        <v>3827.465124788951</v>
      </c>
      <c r="K106" s="99">
        <v>11.447136363636361</v>
      </c>
      <c r="O106"/>
      <c r="P106"/>
    </row>
    <row r="107" spans="1:16" ht="12.75" x14ac:dyDescent="0.2">
      <c r="A107" s="172" t="s">
        <v>1623</v>
      </c>
      <c r="B107" s="185" t="s">
        <v>2388</v>
      </c>
      <c r="C107" s="172" t="s">
        <v>640</v>
      </c>
      <c r="D107" s="172" t="s">
        <v>610</v>
      </c>
      <c r="E107" s="172" t="s">
        <v>181</v>
      </c>
      <c r="F107" s="174">
        <v>19.649494480000001</v>
      </c>
      <c r="G107" s="174">
        <v>10.65266922</v>
      </c>
      <c r="H107" s="58">
        <f t="shared" si="2"/>
        <v>0.8445606518137998</v>
      </c>
      <c r="I107" s="98">
        <f t="shared" si="3"/>
        <v>1.481662907014234E-3</v>
      </c>
      <c r="J107" s="99">
        <v>1094.8840949300002</v>
      </c>
      <c r="K107" s="99">
        <v>4.5975000000000001</v>
      </c>
      <c r="O107"/>
      <c r="P107"/>
    </row>
    <row r="108" spans="1:16" ht="12.75" x14ac:dyDescent="0.2">
      <c r="A108" s="172" t="s">
        <v>2576</v>
      </c>
      <c r="B108" s="185" t="s">
        <v>396</v>
      </c>
      <c r="C108" s="172" t="s">
        <v>641</v>
      </c>
      <c r="D108" s="172" t="s">
        <v>179</v>
      </c>
      <c r="E108" s="172" t="s">
        <v>709</v>
      </c>
      <c r="F108" s="174">
        <v>19.477233300000002</v>
      </c>
      <c r="G108" s="174">
        <v>8.5070923699999987</v>
      </c>
      <c r="H108" s="58">
        <f t="shared" si="2"/>
        <v>1.2895288369838172</v>
      </c>
      <c r="I108" s="98">
        <f t="shared" si="3"/>
        <v>1.4686736160691521E-3</v>
      </c>
      <c r="J108" s="99">
        <v>316.37471835400004</v>
      </c>
      <c r="K108" s="99">
        <v>45.519318181818178</v>
      </c>
      <c r="O108"/>
      <c r="P108"/>
    </row>
    <row r="109" spans="1:16" ht="12.75" x14ac:dyDescent="0.2">
      <c r="A109" s="172" t="s">
        <v>1501</v>
      </c>
      <c r="B109" s="185" t="s">
        <v>243</v>
      </c>
      <c r="C109" s="172" t="s">
        <v>1262</v>
      </c>
      <c r="D109" s="172" t="s">
        <v>180</v>
      </c>
      <c r="E109" s="172" t="s">
        <v>181</v>
      </c>
      <c r="F109" s="174">
        <v>19.327954930000001</v>
      </c>
      <c r="G109" s="174">
        <v>15.98873287</v>
      </c>
      <c r="H109" s="58">
        <f t="shared" si="2"/>
        <v>0.20884844891401344</v>
      </c>
      <c r="I109" s="98">
        <f t="shared" si="3"/>
        <v>1.4574173354623572E-3</v>
      </c>
      <c r="J109" s="99">
        <v>417.26934732000001</v>
      </c>
      <c r="K109" s="99">
        <v>21.34181818181818</v>
      </c>
      <c r="O109"/>
      <c r="P109"/>
    </row>
    <row r="110" spans="1:16" ht="12.75" x14ac:dyDescent="0.2">
      <c r="A110" s="172" t="s">
        <v>1624</v>
      </c>
      <c r="B110" s="185" t="s">
        <v>662</v>
      </c>
      <c r="C110" s="172" t="s">
        <v>640</v>
      </c>
      <c r="D110" s="172" t="s">
        <v>179</v>
      </c>
      <c r="E110" s="172" t="s">
        <v>709</v>
      </c>
      <c r="F110" s="174">
        <v>19.158098600000002</v>
      </c>
      <c r="G110" s="174">
        <v>22.727108920000003</v>
      </c>
      <c r="H110" s="58">
        <f t="shared" si="2"/>
        <v>-0.15703758593154138</v>
      </c>
      <c r="I110" s="98">
        <f t="shared" si="3"/>
        <v>1.4446093813473683E-3</v>
      </c>
      <c r="J110" s="99">
        <v>764.51111317999994</v>
      </c>
      <c r="K110" s="99">
        <v>13.667136363636359</v>
      </c>
      <c r="O110"/>
      <c r="P110"/>
    </row>
    <row r="111" spans="1:16" ht="12.75" x14ac:dyDescent="0.2">
      <c r="A111" s="172" t="s">
        <v>1467</v>
      </c>
      <c r="B111" s="185" t="s">
        <v>339</v>
      </c>
      <c r="C111" s="172" t="s">
        <v>640</v>
      </c>
      <c r="D111" s="172" t="s">
        <v>180</v>
      </c>
      <c r="E111" s="172" t="s">
        <v>181</v>
      </c>
      <c r="F111" s="174">
        <v>19.02702699</v>
      </c>
      <c r="G111" s="174">
        <v>9.6953510999999999</v>
      </c>
      <c r="H111" s="58">
        <f t="shared" si="2"/>
        <v>0.96248973283700878</v>
      </c>
      <c r="I111" s="98">
        <f t="shared" si="3"/>
        <v>1.4347259747845527E-3</v>
      </c>
      <c r="J111" s="99">
        <v>104.39238945</v>
      </c>
      <c r="K111" s="99">
        <v>17.062590909090911</v>
      </c>
      <c r="O111"/>
      <c r="P111"/>
    </row>
    <row r="112" spans="1:16" ht="12.75" x14ac:dyDescent="0.2">
      <c r="A112" s="172" t="s">
        <v>2544</v>
      </c>
      <c r="B112" s="185" t="s">
        <v>260</v>
      </c>
      <c r="C112" s="172" t="s">
        <v>511</v>
      </c>
      <c r="D112" s="172" t="s">
        <v>180</v>
      </c>
      <c r="E112" s="172" t="s">
        <v>709</v>
      </c>
      <c r="F112" s="174">
        <v>18.514879180000001</v>
      </c>
      <c r="G112" s="174">
        <v>17.57258569</v>
      </c>
      <c r="H112" s="58">
        <f t="shared" si="2"/>
        <v>5.3622927588637737E-2</v>
      </c>
      <c r="I112" s="98">
        <f t="shared" si="3"/>
        <v>1.396107657465604E-3</v>
      </c>
      <c r="J112" s="99">
        <v>1243.2869667965404</v>
      </c>
      <c r="K112" s="99">
        <v>8.535499999999999</v>
      </c>
      <c r="O112"/>
      <c r="P112"/>
    </row>
    <row r="113" spans="1:16" ht="12.75" x14ac:dyDescent="0.2">
      <c r="A113" s="172" t="s">
        <v>1168</v>
      </c>
      <c r="B113" s="185" t="s">
        <v>2396</v>
      </c>
      <c r="C113" s="172" t="s">
        <v>640</v>
      </c>
      <c r="D113" s="172" t="s">
        <v>180</v>
      </c>
      <c r="E113" s="172" t="s">
        <v>181</v>
      </c>
      <c r="F113" s="174">
        <v>18.351143530000002</v>
      </c>
      <c r="G113" s="174">
        <v>10.75523042</v>
      </c>
      <c r="H113" s="58">
        <f t="shared" si="2"/>
        <v>0.70625294051115284</v>
      </c>
      <c r="I113" s="98">
        <f t="shared" si="3"/>
        <v>1.3837612309757117E-3</v>
      </c>
      <c r="J113" s="99">
        <v>2900.0079699657067</v>
      </c>
      <c r="K113" s="99">
        <v>19.743772727272731</v>
      </c>
      <c r="O113"/>
      <c r="P113"/>
    </row>
    <row r="114" spans="1:16" ht="12.75" x14ac:dyDescent="0.2">
      <c r="A114" s="172" t="s">
        <v>1266</v>
      </c>
      <c r="B114" s="185" t="s">
        <v>386</v>
      </c>
      <c r="C114" s="172" t="s">
        <v>1262</v>
      </c>
      <c r="D114" s="172" t="s">
        <v>180</v>
      </c>
      <c r="E114" s="172" t="s">
        <v>181</v>
      </c>
      <c r="F114" s="174">
        <v>18.145790780000002</v>
      </c>
      <c r="G114" s="174">
        <v>3.8256970099999998</v>
      </c>
      <c r="H114" s="58">
        <f t="shared" si="2"/>
        <v>3.74313327285686</v>
      </c>
      <c r="I114" s="98">
        <f t="shared" si="3"/>
        <v>1.3682766823610868E-3</v>
      </c>
      <c r="J114" s="99">
        <v>419.9427</v>
      </c>
      <c r="K114" s="99">
        <v>21.006090909090911</v>
      </c>
      <c r="O114"/>
      <c r="P114"/>
    </row>
    <row r="115" spans="1:16" ht="12.75" x14ac:dyDescent="0.2">
      <c r="A115" s="172" t="s">
        <v>2540</v>
      </c>
      <c r="B115" s="185" t="s">
        <v>219</v>
      </c>
      <c r="C115" s="172" t="s">
        <v>511</v>
      </c>
      <c r="D115" s="172" t="s">
        <v>179</v>
      </c>
      <c r="E115" s="172" t="s">
        <v>709</v>
      </c>
      <c r="F115" s="174">
        <v>17.963442140000002</v>
      </c>
      <c r="G115" s="174">
        <v>16.378376360000001</v>
      </c>
      <c r="H115" s="58">
        <f t="shared" si="2"/>
        <v>9.6777955589732345E-2</v>
      </c>
      <c r="I115" s="98">
        <f t="shared" si="3"/>
        <v>1.3545267502034176E-3</v>
      </c>
      <c r="J115" s="99">
        <v>892.78595996650006</v>
      </c>
      <c r="K115" s="99">
        <v>7.9777727272727272</v>
      </c>
      <c r="O115"/>
      <c r="P115"/>
    </row>
    <row r="116" spans="1:16" ht="12.75" x14ac:dyDescent="0.2">
      <c r="A116" s="172" t="s">
        <v>1770</v>
      </c>
      <c r="B116" s="185" t="s">
        <v>2413</v>
      </c>
      <c r="C116" s="172" t="s">
        <v>640</v>
      </c>
      <c r="D116" s="172" t="s">
        <v>610</v>
      </c>
      <c r="E116" s="172" t="s">
        <v>181</v>
      </c>
      <c r="F116" s="174">
        <v>17.875507940000002</v>
      </c>
      <c r="G116" s="174">
        <v>26.06158593</v>
      </c>
      <c r="H116" s="58">
        <f t="shared" si="2"/>
        <v>-0.31410513588802147</v>
      </c>
      <c r="I116" s="98">
        <f t="shared" si="3"/>
        <v>1.3478961041819345E-3</v>
      </c>
      <c r="J116" s="99">
        <v>796.35233558372306</v>
      </c>
      <c r="K116" s="99">
        <v>17.07986363636364</v>
      </c>
      <c r="O116"/>
      <c r="P116"/>
    </row>
    <row r="117" spans="1:16" ht="12.75" x14ac:dyDescent="0.2">
      <c r="A117" s="172" t="s">
        <v>1197</v>
      </c>
      <c r="B117" s="185" t="s">
        <v>152</v>
      </c>
      <c r="C117" s="172" t="s">
        <v>640</v>
      </c>
      <c r="D117" s="172" t="s">
        <v>180</v>
      </c>
      <c r="E117" s="172" t="s">
        <v>709</v>
      </c>
      <c r="F117" s="174">
        <v>17.52197507</v>
      </c>
      <c r="G117" s="174">
        <v>15.31163898</v>
      </c>
      <c r="H117" s="58">
        <f t="shared" si="2"/>
        <v>0.14435659650068366</v>
      </c>
      <c r="I117" s="98">
        <f t="shared" si="3"/>
        <v>1.3212380880979863E-3</v>
      </c>
      <c r="J117" s="99">
        <v>1612.3347980799999</v>
      </c>
      <c r="K117" s="99">
        <v>7.3004545454545458</v>
      </c>
      <c r="O117"/>
      <c r="P117"/>
    </row>
    <row r="118" spans="1:16" ht="12.75" x14ac:dyDescent="0.2">
      <c r="A118" s="172" t="s">
        <v>2557</v>
      </c>
      <c r="B118" s="185" t="s">
        <v>1599</v>
      </c>
      <c r="C118" s="172" t="s">
        <v>511</v>
      </c>
      <c r="D118" s="172" t="s">
        <v>180</v>
      </c>
      <c r="E118" s="172" t="s">
        <v>709</v>
      </c>
      <c r="F118" s="174">
        <v>17.005000850000002</v>
      </c>
      <c r="G118" s="174">
        <v>17.595243829999998</v>
      </c>
      <c r="H118" s="58">
        <f t="shared" si="2"/>
        <v>-3.354559821408265E-2</v>
      </c>
      <c r="I118" s="98">
        <f t="shared" si="3"/>
        <v>1.2822558371074452E-3</v>
      </c>
      <c r="J118" s="99">
        <v>2794.3091673031081</v>
      </c>
      <c r="K118" s="99">
        <v>5.6023181818181822</v>
      </c>
      <c r="O118"/>
      <c r="P118"/>
    </row>
    <row r="119" spans="1:16" ht="12.75" x14ac:dyDescent="0.2">
      <c r="A119" s="172" t="s">
        <v>2569</v>
      </c>
      <c r="B119" s="185" t="s">
        <v>429</v>
      </c>
      <c r="C119" s="172" t="s">
        <v>641</v>
      </c>
      <c r="D119" s="172" t="s">
        <v>180</v>
      </c>
      <c r="E119" s="172" t="s">
        <v>181</v>
      </c>
      <c r="F119" s="174">
        <v>16.764400930000001</v>
      </c>
      <c r="G119" s="174">
        <v>22.482614089999998</v>
      </c>
      <c r="H119" s="58">
        <f t="shared" si="2"/>
        <v>-0.25433933692538857</v>
      </c>
      <c r="I119" s="98">
        <f t="shared" si="3"/>
        <v>1.2641134885977956E-3</v>
      </c>
      <c r="J119" s="99">
        <v>7387.6490099568009</v>
      </c>
      <c r="K119" s="99">
        <v>5.760409090909091</v>
      </c>
      <c r="O119"/>
      <c r="P119"/>
    </row>
    <row r="120" spans="1:16" ht="12.75" x14ac:dyDescent="0.2">
      <c r="A120" s="172" t="s">
        <v>2555</v>
      </c>
      <c r="B120" s="185" t="s">
        <v>214</v>
      </c>
      <c r="C120" s="172" t="s">
        <v>641</v>
      </c>
      <c r="D120" s="172" t="s">
        <v>179</v>
      </c>
      <c r="E120" s="172" t="s">
        <v>181</v>
      </c>
      <c r="F120" s="174">
        <v>16.53405416</v>
      </c>
      <c r="G120" s="174">
        <v>22.16554331</v>
      </c>
      <c r="H120" s="58">
        <f t="shared" si="2"/>
        <v>-0.25406501754727351</v>
      </c>
      <c r="I120" s="98">
        <f t="shared" si="3"/>
        <v>1.2467442750942663E-3</v>
      </c>
      <c r="J120" s="99">
        <v>1499.9345932009999</v>
      </c>
      <c r="K120" s="99">
        <v>9.4056363636363631</v>
      </c>
      <c r="O120"/>
      <c r="P120"/>
    </row>
    <row r="121" spans="1:16" ht="12.75" x14ac:dyDescent="0.2">
      <c r="A121" s="172" t="s">
        <v>1130</v>
      </c>
      <c r="B121" s="185" t="s">
        <v>1007</v>
      </c>
      <c r="C121" s="172" t="s">
        <v>2521</v>
      </c>
      <c r="D121" s="172" t="s">
        <v>180</v>
      </c>
      <c r="E121" s="172" t="s">
        <v>181</v>
      </c>
      <c r="F121" s="174">
        <v>16.274259690000001</v>
      </c>
      <c r="G121" s="174">
        <v>18.492635750000002</v>
      </c>
      <c r="H121" s="58">
        <f t="shared" si="2"/>
        <v>-0.11995997163357308</v>
      </c>
      <c r="I121" s="98">
        <f t="shared" si="3"/>
        <v>1.2271545685988542E-3</v>
      </c>
      <c r="J121" s="99">
        <v>1605.3858074360105</v>
      </c>
      <c r="K121" s="99">
        <v>4.212863636363636</v>
      </c>
      <c r="O121"/>
      <c r="P121"/>
    </row>
    <row r="122" spans="1:16" ht="12.75" x14ac:dyDescent="0.2">
      <c r="A122" s="172" t="s">
        <v>1192</v>
      </c>
      <c r="B122" s="185" t="s">
        <v>1684</v>
      </c>
      <c r="C122" s="172" t="s">
        <v>640</v>
      </c>
      <c r="D122" s="172" t="s">
        <v>610</v>
      </c>
      <c r="E122" s="172" t="s">
        <v>709</v>
      </c>
      <c r="F122" s="174">
        <v>16.14208227</v>
      </c>
      <c r="G122" s="174">
        <v>8.9083810500000009</v>
      </c>
      <c r="H122" s="58">
        <f t="shared" si="2"/>
        <v>0.81201075474875406</v>
      </c>
      <c r="I122" s="98">
        <f t="shared" si="3"/>
        <v>1.2171877788395462E-3</v>
      </c>
      <c r="J122" s="99">
        <v>615.72905729999991</v>
      </c>
      <c r="K122" s="99">
        <v>8.7834545454545445</v>
      </c>
      <c r="O122"/>
      <c r="P122"/>
    </row>
    <row r="123" spans="1:16" ht="12.75" x14ac:dyDescent="0.2">
      <c r="A123" s="172" t="s">
        <v>2531</v>
      </c>
      <c r="B123" s="185" t="s">
        <v>2481</v>
      </c>
      <c r="C123" s="172" t="s">
        <v>640</v>
      </c>
      <c r="D123" s="172" t="s">
        <v>610</v>
      </c>
      <c r="E123" s="172" t="s">
        <v>709</v>
      </c>
      <c r="F123" s="174">
        <v>16.137283849999999</v>
      </c>
      <c r="G123" s="174">
        <v>14.507068619999998</v>
      </c>
      <c r="H123" s="58">
        <f t="shared" si="2"/>
        <v>0.11237385530475286</v>
      </c>
      <c r="I123" s="98">
        <f t="shared" si="3"/>
        <v>1.2168259557436131E-3</v>
      </c>
      <c r="J123" s="99">
        <v>1592.1143183575537</v>
      </c>
      <c r="K123" s="99">
        <v>11.43086363636364</v>
      </c>
      <c r="O123"/>
      <c r="P123"/>
    </row>
    <row r="124" spans="1:16" ht="12.75" x14ac:dyDescent="0.2">
      <c r="A124" s="172" t="s">
        <v>1206</v>
      </c>
      <c r="B124" s="185" t="s">
        <v>267</v>
      </c>
      <c r="C124" s="172" t="s">
        <v>640</v>
      </c>
      <c r="D124" s="172" t="s">
        <v>180</v>
      </c>
      <c r="E124" s="172" t="s">
        <v>709</v>
      </c>
      <c r="F124" s="174">
        <v>16.092809429999999</v>
      </c>
      <c r="G124" s="174">
        <v>3.7755764199999997</v>
      </c>
      <c r="H124" s="58">
        <f t="shared" si="2"/>
        <v>3.2623450408136625</v>
      </c>
      <c r="I124" s="98">
        <f t="shared" si="3"/>
        <v>1.2134723784547905E-3</v>
      </c>
      <c r="J124" s="99">
        <v>246.0864198984282</v>
      </c>
      <c r="K124" s="99">
        <v>18.46645454545455</v>
      </c>
      <c r="O124"/>
      <c r="P124"/>
    </row>
    <row r="125" spans="1:16" ht="12.75" x14ac:dyDescent="0.2">
      <c r="A125" s="172" t="s">
        <v>1160</v>
      </c>
      <c r="B125" s="185" t="s">
        <v>2385</v>
      </c>
      <c r="C125" s="172" t="s">
        <v>640</v>
      </c>
      <c r="D125" s="172" t="s">
        <v>610</v>
      </c>
      <c r="E125" s="172" t="s">
        <v>181</v>
      </c>
      <c r="F125" s="174">
        <v>15.71952924</v>
      </c>
      <c r="G125" s="174">
        <v>14.311106839999999</v>
      </c>
      <c r="H125" s="58">
        <f t="shared" si="2"/>
        <v>9.8414638067225946E-2</v>
      </c>
      <c r="I125" s="98">
        <f t="shared" si="3"/>
        <v>1.185325322966459E-3</v>
      </c>
      <c r="J125" s="99">
        <v>1248.27824164</v>
      </c>
      <c r="K125" s="99">
        <v>9.4547727272727276</v>
      </c>
      <c r="O125"/>
      <c r="P125"/>
    </row>
    <row r="126" spans="1:16" ht="12.75" x14ac:dyDescent="0.2">
      <c r="A126" s="172" t="s">
        <v>1503</v>
      </c>
      <c r="B126" s="185" t="s">
        <v>143</v>
      </c>
      <c r="C126" s="172" t="s">
        <v>640</v>
      </c>
      <c r="D126" s="172" t="s">
        <v>180</v>
      </c>
      <c r="E126" s="172" t="s">
        <v>709</v>
      </c>
      <c r="F126" s="174">
        <v>15.63796219</v>
      </c>
      <c r="G126" s="174">
        <v>13.469249230000001</v>
      </c>
      <c r="H126" s="58">
        <f t="shared" si="2"/>
        <v>0.1610121635562014</v>
      </c>
      <c r="I126" s="98">
        <f t="shared" si="3"/>
        <v>1.179174789549806E-3</v>
      </c>
      <c r="J126" s="99">
        <v>1138.4923216560076</v>
      </c>
      <c r="K126" s="99">
        <v>5.6497272727272723</v>
      </c>
      <c r="O126"/>
      <c r="P126"/>
    </row>
    <row r="127" spans="1:16" ht="12.75" x14ac:dyDescent="0.2">
      <c r="A127" s="172" t="s">
        <v>1442</v>
      </c>
      <c r="B127" s="185" t="s">
        <v>471</v>
      </c>
      <c r="C127" s="172" t="s">
        <v>640</v>
      </c>
      <c r="D127" s="172" t="s">
        <v>180</v>
      </c>
      <c r="E127" s="172" t="s">
        <v>181</v>
      </c>
      <c r="F127" s="174">
        <v>15.58504187</v>
      </c>
      <c r="G127" s="174">
        <v>7.3998774200000001</v>
      </c>
      <c r="H127" s="58">
        <f t="shared" si="2"/>
        <v>1.1061216268093261</v>
      </c>
      <c r="I127" s="98">
        <f t="shared" si="3"/>
        <v>1.1751843522766674E-3</v>
      </c>
      <c r="J127" s="99">
        <v>246.10760722760941</v>
      </c>
      <c r="K127" s="99">
        <v>8.0967272727272732</v>
      </c>
      <c r="O127"/>
      <c r="P127"/>
    </row>
    <row r="128" spans="1:16" ht="12.75" x14ac:dyDescent="0.2">
      <c r="A128" s="172" t="s">
        <v>2232</v>
      </c>
      <c r="B128" s="185" t="s">
        <v>72</v>
      </c>
      <c r="C128" s="172" t="s">
        <v>2514</v>
      </c>
      <c r="D128" s="172" t="s">
        <v>180</v>
      </c>
      <c r="E128" s="172" t="s">
        <v>181</v>
      </c>
      <c r="F128" s="174">
        <v>15.58150876</v>
      </c>
      <c r="G128" s="174">
        <v>7.0417015000000003</v>
      </c>
      <c r="H128" s="58">
        <f t="shared" si="2"/>
        <v>1.2127476945735345</v>
      </c>
      <c r="I128" s="98">
        <f t="shared" si="3"/>
        <v>1.1749179394160859E-3</v>
      </c>
      <c r="J128" s="99">
        <v>785.4907066799999</v>
      </c>
      <c r="K128" s="99">
        <v>11.998545454545461</v>
      </c>
      <c r="O128"/>
      <c r="P128"/>
    </row>
    <row r="129" spans="1:16" ht="12.75" x14ac:dyDescent="0.2">
      <c r="A129" s="172" t="s">
        <v>1458</v>
      </c>
      <c r="B129" s="185" t="s">
        <v>330</v>
      </c>
      <c r="C129" s="172" t="s">
        <v>640</v>
      </c>
      <c r="D129" s="172" t="s">
        <v>180</v>
      </c>
      <c r="E129" s="172" t="s">
        <v>181</v>
      </c>
      <c r="F129" s="174">
        <v>15.466988300000001</v>
      </c>
      <c r="G129" s="174">
        <v>22.023862309999998</v>
      </c>
      <c r="H129" s="58">
        <f t="shared" si="2"/>
        <v>-0.2977168090550053</v>
      </c>
      <c r="I129" s="98">
        <f t="shared" si="3"/>
        <v>1.1662825662338947E-3</v>
      </c>
      <c r="J129" s="99">
        <v>113.19844381999999</v>
      </c>
      <c r="K129" s="99">
        <v>15.218999999999999</v>
      </c>
      <c r="O129"/>
      <c r="P129"/>
    </row>
    <row r="130" spans="1:16" ht="12.75" x14ac:dyDescent="0.2">
      <c r="A130" s="172" t="s">
        <v>1187</v>
      </c>
      <c r="B130" s="185" t="s">
        <v>2392</v>
      </c>
      <c r="C130" s="172" t="s">
        <v>640</v>
      </c>
      <c r="D130" s="172" t="s">
        <v>610</v>
      </c>
      <c r="E130" s="172" t="s">
        <v>181</v>
      </c>
      <c r="F130" s="174">
        <v>15.455642510000001</v>
      </c>
      <c r="G130" s="174">
        <v>7.7540254900000001</v>
      </c>
      <c r="H130" s="58">
        <f t="shared" si="2"/>
        <v>0.99324112745468929</v>
      </c>
      <c r="I130" s="98">
        <f t="shared" si="3"/>
        <v>1.1654270411102898E-3</v>
      </c>
      <c r="J130" s="99">
        <v>784.91357619841529</v>
      </c>
      <c r="K130" s="99">
        <v>12.245590909090909</v>
      </c>
      <c r="O130"/>
      <c r="P130"/>
    </row>
    <row r="131" spans="1:16" ht="12.75" x14ac:dyDescent="0.2">
      <c r="A131" s="172" t="s">
        <v>1113</v>
      </c>
      <c r="B131" s="185" t="s">
        <v>940</v>
      </c>
      <c r="C131" s="172" t="s">
        <v>2521</v>
      </c>
      <c r="D131" s="172" t="s">
        <v>180</v>
      </c>
      <c r="E131" s="172" t="s">
        <v>181</v>
      </c>
      <c r="F131" s="174">
        <v>15.39063069</v>
      </c>
      <c r="G131" s="174">
        <v>12.836762210000002</v>
      </c>
      <c r="H131" s="58">
        <f t="shared" si="2"/>
        <v>0.19894958231839044</v>
      </c>
      <c r="I131" s="98">
        <f t="shared" si="3"/>
        <v>1.1605248487251609E-3</v>
      </c>
      <c r="J131" s="99">
        <v>405.71906487000001</v>
      </c>
      <c r="K131" s="99">
        <v>13.44709090909091</v>
      </c>
      <c r="O131"/>
      <c r="P131"/>
    </row>
    <row r="132" spans="1:16" ht="12.75" x14ac:dyDescent="0.2">
      <c r="A132" s="172" t="s">
        <v>2221</v>
      </c>
      <c r="B132" s="185" t="s">
        <v>118</v>
      </c>
      <c r="C132" s="172" t="s">
        <v>2514</v>
      </c>
      <c r="D132" s="172" t="s">
        <v>180</v>
      </c>
      <c r="E132" s="172" t="s">
        <v>181</v>
      </c>
      <c r="F132" s="174">
        <v>15.234476460000002</v>
      </c>
      <c r="G132" s="174">
        <v>11.10816765</v>
      </c>
      <c r="H132" s="58">
        <f t="shared" si="2"/>
        <v>0.371466198567862</v>
      </c>
      <c r="I132" s="98">
        <f t="shared" si="3"/>
        <v>1.1487500964230159E-3</v>
      </c>
      <c r="J132" s="99">
        <v>801.40550925000002</v>
      </c>
      <c r="K132" s="99">
        <v>19.37113636363636</v>
      </c>
      <c r="O132"/>
      <c r="P132"/>
    </row>
    <row r="133" spans="1:16" ht="12.75" x14ac:dyDescent="0.2">
      <c r="A133" s="172" t="s">
        <v>2603</v>
      </c>
      <c r="B133" s="185" t="s">
        <v>908</v>
      </c>
      <c r="C133" s="172" t="s">
        <v>511</v>
      </c>
      <c r="D133" s="172" t="s">
        <v>180</v>
      </c>
      <c r="E133" s="172" t="s">
        <v>709</v>
      </c>
      <c r="F133" s="174">
        <v>15.100986130000001</v>
      </c>
      <c r="G133" s="174">
        <v>8.5270688100000012</v>
      </c>
      <c r="H133" s="58">
        <f t="shared" si="2"/>
        <v>0.77094690643173069</v>
      </c>
      <c r="I133" s="98">
        <f t="shared" si="3"/>
        <v>1.138684307167857E-3</v>
      </c>
      <c r="J133" s="99">
        <v>225.21339900000001</v>
      </c>
      <c r="K133" s="99">
        <v>21.681363636363631</v>
      </c>
      <c r="O133"/>
      <c r="P133"/>
    </row>
    <row r="134" spans="1:16" ht="12.75" x14ac:dyDescent="0.2">
      <c r="A134" s="172" t="s">
        <v>2908</v>
      </c>
      <c r="B134" s="185" t="s">
        <v>112</v>
      </c>
      <c r="C134" s="172" t="s">
        <v>511</v>
      </c>
      <c r="D134" s="172" t="s">
        <v>610</v>
      </c>
      <c r="E134" s="172" t="s">
        <v>709</v>
      </c>
      <c r="F134" s="174">
        <v>14.97080637</v>
      </c>
      <c r="G134" s="174">
        <v>16.64430368</v>
      </c>
      <c r="H134" s="58">
        <f t="shared" si="2"/>
        <v>-0.10054474745079878</v>
      </c>
      <c r="I134" s="98">
        <f t="shared" si="3"/>
        <v>1.1288681502263976E-3</v>
      </c>
      <c r="J134" s="99">
        <v>1495.0335446900001</v>
      </c>
      <c r="K134" s="99">
        <v>8.5797727272727276</v>
      </c>
      <c r="O134"/>
      <c r="P134"/>
    </row>
    <row r="135" spans="1:16" ht="12.75" x14ac:dyDescent="0.2">
      <c r="A135" s="172" t="s">
        <v>2591</v>
      </c>
      <c r="B135" s="185" t="s">
        <v>679</v>
      </c>
      <c r="C135" s="172" t="s">
        <v>511</v>
      </c>
      <c r="D135" s="172" t="s">
        <v>179</v>
      </c>
      <c r="E135" s="172" t="s">
        <v>709</v>
      </c>
      <c r="F135" s="174">
        <v>14.95827916</v>
      </c>
      <c r="G135" s="174">
        <v>3.4467640799999999</v>
      </c>
      <c r="H135" s="58">
        <f t="shared" ref="H135:H198" si="4">IF(ISERROR(F135/G135-1),"",IF((F135/G135-1)&gt;10000%,"",F135/G135-1))</f>
        <v>3.3398035992065926</v>
      </c>
      <c r="I135" s="98">
        <f t="shared" ref="I135:I198" si="5">F135/$F$1156</f>
        <v>1.1279235405620488E-3</v>
      </c>
      <c r="J135" s="99">
        <v>143.44802218849776</v>
      </c>
      <c r="K135" s="99">
        <v>9.1663181818181823</v>
      </c>
      <c r="O135"/>
      <c r="P135"/>
    </row>
    <row r="136" spans="1:16" ht="12.75" x14ac:dyDescent="0.2">
      <c r="A136" s="172" t="s">
        <v>1676</v>
      </c>
      <c r="B136" s="185" t="s">
        <v>2393</v>
      </c>
      <c r="C136" s="172" t="s">
        <v>640</v>
      </c>
      <c r="D136" s="172" t="s">
        <v>610</v>
      </c>
      <c r="E136" s="172" t="s">
        <v>709</v>
      </c>
      <c r="F136" s="174">
        <v>14.60721919</v>
      </c>
      <c r="G136" s="174">
        <v>14.412765869999999</v>
      </c>
      <c r="H136" s="58">
        <f t="shared" si="4"/>
        <v>1.3491742095440129E-2</v>
      </c>
      <c r="I136" s="98">
        <f t="shared" si="5"/>
        <v>1.101451992593425E-3</v>
      </c>
      <c r="J136" s="99">
        <v>2341.0048622373502</v>
      </c>
      <c r="K136" s="99">
        <v>9.8006818181818183</v>
      </c>
      <c r="O136"/>
      <c r="P136"/>
    </row>
    <row r="137" spans="1:16" ht="12.75" x14ac:dyDescent="0.2">
      <c r="A137" s="172" t="s">
        <v>1677</v>
      </c>
      <c r="B137" s="185" t="s">
        <v>147</v>
      </c>
      <c r="C137" s="172" t="s">
        <v>640</v>
      </c>
      <c r="D137" s="172" t="s">
        <v>180</v>
      </c>
      <c r="E137" s="172" t="s">
        <v>709</v>
      </c>
      <c r="F137" s="174">
        <v>14.607010369999999</v>
      </c>
      <c r="G137" s="174">
        <v>3.4805576899999999</v>
      </c>
      <c r="H137" s="58">
        <f t="shared" si="4"/>
        <v>3.1967442206079335</v>
      </c>
      <c r="I137" s="98">
        <f t="shared" si="5"/>
        <v>1.1014362465980988E-3</v>
      </c>
      <c r="J137" s="99">
        <v>957.74050547409774</v>
      </c>
      <c r="K137" s="99">
        <v>22.79963636363636</v>
      </c>
      <c r="O137"/>
      <c r="P137"/>
    </row>
    <row r="138" spans="1:16" ht="12.75" x14ac:dyDescent="0.2">
      <c r="A138" s="172" t="s">
        <v>1438</v>
      </c>
      <c r="B138" s="185" t="s">
        <v>461</v>
      </c>
      <c r="C138" s="172" t="s">
        <v>640</v>
      </c>
      <c r="D138" s="172" t="s">
        <v>180</v>
      </c>
      <c r="E138" s="172" t="s">
        <v>181</v>
      </c>
      <c r="F138" s="174">
        <v>14.554697300000001</v>
      </c>
      <c r="G138" s="174">
        <v>15.98695416</v>
      </c>
      <c r="H138" s="58">
        <f t="shared" si="4"/>
        <v>-8.9589101567799756E-2</v>
      </c>
      <c r="I138" s="98">
        <f t="shared" si="5"/>
        <v>1.0974915987879512E-3</v>
      </c>
      <c r="J138" s="99">
        <v>306.44835305999999</v>
      </c>
      <c r="K138" s="99">
        <v>18.916090909090912</v>
      </c>
      <c r="O138"/>
      <c r="P138"/>
    </row>
    <row r="139" spans="1:16" ht="12.75" x14ac:dyDescent="0.2">
      <c r="A139" s="172" t="s">
        <v>1498</v>
      </c>
      <c r="B139" s="185" t="s">
        <v>208</v>
      </c>
      <c r="C139" s="172" t="s">
        <v>2512</v>
      </c>
      <c r="D139" s="172" t="s">
        <v>179</v>
      </c>
      <c r="E139" s="172" t="s">
        <v>709</v>
      </c>
      <c r="F139" s="174">
        <v>14.467783560000001</v>
      </c>
      <c r="G139" s="174">
        <v>4.0624992799999999</v>
      </c>
      <c r="H139" s="58">
        <f t="shared" si="4"/>
        <v>2.5613011997875361</v>
      </c>
      <c r="I139" s="98">
        <f t="shared" si="5"/>
        <v>1.09093790017759E-3</v>
      </c>
      <c r="J139" s="99">
        <v>21.000366320000001</v>
      </c>
      <c r="K139" s="99">
        <v>15.416</v>
      </c>
      <c r="O139"/>
      <c r="P139"/>
    </row>
    <row r="140" spans="1:16" ht="12.75" x14ac:dyDescent="0.2">
      <c r="A140" s="172" t="s">
        <v>2575</v>
      </c>
      <c r="B140" s="185" t="s">
        <v>103</v>
      </c>
      <c r="C140" s="172" t="s">
        <v>511</v>
      </c>
      <c r="D140" s="172" t="s">
        <v>179</v>
      </c>
      <c r="E140" s="172" t="s">
        <v>709</v>
      </c>
      <c r="F140" s="174">
        <v>14.136889910000001</v>
      </c>
      <c r="G140" s="174">
        <v>5.9996200499999999</v>
      </c>
      <c r="H140" s="58">
        <f t="shared" si="4"/>
        <v>1.356297530874476</v>
      </c>
      <c r="I140" s="98">
        <f t="shared" si="5"/>
        <v>1.065986986154302E-3</v>
      </c>
      <c r="J140" s="99">
        <v>141.67980581400002</v>
      </c>
      <c r="K140" s="99">
        <v>11.455818181818181</v>
      </c>
      <c r="O140"/>
      <c r="P140"/>
    </row>
    <row r="141" spans="1:16" ht="12.75" x14ac:dyDescent="0.2">
      <c r="A141" s="172" t="s">
        <v>1452</v>
      </c>
      <c r="B141" s="185" t="s">
        <v>668</v>
      </c>
      <c r="C141" s="172" t="s">
        <v>640</v>
      </c>
      <c r="D141" s="172" t="s">
        <v>610</v>
      </c>
      <c r="E141" s="172" t="s">
        <v>181</v>
      </c>
      <c r="F141" s="174">
        <v>14.125490579999999</v>
      </c>
      <c r="G141" s="174">
        <v>24.60326573</v>
      </c>
      <c r="H141" s="58">
        <f t="shared" si="4"/>
        <v>-0.42586928357335596</v>
      </c>
      <c r="I141" s="98">
        <f t="shared" si="5"/>
        <v>1.0651274238666815E-3</v>
      </c>
      <c r="J141" s="99">
        <v>843.77338588999999</v>
      </c>
      <c r="K141" s="99">
        <v>8.5527272727272745</v>
      </c>
      <c r="O141"/>
      <c r="P141"/>
    </row>
    <row r="142" spans="1:16" ht="12.75" x14ac:dyDescent="0.2">
      <c r="A142" s="172" t="s">
        <v>2564</v>
      </c>
      <c r="B142" s="185" t="s">
        <v>397</v>
      </c>
      <c r="C142" s="172" t="s">
        <v>641</v>
      </c>
      <c r="D142" s="172" t="s">
        <v>179</v>
      </c>
      <c r="E142" s="172" t="s">
        <v>709</v>
      </c>
      <c r="F142" s="174">
        <v>14.015362789999999</v>
      </c>
      <c r="G142" s="174">
        <v>9.1975237100000005</v>
      </c>
      <c r="H142" s="58">
        <f t="shared" si="4"/>
        <v>0.52381915305766569</v>
      </c>
      <c r="I142" s="98">
        <f t="shared" si="5"/>
        <v>1.0568232783508497E-3</v>
      </c>
      <c r="J142" s="99">
        <v>442.52879676220005</v>
      </c>
      <c r="K142" s="99">
        <v>17.986909090909091</v>
      </c>
      <c r="O142"/>
      <c r="P142"/>
    </row>
    <row r="143" spans="1:16" ht="12.75" x14ac:dyDescent="0.2">
      <c r="A143" s="172" t="s">
        <v>2157</v>
      </c>
      <c r="B143" s="185" t="s">
        <v>428</v>
      </c>
      <c r="C143" s="172" t="s">
        <v>639</v>
      </c>
      <c r="D143" s="172" t="s">
        <v>179</v>
      </c>
      <c r="E143" s="172" t="s">
        <v>709</v>
      </c>
      <c r="F143" s="174">
        <v>13.98677118</v>
      </c>
      <c r="G143" s="174">
        <v>17.922510219999999</v>
      </c>
      <c r="H143" s="58">
        <f t="shared" si="4"/>
        <v>-0.21959753358701106</v>
      </c>
      <c r="I143" s="98">
        <f t="shared" si="5"/>
        <v>1.0546673385106703E-3</v>
      </c>
      <c r="J143" s="99">
        <v>77.807296790999999</v>
      </c>
      <c r="K143" s="99">
        <v>11.38022727272727</v>
      </c>
      <c r="O143"/>
      <c r="P143"/>
    </row>
    <row r="144" spans="1:16" ht="12.75" x14ac:dyDescent="0.2">
      <c r="A144" s="172" t="s">
        <v>1228</v>
      </c>
      <c r="B144" s="185" t="s">
        <v>7</v>
      </c>
      <c r="C144" s="172" t="s">
        <v>640</v>
      </c>
      <c r="D144" s="172" t="s">
        <v>610</v>
      </c>
      <c r="E144" s="172" t="s">
        <v>709</v>
      </c>
      <c r="F144" s="174">
        <v>13.862741210000001</v>
      </c>
      <c r="G144" s="174">
        <v>4.8550101200000002</v>
      </c>
      <c r="H144" s="58">
        <f t="shared" si="4"/>
        <v>1.8553475414794809</v>
      </c>
      <c r="I144" s="98">
        <f t="shared" si="5"/>
        <v>1.0453149042231554E-3</v>
      </c>
      <c r="J144" s="99">
        <v>836.72263112999997</v>
      </c>
      <c r="K144" s="99">
        <v>20.70363636363636</v>
      </c>
      <c r="O144"/>
      <c r="P144"/>
    </row>
    <row r="145" spans="1:16" ht="12.75" x14ac:dyDescent="0.2">
      <c r="A145" s="172" t="s">
        <v>2570</v>
      </c>
      <c r="B145" s="185" t="s">
        <v>83</v>
      </c>
      <c r="C145" s="172" t="s">
        <v>511</v>
      </c>
      <c r="D145" s="172" t="s">
        <v>179</v>
      </c>
      <c r="E145" s="172" t="s">
        <v>709</v>
      </c>
      <c r="F145" s="174">
        <v>13.75151032</v>
      </c>
      <c r="G145" s="174">
        <v>22.949260500000001</v>
      </c>
      <c r="H145" s="58">
        <f t="shared" si="4"/>
        <v>-0.40078634254903334</v>
      </c>
      <c r="I145" s="98">
        <f t="shared" si="5"/>
        <v>1.0369275798573845E-3</v>
      </c>
      <c r="J145" s="99">
        <v>187.38545382359999</v>
      </c>
      <c r="K145" s="99">
        <v>11.821090909090911</v>
      </c>
      <c r="O145"/>
      <c r="P145"/>
    </row>
    <row r="146" spans="1:16" ht="12.75" x14ac:dyDescent="0.2">
      <c r="A146" s="172" t="s">
        <v>2647</v>
      </c>
      <c r="B146" s="185" t="s">
        <v>415</v>
      </c>
      <c r="C146" s="172" t="s">
        <v>511</v>
      </c>
      <c r="D146" s="172" t="s">
        <v>180</v>
      </c>
      <c r="E146" s="172" t="s">
        <v>709</v>
      </c>
      <c r="F146" s="174">
        <v>13.715783400000001</v>
      </c>
      <c r="G146" s="174">
        <v>7.1722049400000003</v>
      </c>
      <c r="H146" s="58">
        <f t="shared" si="4"/>
        <v>0.91235240971795228</v>
      </c>
      <c r="I146" s="98">
        <f t="shared" si="5"/>
        <v>1.0342336045899934E-3</v>
      </c>
      <c r="J146" s="99">
        <v>574.91474095023534</v>
      </c>
      <c r="K146" s="99">
        <v>16.579090909090912</v>
      </c>
      <c r="O146"/>
      <c r="P146"/>
    </row>
    <row r="147" spans="1:16" ht="12.75" x14ac:dyDescent="0.2">
      <c r="A147" s="172" t="s">
        <v>1230</v>
      </c>
      <c r="B147" s="185" t="s">
        <v>2350</v>
      </c>
      <c r="C147" s="172" t="s">
        <v>640</v>
      </c>
      <c r="D147" s="172" t="s">
        <v>180</v>
      </c>
      <c r="E147" s="172" t="s">
        <v>181</v>
      </c>
      <c r="F147" s="174">
        <v>13.43105164</v>
      </c>
      <c r="G147" s="174">
        <v>3.6770312400000003</v>
      </c>
      <c r="H147" s="58">
        <f t="shared" si="4"/>
        <v>2.6526890209396203</v>
      </c>
      <c r="I147" s="98">
        <f t="shared" si="5"/>
        <v>1.0127635109104698E-3</v>
      </c>
      <c r="J147" s="99">
        <v>712.87438299999997</v>
      </c>
      <c r="K147" s="99">
        <v>16.015499999999999</v>
      </c>
      <c r="O147"/>
      <c r="P147"/>
    </row>
    <row r="148" spans="1:16" ht="12.75" x14ac:dyDescent="0.2">
      <c r="A148" s="172" t="s">
        <v>2608</v>
      </c>
      <c r="B148" s="185" t="s">
        <v>293</v>
      </c>
      <c r="C148" s="172" t="s">
        <v>511</v>
      </c>
      <c r="D148" s="172" t="s">
        <v>180</v>
      </c>
      <c r="E148" s="172" t="s">
        <v>181</v>
      </c>
      <c r="F148" s="174">
        <v>13.420129119999999</v>
      </c>
      <c r="G148" s="174">
        <v>11.9633576</v>
      </c>
      <c r="H148" s="58">
        <f t="shared" si="4"/>
        <v>0.12176945375268211</v>
      </c>
      <c r="I148" s="98">
        <f t="shared" si="5"/>
        <v>1.0119399023055971E-3</v>
      </c>
      <c r="J148" s="99">
        <v>187.59422699909999</v>
      </c>
      <c r="K148" s="99">
        <v>10.411090909090911</v>
      </c>
      <c r="O148"/>
      <c r="P148"/>
    </row>
    <row r="149" spans="1:16" ht="12.75" x14ac:dyDescent="0.2">
      <c r="A149" s="172" t="s">
        <v>2248</v>
      </c>
      <c r="B149" s="185" t="s">
        <v>34</v>
      </c>
      <c r="C149" s="172" t="s">
        <v>1262</v>
      </c>
      <c r="D149" s="172" t="s">
        <v>180</v>
      </c>
      <c r="E149" s="172" t="s">
        <v>181</v>
      </c>
      <c r="F149" s="174">
        <v>13.25581053</v>
      </c>
      <c r="G149" s="174">
        <v>14.881323890000001</v>
      </c>
      <c r="H149" s="58">
        <f t="shared" si="4"/>
        <v>-0.1092317707762761</v>
      </c>
      <c r="I149" s="98">
        <f t="shared" si="5"/>
        <v>9.9954951943932615E-4</v>
      </c>
      <c r="J149" s="99">
        <v>358.80647525000001</v>
      </c>
      <c r="K149" s="99">
        <v>5.1590454545454554</v>
      </c>
      <c r="O149"/>
      <c r="P149"/>
    </row>
    <row r="150" spans="1:16" ht="12.75" x14ac:dyDescent="0.2">
      <c r="A150" s="172" t="s">
        <v>1373</v>
      </c>
      <c r="B150" s="185" t="s">
        <v>382</v>
      </c>
      <c r="C150" s="172" t="s">
        <v>1364</v>
      </c>
      <c r="D150" s="172" t="s">
        <v>179</v>
      </c>
      <c r="E150" s="172" t="s">
        <v>709</v>
      </c>
      <c r="F150" s="174">
        <v>13.12787368</v>
      </c>
      <c r="G150" s="174">
        <v>16.404206210000002</v>
      </c>
      <c r="H150" s="58">
        <f t="shared" si="4"/>
        <v>-0.19972514902932326</v>
      </c>
      <c r="I150" s="98">
        <f t="shared" si="5"/>
        <v>9.8990248830179827E-4</v>
      </c>
      <c r="J150" s="99">
        <v>54.705842729999993</v>
      </c>
      <c r="K150" s="99">
        <v>2.2881363636363639</v>
      </c>
      <c r="O150"/>
      <c r="P150"/>
    </row>
    <row r="151" spans="1:16" ht="12.75" x14ac:dyDescent="0.2">
      <c r="A151" s="172" t="s">
        <v>2579</v>
      </c>
      <c r="B151" s="185" t="s">
        <v>84</v>
      </c>
      <c r="C151" s="172" t="s">
        <v>511</v>
      </c>
      <c r="D151" s="172" t="s">
        <v>179</v>
      </c>
      <c r="E151" s="172" t="s">
        <v>709</v>
      </c>
      <c r="F151" s="174">
        <v>13.118851099999999</v>
      </c>
      <c r="G151" s="174">
        <v>3.5277950899999997</v>
      </c>
      <c r="H151" s="58">
        <f t="shared" si="4"/>
        <v>2.7187111964601094</v>
      </c>
      <c r="I151" s="98">
        <f t="shared" si="5"/>
        <v>9.8922214397410184E-4</v>
      </c>
      <c r="J151" s="99">
        <v>46.357698963200001</v>
      </c>
      <c r="K151" s="99">
        <v>11.57068181818182</v>
      </c>
      <c r="O151"/>
      <c r="P151"/>
    </row>
    <row r="152" spans="1:16" ht="12.75" x14ac:dyDescent="0.2">
      <c r="A152" s="172" t="s">
        <v>1453</v>
      </c>
      <c r="B152" s="185" t="s">
        <v>473</v>
      </c>
      <c r="C152" s="172" t="s">
        <v>640</v>
      </c>
      <c r="D152" s="172" t="s">
        <v>180</v>
      </c>
      <c r="E152" s="172" t="s">
        <v>181</v>
      </c>
      <c r="F152" s="174">
        <v>13.074603300000001</v>
      </c>
      <c r="G152" s="174">
        <v>25.099448859999999</v>
      </c>
      <c r="H152" s="58">
        <f t="shared" si="4"/>
        <v>-0.4790880320548998</v>
      </c>
      <c r="I152" s="98">
        <f t="shared" si="5"/>
        <v>9.8588565488306134E-4</v>
      </c>
      <c r="J152" s="99">
        <v>224.43107341000001</v>
      </c>
      <c r="K152" s="99">
        <v>10.169818181818179</v>
      </c>
      <c r="O152"/>
      <c r="P152"/>
    </row>
    <row r="153" spans="1:16" ht="12.75" x14ac:dyDescent="0.2">
      <c r="A153" s="172" t="s">
        <v>2219</v>
      </c>
      <c r="B153" s="185" t="s">
        <v>308</v>
      </c>
      <c r="C153" s="172" t="s">
        <v>2514</v>
      </c>
      <c r="D153" s="172" t="s">
        <v>180</v>
      </c>
      <c r="E153" s="172" t="s">
        <v>181</v>
      </c>
      <c r="F153" s="174">
        <v>12.99117532</v>
      </c>
      <c r="G153" s="174">
        <v>9.1143932100000011</v>
      </c>
      <c r="H153" s="58">
        <f t="shared" si="4"/>
        <v>0.4253472524914248</v>
      </c>
      <c r="I153" s="98">
        <f t="shared" si="5"/>
        <v>9.7959479872394015E-4</v>
      </c>
      <c r="J153" s="99">
        <v>1353.7532178599999</v>
      </c>
      <c r="K153" s="99">
        <v>12.40463636363636</v>
      </c>
      <c r="O153"/>
      <c r="P153"/>
    </row>
    <row r="154" spans="1:16" ht="12.75" x14ac:dyDescent="0.2">
      <c r="A154" s="172" t="s">
        <v>2601</v>
      </c>
      <c r="B154" s="185" t="s">
        <v>88</v>
      </c>
      <c r="C154" s="172" t="s">
        <v>511</v>
      </c>
      <c r="D154" s="172" t="s">
        <v>179</v>
      </c>
      <c r="E154" s="172" t="s">
        <v>709</v>
      </c>
      <c r="F154" s="174">
        <v>12.92469062</v>
      </c>
      <c r="G154" s="174">
        <v>3.4229063700000002</v>
      </c>
      <c r="H154" s="58">
        <f t="shared" si="4"/>
        <v>2.7759404502788079</v>
      </c>
      <c r="I154" s="98">
        <f t="shared" si="5"/>
        <v>9.7458154436392413E-4</v>
      </c>
      <c r="J154" s="99">
        <v>49.366661462300002</v>
      </c>
      <c r="K154" s="99">
        <v>11.66031818181818</v>
      </c>
      <c r="O154"/>
      <c r="P154"/>
    </row>
    <row r="155" spans="1:16" ht="12.75" x14ac:dyDescent="0.2">
      <c r="A155" s="172" t="s">
        <v>2583</v>
      </c>
      <c r="B155" s="185" t="s">
        <v>123</v>
      </c>
      <c r="C155" s="172" t="s">
        <v>511</v>
      </c>
      <c r="D155" s="172" t="s">
        <v>180</v>
      </c>
      <c r="E155" s="172" t="s">
        <v>709</v>
      </c>
      <c r="F155" s="174">
        <v>12.78601334</v>
      </c>
      <c r="G155" s="174">
        <v>5.9154620599999994</v>
      </c>
      <c r="H155" s="58">
        <f t="shared" si="4"/>
        <v>1.1614564019365887</v>
      </c>
      <c r="I155" s="98">
        <f t="shared" si="5"/>
        <v>9.641246350510273E-4</v>
      </c>
      <c r="J155" s="99">
        <v>148.89242640234772</v>
      </c>
      <c r="K155" s="99">
        <v>45.087863636363643</v>
      </c>
      <c r="O155"/>
      <c r="P155"/>
    </row>
    <row r="156" spans="1:16" ht="12.75" x14ac:dyDescent="0.2">
      <c r="A156" s="172" t="s">
        <v>2206</v>
      </c>
      <c r="B156" s="185" t="s">
        <v>2021</v>
      </c>
      <c r="C156" s="172" t="s">
        <v>2638</v>
      </c>
      <c r="D156" s="172" t="s">
        <v>180</v>
      </c>
      <c r="E156" s="172" t="s">
        <v>181</v>
      </c>
      <c r="F156" s="174">
        <v>12.75574041</v>
      </c>
      <c r="G156" s="174">
        <v>2.12384387</v>
      </c>
      <c r="H156" s="58">
        <f t="shared" si="4"/>
        <v>5.005968983963025</v>
      </c>
      <c r="I156" s="98">
        <f t="shared" si="5"/>
        <v>9.6184191589439489E-4</v>
      </c>
      <c r="J156" s="99">
        <v>806.84246246999999</v>
      </c>
      <c r="K156" s="99">
        <v>8.4013636363636355</v>
      </c>
      <c r="O156"/>
      <c r="P156"/>
    </row>
    <row r="157" spans="1:16" ht="12.75" x14ac:dyDescent="0.2">
      <c r="A157" s="172" t="s">
        <v>2245</v>
      </c>
      <c r="B157" s="185" t="s">
        <v>713</v>
      </c>
      <c r="C157" s="172" t="s">
        <v>2514</v>
      </c>
      <c r="D157" s="172" t="s">
        <v>180</v>
      </c>
      <c r="E157" s="172" t="s">
        <v>181</v>
      </c>
      <c r="F157" s="174">
        <v>12.652483869999999</v>
      </c>
      <c r="G157" s="174">
        <v>33.692542850000002</v>
      </c>
      <c r="H157" s="58">
        <f t="shared" si="4"/>
        <v>-0.62447227784708459</v>
      </c>
      <c r="I157" s="98">
        <f t="shared" si="5"/>
        <v>9.5405589445855831E-4</v>
      </c>
      <c r="J157" s="99">
        <v>265.83992480000001</v>
      </c>
      <c r="K157" s="99">
        <v>17.021590909090911</v>
      </c>
      <c r="O157"/>
      <c r="P157"/>
    </row>
    <row r="158" spans="1:16" ht="12.75" x14ac:dyDescent="0.2">
      <c r="A158" s="172" t="s">
        <v>1173</v>
      </c>
      <c r="B158" s="185" t="s">
        <v>2387</v>
      </c>
      <c r="C158" s="172" t="s">
        <v>640</v>
      </c>
      <c r="D158" s="172" t="s">
        <v>610</v>
      </c>
      <c r="E158" s="172" t="s">
        <v>181</v>
      </c>
      <c r="F158" s="174">
        <v>12.46761042</v>
      </c>
      <c r="G158" s="174">
        <v>9.0293409199999992</v>
      </c>
      <c r="H158" s="58">
        <f t="shared" si="4"/>
        <v>0.38078853489563458</v>
      </c>
      <c r="I158" s="98">
        <f t="shared" si="5"/>
        <v>9.4011557993110026E-4</v>
      </c>
      <c r="J158" s="99">
        <v>1849.7467955699999</v>
      </c>
      <c r="K158" s="99">
        <v>7.5381363636363634</v>
      </c>
      <c r="O158"/>
      <c r="P158"/>
    </row>
    <row r="159" spans="1:16" ht="12.75" x14ac:dyDescent="0.2">
      <c r="A159" s="172" t="s">
        <v>2855</v>
      </c>
      <c r="B159" s="185" t="s">
        <v>296</v>
      </c>
      <c r="C159" s="172" t="s">
        <v>511</v>
      </c>
      <c r="D159" s="172" t="s">
        <v>180</v>
      </c>
      <c r="E159" s="172" t="s">
        <v>181</v>
      </c>
      <c r="F159" s="174">
        <v>12.37799229</v>
      </c>
      <c r="G159" s="174">
        <v>6.7356207699999997</v>
      </c>
      <c r="H159" s="58">
        <f t="shared" si="4"/>
        <v>0.83769138920806552</v>
      </c>
      <c r="I159" s="98">
        <f t="shared" si="5"/>
        <v>9.3335795778707361E-4</v>
      </c>
      <c r="J159" s="99">
        <v>808.79433164296529</v>
      </c>
      <c r="K159" s="99">
        <v>9.9205000000000005</v>
      </c>
      <c r="O159"/>
      <c r="P159"/>
    </row>
    <row r="160" spans="1:16" ht="12.75" x14ac:dyDescent="0.2">
      <c r="A160" s="172" t="s">
        <v>1767</v>
      </c>
      <c r="B160" s="185" t="s">
        <v>2408</v>
      </c>
      <c r="C160" s="172" t="s">
        <v>640</v>
      </c>
      <c r="D160" s="172" t="s">
        <v>610</v>
      </c>
      <c r="E160" s="172" t="s">
        <v>181</v>
      </c>
      <c r="F160" s="174">
        <v>12.284840390000001</v>
      </c>
      <c r="G160" s="174">
        <v>13.351351189999999</v>
      </c>
      <c r="H160" s="58">
        <f t="shared" si="4"/>
        <v>-7.988036452810876E-2</v>
      </c>
      <c r="I160" s="98">
        <f t="shared" si="5"/>
        <v>9.263338730154079E-4</v>
      </c>
      <c r="J160" s="99">
        <v>467.62774204034071</v>
      </c>
      <c r="K160" s="99">
        <v>56.407636363636357</v>
      </c>
      <c r="O160"/>
      <c r="P160"/>
    </row>
    <row r="161" spans="1:16" ht="12.75" x14ac:dyDescent="0.2">
      <c r="A161" s="172" t="s">
        <v>2243</v>
      </c>
      <c r="B161" s="185" t="s">
        <v>2075</v>
      </c>
      <c r="C161" s="172" t="s">
        <v>640</v>
      </c>
      <c r="D161" s="172" t="s">
        <v>610</v>
      </c>
      <c r="E161" s="172" t="s">
        <v>181</v>
      </c>
      <c r="F161" s="174">
        <v>12.192145380000001</v>
      </c>
      <c r="G161" s="174">
        <v>21.281898980000001</v>
      </c>
      <c r="H161" s="58">
        <f t="shared" si="4"/>
        <v>-0.42711196066395385</v>
      </c>
      <c r="I161" s="98">
        <f t="shared" si="5"/>
        <v>9.193442398662138E-4</v>
      </c>
      <c r="J161" s="99">
        <v>297.88299495159657</v>
      </c>
      <c r="K161" s="99">
        <v>9.5043181818181814</v>
      </c>
      <c r="O161"/>
      <c r="P161"/>
    </row>
    <row r="162" spans="1:16" ht="12.75" x14ac:dyDescent="0.2">
      <c r="A162" s="172" t="s">
        <v>2222</v>
      </c>
      <c r="B162" s="185" t="s">
        <v>2343</v>
      </c>
      <c r="C162" s="172" t="s">
        <v>640</v>
      </c>
      <c r="D162" s="172" t="s">
        <v>180</v>
      </c>
      <c r="E162" s="172" t="s">
        <v>181</v>
      </c>
      <c r="F162" s="174">
        <v>12.182428570000001</v>
      </c>
      <c r="G162" s="174">
        <v>11.516054480000001</v>
      </c>
      <c r="H162" s="58">
        <f t="shared" si="4"/>
        <v>5.7864791379486302E-2</v>
      </c>
      <c r="I162" s="98">
        <f t="shared" si="5"/>
        <v>9.1861154738060509E-4</v>
      </c>
      <c r="J162" s="99">
        <v>1922.0270133284766</v>
      </c>
      <c r="K162" s="99">
        <v>4.200045454545454</v>
      </c>
      <c r="O162"/>
      <c r="P162"/>
    </row>
    <row r="163" spans="1:16" ht="12.75" x14ac:dyDescent="0.2">
      <c r="A163" s="172" t="s">
        <v>1600</v>
      </c>
      <c r="B163" s="185" t="s">
        <v>1594</v>
      </c>
      <c r="C163" s="172" t="s">
        <v>1262</v>
      </c>
      <c r="D163" s="172" t="s">
        <v>180</v>
      </c>
      <c r="E163" s="172" t="s">
        <v>709</v>
      </c>
      <c r="F163" s="174">
        <v>11.921209699999999</v>
      </c>
      <c r="G163" s="174">
        <v>11.60596097</v>
      </c>
      <c r="H163" s="58">
        <f t="shared" si="4"/>
        <v>2.7162656398283413E-2</v>
      </c>
      <c r="I163" s="98">
        <f t="shared" si="5"/>
        <v>8.9891443452688161E-4</v>
      </c>
      <c r="J163" s="99">
        <v>332.24956286999998</v>
      </c>
      <c r="K163" s="99">
        <v>9.9115909090909078</v>
      </c>
      <c r="O163"/>
      <c r="P163"/>
    </row>
    <row r="164" spans="1:16" ht="12.75" x14ac:dyDescent="0.2">
      <c r="A164" s="172" t="s">
        <v>1513</v>
      </c>
      <c r="B164" s="185" t="s">
        <v>1802</v>
      </c>
      <c r="C164" s="172" t="s">
        <v>2521</v>
      </c>
      <c r="D164" s="172" t="s">
        <v>180</v>
      </c>
      <c r="E164" s="172" t="s">
        <v>709</v>
      </c>
      <c r="F164" s="174">
        <v>11.908798449999999</v>
      </c>
      <c r="G164" s="174">
        <v>4.7009776700000003</v>
      </c>
      <c r="H164" s="58">
        <f t="shared" si="4"/>
        <v>1.5332599484566365</v>
      </c>
      <c r="I164" s="98">
        <f t="shared" si="5"/>
        <v>8.9797856878369941E-4</v>
      </c>
      <c r="J164" s="99">
        <v>589.76560499000004</v>
      </c>
      <c r="K164" s="99">
        <v>9.1890000000000001</v>
      </c>
      <c r="O164"/>
      <c r="P164"/>
    </row>
    <row r="165" spans="1:16" ht="12.75" x14ac:dyDescent="0.2">
      <c r="A165" s="172" t="s">
        <v>1774</v>
      </c>
      <c r="B165" s="185" t="s">
        <v>797</v>
      </c>
      <c r="C165" s="172" t="s">
        <v>638</v>
      </c>
      <c r="D165" s="172" t="s">
        <v>179</v>
      </c>
      <c r="E165" s="172" t="s">
        <v>709</v>
      </c>
      <c r="F165" s="174">
        <v>11.90691311</v>
      </c>
      <c r="G165" s="174">
        <v>9.6747367699999991</v>
      </c>
      <c r="H165" s="58">
        <f t="shared" si="4"/>
        <v>0.23072217808774553</v>
      </c>
      <c r="I165" s="98">
        <f t="shared" si="5"/>
        <v>8.9783640541415564E-4</v>
      </c>
      <c r="J165" s="99">
        <v>569.25837926999998</v>
      </c>
      <c r="K165" s="99">
        <v>7.3053636363636363</v>
      </c>
      <c r="O165"/>
      <c r="P165"/>
    </row>
    <row r="166" spans="1:16" ht="12.75" x14ac:dyDescent="0.2">
      <c r="A166" s="172" t="s">
        <v>2240</v>
      </c>
      <c r="B166" s="185" t="s">
        <v>711</v>
      </c>
      <c r="C166" s="172" t="s">
        <v>2514</v>
      </c>
      <c r="D166" s="172" t="s">
        <v>180</v>
      </c>
      <c r="E166" s="172" t="s">
        <v>181</v>
      </c>
      <c r="F166" s="174">
        <v>11.86793086</v>
      </c>
      <c r="G166" s="174">
        <v>4.2275187999999995</v>
      </c>
      <c r="H166" s="58">
        <f t="shared" si="4"/>
        <v>1.8073040999841328</v>
      </c>
      <c r="I166" s="98">
        <f t="shared" si="5"/>
        <v>8.9489696318495503E-4</v>
      </c>
      <c r="J166" s="99">
        <v>302.85886739999995</v>
      </c>
      <c r="K166" s="99">
        <v>22.20868181818182</v>
      </c>
      <c r="O166"/>
      <c r="P166"/>
    </row>
    <row r="167" spans="1:16" ht="12.75" x14ac:dyDescent="0.2">
      <c r="A167" s="172" t="s">
        <v>1853</v>
      </c>
      <c r="B167" s="185" t="s">
        <v>2079</v>
      </c>
      <c r="C167" s="172" t="s">
        <v>640</v>
      </c>
      <c r="D167" s="172" t="s">
        <v>610</v>
      </c>
      <c r="E167" s="172" t="s">
        <v>709</v>
      </c>
      <c r="F167" s="174">
        <v>11.82841307</v>
      </c>
      <c r="G167" s="174">
        <v>10.699560249999999</v>
      </c>
      <c r="H167" s="58">
        <f t="shared" si="4"/>
        <v>0.10550459959324043</v>
      </c>
      <c r="I167" s="98">
        <f t="shared" si="5"/>
        <v>8.9191713875894888E-4</v>
      </c>
      <c r="J167" s="99">
        <v>1155.9591129</v>
      </c>
      <c r="K167" s="99">
        <v>15.97740909090909</v>
      </c>
      <c r="O167"/>
      <c r="P167"/>
    </row>
    <row r="168" spans="1:16" ht="12.75" x14ac:dyDescent="0.2">
      <c r="A168" s="172" t="s">
        <v>1184</v>
      </c>
      <c r="B168" s="185" t="s">
        <v>2487</v>
      </c>
      <c r="C168" s="172" t="s">
        <v>640</v>
      </c>
      <c r="D168" s="172" t="s">
        <v>610</v>
      </c>
      <c r="E168" s="172" t="s">
        <v>709</v>
      </c>
      <c r="F168" s="174">
        <v>11.824870710000001</v>
      </c>
      <c r="G168" s="174">
        <v>9.3168179200000001</v>
      </c>
      <c r="H168" s="58">
        <f t="shared" si="4"/>
        <v>0.26919628692282105</v>
      </c>
      <c r="I168" s="98">
        <f t="shared" si="5"/>
        <v>8.9165002840551808E-4</v>
      </c>
      <c r="J168" s="99">
        <v>410.87813666682513</v>
      </c>
      <c r="K168" s="99">
        <v>11.68327272727273</v>
      </c>
      <c r="O168"/>
      <c r="P168"/>
    </row>
    <row r="169" spans="1:16" ht="12.75" x14ac:dyDescent="0.2">
      <c r="A169" s="172" t="s">
        <v>2609</v>
      </c>
      <c r="B169" s="185" t="s">
        <v>289</v>
      </c>
      <c r="C169" s="172" t="s">
        <v>511</v>
      </c>
      <c r="D169" s="172" t="s">
        <v>179</v>
      </c>
      <c r="E169" s="172" t="s">
        <v>709</v>
      </c>
      <c r="F169" s="174">
        <v>11.743935990000001</v>
      </c>
      <c r="G169" s="174">
        <v>7.9251296699999996</v>
      </c>
      <c r="H169" s="58">
        <f t="shared" si="4"/>
        <v>0.48186042109264338</v>
      </c>
      <c r="I169" s="98">
        <f t="shared" si="5"/>
        <v>8.8554717560003547E-4</v>
      </c>
      <c r="J169" s="99">
        <v>173.9979627477355</v>
      </c>
      <c r="K169" s="99">
        <v>26.152000000000001</v>
      </c>
      <c r="O169"/>
      <c r="P169"/>
    </row>
    <row r="170" spans="1:16" ht="12.75" x14ac:dyDescent="0.2">
      <c r="A170" s="172" t="s">
        <v>1172</v>
      </c>
      <c r="B170" s="185" t="s">
        <v>2483</v>
      </c>
      <c r="C170" s="172" t="s">
        <v>640</v>
      </c>
      <c r="D170" s="172" t="s">
        <v>180</v>
      </c>
      <c r="E170" s="172" t="s">
        <v>709</v>
      </c>
      <c r="F170" s="174">
        <v>11.722896310000001</v>
      </c>
      <c r="G170" s="174">
        <v>18.08825019</v>
      </c>
      <c r="H170" s="58">
        <f t="shared" si="4"/>
        <v>-0.35190545316091737</v>
      </c>
      <c r="I170" s="98">
        <f t="shared" si="5"/>
        <v>8.8396068626499539E-4</v>
      </c>
      <c r="J170" s="99">
        <v>2112.7261092700001</v>
      </c>
      <c r="K170" s="99">
        <v>6.5718181818181822</v>
      </c>
      <c r="O170"/>
      <c r="P170"/>
    </row>
    <row r="171" spans="1:16" ht="12.75" x14ac:dyDescent="0.2">
      <c r="A171" s="172" t="s">
        <v>1267</v>
      </c>
      <c r="B171" s="185" t="s">
        <v>29</v>
      </c>
      <c r="C171" s="172" t="s">
        <v>1262</v>
      </c>
      <c r="D171" s="172" t="s">
        <v>180</v>
      </c>
      <c r="E171" s="172" t="s">
        <v>181</v>
      </c>
      <c r="F171" s="174">
        <v>11.71744556</v>
      </c>
      <c r="G171" s="174">
        <v>18.062240289999998</v>
      </c>
      <c r="H171" s="58">
        <f t="shared" si="4"/>
        <v>-0.35127396314801207</v>
      </c>
      <c r="I171" s="98">
        <f t="shared" si="5"/>
        <v>8.8354967446524501E-4</v>
      </c>
      <c r="J171" s="99">
        <v>344.88085382836817</v>
      </c>
      <c r="K171" s="99">
        <v>10.752000000000001</v>
      </c>
      <c r="O171"/>
      <c r="P171"/>
    </row>
    <row r="172" spans="1:16" ht="12.75" x14ac:dyDescent="0.2">
      <c r="A172" s="172" t="s">
        <v>1786</v>
      </c>
      <c r="B172" s="185" t="s">
        <v>1685</v>
      </c>
      <c r="C172" s="172" t="s">
        <v>640</v>
      </c>
      <c r="D172" s="172" t="s">
        <v>610</v>
      </c>
      <c r="E172" s="172" t="s">
        <v>181</v>
      </c>
      <c r="F172" s="174">
        <v>11.393532929999999</v>
      </c>
      <c r="G172" s="174">
        <v>4.8481053599999999</v>
      </c>
      <c r="H172" s="58">
        <f t="shared" si="4"/>
        <v>1.3501001079729007</v>
      </c>
      <c r="I172" s="98">
        <f t="shared" si="5"/>
        <v>8.5912516168844472E-4</v>
      </c>
      <c r="J172" s="99">
        <v>378.58179405279873</v>
      </c>
      <c r="K172" s="99">
        <v>15.160818181818181</v>
      </c>
      <c r="O172"/>
      <c r="P172"/>
    </row>
    <row r="173" spans="1:16" ht="12.75" x14ac:dyDescent="0.2">
      <c r="A173" s="172" t="s">
        <v>2612</v>
      </c>
      <c r="B173" s="185" t="s">
        <v>284</v>
      </c>
      <c r="C173" s="172" t="s">
        <v>511</v>
      </c>
      <c r="D173" s="172" t="s">
        <v>179</v>
      </c>
      <c r="E173" s="172" t="s">
        <v>709</v>
      </c>
      <c r="F173" s="174">
        <v>11.292002480000001</v>
      </c>
      <c r="G173" s="174">
        <v>10.64238609</v>
      </c>
      <c r="H173" s="58">
        <f t="shared" si="4"/>
        <v>6.1040483262527534E-2</v>
      </c>
      <c r="I173" s="98">
        <f t="shared" si="5"/>
        <v>8.5146929543445131E-4</v>
      </c>
      <c r="J173" s="99">
        <v>130.29340791143477</v>
      </c>
      <c r="K173" s="99">
        <v>25.371454545454551</v>
      </c>
      <c r="O173"/>
      <c r="P173"/>
    </row>
    <row r="174" spans="1:16" ht="12.75" x14ac:dyDescent="0.2">
      <c r="A174" s="172" t="s">
        <v>2554</v>
      </c>
      <c r="B174" s="185" t="s">
        <v>40</v>
      </c>
      <c r="C174" s="172" t="s">
        <v>641</v>
      </c>
      <c r="D174" s="172" t="s">
        <v>179</v>
      </c>
      <c r="E174" s="172" t="s">
        <v>181</v>
      </c>
      <c r="F174" s="174">
        <v>11.246751119999999</v>
      </c>
      <c r="G174" s="174">
        <v>9.4970693500000003</v>
      </c>
      <c r="H174" s="58">
        <f t="shared" si="4"/>
        <v>0.18423386262836949</v>
      </c>
      <c r="I174" s="98">
        <f t="shared" si="5"/>
        <v>8.4805713327057517E-4</v>
      </c>
      <c r="J174" s="99">
        <v>576.47497464909998</v>
      </c>
      <c r="K174" s="99">
        <v>24.500181818181819</v>
      </c>
      <c r="O174"/>
      <c r="P174"/>
    </row>
    <row r="175" spans="1:16" ht="12.75" x14ac:dyDescent="0.2">
      <c r="A175" s="172" t="s">
        <v>2552</v>
      </c>
      <c r="B175" s="185" t="s">
        <v>652</v>
      </c>
      <c r="C175" s="172" t="s">
        <v>511</v>
      </c>
      <c r="D175" s="172" t="s">
        <v>179</v>
      </c>
      <c r="E175" s="172" t="s">
        <v>709</v>
      </c>
      <c r="F175" s="174">
        <v>11.1667866</v>
      </c>
      <c r="G175" s="174">
        <v>10.535758749999999</v>
      </c>
      <c r="H175" s="58">
        <f t="shared" si="4"/>
        <v>5.9893916040930639E-2</v>
      </c>
      <c r="I175" s="98">
        <f t="shared" si="5"/>
        <v>8.4202743803939292E-4</v>
      </c>
      <c r="J175" s="99">
        <v>1864.6071593108582</v>
      </c>
      <c r="K175" s="99">
        <v>5.0040454545454542</v>
      </c>
      <c r="O175"/>
      <c r="P175"/>
    </row>
    <row r="176" spans="1:16" ht="12.75" x14ac:dyDescent="0.2">
      <c r="A176" s="172" t="s">
        <v>2257</v>
      </c>
      <c r="B176" s="185" t="s">
        <v>32</v>
      </c>
      <c r="C176" s="172" t="s">
        <v>1262</v>
      </c>
      <c r="D176" s="172" t="s">
        <v>180</v>
      </c>
      <c r="E176" s="172" t="s">
        <v>181</v>
      </c>
      <c r="F176" s="174">
        <v>11.121136179999999</v>
      </c>
      <c r="G176" s="174">
        <v>12.783215849999999</v>
      </c>
      <c r="H176" s="58">
        <f t="shared" si="4"/>
        <v>-0.13002046507725995</v>
      </c>
      <c r="I176" s="98">
        <f t="shared" si="5"/>
        <v>8.3858518490293355E-4</v>
      </c>
      <c r="J176" s="99">
        <v>406.34185911000003</v>
      </c>
      <c r="K176" s="99">
        <v>5.3749090909090924</v>
      </c>
      <c r="O176"/>
      <c r="P176"/>
    </row>
    <row r="177" spans="1:16" ht="12.75" x14ac:dyDescent="0.2">
      <c r="A177" s="172" t="s">
        <v>2861</v>
      </c>
      <c r="B177" s="185" t="s">
        <v>2438</v>
      </c>
      <c r="C177" s="172" t="s">
        <v>511</v>
      </c>
      <c r="D177" s="172" t="s">
        <v>610</v>
      </c>
      <c r="E177" s="172" t="s">
        <v>181</v>
      </c>
      <c r="F177" s="174">
        <v>10.995836410000001</v>
      </c>
      <c r="G177" s="174">
        <v>3.4679573399999999</v>
      </c>
      <c r="H177" s="58">
        <f t="shared" si="4"/>
        <v>2.1706954071124764</v>
      </c>
      <c r="I177" s="98">
        <f t="shared" si="5"/>
        <v>8.2913700181326804E-4</v>
      </c>
      <c r="J177" s="99">
        <v>75.214802400000011</v>
      </c>
      <c r="K177" s="99">
        <v>38.989636363636357</v>
      </c>
      <c r="O177"/>
      <c r="P177"/>
    </row>
    <row r="178" spans="1:16" ht="12.75" x14ac:dyDescent="0.2">
      <c r="A178" s="172" t="s">
        <v>1649</v>
      </c>
      <c r="B178" s="185" t="s">
        <v>456</v>
      </c>
      <c r="C178" s="172" t="s">
        <v>641</v>
      </c>
      <c r="D178" s="172" t="s">
        <v>180</v>
      </c>
      <c r="E178" s="172" t="s">
        <v>709</v>
      </c>
      <c r="F178" s="174">
        <v>10.91756749</v>
      </c>
      <c r="G178" s="174">
        <v>1.0271687599999999</v>
      </c>
      <c r="H178" s="58">
        <f t="shared" si="4"/>
        <v>9.6287962749178639</v>
      </c>
      <c r="I178" s="98">
        <f t="shared" si="5"/>
        <v>8.2323516267668849E-4</v>
      </c>
      <c r="J178" s="99">
        <v>861.40671971000006</v>
      </c>
      <c r="K178" s="99">
        <v>7.4166818181818179</v>
      </c>
      <c r="O178"/>
      <c r="P178"/>
    </row>
    <row r="179" spans="1:16" ht="12.75" x14ac:dyDescent="0.2">
      <c r="A179" s="172" t="s">
        <v>2546</v>
      </c>
      <c r="B179" s="185" t="s">
        <v>286</v>
      </c>
      <c r="C179" s="172" t="s">
        <v>511</v>
      </c>
      <c r="D179" s="172" t="s">
        <v>179</v>
      </c>
      <c r="E179" s="172" t="s">
        <v>709</v>
      </c>
      <c r="F179" s="174">
        <v>10.81675663</v>
      </c>
      <c r="G179" s="174">
        <v>19.997015380000001</v>
      </c>
      <c r="H179" s="58">
        <f t="shared" si="4"/>
        <v>-0.45908144668337003</v>
      </c>
      <c r="I179" s="98">
        <f t="shared" si="5"/>
        <v>8.1563355684208369E-4</v>
      </c>
      <c r="J179" s="99">
        <v>2225.699477499355</v>
      </c>
      <c r="K179" s="99">
        <v>6.2943181818181824</v>
      </c>
      <c r="O179"/>
      <c r="P179"/>
    </row>
    <row r="180" spans="1:16" ht="12.75" x14ac:dyDescent="0.2">
      <c r="A180" s="172" t="s">
        <v>2380</v>
      </c>
      <c r="B180" s="185" t="s">
        <v>1966</v>
      </c>
      <c r="C180" s="172" t="s">
        <v>2549</v>
      </c>
      <c r="D180" s="172" t="s">
        <v>180</v>
      </c>
      <c r="E180" s="172" t="s">
        <v>709</v>
      </c>
      <c r="F180" s="174">
        <v>10.763146630000001</v>
      </c>
      <c r="G180" s="174">
        <v>3.6145036899999998</v>
      </c>
      <c r="H180" s="58">
        <f t="shared" si="4"/>
        <v>1.9777661203604975</v>
      </c>
      <c r="I180" s="98">
        <f t="shared" si="5"/>
        <v>8.1159111450211001E-4</v>
      </c>
      <c r="J180" s="99">
        <v>101.074</v>
      </c>
      <c r="K180" s="99">
        <v>54.643909090909091</v>
      </c>
      <c r="O180"/>
      <c r="P180"/>
    </row>
    <row r="181" spans="1:16" ht="12.75" x14ac:dyDescent="0.2">
      <c r="A181" s="172" t="s">
        <v>2670</v>
      </c>
      <c r="B181" s="185" t="s">
        <v>432</v>
      </c>
      <c r="C181" s="172" t="s">
        <v>641</v>
      </c>
      <c r="D181" s="172" t="s">
        <v>179</v>
      </c>
      <c r="E181" s="172" t="s">
        <v>709</v>
      </c>
      <c r="F181" s="174">
        <v>10.742991460000001</v>
      </c>
      <c r="G181" s="174">
        <v>3.6828410200000001</v>
      </c>
      <c r="H181" s="58">
        <f t="shared" si="4"/>
        <v>1.9170391558199817</v>
      </c>
      <c r="I181" s="98">
        <f t="shared" si="5"/>
        <v>8.1007132131842466E-4</v>
      </c>
      <c r="J181" s="99">
        <v>247.11448234720001</v>
      </c>
      <c r="K181" s="99">
        <v>10.810499999999999</v>
      </c>
      <c r="O181"/>
      <c r="P181"/>
    </row>
    <row r="182" spans="1:16" ht="12.75" x14ac:dyDescent="0.2">
      <c r="A182" s="172" t="s">
        <v>1443</v>
      </c>
      <c r="B182" s="185" t="s">
        <v>661</v>
      </c>
      <c r="C182" s="172" t="s">
        <v>640</v>
      </c>
      <c r="D182" s="172" t="s">
        <v>180</v>
      </c>
      <c r="E182" s="172" t="s">
        <v>181</v>
      </c>
      <c r="F182" s="174">
        <v>10.71260579</v>
      </c>
      <c r="G182" s="174">
        <v>9.6702351199999992</v>
      </c>
      <c r="H182" s="58">
        <f t="shared" si="4"/>
        <v>0.10779165729323048</v>
      </c>
      <c r="I182" s="98">
        <f t="shared" si="5"/>
        <v>8.0778010104354161E-4</v>
      </c>
      <c r="J182" s="99">
        <v>352.09344173134946</v>
      </c>
      <c r="K182" s="99">
        <v>19.434590909090911</v>
      </c>
      <c r="O182"/>
      <c r="P182"/>
    </row>
    <row r="183" spans="1:16" ht="12.75" x14ac:dyDescent="0.2">
      <c r="A183" s="172" t="s">
        <v>2590</v>
      </c>
      <c r="B183" s="185" t="s">
        <v>288</v>
      </c>
      <c r="C183" s="172" t="s">
        <v>511</v>
      </c>
      <c r="D183" s="172" t="s">
        <v>179</v>
      </c>
      <c r="E183" s="172" t="s">
        <v>709</v>
      </c>
      <c r="F183" s="174">
        <v>10.64179221</v>
      </c>
      <c r="G183" s="174">
        <v>10.131202070000001</v>
      </c>
      <c r="H183" s="58">
        <f t="shared" si="4"/>
        <v>5.0397784633269938E-2</v>
      </c>
      <c r="I183" s="98">
        <f t="shared" si="5"/>
        <v>8.0244042907866352E-4</v>
      </c>
      <c r="J183" s="99">
        <v>230.71616798881013</v>
      </c>
      <c r="K183" s="99">
        <v>12.69322727272727</v>
      </c>
      <c r="O183"/>
      <c r="P183"/>
    </row>
    <row r="184" spans="1:16" ht="12.75" x14ac:dyDescent="0.2">
      <c r="A184" s="172" t="s">
        <v>1860</v>
      </c>
      <c r="B184" s="185" t="s">
        <v>2398</v>
      </c>
      <c r="C184" s="172" t="s">
        <v>640</v>
      </c>
      <c r="D184" s="172" t="s">
        <v>610</v>
      </c>
      <c r="E184" s="172" t="s">
        <v>181</v>
      </c>
      <c r="F184" s="174">
        <v>10.57197377</v>
      </c>
      <c r="G184" s="174">
        <v>7.5319783099999995</v>
      </c>
      <c r="H184" s="58">
        <f t="shared" si="4"/>
        <v>0.40361181815458536</v>
      </c>
      <c r="I184" s="98">
        <f t="shared" si="5"/>
        <v>7.9717579527961626E-4</v>
      </c>
      <c r="J184" s="99">
        <v>503.43963952999997</v>
      </c>
      <c r="K184" s="99">
        <v>11.79545454545455</v>
      </c>
      <c r="O184"/>
      <c r="P184"/>
    </row>
    <row r="185" spans="1:16" ht="12.75" x14ac:dyDescent="0.2">
      <c r="A185" s="172" t="s">
        <v>1765</v>
      </c>
      <c r="B185" s="185" t="s">
        <v>2345</v>
      </c>
      <c r="C185" s="172" t="s">
        <v>640</v>
      </c>
      <c r="D185" s="172" t="s">
        <v>610</v>
      </c>
      <c r="E185" s="172" t="s">
        <v>181</v>
      </c>
      <c r="F185" s="174">
        <v>10.521664119999999</v>
      </c>
      <c r="G185" s="174">
        <v>8.7031453800000005</v>
      </c>
      <c r="H185" s="58">
        <f t="shared" si="4"/>
        <v>0.2089495993229058</v>
      </c>
      <c r="I185" s="98">
        <f t="shared" si="5"/>
        <v>7.9338221461799972E-4</v>
      </c>
      <c r="J185" s="99">
        <v>1756.0381575418228</v>
      </c>
      <c r="K185" s="99">
        <v>10.168590909090909</v>
      </c>
      <c r="O185"/>
      <c r="P185"/>
    </row>
    <row r="186" spans="1:16" ht="12.75" x14ac:dyDescent="0.2">
      <c r="A186" s="172" t="s">
        <v>1159</v>
      </c>
      <c r="B186" s="185" t="s">
        <v>2382</v>
      </c>
      <c r="C186" s="172" t="s">
        <v>640</v>
      </c>
      <c r="D186" s="172" t="s">
        <v>610</v>
      </c>
      <c r="E186" s="172" t="s">
        <v>181</v>
      </c>
      <c r="F186" s="174">
        <v>10.40777905</v>
      </c>
      <c r="G186" s="174">
        <v>10.31006584</v>
      </c>
      <c r="H186" s="58">
        <f t="shared" si="4"/>
        <v>9.4774574203884132E-3</v>
      </c>
      <c r="I186" s="98">
        <f t="shared" si="5"/>
        <v>7.8479475278515377E-4</v>
      </c>
      <c r="J186" s="99">
        <v>1865.87213941</v>
      </c>
      <c r="K186" s="99">
        <v>6.7072272727272724</v>
      </c>
      <c r="O186"/>
      <c r="P186"/>
    </row>
    <row r="187" spans="1:16" ht="12.75" x14ac:dyDescent="0.2">
      <c r="A187" s="172" t="s">
        <v>1177</v>
      </c>
      <c r="B187" s="185" t="s">
        <v>2482</v>
      </c>
      <c r="C187" s="172" t="s">
        <v>640</v>
      </c>
      <c r="D187" s="172" t="s">
        <v>610</v>
      </c>
      <c r="E187" s="172" t="s">
        <v>709</v>
      </c>
      <c r="F187" s="174">
        <v>10.37698271</v>
      </c>
      <c r="G187" s="174">
        <v>12.0778578</v>
      </c>
      <c r="H187" s="58">
        <f t="shared" si="4"/>
        <v>-0.14082589132652312</v>
      </c>
      <c r="I187" s="98">
        <f t="shared" si="5"/>
        <v>7.8247256608990606E-4</v>
      </c>
      <c r="J187" s="99">
        <v>792.16885616999991</v>
      </c>
      <c r="K187" s="99">
        <v>9.1506363636363641</v>
      </c>
      <c r="O187"/>
      <c r="P187"/>
    </row>
    <row r="188" spans="1:16" ht="12.75" x14ac:dyDescent="0.2">
      <c r="A188" s="172" t="s">
        <v>2858</v>
      </c>
      <c r="B188" s="185" t="s">
        <v>2321</v>
      </c>
      <c r="C188" s="172" t="s">
        <v>511</v>
      </c>
      <c r="D188" s="172" t="s">
        <v>610</v>
      </c>
      <c r="E188" s="172" t="s">
        <v>709</v>
      </c>
      <c r="F188" s="174">
        <v>10.32877248</v>
      </c>
      <c r="G188" s="174">
        <v>9.0123136899999992</v>
      </c>
      <c r="H188" s="58">
        <f t="shared" si="4"/>
        <v>0.14607334312616449</v>
      </c>
      <c r="I188" s="98">
        <f t="shared" si="5"/>
        <v>7.7883729142152558E-4</v>
      </c>
      <c r="J188" s="99">
        <v>221.02752138559092</v>
      </c>
      <c r="K188" s="99">
        <v>26.933136363636361</v>
      </c>
      <c r="O188"/>
      <c r="P188"/>
    </row>
    <row r="189" spans="1:16" ht="12.75" x14ac:dyDescent="0.2">
      <c r="A189" s="172" t="s">
        <v>2567</v>
      </c>
      <c r="B189" s="185" t="s">
        <v>92</v>
      </c>
      <c r="C189" s="172" t="s">
        <v>511</v>
      </c>
      <c r="D189" s="172" t="s">
        <v>179</v>
      </c>
      <c r="E189" s="172" t="s">
        <v>181</v>
      </c>
      <c r="F189" s="174">
        <v>10.287298199999999</v>
      </c>
      <c r="G189" s="174">
        <v>13.639710789999999</v>
      </c>
      <c r="H189" s="58">
        <f t="shared" si="4"/>
        <v>-0.24578326048216748</v>
      </c>
      <c r="I189" s="98">
        <f t="shared" si="5"/>
        <v>7.7570993858638415E-4</v>
      </c>
      <c r="J189" s="99">
        <v>634.65805221120002</v>
      </c>
      <c r="K189" s="99">
        <v>18.188590909090909</v>
      </c>
      <c r="O189"/>
      <c r="P189"/>
    </row>
    <row r="190" spans="1:16" ht="12.75" x14ac:dyDescent="0.2">
      <c r="A190" s="172" t="s">
        <v>2568</v>
      </c>
      <c r="B190" s="185" t="s">
        <v>86</v>
      </c>
      <c r="C190" s="172" t="s">
        <v>511</v>
      </c>
      <c r="D190" s="172" t="s">
        <v>179</v>
      </c>
      <c r="E190" s="172" t="s">
        <v>709</v>
      </c>
      <c r="F190" s="174">
        <v>10.27225864</v>
      </c>
      <c r="G190" s="174">
        <v>3.8368322999999998</v>
      </c>
      <c r="H190" s="58">
        <f t="shared" si="4"/>
        <v>1.6772758976200239</v>
      </c>
      <c r="I190" s="98">
        <f t="shared" si="5"/>
        <v>7.7457588609396546E-4</v>
      </c>
      <c r="J190" s="99">
        <v>182.93170543599999</v>
      </c>
      <c r="K190" s="99">
        <v>11.23295454545454</v>
      </c>
      <c r="O190"/>
      <c r="P190"/>
    </row>
    <row r="191" spans="1:16" ht="12.75" x14ac:dyDescent="0.2">
      <c r="A191" s="172" t="s">
        <v>1756</v>
      </c>
      <c r="B191" s="185" t="s">
        <v>2078</v>
      </c>
      <c r="C191" s="172" t="s">
        <v>640</v>
      </c>
      <c r="D191" s="172" t="s">
        <v>180</v>
      </c>
      <c r="E191" s="172" t="s">
        <v>709</v>
      </c>
      <c r="F191" s="174">
        <v>10.27093045</v>
      </c>
      <c r="G191" s="174">
        <v>6.3139717400000004</v>
      </c>
      <c r="H191" s="58">
        <f t="shared" si="4"/>
        <v>0.62669883124944104</v>
      </c>
      <c r="I191" s="98">
        <f t="shared" si="5"/>
        <v>7.744757344153321E-4</v>
      </c>
      <c r="J191" s="99">
        <v>906.24693902152421</v>
      </c>
      <c r="K191" s="99">
        <v>21.982318181818179</v>
      </c>
      <c r="O191"/>
      <c r="P191"/>
    </row>
    <row r="192" spans="1:16" ht="12.75" x14ac:dyDescent="0.2">
      <c r="A192" s="172" t="s">
        <v>1457</v>
      </c>
      <c r="B192" s="185" t="s">
        <v>329</v>
      </c>
      <c r="C192" s="172" t="s">
        <v>640</v>
      </c>
      <c r="D192" s="172" t="s">
        <v>180</v>
      </c>
      <c r="E192" s="172" t="s">
        <v>181</v>
      </c>
      <c r="F192" s="174">
        <v>10.249067550000001</v>
      </c>
      <c r="G192" s="174">
        <v>5.3366336299999997</v>
      </c>
      <c r="H192" s="58">
        <f t="shared" si="4"/>
        <v>0.92051174215607556</v>
      </c>
      <c r="I192" s="98">
        <f t="shared" si="5"/>
        <v>7.7282717047885371E-4</v>
      </c>
      <c r="J192" s="99">
        <v>92.99249979999999</v>
      </c>
      <c r="K192" s="99">
        <v>9.5815000000000001</v>
      </c>
      <c r="O192"/>
      <c r="P192"/>
    </row>
    <row r="193" spans="1:16" ht="12.75" x14ac:dyDescent="0.2">
      <c r="A193" s="172" t="s">
        <v>2573</v>
      </c>
      <c r="B193" s="185" t="s">
        <v>129</v>
      </c>
      <c r="C193" s="172" t="s">
        <v>641</v>
      </c>
      <c r="D193" s="172" t="s">
        <v>180</v>
      </c>
      <c r="E193" s="172" t="s">
        <v>181</v>
      </c>
      <c r="F193" s="174">
        <v>10.185296699999999</v>
      </c>
      <c r="G193" s="174">
        <v>9.6889339099999994</v>
      </c>
      <c r="H193" s="58">
        <f t="shared" si="4"/>
        <v>5.1229866423972759E-2</v>
      </c>
      <c r="I193" s="98">
        <f t="shared" si="5"/>
        <v>7.6801855298032492E-4</v>
      </c>
      <c r="J193" s="99">
        <v>750.18670704639999</v>
      </c>
      <c r="K193" s="99">
        <v>9.15759090909091</v>
      </c>
      <c r="O193"/>
      <c r="P193"/>
    </row>
    <row r="194" spans="1:16" ht="12.75" x14ac:dyDescent="0.2">
      <c r="A194" s="172" t="s">
        <v>1185</v>
      </c>
      <c r="B194" s="185" t="s">
        <v>2496</v>
      </c>
      <c r="C194" s="172" t="s">
        <v>640</v>
      </c>
      <c r="D194" s="172" t="s">
        <v>180</v>
      </c>
      <c r="E194" s="172" t="s">
        <v>709</v>
      </c>
      <c r="F194" s="174">
        <v>10.177242420000001</v>
      </c>
      <c r="G194" s="174">
        <v>5.05831944</v>
      </c>
      <c r="H194" s="58">
        <f t="shared" si="4"/>
        <v>1.0119809633849459</v>
      </c>
      <c r="I194" s="98">
        <f t="shared" si="5"/>
        <v>7.6741122295812762E-4</v>
      </c>
      <c r="J194" s="99">
        <v>94.205643779520003</v>
      </c>
      <c r="K194" s="99">
        <v>29.382863636363641</v>
      </c>
      <c r="O194"/>
      <c r="P194"/>
    </row>
    <row r="195" spans="1:16" ht="12.75" x14ac:dyDescent="0.2">
      <c r="A195" s="172" t="s">
        <v>2607</v>
      </c>
      <c r="B195" s="185" t="s">
        <v>401</v>
      </c>
      <c r="C195" s="172" t="s">
        <v>511</v>
      </c>
      <c r="D195" s="172" t="s">
        <v>179</v>
      </c>
      <c r="E195" s="172" t="s">
        <v>709</v>
      </c>
      <c r="F195" s="174">
        <v>10.09459859</v>
      </c>
      <c r="G195" s="174">
        <v>10.389599430000001</v>
      </c>
      <c r="H195" s="58">
        <f t="shared" si="4"/>
        <v>-2.8393860801618986E-2</v>
      </c>
      <c r="I195" s="98">
        <f t="shared" si="5"/>
        <v>7.6117949534145921E-4</v>
      </c>
      <c r="J195" s="99">
        <v>312.05819547180005</v>
      </c>
      <c r="K195" s="99">
        <v>92.690363636363642</v>
      </c>
      <c r="O195"/>
      <c r="P195"/>
    </row>
    <row r="196" spans="1:16" ht="12.75" x14ac:dyDescent="0.2">
      <c r="A196" s="172" t="s">
        <v>2526</v>
      </c>
      <c r="B196" s="185" t="s">
        <v>1297</v>
      </c>
      <c r="C196" s="172" t="s">
        <v>511</v>
      </c>
      <c r="D196" s="172" t="s">
        <v>610</v>
      </c>
      <c r="E196" s="172" t="s">
        <v>709</v>
      </c>
      <c r="F196" s="174">
        <v>10.041631150000001</v>
      </c>
      <c r="G196" s="174">
        <v>8.3759629899999997</v>
      </c>
      <c r="H196" s="58">
        <f t="shared" si="4"/>
        <v>0.19886288442160382</v>
      </c>
      <c r="I196" s="98">
        <f t="shared" si="5"/>
        <v>7.5718550500204448E-4</v>
      </c>
      <c r="J196" s="99">
        <v>527.58248660879997</v>
      </c>
      <c r="K196" s="99">
        <v>7.0780909090909088</v>
      </c>
      <c r="O196"/>
      <c r="P196"/>
    </row>
    <row r="197" spans="1:16" ht="12.75" x14ac:dyDescent="0.2">
      <c r="A197" s="172" t="s">
        <v>1379</v>
      </c>
      <c r="B197" s="185" t="s">
        <v>478</v>
      </c>
      <c r="C197" s="172" t="s">
        <v>1364</v>
      </c>
      <c r="D197" s="172" t="s">
        <v>180</v>
      </c>
      <c r="E197" s="172" t="s">
        <v>181</v>
      </c>
      <c r="F197" s="174">
        <v>10.029012590000001</v>
      </c>
      <c r="G197" s="174">
        <v>6.4715428099999999</v>
      </c>
      <c r="H197" s="58">
        <f t="shared" si="4"/>
        <v>0.54970968816012533</v>
      </c>
      <c r="I197" s="98">
        <f t="shared" si="5"/>
        <v>7.5623400712453105E-4</v>
      </c>
      <c r="J197" s="99">
        <v>99.107462670000004</v>
      </c>
      <c r="K197" s="99">
        <v>9.0830909090909095</v>
      </c>
      <c r="O197"/>
      <c r="P197"/>
    </row>
    <row r="198" spans="1:16" ht="12.75" x14ac:dyDescent="0.2">
      <c r="A198" s="172" t="s">
        <v>1779</v>
      </c>
      <c r="B198" s="185" t="s">
        <v>799</v>
      </c>
      <c r="C198" s="172" t="s">
        <v>638</v>
      </c>
      <c r="D198" s="172" t="s">
        <v>179</v>
      </c>
      <c r="E198" s="172" t="s">
        <v>709</v>
      </c>
      <c r="F198" s="174">
        <v>10.003259760000001</v>
      </c>
      <c r="G198" s="174">
        <v>5.5647523099999994</v>
      </c>
      <c r="H198" s="58">
        <f t="shared" si="4"/>
        <v>0.79761096320925051</v>
      </c>
      <c r="I198" s="98">
        <f t="shared" si="5"/>
        <v>7.5429212444655771E-4</v>
      </c>
      <c r="J198" s="99">
        <v>806.92569128999992</v>
      </c>
      <c r="K198" s="99">
        <v>17.709136363636361</v>
      </c>
      <c r="O198"/>
      <c r="P198"/>
    </row>
    <row r="199" spans="1:16" ht="12.75" x14ac:dyDescent="0.2">
      <c r="A199" s="172" t="s">
        <v>1585</v>
      </c>
      <c r="B199" s="185" t="s">
        <v>685</v>
      </c>
      <c r="C199" s="172" t="s">
        <v>638</v>
      </c>
      <c r="D199" s="172" t="s">
        <v>179</v>
      </c>
      <c r="E199" s="172" t="s">
        <v>709</v>
      </c>
      <c r="F199" s="174">
        <v>9.9967250800000009</v>
      </c>
      <c r="G199" s="174">
        <v>13.278524300000001</v>
      </c>
      <c r="H199" s="58">
        <f t="shared" ref="H199:H262" si="6">IF(ISERROR(F199/G199-1),"",IF((F199/G199-1)&gt;10000%,"",F199/G199-1))</f>
        <v>-0.24715089914020039</v>
      </c>
      <c r="I199" s="98">
        <f t="shared" ref="I199:I262" si="7">F199/$F$1156</f>
        <v>7.537993793036706E-4</v>
      </c>
      <c r="J199" s="99">
        <v>357.83300280000003</v>
      </c>
      <c r="K199" s="99">
        <v>6.7689545454545463</v>
      </c>
      <c r="O199"/>
      <c r="P199"/>
    </row>
    <row r="200" spans="1:16" ht="12.75" x14ac:dyDescent="0.2">
      <c r="A200" s="172" t="s">
        <v>1111</v>
      </c>
      <c r="B200" s="185" t="s">
        <v>626</v>
      </c>
      <c r="C200" s="172" t="s">
        <v>2521</v>
      </c>
      <c r="D200" s="172" t="s">
        <v>610</v>
      </c>
      <c r="E200" s="172" t="s">
        <v>181</v>
      </c>
      <c r="F200" s="174">
        <v>9.9701691400000012</v>
      </c>
      <c r="G200" s="174">
        <v>4.1530799800000002</v>
      </c>
      <c r="H200" s="58">
        <f t="shared" si="6"/>
        <v>1.4006687056385561</v>
      </c>
      <c r="I200" s="98">
        <f t="shared" si="7"/>
        <v>7.5179693841141541E-4</v>
      </c>
      <c r="J200" s="99">
        <v>243.98984313</v>
      </c>
      <c r="K200" s="99">
        <v>11.96472727272727</v>
      </c>
      <c r="O200"/>
      <c r="P200"/>
    </row>
    <row r="201" spans="1:16" ht="12.75" x14ac:dyDescent="0.2">
      <c r="A201" s="172" t="s">
        <v>2560</v>
      </c>
      <c r="B201" s="185" t="s">
        <v>216</v>
      </c>
      <c r="C201" s="172" t="s">
        <v>640</v>
      </c>
      <c r="D201" s="172" t="s">
        <v>180</v>
      </c>
      <c r="E201" s="172" t="s">
        <v>181</v>
      </c>
      <c r="F201" s="174">
        <v>9.9602205799999997</v>
      </c>
      <c r="G201" s="174">
        <v>17.984863760000003</v>
      </c>
      <c r="H201" s="58">
        <f t="shared" si="6"/>
        <v>-0.44618871107867664</v>
      </c>
      <c r="I201" s="98">
        <f t="shared" si="7"/>
        <v>7.5104677090226087E-4</v>
      </c>
      <c r="J201" s="99">
        <v>264.64548349</v>
      </c>
      <c r="K201" s="99">
        <v>4.0934999999999997</v>
      </c>
      <c r="O201"/>
      <c r="P201"/>
    </row>
    <row r="202" spans="1:16" ht="12.75" x14ac:dyDescent="0.2">
      <c r="A202" s="172" t="s">
        <v>1459</v>
      </c>
      <c r="B202" s="185" t="s">
        <v>331</v>
      </c>
      <c r="C202" s="172" t="s">
        <v>640</v>
      </c>
      <c r="D202" s="172" t="s">
        <v>180</v>
      </c>
      <c r="E202" s="172" t="s">
        <v>181</v>
      </c>
      <c r="F202" s="174">
        <v>9.9584662699999988</v>
      </c>
      <c r="G202" s="174">
        <v>1.8964491200000002</v>
      </c>
      <c r="H202" s="58">
        <f t="shared" si="6"/>
        <v>4.2511117566918948</v>
      </c>
      <c r="I202" s="98">
        <f t="shared" si="7"/>
        <v>7.5091448780169301E-4</v>
      </c>
      <c r="J202" s="99">
        <v>47.237679479999997</v>
      </c>
      <c r="K202" s="99">
        <v>24.06722727272728</v>
      </c>
      <c r="O202"/>
      <c r="P202"/>
    </row>
    <row r="203" spans="1:16" ht="12.75" x14ac:dyDescent="0.2">
      <c r="A203" s="172" t="s">
        <v>1191</v>
      </c>
      <c r="B203" s="185" t="s">
        <v>148</v>
      </c>
      <c r="C203" s="172" t="s">
        <v>640</v>
      </c>
      <c r="D203" s="172" t="s">
        <v>180</v>
      </c>
      <c r="E203" s="172" t="s">
        <v>709</v>
      </c>
      <c r="F203" s="174">
        <v>9.8007014199999993</v>
      </c>
      <c r="G203" s="174">
        <v>7.3575450499999997</v>
      </c>
      <c r="H203" s="58">
        <f t="shared" si="6"/>
        <v>0.33206135380713708</v>
      </c>
      <c r="I203" s="98">
        <f t="shared" si="7"/>
        <v>7.390182872906016E-4</v>
      </c>
      <c r="J203" s="99">
        <v>627.69686798784426</v>
      </c>
      <c r="K203" s="99">
        <v>27.44409090909091</v>
      </c>
      <c r="O203"/>
      <c r="P203"/>
    </row>
    <row r="204" spans="1:16" ht="12.75" x14ac:dyDescent="0.2">
      <c r="A204" s="172" t="s">
        <v>3434</v>
      </c>
      <c r="B204" s="185" t="s">
        <v>1080</v>
      </c>
      <c r="C204" s="172" t="s">
        <v>2514</v>
      </c>
      <c r="D204" s="172" t="s">
        <v>180</v>
      </c>
      <c r="E204" s="172" t="s">
        <v>181</v>
      </c>
      <c r="F204" s="174">
        <v>9.7202306099999998</v>
      </c>
      <c r="G204" s="174">
        <v>1.7330296299999999</v>
      </c>
      <c r="H204" s="58">
        <f t="shared" si="6"/>
        <v>4.6088080906037368</v>
      </c>
      <c r="I204" s="98">
        <f t="shared" si="7"/>
        <v>7.3295041544810984E-4</v>
      </c>
      <c r="J204" s="99">
        <v>495.59411599999999</v>
      </c>
      <c r="K204" s="99">
        <v>22.953272727272729</v>
      </c>
      <c r="O204"/>
      <c r="P204"/>
    </row>
    <row r="205" spans="1:16" ht="12.75" x14ac:dyDescent="0.2">
      <c r="A205" s="172" t="s">
        <v>2096</v>
      </c>
      <c r="B205" s="185" t="s">
        <v>2087</v>
      </c>
      <c r="C205" s="172" t="s">
        <v>639</v>
      </c>
      <c r="D205" s="172" t="s">
        <v>180</v>
      </c>
      <c r="E205" s="172" t="s">
        <v>709</v>
      </c>
      <c r="F205" s="174">
        <v>9.7065834199999994</v>
      </c>
      <c r="G205" s="174">
        <v>2.9577176499999998</v>
      </c>
      <c r="H205" s="58">
        <f t="shared" si="6"/>
        <v>2.2817816196890872</v>
      </c>
      <c r="I205" s="98">
        <f t="shared" si="7"/>
        <v>7.31921354103628E-4</v>
      </c>
      <c r="J205" s="99">
        <v>177.84953157999999</v>
      </c>
      <c r="K205" s="99">
        <v>69.777181818181816</v>
      </c>
      <c r="O205"/>
      <c r="P205"/>
    </row>
    <row r="206" spans="1:16" ht="12.75" x14ac:dyDescent="0.2">
      <c r="A206" s="172" t="s">
        <v>1372</v>
      </c>
      <c r="B206" s="185" t="s">
        <v>17</v>
      </c>
      <c r="C206" s="172" t="s">
        <v>1364</v>
      </c>
      <c r="D206" s="172" t="s">
        <v>179</v>
      </c>
      <c r="E206" s="172" t="s">
        <v>709</v>
      </c>
      <c r="F206" s="174">
        <v>9.6263820100000004</v>
      </c>
      <c r="G206" s="174">
        <v>15.503034749999999</v>
      </c>
      <c r="H206" s="58">
        <f t="shared" si="6"/>
        <v>-0.37906466925773996</v>
      </c>
      <c r="I206" s="98">
        <f t="shared" si="7"/>
        <v>7.2587379626908987E-4</v>
      </c>
      <c r="J206" s="99">
        <v>454.46806154000001</v>
      </c>
      <c r="K206" s="99">
        <v>23.2425</v>
      </c>
      <c r="O206"/>
      <c r="P206"/>
    </row>
    <row r="207" spans="1:16" ht="12.75" x14ac:dyDescent="0.2">
      <c r="A207" s="172" t="s">
        <v>1505</v>
      </c>
      <c r="B207" s="185" t="s">
        <v>210</v>
      </c>
      <c r="C207" s="172" t="s">
        <v>2512</v>
      </c>
      <c r="D207" s="172" t="s">
        <v>179</v>
      </c>
      <c r="E207" s="172" t="s">
        <v>709</v>
      </c>
      <c r="F207" s="174">
        <v>9.573544720000001</v>
      </c>
      <c r="G207" s="174">
        <v>4.74445403</v>
      </c>
      <c r="H207" s="58">
        <f t="shared" si="6"/>
        <v>1.0178390726234943</v>
      </c>
      <c r="I207" s="98">
        <f t="shared" si="7"/>
        <v>7.2188961984257481E-4</v>
      </c>
      <c r="J207" s="99">
        <v>59.995143240000004</v>
      </c>
      <c r="K207" s="99">
        <v>12.4635</v>
      </c>
      <c r="O207"/>
      <c r="P207"/>
    </row>
    <row r="208" spans="1:16" ht="12.75" x14ac:dyDescent="0.2">
      <c r="A208" s="172" t="s">
        <v>1215</v>
      </c>
      <c r="B208" s="185" t="s">
        <v>6</v>
      </c>
      <c r="C208" s="172" t="s">
        <v>640</v>
      </c>
      <c r="D208" s="172" t="s">
        <v>610</v>
      </c>
      <c r="E208" s="172" t="s">
        <v>709</v>
      </c>
      <c r="F208" s="174">
        <v>9.5727499900000002</v>
      </c>
      <c r="G208" s="174">
        <v>9.6117062799999999</v>
      </c>
      <c r="H208" s="58">
        <f t="shared" si="6"/>
        <v>-4.053004624273604E-3</v>
      </c>
      <c r="I208" s="98">
        <f t="shared" si="7"/>
        <v>7.2182969351911183E-4</v>
      </c>
      <c r="J208" s="99">
        <v>457.02343255252322</v>
      </c>
      <c r="K208" s="99">
        <v>22.62977272727273</v>
      </c>
      <c r="O208"/>
      <c r="P208"/>
    </row>
    <row r="209" spans="1:16" ht="12.75" x14ac:dyDescent="0.2">
      <c r="A209" s="172" t="s">
        <v>1469</v>
      </c>
      <c r="B209" s="185" t="s">
        <v>341</v>
      </c>
      <c r="C209" s="172" t="s">
        <v>640</v>
      </c>
      <c r="D209" s="172" t="s">
        <v>180</v>
      </c>
      <c r="E209" s="172" t="s">
        <v>181</v>
      </c>
      <c r="F209" s="174">
        <v>9.5515589199999997</v>
      </c>
      <c r="G209" s="174">
        <v>9.0003016599999999</v>
      </c>
      <c r="H209" s="58">
        <f t="shared" si="6"/>
        <v>6.1248753744549411E-2</v>
      </c>
      <c r="I209" s="98">
        <f t="shared" si="7"/>
        <v>7.2023178867678111E-4</v>
      </c>
      <c r="J209" s="99">
        <v>84.493149310000007</v>
      </c>
      <c r="K209" s="99">
        <v>13.51813636363636</v>
      </c>
      <c r="O209"/>
      <c r="P209"/>
    </row>
    <row r="210" spans="1:16" ht="12.75" x14ac:dyDescent="0.2">
      <c r="A210" s="172" t="s">
        <v>1766</v>
      </c>
      <c r="B210" s="185" t="s">
        <v>2351</v>
      </c>
      <c r="C210" s="172" t="s">
        <v>640</v>
      </c>
      <c r="D210" s="172" t="s">
        <v>180</v>
      </c>
      <c r="E210" s="172" t="s">
        <v>181</v>
      </c>
      <c r="F210" s="174">
        <v>9.5278474000000006</v>
      </c>
      <c r="G210" s="174">
        <v>4.9141090399999996</v>
      </c>
      <c r="H210" s="58">
        <f t="shared" si="6"/>
        <v>0.93887586181848359</v>
      </c>
      <c r="I210" s="98">
        <f t="shared" si="7"/>
        <v>7.1844383022885846E-4</v>
      </c>
      <c r="J210" s="99">
        <v>285.82715197485544</v>
      </c>
      <c r="K210" s="99">
        <v>55.783499999999997</v>
      </c>
      <c r="O210"/>
      <c r="P210"/>
    </row>
    <row r="211" spans="1:16" ht="12.75" x14ac:dyDescent="0.2">
      <c r="A211" s="172" t="s">
        <v>2662</v>
      </c>
      <c r="B211" s="185" t="s">
        <v>441</v>
      </c>
      <c r="C211" s="172" t="s">
        <v>641</v>
      </c>
      <c r="D211" s="172" t="s">
        <v>179</v>
      </c>
      <c r="E211" s="172" t="s">
        <v>709</v>
      </c>
      <c r="F211" s="174">
        <v>9.4701874900000007</v>
      </c>
      <c r="G211" s="174">
        <v>5.0257039400000005</v>
      </c>
      <c r="H211" s="58">
        <f t="shared" si="6"/>
        <v>0.88435045180954286</v>
      </c>
      <c r="I211" s="98">
        <f t="shared" si="7"/>
        <v>7.1409600591430757E-4</v>
      </c>
      <c r="J211" s="99">
        <v>247.339768819</v>
      </c>
      <c r="K211" s="99">
        <v>10.52990909090909</v>
      </c>
      <c r="O211"/>
      <c r="P211"/>
    </row>
    <row r="212" spans="1:16" ht="12.75" x14ac:dyDescent="0.2">
      <c r="A212" s="172" t="s">
        <v>2000</v>
      </c>
      <c r="B212" s="185" t="s">
        <v>1846</v>
      </c>
      <c r="C212" s="172" t="s">
        <v>639</v>
      </c>
      <c r="D212" s="172" t="s">
        <v>180</v>
      </c>
      <c r="E212" s="172" t="s">
        <v>709</v>
      </c>
      <c r="F212" s="174">
        <v>9.3764459200000001</v>
      </c>
      <c r="G212" s="174">
        <v>7.19064646</v>
      </c>
      <c r="H212" s="58">
        <f t="shared" si="6"/>
        <v>0.30397815720173793</v>
      </c>
      <c r="I212" s="98">
        <f t="shared" si="7"/>
        <v>7.0702745729308723E-4</v>
      </c>
      <c r="J212" s="99">
        <v>458.12410499999999</v>
      </c>
      <c r="K212" s="99">
        <v>41.991090909090907</v>
      </c>
      <c r="O212"/>
      <c r="P212"/>
    </row>
    <row r="213" spans="1:16" ht="12.75" x14ac:dyDescent="0.2">
      <c r="A213" s="172" t="s">
        <v>1265</v>
      </c>
      <c r="B213" s="185" t="s">
        <v>135</v>
      </c>
      <c r="C213" s="172" t="s">
        <v>1262</v>
      </c>
      <c r="D213" s="172" t="s">
        <v>180</v>
      </c>
      <c r="E213" s="172" t="s">
        <v>181</v>
      </c>
      <c r="F213" s="174">
        <v>9.3521088699999986</v>
      </c>
      <c r="G213" s="174">
        <v>6.1398920599999993</v>
      </c>
      <c r="H213" s="58">
        <f t="shared" si="6"/>
        <v>0.52317154415903522</v>
      </c>
      <c r="I213" s="98">
        <f t="shared" si="7"/>
        <v>7.0519233098549421E-4</v>
      </c>
      <c r="J213" s="99">
        <v>193.14569459999998</v>
      </c>
      <c r="K213" s="99">
        <v>13.717499999999999</v>
      </c>
      <c r="O213"/>
      <c r="P213"/>
    </row>
    <row r="214" spans="1:16" ht="12.75" x14ac:dyDescent="0.2">
      <c r="A214" s="172" t="s">
        <v>1711</v>
      </c>
      <c r="B214" s="185" t="s">
        <v>2083</v>
      </c>
      <c r="C214" s="172" t="s">
        <v>640</v>
      </c>
      <c r="D214" s="172" t="s">
        <v>180</v>
      </c>
      <c r="E214" s="172" t="s">
        <v>709</v>
      </c>
      <c r="F214" s="174">
        <v>9.3396889600000002</v>
      </c>
      <c r="G214" s="174">
        <v>6.5171363899999992</v>
      </c>
      <c r="H214" s="58">
        <f t="shared" si="6"/>
        <v>0.43309705384269259</v>
      </c>
      <c r="I214" s="98">
        <f t="shared" si="7"/>
        <v>7.0425581223819596E-4</v>
      </c>
      <c r="J214" s="99">
        <v>36.114546439999998</v>
      </c>
      <c r="K214" s="99">
        <v>19.542272727272731</v>
      </c>
      <c r="O214"/>
      <c r="P214"/>
    </row>
    <row r="215" spans="1:16" ht="12.75" x14ac:dyDescent="0.2">
      <c r="A215" s="172" t="s">
        <v>1509</v>
      </c>
      <c r="B215" s="185" t="s">
        <v>380</v>
      </c>
      <c r="C215" s="172" t="s">
        <v>1364</v>
      </c>
      <c r="D215" s="172" t="s">
        <v>179</v>
      </c>
      <c r="E215" s="172" t="s">
        <v>709</v>
      </c>
      <c r="F215" s="174">
        <v>9.3317298699999984</v>
      </c>
      <c r="G215" s="174">
        <v>10.16924912</v>
      </c>
      <c r="H215" s="58">
        <f t="shared" si="6"/>
        <v>-8.235802271308712E-2</v>
      </c>
      <c r="I215" s="98">
        <f t="shared" si="7"/>
        <v>7.0365565998295129E-4</v>
      </c>
      <c r="J215" s="99">
        <v>276.70251294000002</v>
      </c>
      <c r="K215" s="99">
        <v>7.3397272727272727</v>
      </c>
      <c r="O215"/>
      <c r="P215"/>
    </row>
    <row r="216" spans="1:16" ht="12.75" x14ac:dyDescent="0.2">
      <c r="A216" s="172" t="s">
        <v>1407</v>
      </c>
      <c r="B216" s="185" t="s">
        <v>646</v>
      </c>
      <c r="C216" s="172" t="s">
        <v>1364</v>
      </c>
      <c r="D216" s="172" t="s">
        <v>179</v>
      </c>
      <c r="E216" s="172" t="s">
        <v>709</v>
      </c>
      <c r="F216" s="174">
        <v>9.2980735299999999</v>
      </c>
      <c r="G216" s="174">
        <v>26.979089039999998</v>
      </c>
      <c r="H216" s="58">
        <f t="shared" si="6"/>
        <v>-0.65535998950096497</v>
      </c>
      <c r="I216" s="98">
        <f t="shared" si="7"/>
        <v>7.0111781603919923E-4</v>
      </c>
      <c r="J216" s="99">
        <v>277.47047727999995</v>
      </c>
      <c r="K216" s="99">
        <v>8.053590909090909</v>
      </c>
      <c r="O216"/>
      <c r="P216"/>
    </row>
    <row r="217" spans="1:16" ht="12.75" x14ac:dyDescent="0.2">
      <c r="A217" s="172" t="s">
        <v>1396</v>
      </c>
      <c r="B217" s="185" t="s">
        <v>407</v>
      </c>
      <c r="C217" s="172" t="s">
        <v>1364</v>
      </c>
      <c r="D217" s="172" t="s">
        <v>179</v>
      </c>
      <c r="E217" s="172" t="s">
        <v>709</v>
      </c>
      <c r="F217" s="174">
        <v>9.2729651300000011</v>
      </c>
      <c r="G217" s="174">
        <v>8.6744910600000011</v>
      </c>
      <c r="H217" s="58">
        <f t="shared" si="6"/>
        <v>6.8992413025785071E-2</v>
      </c>
      <c r="I217" s="98">
        <f t="shared" si="7"/>
        <v>6.9922452636844766E-4</v>
      </c>
      <c r="J217" s="99">
        <v>192.46872769999999</v>
      </c>
      <c r="K217" s="99">
        <v>18.622090909090911</v>
      </c>
      <c r="O217"/>
      <c r="P217"/>
    </row>
    <row r="218" spans="1:16" ht="12.75" x14ac:dyDescent="0.2">
      <c r="A218" s="172" t="s">
        <v>1781</v>
      </c>
      <c r="B218" s="185" t="s">
        <v>2414</v>
      </c>
      <c r="C218" s="172" t="s">
        <v>640</v>
      </c>
      <c r="D218" s="172" t="s">
        <v>180</v>
      </c>
      <c r="E218" s="172" t="s">
        <v>181</v>
      </c>
      <c r="F218" s="174">
        <v>9.2554796199999991</v>
      </c>
      <c r="G218" s="174">
        <v>5.5125315800000001</v>
      </c>
      <c r="H218" s="58">
        <f t="shared" si="6"/>
        <v>0.67898895193267972</v>
      </c>
      <c r="I218" s="98">
        <f t="shared" si="7"/>
        <v>6.9790603791554623E-4</v>
      </c>
      <c r="J218" s="99">
        <v>350.10454399322219</v>
      </c>
      <c r="K218" s="99">
        <v>17.698181818181819</v>
      </c>
      <c r="O218"/>
      <c r="P218"/>
    </row>
    <row r="219" spans="1:16" ht="12.75" x14ac:dyDescent="0.2">
      <c r="A219" s="172" t="s">
        <v>1421</v>
      </c>
      <c r="B219" s="185" t="s">
        <v>348</v>
      </c>
      <c r="C219" s="172" t="s">
        <v>1364</v>
      </c>
      <c r="D219" s="172" t="s">
        <v>179</v>
      </c>
      <c r="E219" s="172" t="s">
        <v>709</v>
      </c>
      <c r="F219" s="174">
        <v>9.255233800000001</v>
      </c>
      <c r="G219" s="174">
        <v>6.0246462899999997</v>
      </c>
      <c r="H219" s="58">
        <f t="shared" si="6"/>
        <v>0.53622857749546005</v>
      </c>
      <c r="I219" s="98">
        <f t="shared" si="7"/>
        <v>6.9788750194882355E-4</v>
      </c>
      <c r="J219" s="99">
        <v>236.36781580000002</v>
      </c>
      <c r="K219" s="99">
        <v>7.8628636363636364</v>
      </c>
      <c r="O219"/>
      <c r="P219"/>
    </row>
    <row r="220" spans="1:16" ht="12.75" x14ac:dyDescent="0.2">
      <c r="A220" s="172" t="s">
        <v>1929</v>
      </c>
      <c r="B220" s="185" t="s">
        <v>304</v>
      </c>
      <c r="C220" s="172" t="s">
        <v>511</v>
      </c>
      <c r="D220" s="172" t="s">
        <v>179</v>
      </c>
      <c r="E220" s="172" t="s">
        <v>709</v>
      </c>
      <c r="F220" s="174">
        <v>9.1638948800000009</v>
      </c>
      <c r="G220" s="174">
        <v>10.81263145</v>
      </c>
      <c r="H220" s="58">
        <f t="shared" si="6"/>
        <v>-0.15248245328846377</v>
      </c>
      <c r="I220" s="98">
        <f t="shared" si="7"/>
        <v>6.9100012426750513E-4</v>
      </c>
      <c r="J220" s="99">
        <v>461.55111012719999</v>
      </c>
      <c r="K220" s="99">
        <v>30.351818181818182</v>
      </c>
      <c r="O220"/>
      <c r="P220"/>
    </row>
    <row r="221" spans="1:16" ht="12.75" x14ac:dyDescent="0.2">
      <c r="A221" s="172" t="s">
        <v>1167</v>
      </c>
      <c r="B221" s="185" t="s">
        <v>2353</v>
      </c>
      <c r="C221" s="172" t="s">
        <v>640</v>
      </c>
      <c r="D221" s="172" t="s">
        <v>180</v>
      </c>
      <c r="E221" s="172" t="s">
        <v>181</v>
      </c>
      <c r="F221" s="174">
        <v>9.1314653100000012</v>
      </c>
      <c r="G221" s="174">
        <v>14.88846644</v>
      </c>
      <c r="H221" s="58">
        <f t="shared" si="6"/>
        <v>-0.38667522630356277</v>
      </c>
      <c r="I221" s="98">
        <f t="shared" si="7"/>
        <v>6.8855478446457389E-4</v>
      </c>
      <c r="J221" s="99">
        <v>1385.5610957000001</v>
      </c>
      <c r="K221" s="99">
        <v>3.1889545454545449</v>
      </c>
      <c r="O221"/>
      <c r="P221"/>
    </row>
    <row r="222" spans="1:16" ht="12.75" x14ac:dyDescent="0.2">
      <c r="A222" s="172" t="s">
        <v>1508</v>
      </c>
      <c r="B222" s="185" t="s">
        <v>65</v>
      </c>
      <c r="C222" s="172" t="s">
        <v>2593</v>
      </c>
      <c r="D222" s="172" t="s">
        <v>180</v>
      </c>
      <c r="E222" s="172" t="s">
        <v>181</v>
      </c>
      <c r="F222" s="174">
        <v>9.094994980000001</v>
      </c>
      <c r="G222" s="174">
        <v>10.41005481</v>
      </c>
      <c r="H222" s="58">
        <f t="shared" si="6"/>
        <v>-0.1263259275769365</v>
      </c>
      <c r="I222" s="98">
        <f t="shared" si="7"/>
        <v>6.8580475263945145E-4</v>
      </c>
      <c r="J222" s="99">
        <v>1525.326</v>
      </c>
      <c r="K222" s="99">
        <v>5.4988181818181818</v>
      </c>
      <c r="O222"/>
      <c r="P222"/>
    </row>
    <row r="223" spans="1:16" ht="12.75" x14ac:dyDescent="0.2">
      <c r="A223" s="172" t="s">
        <v>2711</v>
      </c>
      <c r="B223" s="185" t="s">
        <v>248</v>
      </c>
      <c r="C223" s="172" t="s">
        <v>2512</v>
      </c>
      <c r="D223" s="172" t="s">
        <v>179</v>
      </c>
      <c r="E223" s="172" t="s">
        <v>709</v>
      </c>
      <c r="F223" s="174">
        <v>9.0748790199999991</v>
      </c>
      <c r="G223" s="174">
        <v>1.7594007600000001</v>
      </c>
      <c r="H223" s="58">
        <f t="shared" si="6"/>
        <v>4.1579374218299181</v>
      </c>
      <c r="I223" s="98">
        <f t="shared" si="7"/>
        <v>6.8428791607140016E-4</v>
      </c>
      <c r="J223" s="99">
        <v>263.15194716423161</v>
      </c>
      <c r="K223" s="99">
        <v>13.07059090909091</v>
      </c>
      <c r="O223"/>
      <c r="P223"/>
    </row>
    <row r="224" spans="1:16" ht="12.75" x14ac:dyDescent="0.2">
      <c r="A224" s="172" t="s">
        <v>2238</v>
      </c>
      <c r="B224" s="185" t="s">
        <v>2070</v>
      </c>
      <c r="C224" s="172" t="s">
        <v>640</v>
      </c>
      <c r="D224" s="172" t="s">
        <v>610</v>
      </c>
      <c r="E224" s="172" t="s">
        <v>181</v>
      </c>
      <c r="F224" s="174">
        <v>9.0744501199999998</v>
      </c>
      <c r="G224" s="174">
        <v>4.8552031900000001</v>
      </c>
      <c r="H224" s="58">
        <f t="shared" si="6"/>
        <v>0.86901552105793534</v>
      </c>
      <c r="I224" s="98">
        <f t="shared" si="7"/>
        <v>6.8425557502458777E-4</v>
      </c>
      <c r="J224" s="99">
        <v>723.45647489988596</v>
      </c>
      <c r="K224" s="99">
        <v>18.74727272727273</v>
      </c>
      <c r="O224"/>
      <c r="P224"/>
    </row>
    <row r="225" spans="1:16" ht="12.75" x14ac:dyDescent="0.2">
      <c r="A225" s="172" t="s">
        <v>1440</v>
      </c>
      <c r="B225" s="185" t="s">
        <v>468</v>
      </c>
      <c r="C225" s="172" t="s">
        <v>640</v>
      </c>
      <c r="D225" s="172" t="s">
        <v>180</v>
      </c>
      <c r="E225" s="172" t="s">
        <v>181</v>
      </c>
      <c r="F225" s="174">
        <v>9.0144654800000001</v>
      </c>
      <c r="G225" s="174">
        <v>3.96233441</v>
      </c>
      <c r="H225" s="58">
        <f t="shared" si="6"/>
        <v>1.2750390419469921</v>
      </c>
      <c r="I225" s="98">
        <f t="shared" si="7"/>
        <v>6.7973245529908733E-4</v>
      </c>
      <c r="J225" s="99">
        <v>144.23737313000001</v>
      </c>
      <c r="K225" s="99">
        <v>23.074318181818182</v>
      </c>
      <c r="O225"/>
      <c r="P225"/>
    </row>
    <row r="226" spans="1:16" ht="12.75" x14ac:dyDescent="0.2">
      <c r="A226" s="172" t="s">
        <v>1566</v>
      </c>
      <c r="B226" s="185" t="s">
        <v>163</v>
      </c>
      <c r="C226" s="172" t="s">
        <v>638</v>
      </c>
      <c r="D226" s="172" t="s">
        <v>179</v>
      </c>
      <c r="E226" s="172" t="s">
        <v>709</v>
      </c>
      <c r="F226" s="174">
        <v>9.0109392499999998</v>
      </c>
      <c r="G226" s="174">
        <v>7.8509071500000003</v>
      </c>
      <c r="H226" s="58">
        <f t="shared" si="6"/>
        <v>0.14775771485209832</v>
      </c>
      <c r="I226" s="98">
        <f t="shared" si="7"/>
        <v>6.7946656122237607E-4</v>
      </c>
      <c r="J226" s="99">
        <v>131.04183950000001</v>
      </c>
      <c r="K226" s="99">
        <v>12.698818181818179</v>
      </c>
      <c r="O226"/>
      <c r="P226"/>
    </row>
    <row r="227" spans="1:16" ht="12.75" x14ac:dyDescent="0.2">
      <c r="A227" s="172" t="s">
        <v>1437</v>
      </c>
      <c r="B227" s="185" t="s">
        <v>458</v>
      </c>
      <c r="C227" s="172" t="s">
        <v>640</v>
      </c>
      <c r="D227" s="172" t="s">
        <v>180</v>
      </c>
      <c r="E227" s="172" t="s">
        <v>181</v>
      </c>
      <c r="F227" s="174">
        <v>8.9755788599999988</v>
      </c>
      <c r="G227" s="174">
        <v>5.5345887300000003</v>
      </c>
      <c r="H227" s="58">
        <f t="shared" si="6"/>
        <v>0.62172462993469768</v>
      </c>
      <c r="I227" s="98">
        <f t="shared" si="7"/>
        <v>6.7680022401487769E-4</v>
      </c>
      <c r="J227" s="99">
        <v>77.618423359999994</v>
      </c>
      <c r="K227" s="99">
        <v>21.815045454545459</v>
      </c>
      <c r="O227"/>
      <c r="P227"/>
    </row>
    <row r="228" spans="1:16" ht="12.75" x14ac:dyDescent="0.2">
      <c r="A228" s="172" t="s">
        <v>2547</v>
      </c>
      <c r="B228" s="185" t="s">
        <v>654</v>
      </c>
      <c r="C228" s="172" t="s">
        <v>641</v>
      </c>
      <c r="D228" s="172" t="s">
        <v>179</v>
      </c>
      <c r="E228" s="172" t="s">
        <v>181</v>
      </c>
      <c r="F228" s="174">
        <v>8.9447454900000007</v>
      </c>
      <c r="G228" s="174">
        <v>20.479303730000002</v>
      </c>
      <c r="H228" s="58">
        <f t="shared" si="6"/>
        <v>-0.56323000000742707</v>
      </c>
      <c r="I228" s="98">
        <f t="shared" si="7"/>
        <v>6.7447524508609444E-4</v>
      </c>
      <c r="J228" s="99">
        <v>1571.0507054300001</v>
      </c>
      <c r="K228" s="99">
        <v>6.0012272727272737</v>
      </c>
      <c r="O228"/>
      <c r="P228"/>
    </row>
    <row r="229" spans="1:16" ht="12.75" x14ac:dyDescent="0.2">
      <c r="A229" s="172" t="s">
        <v>2580</v>
      </c>
      <c r="B229" s="185" t="s">
        <v>82</v>
      </c>
      <c r="C229" s="172" t="s">
        <v>511</v>
      </c>
      <c r="D229" s="172" t="s">
        <v>180</v>
      </c>
      <c r="E229" s="172" t="s">
        <v>181</v>
      </c>
      <c r="F229" s="174">
        <v>8.9381880999999996</v>
      </c>
      <c r="G229" s="174">
        <v>10.612442679999999</v>
      </c>
      <c r="H229" s="58">
        <f t="shared" si="6"/>
        <v>-0.15776335670158825</v>
      </c>
      <c r="I229" s="98">
        <f t="shared" si="7"/>
        <v>6.7398078750400669E-4</v>
      </c>
      <c r="J229" s="99">
        <v>194.96211182820002</v>
      </c>
      <c r="K229" s="99">
        <v>14.197136363636361</v>
      </c>
      <c r="O229"/>
      <c r="P229"/>
    </row>
    <row r="230" spans="1:16" ht="12.75" x14ac:dyDescent="0.2">
      <c r="A230" s="172" t="s">
        <v>1331</v>
      </c>
      <c r="B230" s="185" t="s">
        <v>1332</v>
      </c>
      <c r="C230" s="172" t="s">
        <v>235</v>
      </c>
      <c r="D230" s="172" t="s">
        <v>610</v>
      </c>
      <c r="E230" s="172" t="s">
        <v>181</v>
      </c>
      <c r="F230" s="174">
        <v>8.90323055</v>
      </c>
      <c r="G230" s="174">
        <v>7.1747540499999998</v>
      </c>
      <c r="H230" s="58">
        <f t="shared" si="6"/>
        <v>0.24091090620730071</v>
      </c>
      <c r="I230" s="98">
        <f t="shared" si="7"/>
        <v>6.7134482629860196E-4</v>
      </c>
      <c r="J230" s="99">
        <v>208.15747690000001</v>
      </c>
      <c r="K230" s="99">
        <v>13.41386363636364</v>
      </c>
      <c r="O230"/>
      <c r="P230"/>
    </row>
    <row r="231" spans="1:16" ht="12.75" x14ac:dyDescent="0.2">
      <c r="A231" s="172" t="s">
        <v>2251</v>
      </c>
      <c r="B231" s="185" t="s">
        <v>314</v>
      </c>
      <c r="C231" s="172" t="s">
        <v>1364</v>
      </c>
      <c r="D231" s="172" t="s">
        <v>179</v>
      </c>
      <c r="E231" s="172" t="s">
        <v>709</v>
      </c>
      <c r="F231" s="174">
        <v>8.8776382700000003</v>
      </c>
      <c r="G231" s="174">
        <v>0.80786285999999996</v>
      </c>
      <c r="H231" s="58">
        <f t="shared" si="6"/>
        <v>9.9890412216746789</v>
      </c>
      <c r="I231" s="98">
        <f t="shared" si="7"/>
        <v>6.6941504983435152E-4</v>
      </c>
      <c r="J231" s="99">
        <v>13.8458813</v>
      </c>
      <c r="K231" s="99">
        <v>14.49390909090909</v>
      </c>
      <c r="O231"/>
      <c r="P231"/>
    </row>
    <row r="232" spans="1:16" ht="12.75" x14ac:dyDescent="0.2">
      <c r="A232" s="172" t="s">
        <v>1562</v>
      </c>
      <c r="B232" s="185" t="s">
        <v>1143</v>
      </c>
      <c r="C232" s="172" t="s">
        <v>638</v>
      </c>
      <c r="D232" s="172" t="s">
        <v>179</v>
      </c>
      <c r="E232" s="172" t="s">
        <v>709</v>
      </c>
      <c r="F232" s="174">
        <v>8.8770503900000008</v>
      </c>
      <c r="G232" s="174">
        <v>13.90430767</v>
      </c>
      <c r="H232" s="58">
        <f t="shared" si="6"/>
        <v>-0.36156113625468989</v>
      </c>
      <c r="I232" s="98">
        <f t="shared" si="7"/>
        <v>6.6937072095908906E-4</v>
      </c>
      <c r="J232" s="99">
        <v>1100.3486061699998</v>
      </c>
      <c r="K232" s="99">
        <v>9.3246818181818174</v>
      </c>
      <c r="O232"/>
      <c r="P232"/>
    </row>
    <row r="233" spans="1:16" ht="12.75" x14ac:dyDescent="0.2">
      <c r="A233" s="172" t="s">
        <v>2629</v>
      </c>
      <c r="B233" s="185" t="s">
        <v>139</v>
      </c>
      <c r="C233" s="172" t="s">
        <v>511</v>
      </c>
      <c r="D233" s="172" t="s">
        <v>610</v>
      </c>
      <c r="E233" s="172" t="s">
        <v>709</v>
      </c>
      <c r="F233" s="174">
        <v>8.8764673300000005</v>
      </c>
      <c r="G233" s="174">
        <v>10.637793859999999</v>
      </c>
      <c r="H233" s="58">
        <f t="shared" si="6"/>
        <v>-0.16557253817663264</v>
      </c>
      <c r="I233" s="98">
        <f t="shared" si="7"/>
        <v>6.6932675553415437E-4</v>
      </c>
      <c r="J233" s="99">
        <v>321.26603588860002</v>
      </c>
      <c r="K233" s="99">
        <v>15.96890909090909</v>
      </c>
      <c r="O233"/>
      <c r="P233"/>
    </row>
    <row r="234" spans="1:16" ht="12.75" x14ac:dyDescent="0.2">
      <c r="A234" s="172" t="s">
        <v>1626</v>
      </c>
      <c r="B234" s="185" t="s">
        <v>1627</v>
      </c>
      <c r="C234" s="172" t="s">
        <v>2521</v>
      </c>
      <c r="D234" s="172" t="s">
        <v>610</v>
      </c>
      <c r="E234" s="172" t="s">
        <v>709</v>
      </c>
      <c r="F234" s="174">
        <v>8.8631008800000011</v>
      </c>
      <c r="G234" s="174">
        <v>5.1400346199999998</v>
      </c>
      <c r="H234" s="58">
        <f t="shared" si="6"/>
        <v>0.72432707855963852</v>
      </c>
      <c r="I234" s="98">
        <f t="shared" si="7"/>
        <v>6.6831886328615696E-4</v>
      </c>
      <c r="J234" s="99">
        <v>439.43668130006188</v>
      </c>
      <c r="K234" s="99">
        <v>12.73686363636364</v>
      </c>
      <c r="O234"/>
      <c r="P234"/>
    </row>
    <row r="235" spans="1:16" ht="12.75" x14ac:dyDescent="0.2">
      <c r="A235" s="172" t="s">
        <v>1444</v>
      </c>
      <c r="B235" s="185" t="s">
        <v>303</v>
      </c>
      <c r="C235" s="172" t="s">
        <v>640</v>
      </c>
      <c r="D235" s="172" t="s">
        <v>180</v>
      </c>
      <c r="E235" s="172" t="s">
        <v>181</v>
      </c>
      <c r="F235" s="174">
        <v>8.8289305999999996</v>
      </c>
      <c r="G235" s="174">
        <v>15.35235488</v>
      </c>
      <c r="H235" s="58">
        <f t="shared" si="6"/>
        <v>-0.42491359345127389</v>
      </c>
      <c r="I235" s="98">
        <f t="shared" si="7"/>
        <v>6.6574226588565777E-4</v>
      </c>
      <c r="J235" s="99">
        <v>329.05303350999998</v>
      </c>
      <c r="K235" s="99">
        <v>8.7826818181818176</v>
      </c>
      <c r="O235"/>
      <c r="P235"/>
    </row>
    <row r="236" spans="1:16" ht="12.75" x14ac:dyDescent="0.2">
      <c r="A236" s="172" t="s">
        <v>1387</v>
      </c>
      <c r="B236" s="185" t="s">
        <v>769</v>
      </c>
      <c r="C236" s="172" t="s">
        <v>1364</v>
      </c>
      <c r="D236" s="172" t="s">
        <v>179</v>
      </c>
      <c r="E236" s="172" t="s">
        <v>709</v>
      </c>
      <c r="F236" s="174">
        <v>8.8271646999999991</v>
      </c>
      <c r="G236" s="174">
        <v>4.3587829200000003</v>
      </c>
      <c r="H236" s="58">
        <f t="shared" si="6"/>
        <v>1.0251443721817646</v>
      </c>
      <c r="I236" s="98">
        <f t="shared" si="7"/>
        <v>6.6560910884540107E-4</v>
      </c>
      <c r="J236" s="99">
        <v>191.65923352999999</v>
      </c>
      <c r="K236" s="99">
        <v>20.66422727272727</v>
      </c>
      <c r="O236"/>
      <c r="P236"/>
    </row>
    <row r="237" spans="1:16" ht="12.75" x14ac:dyDescent="0.2">
      <c r="A237" s="172" t="s">
        <v>2559</v>
      </c>
      <c r="B237" s="185" t="s">
        <v>2489</v>
      </c>
      <c r="C237" s="172" t="s">
        <v>640</v>
      </c>
      <c r="D237" s="172" t="s">
        <v>610</v>
      </c>
      <c r="E237" s="172" t="s">
        <v>709</v>
      </c>
      <c r="F237" s="174">
        <v>8.8155406899999988</v>
      </c>
      <c r="G237" s="174">
        <v>9.4609571400000014</v>
      </c>
      <c r="H237" s="58">
        <f t="shared" si="6"/>
        <v>-6.8218938152805331E-2</v>
      </c>
      <c r="I237" s="98">
        <f t="shared" si="7"/>
        <v>6.6473260464498547E-4</v>
      </c>
      <c r="J237" s="99">
        <v>1015.0466806276524</v>
      </c>
      <c r="K237" s="99">
        <v>12.62454545454545</v>
      </c>
      <c r="O237"/>
      <c r="P237"/>
    </row>
    <row r="238" spans="1:16" ht="12.75" x14ac:dyDescent="0.2">
      <c r="A238" s="172" t="s">
        <v>2220</v>
      </c>
      <c r="B238" s="185" t="s">
        <v>2069</v>
      </c>
      <c r="C238" s="172" t="s">
        <v>640</v>
      </c>
      <c r="D238" s="172" t="s">
        <v>610</v>
      </c>
      <c r="E238" s="172" t="s">
        <v>181</v>
      </c>
      <c r="F238" s="174">
        <v>8.8148</v>
      </c>
      <c r="G238" s="174">
        <v>6.32933916</v>
      </c>
      <c r="H238" s="58">
        <f t="shared" si="6"/>
        <v>0.39268883799236942</v>
      </c>
      <c r="I238" s="98">
        <f t="shared" si="7"/>
        <v>6.6467675318785454E-4</v>
      </c>
      <c r="J238" s="99">
        <v>1358.4980239187175</v>
      </c>
      <c r="K238" s="99">
        <v>8.9964545454545455</v>
      </c>
      <c r="O238"/>
      <c r="P238"/>
    </row>
    <row r="239" spans="1:16" ht="12.75" x14ac:dyDescent="0.2">
      <c r="A239" s="172" t="s">
        <v>2237</v>
      </c>
      <c r="B239" s="185" t="s">
        <v>41</v>
      </c>
      <c r="C239" s="172" t="s">
        <v>2298</v>
      </c>
      <c r="D239" s="172" t="s">
        <v>179</v>
      </c>
      <c r="E239" s="172" t="s">
        <v>709</v>
      </c>
      <c r="F239" s="174">
        <v>8.8116724600000005</v>
      </c>
      <c r="G239" s="174">
        <v>5.2624434600000001</v>
      </c>
      <c r="H239" s="58">
        <f t="shared" si="6"/>
        <v>0.67444506092612744</v>
      </c>
      <c r="I239" s="98">
        <f t="shared" si="7"/>
        <v>6.6444092218401272E-4</v>
      </c>
      <c r="J239" s="99">
        <v>81.050180680000011</v>
      </c>
      <c r="K239" s="99">
        <v>78.158318181818174</v>
      </c>
      <c r="O239"/>
      <c r="P239"/>
    </row>
    <row r="240" spans="1:16" ht="12.75" x14ac:dyDescent="0.2">
      <c r="A240" s="172" t="s">
        <v>2626</v>
      </c>
      <c r="B240" s="185" t="s">
        <v>591</v>
      </c>
      <c r="C240" s="172" t="s">
        <v>641</v>
      </c>
      <c r="D240" s="172" t="s">
        <v>179</v>
      </c>
      <c r="E240" s="172" t="s">
        <v>709</v>
      </c>
      <c r="F240" s="174">
        <v>8.6880688199999998</v>
      </c>
      <c r="G240" s="174">
        <v>2.6666323599999999</v>
      </c>
      <c r="H240" s="58">
        <f t="shared" si="6"/>
        <v>2.2580677225412504</v>
      </c>
      <c r="I240" s="98">
        <f t="shared" si="7"/>
        <v>6.5512063515340494E-4</v>
      </c>
      <c r="J240" s="99">
        <v>59.680732081800009</v>
      </c>
      <c r="K240" s="99">
        <v>14.262909090909091</v>
      </c>
      <c r="O240"/>
      <c r="P240"/>
    </row>
    <row r="241" spans="1:16" ht="12.75" x14ac:dyDescent="0.2">
      <c r="A241" s="172" t="s">
        <v>1151</v>
      </c>
      <c r="B241" s="185" t="s">
        <v>1152</v>
      </c>
      <c r="C241" s="172" t="s">
        <v>2521</v>
      </c>
      <c r="D241" s="172" t="s">
        <v>610</v>
      </c>
      <c r="E241" s="172" t="s">
        <v>181</v>
      </c>
      <c r="F241" s="174">
        <v>8.6341310399999998</v>
      </c>
      <c r="G241" s="174">
        <v>4.6096061299999995</v>
      </c>
      <c r="H241" s="58">
        <f t="shared" si="6"/>
        <v>0.87307348968663412</v>
      </c>
      <c r="I241" s="98">
        <f t="shared" si="7"/>
        <v>6.5105347668304142E-4</v>
      </c>
      <c r="J241" s="99">
        <v>324.60705962660427</v>
      </c>
      <c r="K241" s="99">
        <v>23.588409090909089</v>
      </c>
      <c r="O241"/>
      <c r="P241"/>
    </row>
    <row r="242" spans="1:16" ht="12.75" x14ac:dyDescent="0.2">
      <c r="A242" s="172" t="s">
        <v>1241</v>
      </c>
      <c r="B242" s="185" t="s">
        <v>268</v>
      </c>
      <c r="C242" s="172" t="s">
        <v>640</v>
      </c>
      <c r="D242" s="172" t="s">
        <v>610</v>
      </c>
      <c r="E242" s="172" t="s">
        <v>709</v>
      </c>
      <c r="F242" s="174">
        <v>8.5709890699999995</v>
      </c>
      <c r="G242" s="174">
        <v>3.9214855600000003</v>
      </c>
      <c r="H242" s="58">
        <f t="shared" si="6"/>
        <v>1.1856485096938618</v>
      </c>
      <c r="I242" s="98">
        <f t="shared" si="7"/>
        <v>6.4629227964970142E-4</v>
      </c>
      <c r="J242" s="99">
        <v>308.65782798428762</v>
      </c>
      <c r="K242" s="99">
        <v>20.71745454545454</v>
      </c>
      <c r="O242"/>
      <c r="P242"/>
    </row>
    <row r="243" spans="1:16" ht="12.75" x14ac:dyDescent="0.2">
      <c r="A243" s="172" t="s">
        <v>2652</v>
      </c>
      <c r="B243" s="185" t="s">
        <v>126</v>
      </c>
      <c r="C243" s="172" t="s">
        <v>511</v>
      </c>
      <c r="D243" s="172" t="s">
        <v>179</v>
      </c>
      <c r="E243" s="172" t="s">
        <v>709</v>
      </c>
      <c r="F243" s="174">
        <v>8.5595252599999991</v>
      </c>
      <c r="G243" s="174">
        <v>3.0471010199999999</v>
      </c>
      <c r="H243" s="58">
        <f t="shared" si="6"/>
        <v>1.8090717058012076</v>
      </c>
      <c r="I243" s="98">
        <f t="shared" si="7"/>
        <v>6.4542785527138742E-4</v>
      </c>
      <c r="J243" s="99">
        <v>98.029356585373407</v>
      </c>
      <c r="K243" s="99">
        <v>35.315681818181822</v>
      </c>
      <c r="O243"/>
      <c r="P243"/>
    </row>
    <row r="244" spans="1:16" ht="12.75" x14ac:dyDescent="0.2">
      <c r="A244" s="172" t="s">
        <v>1278</v>
      </c>
      <c r="B244" s="185" t="s">
        <v>25</v>
      </c>
      <c r="C244" s="172" t="s">
        <v>1262</v>
      </c>
      <c r="D244" s="172" t="s">
        <v>180</v>
      </c>
      <c r="E244" s="172" t="s">
        <v>181</v>
      </c>
      <c r="F244" s="174">
        <v>8.53671705</v>
      </c>
      <c r="G244" s="174">
        <v>6.6520915599999997</v>
      </c>
      <c r="H244" s="58">
        <f t="shared" si="6"/>
        <v>0.28331322156365513</v>
      </c>
      <c r="I244" s="98">
        <f t="shared" si="7"/>
        <v>6.4370801058190763E-4</v>
      </c>
      <c r="J244" s="99">
        <v>269.96447167000002</v>
      </c>
      <c r="K244" s="99">
        <v>17.385636363636358</v>
      </c>
      <c r="O244"/>
      <c r="P244"/>
    </row>
    <row r="245" spans="1:16" ht="12.75" x14ac:dyDescent="0.2">
      <c r="A245" s="172" t="s">
        <v>1928</v>
      </c>
      <c r="B245" s="185" t="s">
        <v>1559</v>
      </c>
      <c r="C245" s="172" t="s">
        <v>511</v>
      </c>
      <c r="D245" s="172" t="s">
        <v>179</v>
      </c>
      <c r="E245" s="172" t="s">
        <v>709</v>
      </c>
      <c r="F245" s="174">
        <v>8.4766100899999994</v>
      </c>
      <c r="G245" s="174">
        <v>7.6966208399999996</v>
      </c>
      <c r="H245" s="58">
        <f t="shared" si="6"/>
        <v>0.10134177923204013</v>
      </c>
      <c r="I245" s="98">
        <f t="shared" si="7"/>
        <v>6.3917566736177865E-4</v>
      </c>
      <c r="J245" s="99">
        <v>256.92404213489999</v>
      </c>
      <c r="K245" s="99">
        <v>30.580363636363639</v>
      </c>
      <c r="O245"/>
      <c r="P245"/>
    </row>
    <row r="246" spans="1:16" ht="12.75" x14ac:dyDescent="0.2">
      <c r="A246" s="172" t="s">
        <v>1577</v>
      </c>
      <c r="B246" s="185" t="s">
        <v>54</v>
      </c>
      <c r="C246" s="172" t="s">
        <v>638</v>
      </c>
      <c r="D246" s="172" t="s">
        <v>179</v>
      </c>
      <c r="E246" s="172" t="s">
        <v>709</v>
      </c>
      <c r="F246" s="174">
        <v>8.4060754000000006</v>
      </c>
      <c r="G246" s="174">
        <v>9.2420624900000004</v>
      </c>
      <c r="H246" s="58">
        <f t="shared" si="6"/>
        <v>-9.0454602628422531E-2</v>
      </c>
      <c r="I246" s="98">
        <f t="shared" si="7"/>
        <v>6.3385702499481507E-4</v>
      </c>
      <c r="J246" s="99">
        <v>1117.4724755999998</v>
      </c>
      <c r="K246" s="99">
        <v>7.3645454545454552</v>
      </c>
      <c r="O246"/>
      <c r="P246"/>
    </row>
    <row r="247" spans="1:16" ht="12.75" x14ac:dyDescent="0.2">
      <c r="A247" s="172" t="s">
        <v>1905</v>
      </c>
      <c r="B247" s="185" t="s">
        <v>49</v>
      </c>
      <c r="C247" s="172" t="s">
        <v>638</v>
      </c>
      <c r="D247" s="172" t="s">
        <v>180</v>
      </c>
      <c r="E247" s="172" t="s">
        <v>709</v>
      </c>
      <c r="F247" s="174">
        <v>8.3915976999999984</v>
      </c>
      <c r="G247" s="174">
        <v>5.4679289800000008</v>
      </c>
      <c r="H247" s="58">
        <f t="shared" si="6"/>
        <v>0.53469398207143448</v>
      </c>
      <c r="I247" s="98">
        <f t="shared" si="7"/>
        <v>6.3276533934912495E-4</v>
      </c>
      <c r="J247" s="99">
        <v>2165.4651475899996</v>
      </c>
      <c r="K247" s="99">
        <v>6.4258181818181814</v>
      </c>
      <c r="O247"/>
      <c r="P247"/>
    </row>
    <row r="248" spans="1:16" ht="12.75" x14ac:dyDescent="0.2">
      <c r="A248" s="172" t="s">
        <v>2223</v>
      </c>
      <c r="B248" s="185" t="s">
        <v>2349</v>
      </c>
      <c r="C248" s="172" t="s">
        <v>640</v>
      </c>
      <c r="D248" s="172" t="s">
        <v>610</v>
      </c>
      <c r="E248" s="172" t="s">
        <v>181</v>
      </c>
      <c r="F248" s="174">
        <v>8.3665321600000002</v>
      </c>
      <c r="G248" s="174">
        <v>13.84456913</v>
      </c>
      <c r="H248" s="58">
        <f t="shared" si="6"/>
        <v>-0.39568128979395689</v>
      </c>
      <c r="I248" s="98">
        <f t="shared" si="7"/>
        <v>6.3087528152091566E-4</v>
      </c>
      <c r="J248" s="99">
        <v>5706.1372043310448</v>
      </c>
      <c r="K248" s="99">
        <v>12.044318181818181</v>
      </c>
      <c r="O248"/>
      <c r="P248"/>
    </row>
    <row r="249" spans="1:16" ht="12.75" x14ac:dyDescent="0.2">
      <c r="A249" s="172" t="s">
        <v>2646</v>
      </c>
      <c r="B249" s="185" t="s">
        <v>1699</v>
      </c>
      <c r="C249" s="172" t="s">
        <v>511</v>
      </c>
      <c r="D249" s="172" t="s">
        <v>610</v>
      </c>
      <c r="E249" s="172" t="s">
        <v>709</v>
      </c>
      <c r="F249" s="174">
        <v>8.3287627900000007</v>
      </c>
      <c r="G249" s="174">
        <v>6.2161180300000005</v>
      </c>
      <c r="H249" s="58">
        <f t="shared" si="6"/>
        <v>0.33986561223645229</v>
      </c>
      <c r="I249" s="98">
        <f t="shared" si="7"/>
        <v>6.2802729606219285E-4</v>
      </c>
      <c r="J249" s="99">
        <v>103.73775387885</v>
      </c>
      <c r="K249" s="99">
        <v>22.737500000000001</v>
      </c>
      <c r="O249"/>
      <c r="P249"/>
    </row>
    <row r="250" spans="1:16" ht="12.75" x14ac:dyDescent="0.2">
      <c r="A250" s="172" t="s">
        <v>1504</v>
      </c>
      <c r="B250" s="185" t="s">
        <v>665</v>
      </c>
      <c r="C250" s="172" t="s">
        <v>640</v>
      </c>
      <c r="D250" s="172" t="s">
        <v>180</v>
      </c>
      <c r="E250" s="172" t="s">
        <v>181</v>
      </c>
      <c r="F250" s="174">
        <v>8.322818980000001</v>
      </c>
      <c r="G250" s="174">
        <v>3.1393176199999999</v>
      </c>
      <c r="H250" s="58">
        <f t="shared" si="6"/>
        <v>1.6511554380407043</v>
      </c>
      <c r="I250" s="98">
        <f t="shared" si="7"/>
        <v>6.2757910525441886E-4</v>
      </c>
      <c r="J250" s="99">
        <v>32.346304079999996</v>
      </c>
      <c r="K250" s="99">
        <v>10.44472727272727</v>
      </c>
      <c r="O250"/>
      <c r="P250"/>
    </row>
    <row r="251" spans="1:16" ht="12.75" x14ac:dyDescent="0.2">
      <c r="A251" s="172" t="s">
        <v>1514</v>
      </c>
      <c r="B251" s="185" t="s">
        <v>621</v>
      </c>
      <c r="C251" s="172" t="s">
        <v>1364</v>
      </c>
      <c r="D251" s="172" t="s">
        <v>179</v>
      </c>
      <c r="E251" s="172" t="s">
        <v>709</v>
      </c>
      <c r="F251" s="174">
        <v>8.30545431</v>
      </c>
      <c r="G251" s="174">
        <v>3.7535103100000002</v>
      </c>
      <c r="H251" s="58">
        <f t="shared" si="6"/>
        <v>1.2127165304096366</v>
      </c>
      <c r="I251" s="98">
        <f t="shared" si="7"/>
        <v>6.2626972869729005E-4</v>
      </c>
      <c r="J251" s="99">
        <v>76.704176040000007</v>
      </c>
      <c r="K251" s="99">
        <v>13.616727272727269</v>
      </c>
      <c r="O251"/>
      <c r="P251"/>
    </row>
    <row r="252" spans="1:16" ht="12.75" x14ac:dyDescent="0.2">
      <c r="A252" s="172" t="s">
        <v>1220</v>
      </c>
      <c r="B252" s="185" t="s">
        <v>2486</v>
      </c>
      <c r="C252" s="172" t="s">
        <v>640</v>
      </c>
      <c r="D252" s="172" t="s">
        <v>610</v>
      </c>
      <c r="E252" s="172" t="s">
        <v>181</v>
      </c>
      <c r="F252" s="174">
        <v>8.2813071199999992</v>
      </c>
      <c r="G252" s="174">
        <v>5.9849384900000002</v>
      </c>
      <c r="H252" s="58">
        <f t="shared" si="6"/>
        <v>0.38369126664157238</v>
      </c>
      <c r="I252" s="98">
        <f t="shared" si="7"/>
        <v>6.2444891871319395E-4</v>
      </c>
      <c r="J252" s="99">
        <v>1448.6243396700002</v>
      </c>
      <c r="K252" s="99">
        <v>7.3122727272727284</v>
      </c>
      <c r="O252"/>
      <c r="P252"/>
    </row>
    <row r="253" spans="1:16" ht="12.75" x14ac:dyDescent="0.2">
      <c r="A253" s="172" t="s">
        <v>1476</v>
      </c>
      <c r="B253" s="185" t="s">
        <v>657</v>
      </c>
      <c r="C253" s="172" t="s">
        <v>640</v>
      </c>
      <c r="D253" s="172" t="s">
        <v>180</v>
      </c>
      <c r="E253" s="172" t="s">
        <v>181</v>
      </c>
      <c r="F253" s="174">
        <v>8.2525935399999995</v>
      </c>
      <c r="G253" s="174">
        <v>16.20183535</v>
      </c>
      <c r="H253" s="58">
        <f t="shared" si="6"/>
        <v>-0.49063835289500091</v>
      </c>
      <c r="I253" s="98">
        <f t="shared" si="7"/>
        <v>6.2228378177000751E-4</v>
      </c>
      <c r="J253" s="99">
        <v>457.54630060000005</v>
      </c>
      <c r="K253" s="99">
        <v>16.782954545454551</v>
      </c>
      <c r="O253"/>
      <c r="P253"/>
    </row>
    <row r="254" spans="1:16" ht="12.75" x14ac:dyDescent="0.2">
      <c r="A254" s="172" t="s">
        <v>1755</v>
      </c>
      <c r="B254" s="185" t="s">
        <v>2076</v>
      </c>
      <c r="C254" s="172" t="s">
        <v>640</v>
      </c>
      <c r="D254" s="172" t="s">
        <v>610</v>
      </c>
      <c r="E254" s="172" t="s">
        <v>709</v>
      </c>
      <c r="F254" s="174">
        <v>8.2162597399999999</v>
      </c>
      <c r="G254" s="174">
        <v>3.9767595400000002</v>
      </c>
      <c r="H254" s="58">
        <f t="shared" si="6"/>
        <v>1.0660690336836409</v>
      </c>
      <c r="I254" s="98">
        <f t="shared" si="7"/>
        <v>6.1954404493933901E-4</v>
      </c>
      <c r="J254" s="99">
        <v>316.51186762164065</v>
      </c>
      <c r="K254" s="99">
        <v>24.91863636363637</v>
      </c>
      <c r="O254"/>
      <c r="P254"/>
    </row>
    <row r="255" spans="1:16" ht="12.75" x14ac:dyDescent="0.2">
      <c r="A255" s="172" t="s">
        <v>2541</v>
      </c>
      <c r="B255" s="185" t="s">
        <v>190</v>
      </c>
      <c r="C255" s="172" t="s">
        <v>641</v>
      </c>
      <c r="D255" s="172" t="s">
        <v>179</v>
      </c>
      <c r="E255" s="172" t="s">
        <v>181</v>
      </c>
      <c r="F255" s="174">
        <v>8.2015367999999995</v>
      </c>
      <c r="G255" s="174">
        <v>11.275739130000002</v>
      </c>
      <c r="H255" s="58">
        <f t="shared" si="6"/>
        <v>-0.272638653178916</v>
      </c>
      <c r="I255" s="98">
        <f t="shared" si="7"/>
        <v>6.1843386706161298E-4</v>
      </c>
      <c r="J255" s="99">
        <v>1753.991444583</v>
      </c>
      <c r="K255" s="99">
        <v>8.415454545454546</v>
      </c>
      <c r="O255"/>
      <c r="P255"/>
    </row>
    <row r="256" spans="1:16" ht="12.75" x14ac:dyDescent="0.2">
      <c r="A256" s="172" t="s">
        <v>1495</v>
      </c>
      <c r="B256" s="185" t="s">
        <v>209</v>
      </c>
      <c r="C256" s="172" t="s">
        <v>2512</v>
      </c>
      <c r="D256" s="172" t="s">
        <v>179</v>
      </c>
      <c r="E256" s="172" t="s">
        <v>709</v>
      </c>
      <c r="F256" s="174">
        <v>8.1918464400000008</v>
      </c>
      <c r="G256" s="174">
        <v>4.6505702900000001</v>
      </c>
      <c r="H256" s="58">
        <f t="shared" si="6"/>
        <v>0.76147137429891432</v>
      </c>
      <c r="I256" s="98">
        <f t="shared" si="7"/>
        <v>6.1770316902852993E-4</v>
      </c>
      <c r="J256" s="99">
        <v>34.858115399999996</v>
      </c>
      <c r="K256" s="99">
        <v>12.983045454545451</v>
      </c>
      <c r="O256"/>
      <c r="P256"/>
    </row>
    <row r="257" spans="1:16" ht="12.75" x14ac:dyDescent="0.2">
      <c r="A257" s="172" t="s">
        <v>2379</v>
      </c>
      <c r="B257" s="185" t="s">
        <v>1967</v>
      </c>
      <c r="C257" s="172" t="s">
        <v>2549</v>
      </c>
      <c r="D257" s="172" t="s">
        <v>180</v>
      </c>
      <c r="E257" s="172" t="s">
        <v>709</v>
      </c>
      <c r="F257" s="174">
        <v>8.1301909000000006</v>
      </c>
      <c r="G257" s="174">
        <v>5.0244569800000001</v>
      </c>
      <c r="H257" s="58">
        <f t="shared" si="6"/>
        <v>0.61812329817181566</v>
      </c>
      <c r="I257" s="98">
        <f t="shared" si="7"/>
        <v>6.1305405570284536E-4</v>
      </c>
      <c r="J257" s="99">
        <v>47.826500000000003</v>
      </c>
      <c r="K257" s="99">
        <v>46.670772727272727</v>
      </c>
      <c r="O257"/>
      <c r="P257"/>
    </row>
    <row r="258" spans="1:16" ht="12.75" x14ac:dyDescent="0.2">
      <c r="A258" s="172" t="s">
        <v>1648</v>
      </c>
      <c r="B258" s="185" t="s">
        <v>669</v>
      </c>
      <c r="C258" s="172" t="s">
        <v>641</v>
      </c>
      <c r="D258" s="172" t="s">
        <v>179</v>
      </c>
      <c r="E258" s="172" t="s">
        <v>709</v>
      </c>
      <c r="F258" s="174">
        <v>8.0800674899999994</v>
      </c>
      <c r="G258" s="174">
        <v>5.63401072</v>
      </c>
      <c r="H258" s="58">
        <f t="shared" si="6"/>
        <v>0.43415905499022545</v>
      </c>
      <c r="I258" s="98">
        <f t="shared" si="7"/>
        <v>6.0927451839995657E-4</v>
      </c>
      <c r="J258" s="99">
        <v>263.49398554699997</v>
      </c>
      <c r="K258" s="99">
        <v>30.251636363636369</v>
      </c>
      <c r="O258"/>
      <c r="P258"/>
    </row>
    <row r="259" spans="1:16" ht="12.75" x14ac:dyDescent="0.2">
      <c r="A259" s="172" t="s">
        <v>2634</v>
      </c>
      <c r="B259" s="185" t="s">
        <v>102</v>
      </c>
      <c r="C259" s="172" t="s">
        <v>511</v>
      </c>
      <c r="D259" s="172" t="s">
        <v>179</v>
      </c>
      <c r="E259" s="172" t="s">
        <v>709</v>
      </c>
      <c r="F259" s="174">
        <v>8.0491227300000006</v>
      </c>
      <c r="G259" s="174">
        <v>6.3073730499999998</v>
      </c>
      <c r="H259" s="58">
        <f t="shared" si="6"/>
        <v>0.27614502364023008</v>
      </c>
      <c r="I259" s="98">
        <f t="shared" si="7"/>
        <v>6.0694114014917639E-4</v>
      </c>
      <c r="J259" s="99">
        <v>442.47627893644813</v>
      </c>
      <c r="K259" s="99">
        <v>6.4787272727272729</v>
      </c>
      <c r="O259"/>
      <c r="P259"/>
    </row>
    <row r="260" spans="1:16" ht="12.75" x14ac:dyDescent="0.2">
      <c r="A260" s="172" t="s">
        <v>1189</v>
      </c>
      <c r="B260" s="185" t="s">
        <v>2407</v>
      </c>
      <c r="C260" s="172" t="s">
        <v>640</v>
      </c>
      <c r="D260" s="172" t="s">
        <v>180</v>
      </c>
      <c r="E260" s="172" t="s">
        <v>181</v>
      </c>
      <c r="F260" s="174">
        <v>8.042548759999999</v>
      </c>
      <c r="G260" s="174">
        <v>1.93916841</v>
      </c>
      <c r="H260" s="58">
        <f t="shared" si="6"/>
        <v>3.1474215021891778</v>
      </c>
      <c r="I260" s="98">
        <f t="shared" si="7"/>
        <v>6.0644543235828432E-4</v>
      </c>
      <c r="J260" s="99">
        <v>279.24486821758802</v>
      </c>
      <c r="K260" s="99">
        <v>28.66209090909091</v>
      </c>
      <c r="O260"/>
      <c r="P260"/>
    </row>
    <row r="261" spans="1:16" ht="12.75" x14ac:dyDescent="0.2">
      <c r="A261" s="172" t="s">
        <v>1156</v>
      </c>
      <c r="B261" s="185" t="s">
        <v>2344</v>
      </c>
      <c r="C261" s="172" t="s">
        <v>640</v>
      </c>
      <c r="D261" s="172" t="s">
        <v>610</v>
      </c>
      <c r="E261" s="172" t="s">
        <v>181</v>
      </c>
      <c r="F261" s="174">
        <v>8.0419270300000001</v>
      </c>
      <c r="G261" s="174">
        <v>14.36775098</v>
      </c>
      <c r="H261" s="58">
        <f t="shared" si="6"/>
        <v>-0.44027934217440068</v>
      </c>
      <c r="I261" s="98">
        <f t="shared" si="7"/>
        <v>6.0639855103621705E-4</v>
      </c>
      <c r="J261" s="99">
        <v>1854.1771684777341</v>
      </c>
      <c r="K261" s="99">
        <v>7.4552727272727273</v>
      </c>
      <c r="O261"/>
      <c r="P261"/>
    </row>
    <row r="262" spans="1:16" ht="12.75" x14ac:dyDescent="0.2">
      <c r="A262" s="172" t="s">
        <v>1496</v>
      </c>
      <c r="B262" s="185" t="s">
        <v>667</v>
      </c>
      <c r="C262" s="172" t="s">
        <v>640</v>
      </c>
      <c r="D262" s="172" t="s">
        <v>180</v>
      </c>
      <c r="E262" s="172" t="s">
        <v>181</v>
      </c>
      <c r="F262" s="174">
        <v>8.0265764599999994</v>
      </c>
      <c r="G262" s="174">
        <v>3.2010759500000003</v>
      </c>
      <c r="H262" s="58">
        <f t="shared" si="6"/>
        <v>1.5074620488151798</v>
      </c>
      <c r="I262" s="98">
        <f t="shared" si="7"/>
        <v>6.0524104694909269E-4</v>
      </c>
      <c r="J262" s="99">
        <v>236.80704863</v>
      </c>
      <c r="K262" s="99">
        <v>5.5697272727272722</v>
      </c>
      <c r="O262"/>
      <c r="P262"/>
    </row>
    <row r="263" spans="1:16" ht="12.75" x14ac:dyDescent="0.2">
      <c r="A263" s="172" t="s">
        <v>3410</v>
      </c>
      <c r="B263" s="185" t="s">
        <v>1557</v>
      </c>
      <c r="C263" s="172" t="s">
        <v>1364</v>
      </c>
      <c r="D263" s="172" t="s">
        <v>180</v>
      </c>
      <c r="E263" s="172" t="s">
        <v>2844</v>
      </c>
      <c r="F263" s="174">
        <v>8.0108882699999988</v>
      </c>
      <c r="G263" s="174">
        <v>6.1071208800000001</v>
      </c>
      <c r="H263" s="58">
        <f t="shared" ref="H263:H326" si="8">IF(ISERROR(F263/G263-1),"",IF((F263/G263-1)&gt;10000%,"",F263/G263-1))</f>
        <v>0.31172911547151139</v>
      </c>
      <c r="I263" s="98">
        <f t="shared" ref="I263:I326" si="9">F263/$F$1156</f>
        <v>6.0405808474999639E-4</v>
      </c>
      <c r="J263" s="99">
        <v>116.09979</v>
      </c>
      <c r="K263" s="99">
        <v>12.73086363636364</v>
      </c>
      <c r="O263"/>
      <c r="P263"/>
    </row>
    <row r="264" spans="1:16" ht="12.75" x14ac:dyDescent="0.2">
      <c r="A264" s="172" t="s">
        <v>2588</v>
      </c>
      <c r="B264" s="185" t="s">
        <v>651</v>
      </c>
      <c r="C264" s="172" t="s">
        <v>511</v>
      </c>
      <c r="D264" s="172" t="s">
        <v>180</v>
      </c>
      <c r="E264" s="172" t="s">
        <v>709</v>
      </c>
      <c r="F264" s="174">
        <v>7.9288195300000002</v>
      </c>
      <c r="G264" s="174">
        <v>4.0741185299999998</v>
      </c>
      <c r="H264" s="58">
        <f t="shared" si="8"/>
        <v>0.94614355758569468</v>
      </c>
      <c r="I264" s="98">
        <f t="shared" si="9"/>
        <v>5.9786972158334289E-4</v>
      </c>
      <c r="J264" s="99">
        <v>71.751508223849996</v>
      </c>
      <c r="K264" s="99">
        <v>43.958181818181821</v>
      </c>
      <c r="O264"/>
      <c r="P264"/>
    </row>
    <row r="265" spans="1:16" ht="12.75" x14ac:dyDescent="0.2">
      <c r="A265" s="172" t="s">
        <v>2641</v>
      </c>
      <c r="B265" s="185" t="s">
        <v>592</v>
      </c>
      <c r="C265" s="172" t="s">
        <v>641</v>
      </c>
      <c r="D265" s="172" t="s">
        <v>179</v>
      </c>
      <c r="E265" s="172" t="s">
        <v>709</v>
      </c>
      <c r="F265" s="174">
        <v>7.8376662800000005</v>
      </c>
      <c r="G265" s="174">
        <v>9.4195064199999994</v>
      </c>
      <c r="H265" s="58">
        <f t="shared" si="8"/>
        <v>-0.16793238089857354</v>
      </c>
      <c r="I265" s="98">
        <f t="shared" si="9"/>
        <v>5.909963442801119E-4</v>
      </c>
      <c r="J265" s="99">
        <v>1094.0449257999999</v>
      </c>
      <c r="K265" s="99">
        <v>6.3374545454545448</v>
      </c>
      <c r="O265"/>
      <c r="P265"/>
    </row>
    <row r="266" spans="1:16" ht="12.75" x14ac:dyDescent="0.2">
      <c r="A266" s="172" t="s">
        <v>1758</v>
      </c>
      <c r="B266" s="185" t="s">
        <v>1759</v>
      </c>
      <c r="C266" s="172" t="s">
        <v>2521</v>
      </c>
      <c r="D266" s="172" t="s">
        <v>610</v>
      </c>
      <c r="E266" s="172" t="s">
        <v>181</v>
      </c>
      <c r="F266" s="174">
        <v>7.81549519</v>
      </c>
      <c r="G266" s="174">
        <v>8.6781498500000005</v>
      </c>
      <c r="H266" s="58">
        <f t="shared" si="8"/>
        <v>-9.9405365764685505E-2</v>
      </c>
      <c r="I266" s="98">
        <f t="shared" si="9"/>
        <v>5.8932454138999112E-4</v>
      </c>
      <c r="J266" s="99">
        <v>584.46608301515062</v>
      </c>
      <c r="K266" s="99">
        <v>34.019409090909093</v>
      </c>
      <c r="O266"/>
      <c r="P266"/>
    </row>
    <row r="267" spans="1:16" ht="12.75" x14ac:dyDescent="0.2">
      <c r="A267" s="172" t="s">
        <v>2605</v>
      </c>
      <c r="B267" s="185" t="s">
        <v>89</v>
      </c>
      <c r="C267" s="172" t="s">
        <v>511</v>
      </c>
      <c r="D267" s="172" t="s">
        <v>179</v>
      </c>
      <c r="E267" s="172" t="s">
        <v>709</v>
      </c>
      <c r="F267" s="174">
        <v>7.8049862699999997</v>
      </c>
      <c r="G267" s="174">
        <v>2.8263368300000002</v>
      </c>
      <c r="H267" s="58">
        <f t="shared" si="8"/>
        <v>1.7615202077666021</v>
      </c>
      <c r="I267" s="98">
        <f t="shared" si="9"/>
        <v>5.8853212014105629E-4</v>
      </c>
      <c r="J267" s="99">
        <v>90.33918492059999</v>
      </c>
      <c r="K267" s="99">
        <v>12.68722727272727</v>
      </c>
      <c r="O267"/>
      <c r="P267"/>
    </row>
    <row r="268" spans="1:16" ht="12.75" x14ac:dyDescent="0.2">
      <c r="A268" s="172" t="s">
        <v>2676</v>
      </c>
      <c r="B268" s="185" t="s">
        <v>436</v>
      </c>
      <c r="C268" s="172" t="s">
        <v>641</v>
      </c>
      <c r="D268" s="172" t="s">
        <v>179</v>
      </c>
      <c r="E268" s="172" t="s">
        <v>709</v>
      </c>
      <c r="F268" s="174">
        <v>7.7922307699999998</v>
      </c>
      <c r="G268" s="174">
        <v>1.9320397900000001</v>
      </c>
      <c r="H268" s="58">
        <f t="shared" si="8"/>
        <v>3.0331626762200372</v>
      </c>
      <c r="I268" s="98">
        <f t="shared" si="9"/>
        <v>5.8757029635318953E-4</v>
      </c>
      <c r="J268" s="99">
        <v>104.78574616920001</v>
      </c>
      <c r="K268" s="99">
        <v>9.5949545454545451</v>
      </c>
      <c r="O268"/>
      <c r="P268"/>
    </row>
    <row r="269" spans="1:16" ht="12.75" x14ac:dyDescent="0.2">
      <c r="A269" s="172" t="s">
        <v>2563</v>
      </c>
      <c r="B269" s="185" t="s">
        <v>1681</v>
      </c>
      <c r="C269" s="172" t="s">
        <v>511</v>
      </c>
      <c r="D269" s="172" t="s">
        <v>610</v>
      </c>
      <c r="E269" s="172" t="s">
        <v>709</v>
      </c>
      <c r="F269" s="174">
        <v>7.7719092300000003</v>
      </c>
      <c r="G269" s="174">
        <v>11.326291579999999</v>
      </c>
      <c r="H269" s="58">
        <f t="shared" si="8"/>
        <v>-0.31381695631748863</v>
      </c>
      <c r="I269" s="98">
        <f t="shared" si="9"/>
        <v>5.860379581008212E-4</v>
      </c>
      <c r="J269" s="99">
        <v>1818.5605121101773</v>
      </c>
      <c r="K269" s="99">
        <v>8.3710000000000004</v>
      </c>
      <c r="O269"/>
      <c r="P269"/>
    </row>
    <row r="270" spans="1:16" ht="12.75" x14ac:dyDescent="0.2">
      <c r="A270" s="172" t="s">
        <v>2860</v>
      </c>
      <c r="B270" s="185" t="s">
        <v>2315</v>
      </c>
      <c r="C270" s="172" t="s">
        <v>511</v>
      </c>
      <c r="D270" s="172" t="s">
        <v>180</v>
      </c>
      <c r="E270" s="172" t="s">
        <v>709</v>
      </c>
      <c r="F270" s="174">
        <v>7.7287801100000006</v>
      </c>
      <c r="G270" s="174">
        <v>6.4129405500000001</v>
      </c>
      <c r="H270" s="58">
        <f t="shared" si="8"/>
        <v>0.20518505508366203</v>
      </c>
      <c r="I270" s="98">
        <f t="shared" si="9"/>
        <v>5.8278582266389138E-4</v>
      </c>
      <c r="J270" s="99">
        <v>200.67546173535479</v>
      </c>
      <c r="K270" s="99">
        <v>34.291272727272727</v>
      </c>
      <c r="O270"/>
      <c r="P270"/>
    </row>
    <row r="271" spans="1:16" ht="12.75" x14ac:dyDescent="0.2">
      <c r="A271" s="172" t="s">
        <v>1166</v>
      </c>
      <c r="B271" s="185" t="s">
        <v>2348</v>
      </c>
      <c r="C271" s="172" t="s">
        <v>640</v>
      </c>
      <c r="D271" s="172" t="s">
        <v>180</v>
      </c>
      <c r="E271" s="172" t="s">
        <v>181</v>
      </c>
      <c r="F271" s="174">
        <v>7.6590572100000003</v>
      </c>
      <c r="G271" s="174">
        <v>6.7951647400000006</v>
      </c>
      <c r="H271" s="58">
        <f t="shared" si="8"/>
        <v>0.1271334107493618</v>
      </c>
      <c r="I271" s="98">
        <f t="shared" si="9"/>
        <v>5.7752839302341828E-4</v>
      </c>
      <c r="J271" s="99">
        <v>1553.30004721</v>
      </c>
      <c r="K271" s="99">
        <v>11.81522727272727</v>
      </c>
      <c r="O271"/>
      <c r="P271"/>
    </row>
    <row r="272" spans="1:16" ht="12.75" x14ac:dyDescent="0.2">
      <c r="A272" s="172" t="s">
        <v>3280</v>
      </c>
      <c r="B272" s="185" t="s">
        <v>1296</v>
      </c>
      <c r="C272" s="172" t="s">
        <v>511</v>
      </c>
      <c r="D272" s="172" t="s">
        <v>610</v>
      </c>
      <c r="E272" s="172" t="s">
        <v>709</v>
      </c>
      <c r="F272" s="174">
        <v>7.6120408200000007</v>
      </c>
      <c r="G272" s="174">
        <v>10.992105560000001</v>
      </c>
      <c r="H272" s="58">
        <f t="shared" si="8"/>
        <v>-0.30749929770507045</v>
      </c>
      <c r="I272" s="98">
        <f t="shared" si="9"/>
        <v>5.7398313942131577E-4</v>
      </c>
      <c r="J272" s="99">
        <v>80.412376269199996</v>
      </c>
      <c r="K272" s="99">
        <v>52.620499999999993</v>
      </c>
      <c r="O272"/>
      <c r="P272"/>
    </row>
    <row r="273" spans="1:16" ht="12.75" x14ac:dyDescent="0.2">
      <c r="A273" s="172" t="s">
        <v>1122</v>
      </c>
      <c r="B273" s="185" t="s">
        <v>622</v>
      </c>
      <c r="C273" s="172" t="s">
        <v>2521</v>
      </c>
      <c r="D273" s="172" t="s">
        <v>610</v>
      </c>
      <c r="E273" s="172" t="s">
        <v>709</v>
      </c>
      <c r="F273" s="174">
        <v>7.6082863099999996</v>
      </c>
      <c r="G273" s="174">
        <v>6.4919018299999998</v>
      </c>
      <c r="H273" s="58">
        <f t="shared" si="8"/>
        <v>0.1719657057722328</v>
      </c>
      <c r="I273" s="98">
        <f t="shared" si="9"/>
        <v>5.7370003197513295E-4</v>
      </c>
      <c r="J273" s="99">
        <v>985.25555680873242</v>
      </c>
      <c r="K273" s="99">
        <v>12.635999999999999</v>
      </c>
      <c r="O273"/>
      <c r="P273"/>
    </row>
    <row r="274" spans="1:16" ht="12.75" x14ac:dyDescent="0.2">
      <c r="A274" s="172" t="s">
        <v>2572</v>
      </c>
      <c r="B274" s="185" t="s">
        <v>1084</v>
      </c>
      <c r="C274" s="172" t="s">
        <v>511</v>
      </c>
      <c r="D274" s="172" t="s">
        <v>179</v>
      </c>
      <c r="E274" s="172" t="s">
        <v>709</v>
      </c>
      <c r="F274" s="174">
        <v>7.5575321300000002</v>
      </c>
      <c r="G274" s="174">
        <v>12.191364460000001</v>
      </c>
      <c r="H274" s="58">
        <f t="shared" si="8"/>
        <v>-0.38009136263653298</v>
      </c>
      <c r="I274" s="98">
        <f t="shared" si="9"/>
        <v>5.6987293169230048E-4</v>
      </c>
      <c r="J274" s="99">
        <v>201.94286544636751</v>
      </c>
      <c r="K274" s="99">
        <v>33.565045454545462</v>
      </c>
      <c r="O274"/>
      <c r="P274"/>
    </row>
    <row r="275" spans="1:16" ht="12.75" x14ac:dyDescent="0.2">
      <c r="A275" s="172" t="s">
        <v>1261</v>
      </c>
      <c r="B275" s="185" t="s">
        <v>2498</v>
      </c>
      <c r="C275" s="172" t="s">
        <v>640</v>
      </c>
      <c r="D275" s="172" t="s">
        <v>610</v>
      </c>
      <c r="E275" s="172" t="s">
        <v>181</v>
      </c>
      <c r="F275" s="174">
        <v>7.5218549800000005</v>
      </c>
      <c r="G275" s="174">
        <v>3.4807492500000001</v>
      </c>
      <c r="H275" s="58">
        <f t="shared" si="8"/>
        <v>1.1609873161647597</v>
      </c>
      <c r="I275" s="98">
        <f t="shared" si="9"/>
        <v>5.6718270931346089E-4</v>
      </c>
      <c r="J275" s="99">
        <v>173.00228993000002</v>
      </c>
      <c r="K275" s="99">
        <v>23.71227272727273</v>
      </c>
      <c r="O275"/>
      <c r="P275"/>
    </row>
    <row r="276" spans="1:16" ht="12.75" x14ac:dyDescent="0.2">
      <c r="A276" s="172" t="s">
        <v>2669</v>
      </c>
      <c r="B276" s="185" t="s">
        <v>128</v>
      </c>
      <c r="C276" s="172" t="s">
        <v>641</v>
      </c>
      <c r="D276" s="172" t="s">
        <v>179</v>
      </c>
      <c r="E276" s="172" t="s">
        <v>181</v>
      </c>
      <c r="F276" s="174">
        <v>7.5194186700000003</v>
      </c>
      <c r="G276" s="174">
        <v>3.5340461899999998</v>
      </c>
      <c r="H276" s="58">
        <f t="shared" si="8"/>
        <v>1.1277080903121983</v>
      </c>
      <c r="I276" s="98">
        <f t="shared" si="9"/>
        <v>5.6699900025363424E-4</v>
      </c>
      <c r="J276" s="99">
        <v>124.9128828397</v>
      </c>
      <c r="K276" s="99">
        <v>24.91095454545454</v>
      </c>
      <c r="O276"/>
      <c r="P276"/>
    </row>
    <row r="277" spans="1:16" ht="12.75" x14ac:dyDescent="0.2">
      <c r="A277" s="172" t="s">
        <v>1790</v>
      </c>
      <c r="B277" s="185" t="s">
        <v>686</v>
      </c>
      <c r="C277" s="172" t="s">
        <v>638</v>
      </c>
      <c r="D277" s="172" t="s">
        <v>179</v>
      </c>
      <c r="E277" s="172" t="s">
        <v>709</v>
      </c>
      <c r="F277" s="174">
        <v>7.4953601699999997</v>
      </c>
      <c r="G277" s="174">
        <v>2.5699112299999998</v>
      </c>
      <c r="H277" s="58">
        <f t="shared" si="8"/>
        <v>1.9165832977040225</v>
      </c>
      <c r="I277" s="98">
        <f t="shared" si="9"/>
        <v>5.6518487790638077E-4</v>
      </c>
      <c r="J277" s="99">
        <v>134.05772483999999</v>
      </c>
      <c r="K277" s="99">
        <v>39.64086363636364</v>
      </c>
      <c r="O277"/>
      <c r="P277"/>
    </row>
    <row r="278" spans="1:16" ht="12.75" x14ac:dyDescent="0.2">
      <c r="A278" s="172" t="s">
        <v>1778</v>
      </c>
      <c r="B278" s="185" t="s">
        <v>798</v>
      </c>
      <c r="C278" s="172" t="s">
        <v>638</v>
      </c>
      <c r="D278" s="172" t="s">
        <v>179</v>
      </c>
      <c r="E278" s="172" t="s">
        <v>709</v>
      </c>
      <c r="F278" s="174">
        <v>7.4752467500000002</v>
      </c>
      <c r="G278" s="174">
        <v>2.8416745200000002</v>
      </c>
      <c r="H278" s="58">
        <f t="shared" si="8"/>
        <v>1.6305780966076298</v>
      </c>
      <c r="I278" s="98">
        <f t="shared" si="9"/>
        <v>5.636682328660959E-4</v>
      </c>
      <c r="J278" s="99">
        <v>135.96819159999998</v>
      </c>
      <c r="K278" s="99">
        <v>54.135227272727271</v>
      </c>
      <c r="O278"/>
      <c r="P278"/>
    </row>
    <row r="279" spans="1:16" ht="12.75" x14ac:dyDescent="0.2">
      <c r="A279" s="172" t="s">
        <v>1232</v>
      </c>
      <c r="B279" s="185" t="s">
        <v>2361</v>
      </c>
      <c r="C279" s="172" t="s">
        <v>640</v>
      </c>
      <c r="D279" s="172" t="s">
        <v>610</v>
      </c>
      <c r="E279" s="172" t="s">
        <v>181</v>
      </c>
      <c r="F279" s="174">
        <v>7.4483266299999995</v>
      </c>
      <c r="G279" s="174">
        <v>8.3663311799999995</v>
      </c>
      <c r="H279" s="58">
        <f t="shared" si="8"/>
        <v>-0.10972605915894429</v>
      </c>
      <c r="I279" s="98">
        <f t="shared" si="9"/>
        <v>5.6163833111483341E-4</v>
      </c>
      <c r="J279" s="99">
        <v>823.38796767181509</v>
      </c>
      <c r="K279" s="99">
        <v>14.90309090909091</v>
      </c>
      <c r="O279"/>
      <c r="P279"/>
    </row>
    <row r="280" spans="1:16" ht="12.75" x14ac:dyDescent="0.2">
      <c r="A280" s="172" t="s">
        <v>1609</v>
      </c>
      <c r="B280" s="185" t="s">
        <v>1610</v>
      </c>
      <c r="C280" s="172" t="s">
        <v>638</v>
      </c>
      <c r="D280" s="172" t="s">
        <v>179</v>
      </c>
      <c r="E280" s="172" t="s">
        <v>709</v>
      </c>
      <c r="F280" s="174">
        <v>7.4014508299999999</v>
      </c>
      <c r="G280" s="174">
        <v>4.6325350000000001E-2</v>
      </c>
      <c r="H280" s="58" t="str">
        <f t="shared" si="8"/>
        <v/>
      </c>
      <c r="I280" s="98">
        <f t="shared" si="9"/>
        <v>5.5810367864999211E-4</v>
      </c>
      <c r="J280" s="99">
        <v>187.42308448</v>
      </c>
      <c r="K280" s="99">
        <v>17.255272727272729</v>
      </c>
      <c r="O280"/>
      <c r="P280"/>
    </row>
    <row r="281" spans="1:16" ht="12.75" x14ac:dyDescent="0.2">
      <c r="A281" s="172" t="s">
        <v>2155</v>
      </c>
      <c r="B281" s="185" t="s">
        <v>2147</v>
      </c>
      <c r="C281" s="172" t="s">
        <v>1364</v>
      </c>
      <c r="D281" s="172" t="s">
        <v>180</v>
      </c>
      <c r="E281" s="172" t="s">
        <v>181</v>
      </c>
      <c r="F281" s="174">
        <v>7.39223637</v>
      </c>
      <c r="G281" s="174">
        <v>0.92615475000000003</v>
      </c>
      <c r="H281" s="58">
        <f t="shared" si="8"/>
        <v>6.9816427762207125</v>
      </c>
      <c r="I281" s="98">
        <f t="shared" si="9"/>
        <v>5.5740886568144158E-4</v>
      </c>
      <c r="J281" s="99">
        <v>40.712249200000002</v>
      </c>
      <c r="K281" s="99">
        <v>12.51018181818182</v>
      </c>
      <c r="O281"/>
      <c r="P281"/>
    </row>
    <row r="282" spans="1:16" ht="12.75" x14ac:dyDescent="0.2">
      <c r="A282" s="172" t="s">
        <v>1844</v>
      </c>
      <c r="B282" s="185" t="s">
        <v>1845</v>
      </c>
      <c r="C282" s="172" t="s">
        <v>2512</v>
      </c>
      <c r="D282" s="172" t="s">
        <v>179</v>
      </c>
      <c r="E282" s="172" t="s">
        <v>709</v>
      </c>
      <c r="F282" s="174">
        <v>7.3866382399999999</v>
      </c>
      <c r="G282" s="174">
        <v>7.0459908899999997</v>
      </c>
      <c r="H282" s="58">
        <f t="shared" si="8"/>
        <v>4.8346266028169715E-2</v>
      </c>
      <c r="I282" s="98">
        <f t="shared" si="9"/>
        <v>5.5698674074697644E-4</v>
      </c>
      <c r="J282" s="99">
        <v>123.36512</v>
      </c>
      <c r="K282" s="99">
        <v>9.2033181818181813</v>
      </c>
      <c r="O282"/>
      <c r="P282"/>
    </row>
    <row r="283" spans="1:16" ht="12.75" x14ac:dyDescent="0.2">
      <c r="A283" s="172" t="s">
        <v>1642</v>
      </c>
      <c r="B283" s="185" t="s">
        <v>37</v>
      </c>
      <c r="C283" s="172" t="s">
        <v>641</v>
      </c>
      <c r="D283" s="172" t="s">
        <v>179</v>
      </c>
      <c r="E283" s="172" t="s">
        <v>709</v>
      </c>
      <c r="F283" s="174">
        <v>7.3692830700000007</v>
      </c>
      <c r="G283" s="174">
        <v>8.3070175600000002</v>
      </c>
      <c r="H283" s="58">
        <f t="shared" si="8"/>
        <v>-0.11288461631709845</v>
      </c>
      <c r="I283" s="98">
        <f t="shared" si="9"/>
        <v>5.5567808053385507E-4</v>
      </c>
      <c r="J283" s="99">
        <v>367.64890047660003</v>
      </c>
      <c r="K283" s="99">
        <v>16.296727272727271</v>
      </c>
      <c r="O283"/>
      <c r="P283"/>
    </row>
    <row r="284" spans="1:16" ht="12.75" x14ac:dyDescent="0.2">
      <c r="A284" s="172" t="s">
        <v>2429</v>
      </c>
      <c r="B284" s="185" t="s">
        <v>2436</v>
      </c>
      <c r="C284" s="172" t="s">
        <v>638</v>
      </c>
      <c r="D284" s="172" t="s">
        <v>179</v>
      </c>
      <c r="E284" s="172" t="s">
        <v>709</v>
      </c>
      <c r="F284" s="174">
        <v>7.3671085500000002</v>
      </c>
      <c r="G284" s="174">
        <v>3.20402377</v>
      </c>
      <c r="H284" s="58">
        <f t="shared" si="8"/>
        <v>1.2993301794387127</v>
      </c>
      <c r="I284" s="98">
        <f t="shared" si="9"/>
        <v>5.5551411165272982E-4</v>
      </c>
      <c r="J284" s="99">
        <v>2988.2277600000002</v>
      </c>
      <c r="K284" s="99">
        <v>7.5635909090909088</v>
      </c>
      <c r="O284"/>
      <c r="P284"/>
    </row>
    <row r="285" spans="1:16" ht="12.75" x14ac:dyDescent="0.2">
      <c r="A285" s="172" t="s">
        <v>1128</v>
      </c>
      <c r="B285" s="185" t="s">
        <v>909</v>
      </c>
      <c r="C285" s="172" t="s">
        <v>2521</v>
      </c>
      <c r="D285" s="172" t="s">
        <v>180</v>
      </c>
      <c r="E285" s="172" t="s">
        <v>181</v>
      </c>
      <c r="F285" s="174">
        <v>7.3470232800000002</v>
      </c>
      <c r="G285" s="174">
        <v>6.7872885400000005</v>
      </c>
      <c r="H285" s="58">
        <f t="shared" si="8"/>
        <v>8.2468092626573286E-2</v>
      </c>
      <c r="I285" s="98">
        <f t="shared" si="9"/>
        <v>5.5399958925284542E-4</v>
      </c>
      <c r="J285" s="99">
        <v>627.24678159395057</v>
      </c>
      <c r="K285" s="99">
        <v>10.272954545454549</v>
      </c>
      <c r="O285"/>
      <c r="P285"/>
    </row>
    <row r="286" spans="1:16" ht="12.75" x14ac:dyDescent="0.2">
      <c r="A286" s="172" t="s">
        <v>1769</v>
      </c>
      <c r="B286" s="185" t="s">
        <v>2411</v>
      </c>
      <c r="C286" s="172" t="s">
        <v>640</v>
      </c>
      <c r="D286" s="172" t="s">
        <v>610</v>
      </c>
      <c r="E286" s="172" t="s">
        <v>181</v>
      </c>
      <c r="F286" s="174">
        <v>7.3296553700000002</v>
      </c>
      <c r="G286" s="174">
        <v>6.1757719099999999</v>
      </c>
      <c r="H286" s="58">
        <f t="shared" si="8"/>
        <v>0.18684036211434507</v>
      </c>
      <c r="I286" s="98">
        <f t="shared" si="9"/>
        <v>5.526899683847078E-4</v>
      </c>
      <c r="J286" s="99">
        <v>323.17664570124572</v>
      </c>
      <c r="K286" s="99">
        <v>48.385181818181813</v>
      </c>
      <c r="O286"/>
      <c r="P286"/>
    </row>
    <row r="287" spans="1:16" ht="12.75" x14ac:dyDescent="0.2">
      <c r="A287" s="172" t="s">
        <v>1386</v>
      </c>
      <c r="B287" s="185" t="s">
        <v>941</v>
      </c>
      <c r="C287" s="172" t="s">
        <v>1364</v>
      </c>
      <c r="D287" s="172" t="s">
        <v>179</v>
      </c>
      <c r="E287" s="172" t="s">
        <v>709</v>
      </c>
      <c r="F287" s="174">
        <v>7.27637132</v>
      </c>
      <c r="G287" s="174">
        <v>2.5964424500000001</v>
      </c>
      <c r="H287" s="58">
        <f t="shared" si="8"/>
        <v>1.8024388986553506</v>
      </c>
      <c r="I287" s="98">
        <f t="shared" si="9"/>
        <v>5.4867210418464664E-4</v>
      </c>
      <c r="J287" s="99">
        <v>39.145470350000004</v>
      </c>
      <c r="K287" s="99">
        <v>43.833863636363638</v>
      </c>
      <c r="O287"/>
      <c r="P287"/>
    </row>
    <row r="288" spans="1:16" ht="12.75" x14ac:dyDescent="0.2">
      <c r="A288" s="172" t="s">
        <v>2562</v>
      </c>
      <c r="B288" s="185" t="s">
        <v>1142</v>
      </c>
      <c r="C288" s="172" t="s">
        <v>511</v>
      </c>
      <c r="D288" s="172" t="s">
        <v>180</v>
      </c>
      <c r="E288" s="172" t="s">
        <v>181</v>
      </c>
      <c r="F288" s="174">
        <v>7.2641933400000003</v>
      </c>
      <c r="G288" s="174">
        <v>6.2416869100000003</v>
      </c>
      <c r="H288" s="58">
        <f t="shared" si="8"/>
        <v>0.1638189234326719</v>
      </c>
      <c r="I288" s="98">
        <f t="shared" si="9"/>
        <v>5.4775382808005136E-4</v>
      </c>
      <c r="J288" s="99">
        <v>346.39813075336349</v>
      </c>
      <c r="K288" s="99">
        <v>9.3072272727272729</v>
      </c>
      <c r="O288"/>
      <c r="P288"/>
    </row>
    <row r="289" spans="1:16" ht="12.75" x14ac:dyDescent="0.2">
      <c r="A289" s="172" t="s">
        <v>2585</v>
      </c>
      <c r="B289" s="185" t="s">
        <v>94</v>
      </c>
      <c r="C289" s="172" t="s">
        <v>511</v>
      </c>
      <c r="D289" s="172" t="s">
        <v>180</v>
      </c>
      <c r="E289" s="172" t="s">
        <v>181</v>
      </c>
      <c r="F289" s="174">
        <v>7.20919737</v>
      </c>
      <c r="G289" s="174">
        <v>2.9826169</v>
      </c>
      <c r="H289" s="58">
        <f t="shared" si="8"/>
        <v>1.4170711867152632</v>
      </c>
      <c r="I289" s="98">
        <f t="shared" si="9"/>
        <v>5.4360687718178746E-4</v>
      </c>
      <c r="J289" s="99">
        <v>134.43244855246439</v>
      </c>
      <c r="K289" s="99">
        <v>14.0205</v>
      </c>
      <c r="O289"/>
      <c r="P289"/>
    </row>
    <row r="290" spans="1:16" ht="12.75" x14ac:dyDescent="0.2">
      <c r="A290" s="172" t="s">
        <v>2216</v>
      </c>
      <c r="B290" s="185" t="s">
        <v>792</v>
      </c>
      <c r="C290" s="172" t="s">
        <v>2521</v>
      </c>
      <c r="D290" s="172" t="s">
        <v>610</v>
      </c>
      <c r="E290" s="172" t="s">
        <v>181</v>
      </c>
      <c r="F290" s="174">
        <v>7.1793729100000006</v>
      </c>
      <c r="G290" s="174">
        <v>7.1330293200000003</v>
      </c>
      <c r="H290" s="58">
        <f t="shared" si="8"/>
        <v>6.4970418486938186E-3</v>
      </c>
      <c r="I290" s="98">
        <f t="shared" si="9"/>
        <v>5.4135797474062254E-4</v>
      </c>
      <c r="J290" s="99">
        <v>140.39879702000002</v>
      </c>
      <c r="K290" s="99">
        <v>7.926000000000001</v>
      </c>
      <c r="O290"/>
      <c r="P290"/>
    </row>
    <row r="291" spans="1:16" ht="12.75" x14ac:dyDescent="0.2">
      <c r="A291" s="172" t="s">
        <v>1785</v>
      </c>
      <c r="B291" s="185" t="s">
        <v>61</v>
      </c>
      <c r="C291" s="172" t="s">
        <v>638</v>
      </c>
      <c r="D291" s="172" t="s">
        <v>179</v>
      </c>
      <c r="E291" s="172" t="s">
        <v>709</v>
      </c>
      <c r="F291" s="174">
        <v>7.17472289</v>
      </c>
      <c r="G291" s="174">
        <v>5.9783928299999998</v>
      </c>
      <c r="H291" s="58">
        <f t="shared" si="8"/>
        <v>0.20010897477274003</v>
      </c>
      <c r="I291" s="98">
        <f t="shared" si="9"/>
        <v>5.4100734169212916E-4</v>
      </c>
      <c r="J291" s="99">
        <v>117.32268835000001</v>
      </c>
      <c r="K291" s="99">
        <v>17.63122727272728</v>
      </c>
      <c r="O291"/>
      <c r="P291"/>
    </row>
    <row r="292" spans="1:16" ht="12.75" x14ac:dyDescent="0.2">
      <c r="A292" s="172" t="s">
        <v>2862</v>
      </c>
      <c r="B292" s="185" t="s">
        <v>1433</v>
      </c>
      <c r="C292" s="172" t="s">
        <v>511</v>
      </c>
      <c r="D292" s="172" t="s">
        <v>180</v>
      </c>
      <c r="E292" s="172" t="s">
        <v>181</v>
      </c>
      <c r="F292" s="174">
        <v>7.1669875599999999</v>
      </c>
      <c r="G292" s="174">
        <v>6.67266461</v>
      </c>
      <c r="H292" s="58">
        <f t="shared" si="8"/>
        <v>7.4081791741665182E-2</v>
      </c>
      <c r="I292" s="98">
        <f t="shared" si="9"/>
        <v>5.4042406197741795E-4</v>
      </c>
      <c r="J292" s="99">
        <v>222.2820761616</v>
      </c>
      <c r="K292" s="99">
        <v>47.173681818181812</v>
      </c>
      <c r="O292"/>
      <c r="P292"/>
    </row>
    <row r="293" spans="1:16" ht="12.75" x14ac:dyDescent="0.2">
      <c r="A293" s="172" t="s">
        <v>1181</v>
      </c>
      <c r="B293" s="185" t="s">
        <v>2356</v>
      </c>
      <c r="C293" s="172" t="s">
        <v>640</v>
      </c>
      <c r="D293" s="172" t="s">
        <v>610</v>
      </c>
      <c r="E293" s="172" t="s">
        <v>181</v>
      </c>
      <c r="F293" s="174">
        <v>7.1659009299999994</v>
      </c>
      <c r="G293" s="174">
        <v>6.7309551399999998</v>
      </c>
      <c r="H293" s="58">
        <f t="shared" si="8"/>
        <v>6.4618732550340452E-2</v>
      </c>
      <c r="I293" s="98">
        <f t="shared" si="9"/>
        <v>5.4034212504177367E-4</v>
      </c>
      <c r="J293" s="99">
        <v>230.40356337704162</v>
      </c>
      <c r="K293" s="99">
        <v>29.196681818181819</v>
      </c>
      <c r="O293"/>
      <c r="P293"/>
    </row>
    <row r="294" spans="1:16" ht="12.75" x14ac:dyDescent="0.2">
      <c r="A294" s="172" t="s">
        <v>1783</v>
      </c>
      <c r="B294" s="185" t="s">
        <v>58</v>
      </c>
      <c r="C294" s="172" t="s">
        <v>638</v>
      </c>
      <c r="D294" s="172" t="s">
        <v>180</v>
      </c>
      <c r="E294" s="172" t="s">
        <v>709</v>
      </c>
      <c r="F294" s="174">
        <v>7.13940441</v>
      </c>
      <c r="G294" s="174">
        <v>3.6520549</v>
      </c>
      <c r="H294" s="58">
        <f t="shared" si="8"/>
        <v>0.95490062594623093</v>
      </c>
      <c r="I294" s="98">
        <f t="shared" si="9"/>
        <v>5.3834416469277239E-4</v>
      </c>
      <c r="J294" s="99">
        <v>228.97449472</v>
      </c>
      <c r="K294" s="99">
        <v>21.798772727272731</v>
      </c>
      <c r="O294"/>
      <c r="P294"/>
    </row>
    <row r="295" spans="1:16" ht="12.75" x14ac:dyDescent="0.2">
      <c r="A295" s="172" t="s">
        <v>1169</v>
      </c>
      <c r="B295" s="185" t="s">
        <v>1794</v>
      </c>
      <c r="C295" s="172" t="s">
        <v>640</v>
      </c>
      <c r="D295" s="172" t="s">
        <v>610</v>
      </c>
      <c r="E295" s="172" t="s">
        <v>709</v>
      </c>
      <c r="F295" s="174">
        <v>7.1240234999999998</v>
      </c>
      <c r="G295" s="174">
        <v>14.506224439999999</v>
      </c>
      <c r="H295" s="58">
        <f t="shared" si="8"/>
        <v>-0.50889885032000781</v>
      </c>
      <c r="I295" s="98">
        <f t="shared" si="9"/>
        <v>5.3718437282910278E-4</v>
      </c>
      <c r="J295" s="99">
        <v>1272.6553524000001</v>
      </c>
      <c r="K295" s="99">
        <v>9.9708636363636369</v>
      </c>
      <c r="O295"/>
      <c r="P295"/>
    </row>
    <row r="296" spans="1:16" ht="12.75" x14ac:dyDescent="0.2">
      <c r="A296" s="172" t="s">
        <v>1926</v>
      </c>
      <c r="B296" s="185" t="s">
        <v>79</v>
      </c>
      <c r="C296" s="172" t="s">
        <v>511</v>
      </c>
      <c r="D296" s="172" t="s">
        <v>179</v>
      </c>
      <c r="E296" s="172" t="s">
        <v>709</v>
      </c>
      <c r="F296" s="174">
        <v>7.1160948499999996</v>
      </c>
      <c r="G296" s="174">
        <v>7.7608441600000004</v>
      </c>
      <c r="H296" s="58">
        <f t="shared" si="8"/>
        <v>-8.3077213858137933E-2</v>
      </c>
      <c r="I296" s="98">
        <f t="shared" si="9"/>
        <v>5.3658651589086673E-4</v>
      </c>
      <c r="J296" s="99">
        <v>216.35418321399999</v>
      </c>
      <c r="K296" s="99">
        <v>42.257045454545462</v>
      </c>
      <c r="O296"/>
      <c r="P296"/>
    </row>
    <row r="297" spans="1:16" ht="12.75" x14ac:dyDescent="0.2">
      <c r="A297" s="172" t="s">
        <v>2845</v>
      </c>
      <c r="B297" s="185" t="s">
        <v>309</v>
      </c>
      <c r="C297" s="172" t="s">
        <v>2512</v>
      </c>
      <c r="D297" s="172" t="s">
        <v>179</v>
      </c>
      <c r="E297" s="172" t="s">
        <v>181</v>
      </c>
      <c r="F297" s="174">
        <v>7.0534452500000002</v>
      </c>
      <c r="G297" s="174">
        <v>8.6890293699999983</v>
      </c>
      <c r="H297" s="58">
        <f t="shared" si="8"/>
        <v>-0.18823553821178973</v>
      </c>
      <c r="I297" s="98">
        <f t="shared" si="9"/>
        <v>5.3186244583635419E-4</v>
      </c>
      <c r="J297" s="99">
        <v>45.966436028000004</v>
      </c>
      <c r="K297" s="99">
        <v>7.4343181818181812</v>
      </c>
      <c r="O297"/>
      <c r="P297"/>
    </row>
    <row r="298" spans="1:16" ht="12.75" x14ac:dyDescent="0.2">
      <c r="A298" s="172" t="s">
        <v>1369</v>
      </c>
      <c r="B298" s="185" t="s">
        <v>227</v>
      </c>
      <c r="C298" s="172" t="s">
        <v>1364</v>
      </c>
      <c r="D298" s="172" t="s">
        <v>179</v>
      </c>
      <c r="E298" s="172" t="s">
        <v>709</v>
      </c>
      <c r="F298" s="174">
        <v>7.0504171100000006</v>
      </c>
      <c r="G298" s="174">
        <v>13.31911524</v>
      </c>
      <c r="H298" s="58">
        <f t="shared" si="8"/>
        <v>-0.47065424519894761</v>
      </c>
      <c r="I298" s="98">
        <f t="shared" si="9"/>
        <v>5.316341100529674E-4</v>
      </c>
      <c r="J298" s="99">
        <v>3.5085607900000002</v>
      </c>
      <c r="K298" s="99">
        <v>8.2185454545454562</v>
      </c>
      <c r="O298"/>
      <c r="P298"/>
    </row>
    <row r="299" spans="1:16" ht="12.75" x14ac:dyDescent="0.2">
      <c r="A299" s="172" t="s">
        <v>1551</v>
      </c>
      <c r="B299" s="185" t="s">
        <v>1552</v>
      </c>
      <c r="C299" s="172" t="s">
        <v>640</v>
      </c>
      <c r="D299" s="172" t="s">
        <v>180</v>
      </c>
      <c r="E299" s="172" t="s">
        <v>709</v>
      </c>
      <c r="F299" s="174">
        <v>7.0074029500000004</v>
      </c>
      <c r="G299" s="174">
        <v>2.47312354</v>
      </c>
      <c r="H299" s="58">
        <f t="shared" si="8"/>
        <v>1.8334221225357794</v>
      </c>
      <c r="I299" s="98">
        <f t="shared" si="9"/>
        <v>5.2839064313257183E-4</v>
      </c>
      <c r="J299" s="99">
        <v>62.830084100000001</v>
      </c>
      <c r="K299" s="99">
        <v>11.881545454545449</v>
      </c>
      <c r="O299"/>
      <c r="P299"/>
    </row>
    <row r="300" spans="1:16" ht="12.75" x14ac:dyDescent="0.2">
      <c r="A300" s="172" t="s">
        <v>1212</v>
      </c>
      <c r="B300" s="185" t="s">
        <v>2357</v>
      </c>
      <c r="C300" s="172" t="s">
        <v>640</v>
      </c>
      <c r="D300" s="172" t="s">
        <v>610</v>
      </c>
      <c r="E300" s="172" t="s">
        <v>181</v>
      </c>
      <c r="F300" s="174">
        <v>7.0036084000000001</v>
      </c>
      <c r="G300" s="174">
        <v>6.2573782900000001</v>
      </c>
      <c r="H300" s="58">
        <f t="shared" si="8"/>
        <v>0.11925603270503249</v>
      </c>
      <c r="I300" s="98">
        <f t="shared" si="9"/>
        <v>5.2810451648491001E-4</v>
      </c>
      <c r="J300" s="99">
        <v>731.16423087197495</v>
      </c>
      <c r="K300" s="99">
        <v>21.80595454545454</v>
      </c>
      <c r="O300"/>
      <c r="P300"/>
    </row>
    <row r="301" spans="1:16" ht="12.75" x14ac:dyDescent="0.2">
      <c r="A301" s="172" t="s">
        <v>1198</v>
      </c>
      <c r="B301" s="185" t="s">
        <v>2391</v>
      </c>
      <c r="C301" s="172" t="s">
        <v>640</v>
      </c>
      <c r="D301" s="172" t="s">
        <v>180</v>
      </c>
      <c r="E301" s="172" t="s">
        <v>181</v>
      </c>
      <c r="F301" s="174">
        <v>6.92855314</v>
      </c>
      <c r="G301" s="174">
        <v>10.777389169999999</v>
      </c>
      <c r="H301" s="58">
        <f t="shared" si="8"/>
        <v>-0.35712137413703504</v>
      </c>
      <c r="I301" s="98">
        <f t="shared" si="9"/>
        <v>5.2244500219911E-4</v>
      </c>
      <c r="J301" s="99">
        <v>1959.6595370499999</v>
      </c>
      <c r="K301" s="99">
        <v>3.3825909090909092</v>
      </c>
      <c r="O301"/>
      <c r="P301"/>
    </row>
    <row r="302" spans="1:16" ht="12.75" x14ac:dyDescent="0.2">
      <c r="A302" s="172" t="s">
        <v>2028</v>
      </c>
      <c r="B302" s="185" t="s">
        <v>2009</v>
      </c>
      <c r="C302" s="172" t="s">
        <v>2521</v>
      </c>
      <c r="D302" s="172" t="s">
        <v>180</v>
      </c>
      <c r="E302" s="172" t="s">
        <v>709</v>
      </c>
      <c r="F302" s="174">
        <v>6.9027631300000003</v>
      </c>
      <c r="G302" s="174">
        <v>1.92798443</v>
      </c>
      <c r="H302" s="58">
        <f t="shared" si="8"/>
        <v>2.5803002465118459</v>
      </c>
      <c r="I302" s="98">
        <f t="shared" si="9"/>
        <v>5.2050031597690612E-4</v>
      </c>
      <c r="J302" s="99">
        <v>18.530547180326998</v>
      </c>
      <c r="K302" s="99">
        <v>25.948090909090912</v>
      </c>
      <c r="O302"/>
      <c r="P302"/>
    </row>
    <row r="303" spans="1:16" ht="12.75" x14ac:dyDescent="0.2">
      <c r="A303" s="172" t="s">
        <v>1784</v>
      </c>
      <c r="B303" s="185" t="s">
        <v>690</v>
      </c>
      <c r="C303" s="172" t="s">
        <v>638</v>
      </c>
      <c r="D303" s="172" t="s">
        <v>179</v>
      </c>
      <c r="E303" s="172" t="s">
        <v>709</v>
      </c>
      <c r="F303" s="174">
        <v>6.8246161699999996</v>
      </c>
      <c r="G303" s="174">
        <v>5.88558892</v>
      </c>
      <c r="H303" s="58">
        <f t="shared" si="8"/>
        <v>0.15954686315401045</v>
      </c>
      <c r="I303" s="98">
        <f t="shared" si="9"/>
        <v>5.1460767318928745E-4</v>
      </c>
      <c r="J303" s="99">
        <v>155.53172669999998</v>
      </c>
      <c r="K303" s="99">
        <v>34.280636363636361</v>
      </c>
      <c r="O303"/>
      <c r="P303"/>
    </row>
    <row r="304" spans="1:16" ht="12.75" x14ac:dyDescent="0.2">
      <c r="A304" s="172" t="s">
        <v>1190</v>
      </c>
      <c r="B304" s="185" t="s">
        <v>2405</v>
      </c>
      <c r="C304" s="172" t="s">
        <v>640</v>
      </c>
      <c r="D304" s="172" t="s">
        <v>610</v>
      </c>
      <c r="E304" s="172" t="s">
        <v>709</v>
      </c>
      <c r="F304" s="174">
        <v>6.7996373999999999</v>
      </c>
      <c r="G304" s="174">
        <v>7.0437345199999992</v>
      </c>
      <c r="H304" s="58">
        <f t="shared" si="8"/>
        <v>-3.4654503134226466E-2</v>
      </c>
      <c r="I304" s="98">
        <f t="shared" si="9"/>
        <v>5.1272415822102655E-4</v>
      </c>
      <c r="J304" s="99">
        <v>588.75975126627759</v>
      </c>
      <c r="K304" s="99">
        <v>29.69677272727273</v>
      </c>
      <c r="O304"/>
      <c r="P304"/>
    </row>
    <row r="305" spans="1:16" ht="12.75" x14ac:dyDescent="0.2">
      <c r="A305" s="172" t="s">
        <v>2553</v>
      </c>
      <c r="B305" s="185" t="s">
        <v>794</v>
      </c>
      <c r="C305" s="172" t="s">
        <v>2512</v>
      </c>
      <c r="D305" s="172" t="s">
        <v>179</v>
      </c>
      <c r="E305" s="172" t="s">
        <v>709</v>
      </c>
      <c r="F305" s="174">
        <v>6.7232973400000002</v>
      </c>
      <c r="G305" s="174">
        <v>32.637638410000001</v>
      </c>
      <c r="H305" s="58">
        <f t="shared" si="8"/>
        <v>-0.79400172109450118</v>
      </c>
      <c r="I305" s="98">
        <f t="shared" si="9"/>
        <v>5.069677640635907E-4</v>
      </c>
      <c r="J305" s="99">
        <v>2506.7510506247008</v>
      </c>
      <c r="K305" s="99">
        <v>4.4823181818181812</v>
      </c>
      <c r="O305"/>
      <c r="P305"/>
    </row>
    <row r="306" spans="1:16" ht="12.75" x14ac:dyDescent="0.2">
      <c r="A306" s="172" t="s">
        <v>1768</v>
      </c>
      <c r="B306" s="185" t="s">
        <v>56</v>
      </c>
      <c r="C306" s="172" t="s">
        <v>638</v>
      </c>
      <c r="D306" s="172" t="s">
        <v>179</v>
      </c>
      <c r="E306" s="172" t="s">
        <v>709</v>
      </c>
      <c r="F306" s="174">
        <v>6.6640330099999998</v>
      </c>
      <c r="G306" s="174">
        <v>3.79107298</v>
      </c>
      <c r="H306" s="58">
        <f t="shared" si="8"/>
        <v>0.75782240150913682</v>
      </c>
      <c r="I306" s="98">
        <f t="shared" si="9"/>
        <v>5.0249895904881398E-4</v>
      </c>
      <c r="J306" s="99">
        <v>238.7357676</v>
      </c>
      <c r="K306" s="99">
        <v>34.948</v>
      </c>
      <c r="O306"/>
      <c r="P306"/>
    </row>
    <row r="307" spans="1:16" ht="12.75" x14ac:dyDescent="0.2">
      <c r="A307" s="172" t="s">
        <v>1898</v>
      </c>
      <c r="B307" s="185" t="s">
        <v>270</v>
      </c>
      <c r="C307" s="172" t="s">
        <v>638</v>
      </c>
      <c r="D307" s="172" t="s">
        <v>180</v>
      </c>
      <c r="E307" s="172" t="s">
        <v>709</v>
      </c>
      <c r="F307" s="174">
        <v>6.6212209</v>
      </c>
      <c r="G307" s="174">
        <v>9.1905603300000003</v>
      </c>
      <c r="H307" s="58">
        <f t="shared" si="8"/>
        <v>-0.27956287078744413</v>
      </c>
      <c r="I307" s="98">
        <f t="shared" si="9"/>
        <v>4.9927072763438353E-4</v>
      </c>
      <c r="J307" s="99">
        <v>878.15607899999998</v>
      </c>
      <c r="K307" s="99">
        <v>6.8839545454545457</v>
      </c>
      <c r="O307"/>
      <c r="P307"/>
    </row>
    <row r="308" spans="1:16" ht="12.75" x14ac:dyDescent="0.2">
      <c r="A308" s="172" t="s">
        <v>2548</v>
      </c>
      <c r="B308" s="185" t="s">
        <v>648</v>
      </c>
      <c r="C308" s="172" t="s">
        <v>511</v>
      </c>
      <c r="D308" s="172" t="s">
        <v>610</v>
      </c>
      <c r="E308" s="172" t="s">
        <v>709</v>
      </c>
      <c r="F308" s="174">
        <v>6.5527726399999997</v>
      </c>
      <c r="G308" s="174">
        <v>7.1252924499999999</v>
      </c>
      <c r="H308" s="58">
        <f t="shared" si="8"/>
        <v>-8.0350359514015479E-2</v>
      </c>
      <c r="I308" s="98">
        <f t="shared" si="9"/>
        <v>4.941094117544817E-4</v>
      </c>
      <c r="J308" s="99">
        <v>382.70700808200002</v>
      </c>
      <c r="K308" s="99">
        <v>17.814454545454549</v>
      </c>
      <c r="O308"/>
      <c r="P308"/>
    </row>
    <row r="309" spans="1:16" ht="12.75" x14ac:dyDescent="0.2">
      <c r="A309" s="172" t="s">
        <v>2183</v>
      </c>
      <c r="B309" s="185" t="s">
        <v>1432</v>
      </c>
      <c r="C309" s="172" t="s">
        <v>2514</v>
      </c>
      <c r="D309" s="172" t="s">
        <v>180</v>
      </c>
      <c r="E309" s="172" t="s">
        <v>709</v>
      </c>
      <c r="F309" s="174">
        <v>6.5469869300000001</v>
      </c>
      <c r="G309" s="174">
        <v>1.1565040500000001</v>
      </c>
      <c r="H309" s="58">
        <f t="shared" si="8"/>
        <v>4.6610151343611808</v>
      </c>
      <c r="I309" s="98">
        <f t="shared" si="9"/>
        <v>4.9367314241908144E-4</v>
      </c>
      <c r="J309" s="99">
        <v>799.10322289999999</v>
      </c>
      <c r="K309" s="99">
        <v>24.279136363636361</v>
      </c>
      <c r="O309"/>
      <c r="P309"/>
    </row>
    <row r="310" spans="1:16" ht="12.75" x14ac:dyDescent="0.2">
      <c r="A310" s="172" t="s">
        <v>2259</v>
      </c>
      <c r="B310" s="185" t="s">
        <v>1751</v>
      </c>
      <c r="C310" s="172" t="s">
        <v>640</v>
      </c>
      <c r="D310" s="172" t="s">
        <v>180</v>
      </c>
      <c r="E310" s="172" t="s">
        <v>709</v>
      </c>
      <c r="F310" s="174">
        <v>6.5281525599999997</v>
      </c>
      <c r="G310" s="174">
        <v>6.9447641600000001</v>
      </c>
      <c r="H310" s="58">
        <f t="shared" si="8"/>
        <v>-5.9989308549824205E-2</v>
      </c>
      <c r="I310" s="98">
        <f t="shared" si="9"/>
        <v>4.9225294367379643E-4</v>
      </c>
      <c r="J310" s="99">
        <v>2406.4702460584695</v>
      </c>
      <c r="K310" s="99">
        <v>14.271000000000001</v>
      </c>
      <c r="O310"/>
      <c r="P310"/>
    </row>
    <row r="311" spans="1:16" ht="12.75" x14ac:dyDescent="0.2">
      <c r="A311" s="172" t="s">
        <v>1112</v>
      </c>
      <c r="B311" s="185" t="s">
        <v>617</v>
      </c>
      <c r="C311" s="172" t="s">
        <v>2521</v>
      </c>
      <c r="D311" s="172" t="s">
        <v>610</v>
      </c>
      <c r="E311" s="172" t="s">
        <v>181</v>
      </c>
      <c r="F311" s="174">
        <v>6.5246822099999999</v>
      </c>
      <c r="G311" s="174">
        <v>5.9896086999999998</v>
      </c>
      <c r="H311" s="58">
        <f t="shared" si="8"/>
        <v>8.9333633764756559E-2</v>
      </c>
      <c r="I311" s="98">
        <f t="shared" si="9"/>
        <v>4.9199126320794069E-4</v>
      </c>
      <c r="J311" s="99">
        <v>130.16472096999999</v>
      </c>
      <c r="K311" s="99">
        <v>10.91163636363636</v>
      </c>
      <c r="O311"/>
      <c r="P311"/>
    </row>
    <row r="312" spans="1:16" ht="12.75" x14ac:dyDescent="0.2">
      <c r="A312" s="172" t="s">
        <v>1279</v>
      </c>
      <c r="B312" s="185" t="s">
        <v>22</v>
      </c>
      <c r="C312" s="172" t="s">
        <v>1262</v>
      </c>
      <c r="D312" s="172" t="s">
        <v>180</v>
      </c>
      <c r="E312" s="172" t="s">
        <v>181</v>
      </c>
      <c r="F312" s="174">
        <v>6.4813552799999998</v>
      </c>
      <c r="G312" s="174">
        <v>2.7119211000000001</v>
      </c>
      <c r="H312" s="58">
        <f t="shared" si="8"/>
        <v>1.3899497961057938</v>
      </c>
      <c r="I312" s="98">
        <f t="shared" si="9"/>
        <v>4.8872421198068675E-4</v>
      </c>
      <c r="J312" s="99">
        <v>50.240670950000002</v>
      </c>
      <c r="K312" s="99">
        <v>11.93231818181818</v>
      </c>
      <c r="O312"/>
      <c r="P312"/>
    </row>
    <row r="313" spans="1:16" ht="12.75" x14ac:dyDescent="0.2">
      <c r="A313" s="172" t="s">
        <v>1157</v>
      </c>
      <c r="B313" s="185" t="s">
        <v>2404</v>
      </c>
      <c r="C313" s="172" t="s">
        <v>640</v>
      </c>
      <c r="D313" s="172" t="s">
        <v>180</v>
      </c>
      <c r="E313" s="172" t="s">
        <v>181</v>
      </c>
      <c r="F313" s="174">
        <v>6.4181316200000005</v>
      </c>
      <c r="G313" s="174">
        <v>6.13304618</v>
      </c>
      <c r="H313" s="58">
        <f t="shared" si="8"/>
        <v>4.648349802577223E-2</v>
      </c>
      <c r="I313" s="98">
        <f t="shared" si="9"/>
        <v>4.8395685514293066E-4</v>
      </c>
      <c r="J313" s="99">
        <v>195.3968671993338</v>
      </c>
      <c r="K313" s="99">
        <v>29.480409090909092</v>
      </c>
      <c r="O313"/>
      <c r="P313"/>
    </row>
    <row r="314" spans="1:16" ht="12.75" x14ac:dyDescent="0.2">
      <c r="A314" s="172" t="s">
        <v>2227</v>
      </c>
      <c r="B314" s="185" t="s">
        <v>1941</v>
      </c>
      <c r="C314" s="172" t="s">
        <v>511</v>
      </c>
      <c r="D314" s="172" t="s">
        <v>180</v>
      </c>
      <c r="E314" s="172" t="s">
        <v>709</v>
      </c>
      <c r="F314" s="174">
        <v>6.4102541399999993</v>
      </c>
      <c r="G314" s="174">
        <v>5.6376824599999997</v>
      </c>
      <c r="H314" s="58">
        <f t="shared" si="8"/>
        <v>0.13703710442748118</v>
      </c>
      <c r="I314" s="98">
        <f t="shared" si="9"/>
        <v>4.8336285665973158E-4</v>
      </c>
      <c r="J314" s="99">
        <v>373.20637896588096</v>
      </c>
      <c r="K314" s="99">
        <v>18.264863636363639</v>
      </c>
      <c r="O314"/>
      <c r="P314"/>
    </row>
    <row r="315" spans="1:16" ht="12.75" x14ac:dyDescent="0.2">
      <c r="A315" s="172" t="s">
        <v>1640</v>
      </c>
      <c r="B315" s="185" t="s">
        <v>398</v>
      </c>
      <c r="C315" s="172" t="s">
        <v>641</v>
      </c>
      <c r="D315" s="172" t="s">
        <v>179</v>
      </c>
      <c r="E315" s="172" t="s">
        <v>709</v>
      </c>
      <c r="F315" s="174">
        <v>6.3697770199999999</v>
      </c>
      <c r="G315" s="174">
        <v>6.0601649200000001</v>
      </c>
      <c r="H315" s="58">
        <f t="shared" si="8"/>
        <v>5.1089715228409993E-2</v>
      </c>
      <c r="I315" s="98">
        <f t="shared" si="9"/>
        <v>4.8031069430777866E-4</v>
      </c>
      <c r="J315" s="99">
        <v>620.35820611559996</v>
      </c>
      <c r="K315" s="99">
        <v>21.84754545454545</v>
      </c>
      <c r="O315"/>
      <c r="P315"/>
    </row>
    <row r="316" spans="1:16" ht="12.75" x14ac:dyDescent="0.2">
      <c r="A316" s="172" t="s">
        <v>1644</v>
      </c>
      <c r="B316" s="185" t="s">
        <v>212</v>
      </c>
      <c r="C316" s="172" t="s">
        <v>641</v>
      </c>
      <c r="D316" s="172" t="s">
        <v>179</v>
      </c>
      <c r="E316" s="172" t="s">
        <v>181</v>
      </c>
      <c r="F316" s="174">
        <v>6.3480301399999997</v>
      </c>
      <c r="G316" s="174">
        <v>7.8452432099999996</v>
      </c>
      <c r="H316" s="58">
        <f t="shared" si="8"/>
        <v>-0.19084342319579917</v>
      </c>
      <c r="I316" s="98">
        <f t="shared" si="9"/>
        <v>4.7867087881674474E-4</v>
      </c>
      <c r="J316" s="99">
        <v>500.23305086559998</v>
      </c>
      <c r="K316" s="99">
        <v>6.3650000000000002</v>
      </c>
      <c r="O316"/>
      <c r="P316"/>
    </row>
    <row r="317" spans="1:16" ht="12.75" x14ac:dyDescent="0.2">
      <c r="A317" s="172" t="s">
        <v>1163</v>
      </c>
      <c r="B317" s="185" t="s">
        <v>2491</v>
      </c>
      <c r="C317" s="172" t="s">
        <v>640</v>
      </c>
      <c r="D317" s="172" t="s">
        <v>610</v>
      </c>
      <c r="E317" s="172" t="s">
        <v>181</v>
      </c>
      <c r="F317" s="174">
        <v>6.3285815799999998</v>
      </c>
      <c r="G317" s="174">
        <v>5.5647910599999992</v>
      </c>
      <c r="H317" s="58">
        <f t="shared" si="8"/>
        <v>0.13725412360765277</v>
      </c>
      <c r="I317" s="98">
        <f t="shared" si="9"/>
        <v>4.7720436730032016E-4</v>
      </c>
      <c r="J317" s="99">
        <v>388.09707573000003</v>
      </c>
      <c r="K317" s="99">
        <v>11.211545454545449</v>
      </c>
      <c r="O317"/>
      <c r="P317"/>
    </row>
    <row r="318" spans="1:16" ht="12.75" x14ac:dyDescent="0.2">
      <c r="A318" s="172" t="s">
        <v>1625</v>
      </c>
      <c r="B318" s="185" t="s">
        <v>394</v>
      </c>
      <c r="C318" s="172" t="s">
        <v>640</v>
      </c>
      <c r="D318" s="172" t="s">
        <v>180</v>
      </c>
      <c r="E318" s="172" t="s">
        <v>181</v>
      </c>
      <c r="F318" s="174">
        <v>6.3104574500000004</v>
      </c>
      <c r="G318" s="174">
        <v>5.1734376100000006</v>
      </c>
      <c r="H318" s="58">
        <f t="shared" si="8"/>
        <v>0.21978033286845799</v>
      </c>
      <c r="I318" s="98">
        <f t="shared" si="9"/>
        <v>4.7583772394111133E-4</v>
      </c>
      <c r="J318" s="99">
        <v>233.53879723308449</v>
      </c>
      <c r="K318" s="99">
        <v>15.364772727272729</v>
      </c>
      <c r="O318"/>
      <c r="P318"/>
    </row>
    <row r="319" spans="1:16" ht="12.75" x14ac:dyDescent="0.2">
      <c r="A319" s="172" t="s">
        <v>1512</v>
      </c>
      <c r="B319" s="185" t="s">
        <v>1805</v>
      </c>
      <c r="C319" s="172" t="s">
        <v>2521</v>
      </c>
      <c r="D319" s="172" t="s">
        <v>180</v>
      </c>
      <c r="E319" s="172" t="s">
        <v>709</v>
      </c>
      <c r="F319" s="174">
        <v>6.2516094999999998</v>
      </c>
      <c r="G319" s="174">
        <v>3.2410741400000003</v>
      </c>
      <c r="H319" s="58">
        <f t="shared" si="8"/>
        <v>0.92886963702718606</v>
      </c>
      <c r="I319" s="98">
        <f t="shared" si="9"/>
        <v>4.7140031590715007E-4</v>
      </c>
      <c r="J319" s="99">
        <v>379.44426770000001</v>
      </c>
      <c r="K319" s="99">
        <v>13.64672727272727</v>
      </c>
      <c r="O319"/>
      <c r="P319"/>
    </row>
    <row r="320" spans="1:16" ht="12.75" x14ac:dyDescent="0.2">
      <c r="A320" s="172" t="s">
        <v>2599</v>
      </c>
      <c r="B320" s="185" t="s">
        <v>457</v>
      </c>
      <c r="C320" s="172" t="s">
        <v>641</v>
      </c>
      <c r="D320" s="172" t="s">
        <v>180</v>
      </c>
      <c r="E320" s="172" t="s">
        <v>709</v>
      </c>
      <c r="F320" s="174">
        <v>6.22861098</v>
      </c>
      <c r="G320" s="174">
        <v>7.6270901799999997</v>
      </c>
      <c r="H320" s="58">
        <f t="shared" si="8"/>
        <v>-0.18335684605737801</v>
      </c>
      <c r="I320" s="98">
        <f t="shared" si="9"/>
        <v>4.6966612096208886E-4</v>
      </c>
      <c r="J320" s="99">
        <v>757.18310559999998</v>
      </c>
      <c r="K320" s="99">
        <v>12.90640909090909</v>
      </c>
      <c r="O320"/>
      <c r="P320"/>
    </row>
    <row r="321" spans="1:16" ht="12.75" x14ac:dyDescent="0.2">
      <c r="A321" s="172" t="s">
        <v>1368</v>
      </c>
      <c r="B321" s="185" t="s">
        <v>226</v>
      </c>
      <c r="C321" s="172" t="s">
        <v>1364</v>
      </c>
      <c r="D321" s="172" t="s">
        <v>179</v>
      </c>
      <c r="E321" s="172" t="s">
        <v>709</v>
      </c>
      <c r="F321" s="174">
        <v>6.2041217900000003</v>
      </c>
      <c r="G321" s="174">
        <v>5.3836030800000003</v>
      </c>
      <c r="H321" s="58">
        <f t="shared" si="8"/>
        <v>0.15241069926722761</v>
      </c>
      <c r="I321" s="98">
        <f t="shared" si="9"/>
        <v>4.6781952259373105E-4</v>
      </c>
      <c r="J321" s="99">
        <v>90.184173229999999</v>
      </c>
      <c r="K321" s="99">
        <v>12.240818181818179</v>
      </c>
      <c r="O321"/>
      <c r="P321"/>
    </row>
    <row r="322" spans="1:16" ht="12.75" x14ac:dyDescent="0.2">
      <c r="A322" s="172" t="s">
        <v>1493</v>
      </c>
      <c r="B322" s="185" t="s">
        <v>664</v>
      </c>
      <c r="C322" s="172" t="s">
        <v>640</v>
      </c>
      <c r="D322" s="172" t="s">
        <v>180</v>
      </c>
      <c r="E322" s="172" t="s">
        <v>181</v>
      </c>
      <c r="F322" s="174">
        <v>6.2029273099999997</v>
      </c>
      <c r="G322" s="174">
        <v>9.2198807499999997</v>
      </c>
      <c r="H322" s="58">
        <f t="shared" si="8"/>
        <v>-0.32722260968505479</v>
      </c>
      <c r="I322" s="98">
        <f t="shared" si="9"/>
        <v>4.6772945326848845E-4</v>
      </c>
      <c r="J322" s="99">
        <v>313.07655545999995</v>
      </c>
      <c r="K322" s="99">
        <v>4.9754090909090909</v>
      </c>
      <c r="O322"/>
      <c r="P322"/>
    </row>
    <row r="323" spans="1:16" ht="12.75" x14ac:dyDescent="0.2">
      <c r="A323" s="172" t="s">
        <v>1274</v>
      </c>
      <c r="B323" s="185" t="s">
        <v>19</v>
      </c>
      <c r="C323" s="172" t="s">
        <v>1262</v>
      </c>
      <c r="D323" s="172" t="s">
        <v>180</v>
      </c>
      <c r="E323" s="172" t="s">
        <v>181</v>
      </c>
      <c r="F323" s="174">
        <v>6.1061266299999994</v>
      </c>
      <c r="G323" s="174">
        <v>2.1273955299999998</v>
      </c>
      <c r="H323" s="58">
        <f t="shared" si="8"/>
        <v>1.8702357149354358</v>
      </c>
      <c r="I323" s="98">
        <f t="shared" si="9"/>
        <v>4.6043023358241768E-4</v>
      </c>
      <c r="J323" s="99">
        <v>170.80653518</v>
      </c>
      <c r="K323" s="99">
        <v>15.856954545454551</v>
      </c>
      <c r="O323"/>
      <c r="P323"/>
    </row>
    <row r="324" spans="1:16" ht="12.75" x14ac:dyDescent="0.2">
      <c r="A324" s="172" t="s">
        <v>1311</v>
      </c>
      <c r="B324" s="185" t="s">
        <v>1312</v>
      </c>
      <c r="C324" s="172" t="s">
        <v>235</v>
      </c>
      <c r="D324" s="172" t="s">
        <v>180</v>
      </c>
      <c r="E324" s="172" t="s">
        <v>181</v>
      </c>
      <c r="F324" s="174">
        <v>6.0528344599999997</v>
      </c>
      <c r="G324" s="174">
        <v>4.2753672900000002</v>
      </c>
      <c r="H324" s="58">
        <f t="shared" si="8"/>
        <v>0.41574607499979255</v>
      </c>
      <c r="I324" s="98">
        <f t="shared" si="9"/>
        <v>4.564117570967419E-4</v>
      </c>
      <c r="J324" s="99">
        <v>163.88201190000001</v>
      </c>
      <c r="K324" s="99">
        <v>28.725727272727269</v>
      </c>
      <c r="O324"/>
      <c r="P324"/>
    </row>
    <row r="325" spans="1:16" ht="12.75" x14ac:dyDescent="0.2">
      <c r="A325" s="172" t="s">
        <v>1248</v>
      </c>
      <c r="B325" s="185" t="s">
        <v>2495</v>
      </c>
      <c r="C325" s="172" t="s">
        <v>640</v>
      </c>
      <c r="D325" s="172" t="s">
        <v>180</v>
      </c>
      <c r="E325" s="172" t="s">
        <v>709</v>
      </c>
      <c r="F325" s="174">
        <v>6.0325808399999996</v>
      </c>
      <c r="G325" s="174">
        <v>5.3813502199999999</v>
      </c>
      <c r="H325" s="58">
        <f t="shared" si="8"/>
        <v>0.1210162121728624</v>
      </c>
      <c r="I325" s="98">
        <f t="shared" si="9"/>
        <v>4.5488454032700229E-4</v>
      </c>
      <c r="J325" s="99">
        <v>160.13609728380811</v>
      </c>
      <c r="K325" s="99">
        <v>46.072909090909093</v>
      </c>
      <c r="O325"/>
      <c r="P325"/>
    </row>
    <row r="326" spans="1:16" ht="12.75" x14ac:dyDescent="0.2">
      <c r="A326" s="172" t="s">
        <v>2217</v>
      </c>
      <c r="B326" s="185" t="s">
        <v>2389</v>
      </c>
      <c r="C326" s="172" t="s">
        <v>640</v>
      </c>
      <c r="D326" s="172" t="s">
        <v>180</v>
      </c>
      <c r="E326" s="172" t="s">
        <v>181</v>
      </c>
      <c r="F326" s="174">
        <v>5.9946000199999991</v>
      </c>
      <c r="G326" s="174">
        <v>8.8989878699999991</v>
      </c>
      <c r="H326" s="58">
        <f t="shared" si="8"/>
        <v>-0.32637282940807066</v>
      </c>
      <c r="I326" s="98">
        <f t="shared" si="9"/>
        <v>4.5202061055877018E-4</v>
      </c>
      <c r="J326" s="99">
        <v>1824.939007533369</v>
      </c>
      <c r="K326" s="99">
        <v>6.1563181818181816</v>
      </c>
      <c r="O326"/>
      <c r="P326"/>
    </row>
    <row r="327" spans="1:16" ht="12.75" x14ac:dyDescent="0.2">
      <c r="A327" s="172" t="s">
        <v>2565</v>
      </c>
      <c r="B327" s="185" t="s">
        <v>131</v>
      </c>
      <c r="C327" s="172" t="s">
        <v>641</v>
      </c>
      <c r="D327" s="172" t="s">
        <v>179</v>
      </c>
      <c r="E327" s="172" t="s">
        <v>709</v>
      </c>
      <c r="F327" s="174">
        <v>5.9709053799999996</v>
      </c>
      <c r="G327" s="174">
        <v>15.590682989999999</v>
      </c>
      <c r="H327" s="58">
        <f t="shared" ref="H327:H390" si="10">IF(ISERROR(F327/G327-1),"",IF((F327/G327-1)&gt;10000%,"",F327/G327-1))</f>
        <v>-0.6170209230840118</v>
      </c>
      <c r="I327" s="98">
        <f t="shared" ref="I327:I390" si="11">F327/$F$1156</f>
        <v>4.5023392494104148E-4</v>
      </c>
      <c r="J327" s="99">
        <v>293.83736669609999</v>
      </c>
      <c r="K327" s="99">
        <v>16.384409090909092</v>
      </c>
      <c r="O327"/>
      <c r="P327"/>
    </row>
    <row r="328" spans="1:16" ht="12.75" x14ac:dyDescent="0.2">
      <c r="A328" s="172" t="s">
        <v>1123</v>
      </c>
      <c r="B328" s="185" t="s">
        <v>612</v>
      </c>
      <c r="C328" s="172" t="s">
        <v>2521</v>
      </c>
      <c r="D328" s="172" t="s">
        <v>610</v>
      </c>
      <c r="E328" s="172" t="s">
        <v>709</v>
      </c>
      <c r="F328" s="174">
        <v>5.9583888700000003</v>
      </c>
      <c r="G328" s="174">
        <v>2.84964941</v>
      </c>
      <c r="H328" s="58">
        <f t="shared" si="10"/>
        <v>1.0909199739065447</v>
      </c>
      <c r="I328" s="98">
        <f t="shared" si="11"/>
        <v>4.4929012210625873E-4</v>
      </c>
      <c r="J328" s="99">
        <v>304.60382241774028</v>
      </c>
      <c r="K328" s="99">
        <v>21.075318181818179</v>
      </c>
      <c r="O328"/>
      <c r="P328"/>
    </row>
    <row r="329" spans="1:16" ht="12.75" x14ac:dyDescent="0.2">
      <c r="A329" s="172" t="s">
        <v>2867</v>
      </c>
      <c r="B329" s="185" t="s">
        <v>2309</v>
      </c>
      <c r="C329" s="172" t="s">
        <v>511</v>
      </c>
      <c r="D329" s="172" t="s">
        <v>610</v>
      </c>
      <c r="E329" s="172" t="s">
        <v>181</v>
      </c>
      <c r="F329" s="174">
        <v>5.9381160900000003</v>
      </c>
      <c r="G329" s="174">
        <v>3.9665765799999999</v>
      </c>
      <c r="H329" s="58">
        <f t="shared" si="10"/>
        <v>0.49703805542057644</v>
      </c>
      <c r="I329" s="98">
        <f t="shared" si="11"/>
        <v>4.4776146058376343E-4</v>
      </c>
      <c r="J329" s="99">
        <v>141.79572003459998</v>
      </c>
      <c r="K329" s="99">
        <v>32.06545454545455</v>
      </c>
      <c r="O329"/>
      <c r="P329"/>
    </row>
    <row r="330" spans="1:16" ht="12.75" x14ac:dyDescent="0.2">
      <c r="A330" s="172" t="s">
        <v>1179</v>
      </c>
      <c r="B330" s="185" t="s">
        <v>2403</v>
      </c>
      <c r="C330" s="172" t="s">
        <v>640</v>
      </c>
      <c r="D330" s="172" t="s">
        <v>180</v>
      </c>
      <c r="E330" s="172" t="s">
        <v>181</v>
      </c>
      <c r="F330" s="174">
        <v>5.9377827000000005</v>
      </c>
      <c r="G330" s="174">
        <v>2.4949752999999997</v>
      </c>
      <c r="H330" s="58">
        <f t="shared" si="10"/>
        <v>1.3798963861485927</v>
      </c>
      <c r="I330" s="98">
        <f t="shared" si="11"/>
        <v>4.4773632143338621E-4</v>
      </c>
      <c r="J330" s="99">
        <v>266.45100166396531</v>
      </c>
      <c r="K330" s="99">
        <v>33.038454545454549</v>
      </c>
      <c r="O330"/>
      <c r="P330"/>
    </row>
    <row r="331" spans="1:16" ht="12.75" x14ac:dyDescent="0.2">
      <c r="A331" s="172" t="s">
        <v>3244</v>
      </c>
      <c r="B331" s="185" t="s">
        <v>2329</v>
      </c>
      <c r="C331" s="172" t="s">
        <v>2638</v>
      </c>
      <c r="D331" s="172" t="s">
        <v>179</v>
      </c>
      <c r="E331" s="172" t="s">
        <v>709</v>
      </c>
      <c r="F331" s="174">
        <v>5.9061951700000002</v>
      </c>
      <c r="G331" s="174">
        <v>4.3797627500000003</v>
      </c>
      <c r="H331" s="58">
        <f t="shared" si="10"/>
        <v>0.34851943064724211</v>
      </c>
      <c r="I331" s="98">
        <f t="shared" si="11"/>
        <v>4.4535447534707406E-4</v>
      </c>
      <c r="J331" s="99">
        <v>100.9077599280114</v>
      </c>
      <c r="K331" s="99">
        <v>43.104045454545457</v>
      </c>
      <c r="O331"/>
      <c r="P331"/>
    </row>
    <row r="332" spans="1:16" ht="12.75" x14ac:dyDescent="0.2">
      <c r="A332" s="172" t="s">
        <v>1488</v>
      </c>
      <c r="B332" s="185" t="s">
        <v>666</v>
      </c>
      <c r="C332" s="172" t="s">
        <v>640</v>
      </c>
      <c r="D332" s="172" t="s">
        <v>180</v>
      </c>
      <c r="E332" s="172" t="s">
        <v>181</v>
      </c>
      <c r="F332" s="174">
        <v>5.86596735</v>
      </c>
      <c r="G332" s="174">
        <v>3.7373544999999999</v>
      </c>
      <c r="H332" s="58">
        <f t="shared" si="10"/>
        <v>0.5695506942143167</v>
      </c>
      <c r="I332" s="98">
        <f t="shared" si="11"/>
        <v>4.4232111136996449E-4</v>
      </c>
      <c r="J332" s="99">
        <v>140.53833725000001</v>
      </c>
      <c r="K332" s="99">
        <v>4.4620454545454544</v>
      </c>
      <c r="O332"/>
      <c r="P332"/>
    </row>
    <row r="333" spans="1:16" ht="12.75" x14ac:dyDescent="0.2">
      <c r="A333" s="172" t="s">
        <v>1355</v>
      </c>
      <c r="B333" s="185" t="s">
        <v>1356</v>
      </c>
      <c r="C333" s="172" t="s">
        <v>2521</v>
      </c>
      <c r="D333" s="172" t="s">
        <v>610</v>
      </c>
      <c r="E333" s="172" t="s">
        <v>709</v>
      </c>
      <c r="F333" s="174">
        <v>5.8525253700000004</v>
      </c>
      <c r="G333" s="174">
        <v>7.5929057000000002</v>
      </c>
      <c r="H333" s="58">
        <f t="shared" si="10"/>
        <v>-0.22921137160968552</v>
      </c>
      <c r="I333" s="98">
        <f t="shared" si="11"/>
        <v>4.4130752381008612E-4</v>
      </c>
      <c r="J333" s="99">
        <v>149.56872202072711</v>
      </c>
      <c r="K333" s="99">
        <v>39.25959090909091</v>
      </c>
      <c r="O333"/>
      <c r="P333"/>
    </row>
    <row r="334" spans="1:16" ht="12.75" x14ac:dyDescent="0.2">
      <c r="A334" s="172" t="s">
        <v>3277</v>
      </c>
      <c r="B334" s="185" t="s">
        <v>1295</v>
      </c>
      <c r="C334" s="172" t="s">
        <v>511</v>
      </c>
      <c r="D334" s="172" t="s">
        <v>179</v>
      </c>
      <c r="E334" s="172" t="s">
        <v>709</v>
      </c>
      <c r="F334" s="174">
        <v>5.8486767999999998</v>
      </c>
      <c r="G334" s="174">
        <v>0.62838258999999996</v>
      </c>
      <c r="H334" s="58">
        <f t="shared" si="10"/>
        <v>8.307509299390361</v>
      </c>
      <c r="I334" s="98">
        <f t="shared" si="11"/>
        <v>4.4101732380418505E-4</v>
      </c>
      <c r="J334" s="99">
        <v>42.670871427000002</v>
      </c>
      <c r="K334" s="99">
        <v>47.113136363636357</v>
      </c>
      <c r="O334"/>
      <c r="P334"/>
    </row>
    <row r="335" spans="1:16" ht="12.75" x14ac:dyDescent="0.2">
      <c r="A335" s="172" t="s">
        <v>2282</v>
      </c>
      <c r="B335" s="185" t="s">
        <v>712</v>
      </c>
      <c r="C335" s="172" t="s">
        <v>2514</v>
      </c>
      <c r="D335" s="172" t="s">
        <v>180</v>
      </c>
      <c r="E335" s="172" t="s">
        <v>181</v>
      </c>
      <c r="F335" s="174">
        <v>5.84491958</v>
      </c>
      <c r="G335" s="174">
        <v>0.9978766</v>
      </c>
      <c r="H335" s="58">
        <f t="shared" si="10"/>
        <v>4.8573570920492575</v>
      </c>
      <c r="I335" s="98">
        <f t="shared" si="11"/>
        <v>4.4073401201144872E-4</v>
      </c>
      <c r="J335" s="99">
        <v>291.73512682999996</v>
      </c>
      <c r="K335" s="99">
        <v>27.93686363636364</v>
      </c>
      <c r="O335"/>
      <c r="P335"/>
    </row>
    <row r="336" spans="1:16" ht="12.75" x14ac:dyDescent="0.2">
      <c r="A336" s="172" t="s">
        <v>3408</v>
      </c>
      <c r="B336" s="185" t="s">
        <v>619</v>
      </c>
      <c r="C336" s="172" t="s">
        <v>1364</v>
      </c>
      <c r="D336" s="172" t="s">
        <v>180</v>
      </c>
      <c r="E336" s="172" t="s">
        <v>2844</v>
      </c>
      <c r="F336" s="174">
        <v>5.7927925399999998</v>
      </c>
      <c r="G336" s="174">
        <v>3.31131537</v>
      </c>
      <c r="H336" s="58">
        <f t="shared" si="10"/>
        <v>0.74939318449755499</v>
      </c>
      <c r="I336" s="98">
        <f t="shared" si="11"/>
        <v>4.3680339172505613E-4</v>
      </c>
      <c r="J336" s="99">
        <v>58.560691380000002</v>
      </c>
      <c r="K336" s="99">
        <v>11.84077272727273</v>
      </c>
      <c r="O336"/>
      <c r="P336"/>
    </row>
    <row r="337" spans="1:16" ht="12.75" x14ac:dyDescent="0.2">
      <c r="A337" s="172" t="s">
        <v>2854</v>
      </c>
      <c r="B337" s="185" t="s">
        <v>2314</v>
      </c>
      <c r="C337" s="172" t="s">
        <v>511</v>
      </c>
      <c r="D337" s="172" t="s">
        <v>180</v>
      </c>
      <c r="E337" s="172" t="s">
        <v>709</v>
      </c>
      <c r="F337" s="174">
        <v>5.7779617500000002</v>
      </c>
      <c r="G337" s="174">
        <v>2.6468207100000001</v>
      </c>
      <c r="H337" s="58">
        <f t="shared" si="10"/>
        <v>1.1829819179554479</v>
      </c>
      <c r="I337" s="98">
        <f t="shared" si="11"/>
        <v>4.3568508145773178E-4</v>
      </c>
      <c r="J337" s="99">
        <v>286.95701562834853</v>
      </c>
      <c r="K337" s="99">
        <v>31.939727272727271</v>
      </c>
      <c r="O337"/>
      <c r="P337"/>
    </row>
    <row r="338" spans="1:16" ht="12.75" x14ac:dyDescent="0.2">
      <c r="A338" s="172" t="s">
        <v>1930</v>
      </c>
      <c r="B338" s="185" t="s">
        <v>1482</v>
      </c>
      <c r="C338" s="172" t="s">
        <v>511</v>
      </c>
      <c r="D338" s="172" t="s">
        <v>179</v>
      </c>
      <c r="E338" s="172" t="s">
        <v>709</v>
      </c>
      <c r="F338" s="174">
        <v>5.7600405099999996</v>
      </c>
      <c r="G338" s="174">
        <v>5.0190380999999995</v>
      </c>
      <c r="H338" s="58">
        <f t="shared" si="10"/>
        <v>0.14763833133683524</v>
      </c>
      <c r="I338" s="98">
        <f t="shared" si="11"/>
        <v>4.3433373694437918E-4</v>
      </c>
      <c r="J338" s="99">
        <v>73.525147450000006</v>
      </c>
      <c r="K338" s="99">
        <v>28.849181818181819</v>
      </c>
      <c r="O338"/>
      <c r="P338"/>
    </row>
    <row r="339" spans="1:16" ht="12.75" x14ac:dyDescent="0.2">
      <c r="A339" s="172" t="s">
        <v>1441</v>
      </c>
      <c r="B339" s="185" t="s">
        <v>470</v>
      </c>
      <c r="C339" s="172" t="s">
        <v>640</v>
      </c>
      <c r="D339" s="172" t="s">
        <v>180</v>
      </c>
      <c r="E339" s="172" t="s">
        <v>181</v>
      </c>
      <c r="F339" s="174">
        <v>5.6145764000000007</v>
      </c>
      <c r="G339" s="174">
        <v>3.8719180799999999</v>
      </c>
      <c r="H339" s="58">
        <f t="shared" si="10"/>
        <v>0.45007623715014167</v>
      </c>
      <c r="I339" s="98">
        <f t="shared" si="11"/>
        <v>4.2336506921054965E-4</v>
      </c>
      <c r="J339" s="99">
        <v>200.21515396999999</v>
      </c>
      <c r="K339" s="99">
        <v>27.336863636363631</v>
      </c>
      <c r="O339"/>
      <c r="P339"/>
    </row>
    <row r="340" spans="1:16" ht="12.75" x14ac:dyDescent="0.2">
      <c r="A340" s="172" t="s">
        <v>1520</v>
      </c>
      <c r="B340" s="185" t="s">
        <v>194</v>
      </c>
      <c r="C340" s="172" t="s">
        <v>2512</v>
      </c>
      <c r="D340" s="172" t="s">
        <v>179</v>
      </c>
      <c r="E340" s="172" t="s">
        <v>709</v>
      </c>
      <c r="F340" s="174">
        <v>5.58294683</v>
      </c>
      <c r="G340" s="174">
        <v>0.58989889000000006</v>
      </c>
      <c r="H340" s="58">
        <f t="shared" si="10"/>
        <v>8.4642436604686608</v>
      </c>
      <c r="I340" s="98">
        <f t="shared" si="11"/>
        <v>4.2098005311349374E-4</v>
      </c>
      <c r="J340" s="99">
        <v>128.45625133999999</v>
      </c>
      <c r="K340" s="99">
        <v>12.7765</v>
      </c>
      <c r="O340"/>
      <c r="P340"/>
    </row>
    <row r="341" spans="1:16" ht="12.75" x14ac:dyDescent="0.2">
      <c r="A341" s="172" t="s">
        <v>2631</v>
      </c>
      <c r="B341" s="185" t="s">
        <v>132</v>
      </c>
      <c r="C341" s="172" t="s">
        <v>641</v>
      </c>
      <c r="D341" s="172" t="s">
        <v>179</v>
      </c>
      <c r="E341" s="172" t="s">
        <v>709</v>
      </c>
      <c r="F341" s="174">
        <v>5.5517439</v>
      </c>
      <c r="G341" s="174">
        <v>2.84326064</v>
      </c>
      <c r="H341" s="58">
        <f t="shared" si="10"/>
        <v>0.95259759935339594</v>
      </c>
      <c r="I341" s="98">
        <f t="shared" si="11"/>
        <v>4.1862720764878123E-4</v>
      </c>
      <c r="J341" s="99">
        <v>301.11814645679999</v>
      </c>
      <c r="K341" s="99">
        <v>20.033999999999999</v>
      </c>
      <c r="O341"/>
      <c r="P341"/>
    </row>
    <row r="342" spans="1:16" ht="12.75" x14ac:dyDescent="0.2">
      <c r="A342" s="172" t="s">
        <v>1579</v>
      </c>
      <c r="B342" s="185" t="s">
        <v>55</v>
      </c>
      <c r="C342" s="172" t="s">
        <v>638</v>
      </c>
      <c r="D342" s="172" t="s">
        <v>179</v>
      </c>
      <c r="E342" s="172" t="s">
        <v>709</v>
      </c>
      <c r="F342" s="174">
        <v>5.5302716399999996</v>
      </c>
      <c r="G342" s="174">
        <v>4.4492205599999997</v>
      </c>
      <c r="H342" s="58">
        <f t="shared" si="10"/>
        <v>0.24297538533356056</v>
      </c>
      <c r="I342" s="98">
        <f t="shared" si="11"/>
        <v>4.1700809977788167E-4</v>
      </c>
      <c r="J342" s="99">
        <v>113.25870075</v>
      </c>
      <c r="K342" s="99">
        <v>7.2388181818181812</v>
      </c>
      <c r="O342"/>
      <c r="P342"/>
    </row>
    <row r="343" spans="1:16" ht="12.75" x14ac:dyDescent="0.2">
      <c r="A343" s="172" t="s">
        <v>1214</v>
      </c>
      <c r="B343" s="185" t="s">
        <v>2415</v>
      </c>
      <c r="C343" s="172" t="s">
        <v>640</v>
      </c>
      <c r="D343" s="172" t="s">
        <v>180</v>
      </c>
      <c r="E343" s="172" t="s">
        <v>181</v>
      </c>
      <c r="F343" s="174">
        <v>5.49887587</v>
      </c>
      <c r="G343" s="174">
        <v>2.5580402799999997</v>
      </c>
      <c r="H343" s="58">
        <f t="shared" si="10"/>
        <v>1.1496439727680912</v>
      </c>
      <c r="I343" s="98">
        <f t="shared" si="11"/>
        <v>4.1464071328386792E-4</v>
      </c>
      <c r="J343" s="99">
        <v>494.60481989583212</v>
      </c>
      <c r="K343" s="99">
        <v>33.763272727272728</v>
      </c>
      <c r="O343"/>
      <c r="P343"/>
    </row>
    <row r="344" spans="1:16" ht="12.75" x14ac:dyDescent="0.2">
      <c r="A344" s="172" t="s">
        <v>2249</v>
      </c>
      <c r="B344" s="185" t="s">
        <v>2497</v>
      </c>
      <c r="C344" s="172" t="s">
        <v>640</v>
      </c>
      <c r="D344" s="172" t="s">
        <v>610</v>
      </c>
      <c r="E344" s="172" t="s">
        <v>181</v>
      </c>
      <c r="F344" s="174">
        <v>5.4848469699999995</v>
      </c>
      <c r="G344" s="174">
        <v>2.7110834800000001</v>
      </c>
      <c r="H344" s="58">
        <f t="shared" si="10"/>
        <v>1.0231199114532612</v>
      </c>
      <c r="I344" s="98">
        <f t="shared" si="11"/>
        <v>4.13582869237174E-4</v>
      </c>
      <c r="J344" s="99">
        <v>244.58759578464122</v>
      </c>
      <c r="K344" s="99">
        <v>23.106999999999999</v>
      </c>
      <c r="O344"/>
      <c r="P344"/>
    </row>
    <row r="345" spans="1:16" ht="12.75" x14ac:dyDescent="0.2">
      <c r="A345" s="172" t="s">
        <v>2226</v>
      </c>
      <c r="B345" s="185" t="s">
        <v>33</v>
      </c>
      <c r="C345" s="172" t="s">
        <v>1262</v>
      </c>
      <c r="D345" s="172" t="s">
        <v>180</v>
      </c>
      <c r="E345" s="172" t="s">
        <v>181</v>
      </c>
      <c r="F345" s="174">
        <v>5.4722485499999998</v>
      </c>
      <c r="G345" s="174">
        <v>2.5287419399999997</v>
      </c>
      <c r="H345" s="58">
        <f t="shared" si="10"/>
        <v>1.1640201649046089</v>
      </c>
      <c r="I345" s="98">
        <f t="shared" si="11"/>
        <v>4.1263289000895593E-4</v>
      </c>
      <c r="J345" s="99">
        <v>89.777651090000006</v>
      </c>
      <c r="K345" s="99">
        <v>5.2519999999999998</v>
      </c>
      <c r="O345"/>
      <c r="P345"/>
    </row>
    <row r="346" spans="1:16" ht="12.75" x14ac:dyDescent="0.2">
      <c r="A346" s="172" t="s">
        <v>1776</v>
      </c>
      <c r="B346" s="185" t="s">
        <v>57</v>
      </c>
      <c r="C346" s="172" t="s">
        <v>638</v>
      </c>
      <c r="D346" s="172" t="s">
        <v>180</v>
      </c>
      <c r="E346" s="172" t="s">
        <v>709</v>
      </c>
      <c r="F346" s="174">
        <v>5.4271717400000004</v>
      </c>
      <c r="G346" s="174">
        <v>4.95060389</v>
      </c>
      <c r="H346" s="58">
        <f t="shared" si="10"/>
        <v>9.626458924791903E-2</v>
      </c>
      <c r="I346" s="98">
        <f t="shared" si="11"/>
        <v>4.0923388972365559E-4</v>
      </c>
      <c r="J346" s="99">
        <v>298.31567307</v>
      </c>
      <c r="K346" s="99">
        <v>10.325863636363639</v>
      </c>
      <c r="O346"/>
      <c r="P346"/>
    </row>
    <row r="347" spans="1:16" ht="12.75" x14ac:dyDescent="0.2">
      <c r="A347" s="172" t="s">
        <v>2625</v>
      </c>
      <c r="B347" s="185" t="s">
        <v>87</v>
      </c>
      <c r="C347" s="172" t="s">
        <v>511</v>
      </c>
      <c r="D347" s="172" t="s">
        <v>179</v>
      </c>
      <c r="E347" s="172" t="s">
        <v>709</v>
      </c>
      <c r="F347" s="174">
        <v>5.40799728</v>
      </c>
      <c r="G347" s="174">
        <v>4.8543398499999997</v>
      </c>
      <c r="H347" s="58">
        <f t="shared" si="10"/>
        <v>0.11405411386679076</v>
      </c>
      <c r="I347" s="98">
        <f t="shared" si="11"/>
        <v>4.0778804661695657E-4</v>
      </c>
      <c r="J347" s="99">
        <v>54.652373946000004</v>
      </c>
      <c r="K347" s="99">
        <v>12.92272727272727</v>
      </c>
      <c r="O347"/>
      <c r="P347"/>
    </row>
    <row r="348" spans="1:16" ht="12.75" x14ac:dyDescent="0.2">
      <c r="A348" s="172" t="s">
        <v>2061</v>
      </c>
      <c r="B348" s="185" t="s">
        <v>2046</v>
      </c>
      <c r="C348" s="172" t="s">
        <v>2514</v>
      </c>
      <c r="D348" s="172" t="s">
        <v>180</v>
      </c>
      <c r="E348" s="172" t="s">
        <v>181</v>
      </c>
      <c r="F348" s="174">
        <v>5.3858072300000002</v>
      </c>
      <c r="G348" s="174">
        <v>0.23584211999999999</v>
      </c>
      <c r="H348" s="58">
        <f t="shared" si="10"/>
        <v>21.836494303901272</v>
      </c>
      <c r="I348" s="98">
        <f t="shared" si="11"/>
        <v>4.0611481405500663E-4</v>
      </c>
      <c r="J348" s="99">
        <v>53.250123770000002</v>
      </c>
      <c r="K348" s="99">
        <v>23.395227272727269</v>
      </c>
      <c r="O348"/>
      <c r="P348"/>
    </row>
    <row r="349" spans="1:16" ht="12.75" x14ac:dyDescent="0.2">
      <c r="A349" s="172" t="s">
        <v>1180</v>
      </c>
      <c r="B349" s="185" t="s">
        <v>2354</v>
      </c>
      <c r="C349" s="172" t="s">
        <v>640</v>
      </c>
      <c r="D349" s="172" t="s">
        <v>610</v>
      </c>
      <c r="E349" s="172" t="s">
        <v>181</v>
      </c>
      <c r="F349" s="174">
        <v>5.36494771</v>
      </c>
      <c r="G349" s="174">
        <v>8.2228904499999995</v>
      </c>
      <c r="H349" s="58">
        <f t="shared" si="10"/>
        <v>-0.34755938406062548</v>
      </c>
      <c r="I349" s="98">
        <f t="shared" si="11"/>
        <v>4.0454190961852966E-4</v>
      </c>
      <c r="J349" s="99">
        <v>2597.76352954</v>
      </c>
      <c r="K349" s="99">
        <v>15.15613636363636</v>
      </c>
      <c r="O349"/>
      <c r="P349"/>
    </row>
    <row r="350" spans="1:16" ht="12.75" x14ac:dyDescent="0.2">
      <c r="A350" s="172" t="s">
        <v>1275</v>
      </c>
      <c r="B350" s="185" t="s">
        <v>140</v>
      </c>
      <c r="C350" s="172" t="s">
        <v>1262</v>
      </c>
      <c r="D350" s="172" t="s">
        <v>180</v>
      </c>
      <c r="E350" s="172" t="s">
        <v>181</v>
      </c>
      <c r="F350" s="174">
        <v>5.3454468300000002</v>
      </c>
      <c r="G350" s="174">
        <v>11.707801119999999</v>
      </c>
      <c r="H350" s="58">
        <f t="shared" si="10"/>
        <v>-0.54342862718528995</v>
      </c>
      <c r="I350" s="98">
        <f t="shared" si="11"/>
        <v>4.0307145293174085E-4</v>
      </c>
      <c r="J350" s="99">
        <v>255.21476061000001</v>
      </c>
      <c r="K350" s="99">
        <v>19.136545454545459</v>
      </c>
      <c r="O350"/>
      <c r="P350"/>
    </row>
    <row r="351" spans="1:16" ht="12.75" x14ac:dyDescent="0.2">
      <c r="A351" s="172" t="s">
        <v>2584</v>
      </c>
      <c r="B351" s="185" t="s">
        <v>708</v>
      </c>
      <c r="C351" s="172" t="s">
        <v>511</v>
      </c>
      <c r="D351" s="172" t="s">
        <v>180</v>
      </c>
      <c r="E351" s="172" t="s">
        <v>709</v>
      </c>
      <c r="F351" s="174">
        <v>5.3349186699999995</v>
      </c>
      <c r="G351" s="174">
        <v>9.4922004399999995</v>
      </c>
      <c r="H351" s="58">
        <f t="shared" si="10"/>
        <v>-0.43796818201196774</v>
      </c>
      <c r="I351" s="98">
        <f t="shared" si="11"/>
        <v>4.0227758089767966E-4</v>
      </c>
      <c r="J351" s="99">
        <v>164.73765104596802</v>
      </c>
      <c r="K351" s="99">
        <v>24.109090909090909</v>
      </c>
      <c r="O351"/>
      <c r="P351"/>
    </row>
    <row r="352" spans="1:16" ht="12.75" x14ac:dyDescent="0.2">
      <c r="A352" s="172" t="s">
        <v>1259</v>
      </c>
      <c r="B352" s="185" t="s">
        <v>1260</v>
      </c>
      <c r="C352" s="172" t="s">
        <v>1262</v>
      </c>
      <c r="D352" s="172" t="s">
        <v>180</v>
      </c>
      <c r="E352" s="172" t="s">
        <v>181</v>
      </c>
      <c r="F352" s="174">
        <v>5.3083148499999995</v>
      </c>
      <c r="G352" s="174">
        <v>10.6751071</v>
      </c>
      <c r="H352" s="58">
        <f t="shared" si="10"/>
        <v>-0.50273896081098801</v>
      </c>
      <c r="I352" s="98">
        <f t="shared" si="11"/>
        <v>4.0027152963162778E-4</v>
      </c>
      <c r="J352" s="99">
        <v>34.446167179999996</v>
      </c>
      <c r="K352" s="99">
        <v>14.464499999999999</v>
      </c>
      <c r="O352"/>
      <c r="P352"/>
    </row>
    <row r="353" spans="1:16" ht="12.75" x14ac:dyDescent="0.2">
      <c r="A353" s="172" t="s">
        <v>2623</v>
      </c>
      <c r="B353" s="185" t="s">
        <v>469</v>
      </c>
      <c r="C353" s="172" t="s">
        <v>640</v>
      </c>
      <c r="D353" s="172" t="s">
        <v>180</v>
      </c>
      <c r="E353" s="172" t="s">
        <v>181</v>
      </c>
      <c r="F353" s="174">
        <v>5.3076552800000005</v>
      </c>
      <c r="G353" s="174">
        <v>2.1805990199999998</v>
      </c>
      <c r="H353" s="58">
        <f t="shared" si="10"/>
        <v>1.4340354330710472</v>
      </c>
      <c r="I353" s="98">
        <f t="shared" si="11"/>
        <v>4.0022179499827259E-4</v>
      </c>
      <c r="J353" s="99">
        <v>81.365911580000002</v>
      </c>
      <c r="K353" s="99">
        <v>23.46054545454545</v>
      </c>
      <c r="O353"/>
      <c r="P353"/>
    </row>
    <row r="354" spans="1:16" ht="12.75" x14ac:dyDescent="0.2">
      <c r="A354" s="172" t="s">
        <v>1917</v>
      </c>
      <c r="B354" s="185" t="s">
        <v>51</v>
      </c>
      <c r="C354" s="172" t="s">
        <v>638</v>
      </c>
      <c r="D354" s="172" t="s">
        <v>179</v>
      </c>
      <c r="E354" s="172" t="s">
        <v>709</v>
      </c>
      <c r="F354" s="174">
        <v>5.2946971300000003</v>
      </c>
      <c r="G354" s="174">
        <v>4.1268274800000002</v>
      </c>
      <c r="H354" s="58">
        <f t="shared" si="10"/>
        <v>0.28299454136619251</v>
      </c>
      <c r="I354" s="98">
        <f t="shared" si="11"/>
        <v>3.992446904616613E-4</v>
      </c>
      <c r="J354" s="99">
        <v>70.167583359999995</v>
      </c>
      <c r="K354" s="99">
        <v>19.053909090909091</v>
      </c>
      <c r="O354"/>
      <c r="P354"/>
    </row>
    <row r="355" spans="1:16" ht="12.75" x14ac:dyDescent="0.2">
      <c r="A355" s="172" t="s">
        <v>1491</v>
      </c>
      <c r="B355" s="185" t="s">
        <v>663</v>
      </c>
      <c r="C355" s="172" t="s">
        <v>640</v>
      </c>
      <c r="D355" s="172" t="s">
        <v>180</v>
      </c>
      <c r="E355" s="172" t="s">
        <v>181</v>
      </c>
      <c r="F355" s="174">
        <v>5.2712748300000003</v>
      </c>
      <c r="G355" s="174">
        <v>5.3228504000000001</v>
      </c>
      <c r="H355" s="58">
        <f t="shared" si="10"/>
        <v>-9.6894645019517389E-3</v>
      </c>
      <c r="I355" s="98">
        <f t="shared" si="11"/>
        <v>3.9747854054150521E-4</v>
      </c>
      <c r="J355" s="99">
        <v>342.19492707999996</v>
      </c>
      <c r="K355" s="99">
        <v>5.2927272727272729</v>
      </c>
      <c r="O355"/>
      <c r="P355"/>
    </row>
    <row r="356" spans="1:16" ht="12.75" x14ac:dyDescent="0.2">
      <c r="A356" s="172" t="s">
        <v>1345</v>
      </c>
      <c r="B356" s="185" t="s">
        <v>1346</v>
      </c>
      <c r="C356" s="172" t="s">
        <v>2514</v>
      </c>
      <c r="D356" s="172" t="s">
        <v>180</v>
      </c>
      <c r="E356" s="172" t="s">
        <v>709</v>
      </c>
      <c r="F356" s="174">
        <v>5.2602907699999992</v>
      </c>
      <c r="G356" s="174">
        <v>1.68498031</v>
      </c>
      <c r="H356" s="58">
        <f t="shared" si="10"/>
        <v>2.1218707653622371</v>
      </c>
      <c r="I356" s="98">
        <f t="shared" si="11"/>
        <v>3.9665029153555825E-4</v>
      </c>
      <c r="J356" s="99">
        <v>264.47257127</v>
      </c>
      <c r="K356" s="99">
        <v>19.334090909090911</v>
      </c>
      <c r="O356"/>
      <c r="P356"/>
    </row>
    <row r="357" spans="1:16" ht="12.75" x14ac:dyDescent="0.2">
      <c r="A357" s="172" t="s">
        <v>1183</v>
      </c>
      <c r="B357" s="185" t="s">
        <v>2494</v>
      </c>
      <c r="C357" s="172" t="s">
        <v>640</v>
      </c>
      <c r="D357" s="172" t="s">
        <v>610</v>
      </c>
      <c r="E357" s="172" t="s">
        <v>181</v>
      </c>
      <c r="F357" s="174">
        <v>5.2378544000000007</v>
      </c>
      <c r="G357" s="174">
        <v>3.3029427200000003</v>
      </c>
      <c r="H357" s="58">
        <f t="shared" si="10"/>
        <v>0.58581448242614398</v>
      </c>
      <c r="I357" s="98">
        <f t="shared" si="11"/>
        <v>3.9495848530456937E-4</v>
      </c>
      <c r="J357" s="99">
        <v>294.94182836074322</v>
      </c>
      <c r="K357" s="99">
        <v>47.034590909090909</v>
      </c>
      <c r="O357"/>
      <c r="P357"/>
    </row>
    <row r="358" spans="1:16" ht="12.75" x14ac:dyDescent="0.2">
      <c r="A358" s="172" t="s">
        <v>2636</v>
      </c>
      <c r="B358" s="185" t="s">
        <v>2018</v>
      </c>
      <c r="C358" s="172" t="s">
        <v>641</v>
      </c>
      <c r="D358" s="172" t="s">
        <v>179</v>
      </c>
      <c r="E358" s="172" t="s">
        <v>709</v>
      </c>
      <c r="F358" s="174">
        <v>5.2344000599999996</v>
      </c>
      <c r="G358" s="174">
        <v>4.0936054200000003</v>
      </c>
      <c r="H358" s="58">
        <f t="shared" si="10"/>
        <v>0.27867723509121189</v>
      </c>
      <c r="I358" s="98">
        <f t="shared" si="11"/>
        <v>3.9469801206687736E-4</v>
      </c>
      <c r="J358" s="99">
        <v>471.72578079999994</v>
      </c>
      <c r="K358" s="99">
        <v>9.3408181818181806</v>
      </c>
      <c r="O358"/>
      <c r="P358"/>
    </row>
    <row r="359" spans="1:16" ht="12.75" x14ac:dyDescent="0.2">
      <c r="A359" s="172" t="s">
        <v>1272</v>
      </c>
      <c r="B359" s="185" t="s">
        <v>21</v>
      </c>
      <c r="C359" s="172" t="s">
        <v>1262</v>
      </c>
      <c r="D359" s="172" t="s">
        <v>180</v>
      </c>
      <c r="E359" s="172" t="s">
        <v>181</v>
      </c>
      <c r="F359" s="174">
        <v>5.2259290400000005</v>
      </c>
      <c r="G359" s="174">
        <v>4.63152499</v>
      </c>
      <c r="H359" s="58">
        <f t="shared" si="10"/>
        <v>0.12833873319983979</v>
      </c>
      <c r="I359" s="98">
        <f t="shared" si="11"/>
        <v>3.9405925791819688E-4</v>
      </c>
      <c r="J359" s="99">
        <v>145.16767569000001</v>
      </c>
      <c r="K359" s="99">
        <v>9.5159545454545462</v>
      </c>
      <c r="O359"/>
      <c r="P359"/>
    </row>
    <row r="360" spans="1:16" ht="12.75" x14ac:dyDescent="0.2">
      <c r="A360" s="172" t="s">
        <v>2611</v>
      </c>
      <c r="B360" s="185" t="s">
        <v>905</v>
      </c>
      <c r="C360" s="172" t="s">
        <v>641</v>
      </c>
      <c r="D360" s="172" t="s">
        <v>179</v>
      </c>
      <c r="E360" s="172" t="s">
        <v>709</v>
      </c>
      <c r="F360" s="174">
        <v>5.2018095199999994</v>
      </c>
      <c r="G360" s="174">
        <v>2.1015699700000003</v>
      </c>
      <c r="H360" s="58">
        <f t="shared" si="10"/>
        <v>1.4752016798184449</v>
      </c>
      <c r="I360" s="98">
        <f t="shared" si="11"/>
        <v>3.9224053438027768E-4</v>
      </c>
      <c r="J360" s="99">
        <v>159.11553032159998</v>
      </c>
      <c r="K360" s="99">
        <v>15.661363636363641</v>
      </c>
      <c r="O360"/>
      <c r="P360"/>
    </row>
    <row r="361" spans="1:16" ht="12.75" x14ac:dyDescent="0.2">
      <c r="A361" s="172" t="s">
        <v>2558</v>
      </c>
      <c r="B361" s="185" t="s">
        <v>104</v>
      </c>
      <c r="C361" s="172" t="s">
        <v>511</v>
      </c>
      <c r="D361" s="172" t="s">
        <v>610</v>
      </c>
      <c r="E361" s="172" t="s">
        <v>709</v>
      </c>
      <c r="F361" s="174">
        <v>5.1798189699999995</v>
      </c>
      <c r="G361" s="174">
        <v>4.1647466600000005</v>
      </c>
      <c r="H361" s="58">
        <f t="shared" si="10"/>
        <v>0.24372966541979268</v>
      </c>
      <c r="I361" s="98">
        <f t="shared" si="11"/>
        <v>3.9058234504248042E-4</v>
      </c>
      <c r="J361" s="99">
        <v>367.70174128240001</v>
      </c>
      <c r="K361" s="99">
        <v>26.323318181818181</v>
      </c>
      <c r="O361"/>
      <c r="P361"/>
    </row>
    <row r="362" spans="1:16" ht="12.75" x14ac:dyDescent="0.2">
      <c r="A362" s="172" t="s">
        <v>2186</v>
      </c>
      <c r="B362" s="185" t="s">
        <v>1848</v>
      </c>
      <c r="C362" s="172" t="s">
        <v>511</v>
      </c>
      <c r="D362" s="172" t="s">
        <v>179</v>
      </c>
      <c r="E362" s="172" t="s">
        <v>709</v>
      </c>
      <c r="F362" s="174">
        <v>5.1601759600000001</v>
      </c>
      <c r="G362" s="174">
        <v>4.4535210899999997</v>
      </c>
      <c r="H362" s="58">
        <f t="shared" si="10"/>
        <v>0.15867329596501367</v>
      </c>
      <c r="I362" s="98">
        <f t="shared" si="11"/>
        <v>3.8910117109529661E-4</v>
      </c>
      <c r="J362" s="99">
        <v>154.0012633218</v>
      </c>
      <c r="K362" s="99">
        <v>23.928090909090908</v>
      </c>
      <c r="O362"/>
      <c r="P362"/>
    </row>
    <row r="363" spans="1:16" ht="12.75" x14ac:dyDescent="0.2">
      <c r="A363" s="172" t="s">
        <v>1934</v>
      </c>
      <c r="B363" s="185" t="s">
        <v>1298</v>
      </c>
      <c r="C363" s="172" t="s">
        <v>511</v>
      </c>
      <c r="D363" s="172" t="s">
        <v>179</v>
      </c>
      <c r="E363" s="172" t="s">
        <v>709</v>
      </c>
      <c r="F363" s="174">
        <v>5.1356995000000003</v>
      </c>
      <c r="G363" s="174">
        <v>7.9406142400000004</v>
      </c>
      <c r="H363" s="58">
        <f t="shared" si="10"/>
        <v>-0.35323649471227803</v>
      </c>
      <c r="I363" s="98">
        <f t="shared" si="11"/>
        <v>3.872555326279085E-4</v>
      </c>
      <c r="J363" s="99">
        <v>109.1913628328</v>
      </c>
      <c r="K363" s="99">
        <v>13.1555</v>
      </c>
      <c r="O363"/>
      <c r="P363"/>
    </row>
    <row r="364" spans="1:16" ht="12.75" x14ac:dyDescent="0.2">
      <c r="A364" s="172" t="s">
        <v>1709</v>
      </c>
      <c r="B364" s="185" t="s">
        <v>1710</v>
      </c>
      <c r="C364" s="172" t="s">
        <v>2514</v>
      </c>
      <c r="D364" s="172" t="s">
        <v>180</v>
      </c>
      <c r="E364" s="172" t="s">
        <v>181</v>
      </c>
      <c r="F364" s="174">
        <v>5.0548943</v>
      </c>
      <c r="G364" s="174">
        <v>2.12521513</v>
      </c>
      <c r="H364" s="58">
        <f t="shared" si="10"/>
        <v>1.3785329911518183</v>
      </c>
      <c r="I364" s="98">
        <f t="shared" si="11"/>
        <v>3.8116244623040711E-4</v>
      </c>
      <c r="J364" s="99">
        <v>247.00980350999998</v>
      </c>
      <c r="K364" s="99">
        <v>53.072181818181818</v>
      </c>
      <c r="O364"/>
      <c r="P364"/>
    </row>
    <row r="365" spans="1:16" ht="12.75" x14ac:dyDescent="0.2">
      <c r="A365" s="172" t="s">
        <v>2595</v>
      </c>
      <c r="B365" s="185" t="s">
        <v>122</v>
      </c>
      <c r="C365" s="172" t="s">
        <v>511</v>
      </c>
      <c r="D365" s="172" t="s">
        <v>179</v>
      </c>
      <c r="E365" s="172" t="s">
        <v>709</v>
      </c>
      <c r="F365" s="174">
        <v>5.0073115599999998</v>
      </c>
      <c r="G365" s="174">
        <v>3.4901515299999999</v>
      </c>
      <c r="H365" s="58">
        <f t="shared" si="10"/>
        <v>0.43469746713260893</v>
      </c>
      <c r="I365" s="98">
        <f t="shared" si="11"/>
        <v>3.7757448721477638E-4</v>
      </c>
      <c r="J365" s="99">
        <v>254.96761858399998</v>
      </c>
      <c r="K365" s="99">
        <v>32.030863636363627</v>
      </c>
      <c r="O365"/>
      <c r="P365"/>
    </row>
    <row r="366" spans="1:16" ht="12.75" x14ac:dyDescent="0.2">
      <c r="A366" s="172" t="s">
        <v>2627</v>
      </c>
      <c r="B366" s="185" t="s">
        <v>707</v>
      </c>
      <c r="C366" s="172" t="s">
        <v>511</v>
      </c>
      <c r="D366" s="172" t="s">
        <v>179</v>
      </c>
      <c r="E366" s="172" t="s">
        <v>709</v>
      </c>
      <c r="F366" s="174">
        <v>5.0045559299999995</v>
      </c>
      <c r="G366" s="174">
        <v>5.3525957000000002</v>
      </c>
      <c r="H366" s="58">
        <f t="shared" si="10"/>
        <v>-6.5022615102426018E-2</v>
      </c>
      <c r="I366" s="98">
        <f t="shared" si="11"/>
        <v>3.7736669994774963E-4</v>
      </c>
      <c r="J366" s="99">
        <v>102.58162053245869</v>
      </c>
      <c r="K366" s="99">
        <v>37.688227272727268</v>
      </c>
      <c r="O366"/>
      <c r="P366"/>
    </row>
    <row r="367" spans="1:16" ht="12.75" x14ac:dyDescent="0.2">
      <c r="A367" s="172" t="s">
        <v>2253</v>
      </c>
      <c r="B367" s="185" t="s">
        <v>1949</v>
      </c>
      <c r="C367" s="172" t="s">
        <v>511</v>
      </c>
      <c r="D367" s="172" t="s">
        <v>610</v>
      </c>
      <c r="E367" s="172" t="s">
        <v>181</v>
      </c>
      <c r="F367" s="174">
        <v>5.0010698499999995</v>
      </c>
      <c r="G367" s="174">
        <v>14.162841689999999</v>
      </c>
      <c r="H367" s="58">
        <f t="shared" si="10"/>
        <v>-0.64688796503803891</v>
      </c>
      <c r="I367" s="98">
        <f t="shared" si="11"/>
        <v>3.7710383336702708E-4</v>
      </c>
      <c r="J367" s="99">
        <v>406.0325201167708</v>
      </c>
      <c r="K367" s="99">
        <v>8.3889545454545456</v>
      </c>
      <c r="O367"/>
      <c r="P367"/>
    </row>
    <row r="368" spans="1:16" ht="12.75" x14ac:dyDescent="0.2">
      <c r="A368" s="172" t="s">
        <v>1119</v>
      </c>
      <c r="B368" s="185" t="s">
        <v>1097</v>
      </c>
      <c r="C368" s="172" t="s">
        <v>2521</v>
      </c>
      <c r="D368" s="172" t="s">
        <v>610</v>
      </c>
      <c r="E368" s="172" t="s">
        <v>181</v>
      </c>
      <c r="F368" s="174">
        <v>4.9985944900000003</v>
      </c>
      <c r="G368" s="174">
        <v>6.4559234700000001</v>
      </c>
      <c r="H368" s="58">
        <f t="shared" si="10"/>
        <v>-0.22573516968905449</v>
      </c>
      <c r="I368" s="98">
        <f t="shared" si="11"/>
        <v>3.7691717975630755E-4</v>
      </c>
      <c r="J368" s="99">
        <v>131.84849692016729</v>
      </c>
      <c r="K368" s="99">
        <v>32.138409090909093</v>
      </c>
      <c r="O368"/>
      <c r="P368"/>
    </row>
    <row r="369" spans="1:16" ht="12.75" x14ac:dyDescent="0.2">
      <c r="A369" s="172" t="s">
        <v>2027</v>
      </c>
      <c r="B369" s="185" t="s">
        <v>2008</v>
      </c>
      <c r="C369" s="172" t="s">
        <v>2521</v>
      </c>
      <c r="D369" s="172" t="s">
        <v>180</v>
      </c>
      <c r="E369" s="172" t="s">
        <v>709</v>
      </c>
      <c r="F369" s="174">
        <v>4.9933665500000002</v>
      </c>
      <c r="G369" s="174">
        <v>1.9600792</v>
      </c>
      <c r="H369" s="58">
        <f t="shared" si="10"/>
        <v>1.5475330537663989</v>
      </c>
      <c r="I369" s="98">
        <f t="shared" si="11"/>
        <v>3.765229688626899E-4</v>
      </c>
      <c r="J369" s="99">
        <v>335.43734843831936</v>
      </c>
      <c r="K369" s="99">
        <v>26.168818181818182</v>
      </c>
      <c r="O369"/>
      <c r="P369"/>
    </row>
    <row r="370" spans="1:16" ht="12.75" x14ac:dyDescent="0.2">
      <c r="A370" s="172" t="s">
        <v>2610</v>
      </c>
      <c r="B370" s="185" t="s">
        <v>285</v>
      </c>
      <c r="C370" s="172" t="s">
        <v>511</v>
      </c>
      <c r="D370" s="172" t="s">
        <v>180</v>
      </c>
      <c r="E370" s="172" t="s">
        <v>709</v>
      </c>
      <c r="F370" s="174">
        <v>4.97884145</v>
      </c>
      <c r="G370" s="174">
        <v>1.14439483</v>
      </c>
      <c r="H370" s="58">
        <f t="shared" si="10"/>
        <v>3.3506325959197145</v>
      </c>
      <c r="I370" s="98">
        <f t="shared" si="11"/>
        <v>3.7542770903742682E-4</v>
      </c>
      <c r="J370" s="99">
        <v>99.2716005499136</v>
      </c>
      <c r="K370" s="99">
        <v>26.404818181818179</v>
      </c>
      <c r="O370"/>
      <c r="P370"/>
    </row>
    <row r="371" spans="1:16" ht="12.75" x14ac:dyDescent="0.2">
      <c r="A371" s="172" t="s">
        <v>1205</v>
      </c>
      <c r="B371" s="185" t="s">
        <v>2359</v>
      </c>
      <c r="C371" s="172" t="s">
        <v>640</v>
      </c>
      <c r="D371" s="172" t="s">
        <v>180</v>
      </c>
      <c r="E371" s="172" t="s">
        <v>181</v>
      </c>
      <c r="F371" s="174">
        <v>4.96828585</v>
      </c>
      <c r="G371" s="174">
        <v>11.51090881</v>
      </c>
      <c r="H371" s="58">
        <f t="shared" si="10"/>
        <v>-0.56838457049682778</v>
      </c>
      <c r="I371" s="98">
        <f t="shared" si="11"/>
        <v>3.7463176790025412E-4</v>
      </c>
      <c r="J371" s="99">
        <v>889.18543895000005</v>
      </c>
      <c r="K371" s="99">
        <v>12.422909090909091</v>
      </c>
      <c r="O371"/>
      <c r="P371"/>
    </row>
    <row r="372" spans="1:16" ht="12.75" x14ac:dyDescent="0.2">
      <c r="A372" s="172" t="s">
        <v>2622</v>
      </c>
      <c r="B372" s="185" t="s">
        <v>510</v>
      </c>
      <c r="C372" s="172" t="s">
        <v>641</v>
      </c>
      <c r="D372" s="172" t="s">
        <v>179</v>
      </c>
      <c r="E372" s="172" t="s">
        <v>709</v>
      </c>
      <c r="F372" s="174">
        <v>4.8377290300000002</v>
      </c>
      <c r="G372" s="174">
        <v>3.1297440299999999</v>
      </c>
      <c r="H372" s="58">
        <f t="shared" si="10"/>
        <v>0.54572673791472992</v>
      </c>
      <c r="I372" s="98">
        <f t="shared" si="11"/>
        <v>3.6478717888812327E-4</v>
      </c>
      <c r="J372" s="99">
        <v>73.458506695500006</v>
      </c>
      <c r="K372" s="99">
        <v>13.00513636363636</v>
      </c>
      <c r="O372"/>
      <c r="P372"/>
    </row>
    <row r="373" spans="1:16" ht="12.75" x14ac:dyDescent="0.2">
      <c r="A373" s="172" t="s">
        <v>2057</v>
      </c>
      <c r="B373" s="185" t="s">
        <v>2042</v>
      </c>
      <c r="C373" s="172" t="s">
        <v>640</v>
      </c>
      <c r="D373" s="172" t="s">
        <v>610</v>
      </c>
      <c r="E373" s="172" t="s">
        <v>709</v>
      </c>
      <c r="F373" s="174">
        <v>4.8359568099999999</v>
      </c>
      <c r="G373" s="174">
        <v>3.6933929600000002</v>
      </c>
      <c r="H373" s="58">
        <f t="shared" si="10"/>
        <v>0.30935344881363491</v>
      </c>
      <c r="I373" s="98">
        <f t="shared" si="11"/>
        <v>3.6465354529059018E-4</v>
      </c>
      <c r="J373" s="99">
        <v>270.67295123000002</v>
      </c>
      <c r="K373" s="99">
        <v>21.682500000000001</v>
      </c>
      <c r="O373"/>
      <c r="P373"/>
    </row>
    <row r="374" spans="1:16" ht="12.75" x14ac:dyDescent="0.2">
      <c r="A374" s="172" t="s">
        <v>1569</v>
      </c>
      <c r="B374" s="185" t="s">
        <v>387</v>
      </c>
      <c r="C374" s="172" t="s">
        <v>638</v>
      </c>
      <c r="D374" s="172" t="s">
        <v>179</v>
      </c>
      <c r="E374" s="172" t="s">
        <v>709</v>
      </c>
      <c r="F374" s="174">
        <v>4.7620010700000002</v>
      </c>
      <c r="G374" s="174">
        <v>1.7855165</v>
      </c>
      <c r="H374" s="58">
        <f t="shared" si="10"/>
        <v>1.6670159978919266</v>
      </c>
      <c r="I374" s="98">
        <f t="shared" si="11"/>
        <v>3.5907693990614527E-4</v>
      </c>
      <c r="J374" s="99">
        <v>64.796370100000004</v>
      </c>
      <c r="K374" s="99">
        <v>14.36690909090909</v>
      </c>
      <c r="O374"/>
      <c r="P374"/>
    </row>
    <row r="375" spans="1:16" ht="12.75" x14ac:dyDescent="0.2">
      <c r="A375" s="172" t="s">
        <v>2026</v>
      </c>
      <c r="B375" s="185" t="s">
        <v>2007</v>
      </c>
      <c r="C375" s="172" t="s">
        <v>2521</v>
      </c>
      <c r="D375" s="172" t="s">
        <v>180</v>
      </c>
      <c r="E375" s="172" t="s">
        <v>709</v>
      </c>
      <c r="F375" s="174">
        <v>4.7556139699999997</v>
      </c>
      <c r="G375" s="174">
        <v>5.9648283499999994</v>
      </c>
      <c r="H375" s="58">
        <f t="shared" si="10"/>
        <v>-0.20272408677108034</v>
      </c>
      <c r="I375" s="98">
        <f t="shared" si="11"/>
        <v>3.5859532297889945E-4</v>
      </c>
      <c r="J375" s="99">
        <v>203.17722346385099</v>
      </c>
      <c r="K375" s="99">
        <v>22.25722727272727</v>
      </c>
      <c r="O375"/>
      <c r="P375"/>
    </row>
    <row r="376" spans="1:16" ht="12.75" x14ac:dyDescent="0.2">
      <c r="A376" s="172" t="s">
        <v>2853</v>
      </c>
      <c r="B376" s="185" t="s">
        <v>110</v>
      </c>
      <c r="C376" s="172" t="s">
        <v>511</v>
      </c>
      <c r="D376" s="172" t="s">
        <v>610</v>
      </c>
      <c r="E376" s="172" t="s">
        <v>709</v>
      </c>
      <c r="F376" s="174">
        <v>4.6982551799999994</v>
      </c>
      <c r="G376" s="174">
        <v>3.98327754</v>
      </c>
      <c r="H376" s="58">
        <f t="shared" si="10"/>
        <v>0.17949480868962975</v>
      </c>
      <c r="I376" s="98">
        <f t="shared" si="11"/>
        <v>3.5427020450723993E-4</v>
      </c>
      <c r="J376" s="99">
        <v>199.9153655664</v>
      </c>
      <c r="K376" s="99">
        <v>10.531181818181819</v>
      </c>
      <c r="O376"/>
      <c r="P376"/>
    </row>
    <row r="377" spans="1:16" ht="12.75" x14ac:dyDescent="0.2">
      <c r="A377" s="172" t="s">
        <v>1471</v>
      </c>
      <c r="B377" s="185" t="s">
        <v>343</v>
      </c>
      <c r="C377" s="172" t="s">
        <v>640</v>
      </c>
      <c r="D377" s="172" t="s">
        <v>180</v>
      </c>
      <c r="E377" s="172" t="s">
        <v>181</v>
      </c>
      <c r="F377" s="174">
        <v>4.6562452800000003</v>
      </c>
      <c r="G377" s="174">
        <v>7.8122969900000001</v>
      </c>
      <c r="H377" s="58">
        <f t="shared" si="10"/>
        <v>-0.40398511654636926</v>
      </c>
      <c r="I377" s="98">
        <f t="shared" si="11"/>
        <v>3.5110246344292244E-4</v>
      </c>
      <c r="J377" s="99">
        <v>39.602499999999999</v>
      </c>
      <c r="K377" s="99">
        <v>30.561090909090911</v>
      </c>
      <c r="O377"/>
      <c r="P377"/>
    </row>
    <row r="378" spans="1:16" ht="12.75" x14ac:dyDescent="0.2">
      <c r="A378" s="172" t="s">
        <v>1671</v>
      </c>
      <c r="B378" s="185" t="s">
        <v>24</v>
      </c>
      <c r="C378" s="172" t="s">
        <v>639</v>
      </c>
      <c r="D378" s="172" t="s">
        <v>179</v>
      </c>
      <c r="E378" s="172" t="s">
        <v>709</v>
      </c>
      <c r="F378" s="174">
        <v>4.6531853499999993</v>
      </c>
      <c r="G378" s="174">
        <v>2.59814079</v>
      </c>
      <c r="H378" s="58">
        <f t="shared" si="10"/>
        <v>0.79096735939394547</v>
      </c>
      <c r="I378" s="98">
        <f t="shared" si="11"/>
        <v>3.5087173054627332E-4</v>
      </c>
      <c r="J378" s="99">
        <v>91.85813847</v>
      </c>
      <c r="K378" s="99">
        <v>46.153454545454537</v>
      </c>
      <c r="O378"/>
      <c r="P378"/>
    </row>
    <row r="379" spans="1:16" ht="12.75" x14ac:dyDescent="0.2">
      <c r="A379" s="172" t="s">
        <v>3275</v>
      </c>
      <c r="B379" s="185" t="s">
        <v>501</v>
      </c>
      <c r="C379" s="172" t="s">
        <v>511</v>
      </c>
      <c r="D379" s="172" t="s">
        <v>179</v>
      </c>
      <c r="E379" s="172" t="s">
        <v>709</v>
      </c>
      <c r="F379" s="174">
        <v>4.5794459299999994</v>
      </c>
      <c r="G379" s="174">
        <v>3.7609876299999998</v>
      </c>
      <c r="H379" s="58">
        <f t="shared" si="10"/>
        <v>0.2176179186210192</v>
      </c>
      <c r="I379" s="98">
        <f t="shared" si="11"/>
        <v>3.4531143669189711E-4</v>
      </c>
      <c r="J379" s="99">
        <v>261.4952017228</v>
      </c>
      <c r="K379" s="99">
        <v>35.416727272727272</v>
      </c>
      <c r="O379"/>
      <c r="P379"/>
    </row>
    <row r="380" spans="1:16" ht="12.75" x14ac:dyDescent="0.2">
      <c r="A380" s="172" t="s">
        <v>2606</v>
      </c>
      <c r="B380" s="185" t="s">
        <v>222</v>
      </c>
      <c r="C380" s="172" t="s">
        <v>235</v>
      </c>
      <c r="D380" s="172" t="s">
        <v>180</v>
      </c>
      <c r="E380" s="172" t="s">
        <v>181</v>
      </c>
      <c r="F380" s="174">
        <v>4.5776362900000001</v>
      </c>
      <c r="G380" s="174">
        <v>2.2244292699999999</v>
      </c>
      <c r="H380" s="58">
        <f t="shared" si="10"/>
        <v>1.0578924903285416</v>
      </c>
      <c r="I380" s="98">
        <f t="shared" si="11"/>
        <v>3.4517498145302173E-4</v>
      </c>
      <c r="J380" s="99">
        <v>39.164926280000003</v>
      </c>
      <c r="K380" s="99">
        <v>63.18086363636364</v>
      </c>
      <c r="O380"/>
      <c r="P380"/>
    </row>
    <row r="381" spans="1:16" ht="12.75" x14ac:dyDescent="0.2">
      <c r="A381" s="172" t="s">
        <v>1507</v>
      </c>
      <c r="B381" s="185" t="s">
        <v>249</v>
      </c>
      <c r="C381" s="172" t="s">
        <v>2512</v>
      </c>
      <c r="D381" s="172" t="s">
        <v>179</v>
      </c>
      <c r="E381" s="172" t="s">
        <v>709</v>
      </c>
      <c r="F381" s="174">
        <v>4.5722853299999997</v>
      </c>
      <c r="G381" s="174">
        <v>2.46968816</v>
      </c>
      <c r="H381" s="58">
        <f t="shared" si="10"/>
        <v>0.85136140021823636</v>
      </c>
      <c r="I381" s="98">
        <f t="shared" si="11"/>
        <v>3.4477149428153309E-4</v>
      </c>
      <c r="J381" s="99">
        <v>815.33769766923206</v>
      </c>
      <c r="K381" s="99">
        <v>10.30218181818182</v>
      </c>
      <c r="O381"/>
      <c r="P381"/>
    </row>
    <row r="382" spans="1:16" ht="12.75" x14ac:dyDescent="0.2">
      <c r="A382" s="172" t="s">
        <v>3276</v>
      </c>
      <c r="B382" s="185" t="s">
        <v>904</v>
      </c>
      <c r="C382" s="172" t="s">
        <v>511</v>
      </c>
      <c r="D382" s="172" t="s">
        <v>179</v>
      </c>
      <c r="E382" s="172" t="s">
        <v>181</v>
      </c>
      <c r="F382" s="174">
        <v>4.5062080199999999</v>
      </c>
      <c r="G382" s="174">
        <v>2.58172398</v>
      </c>
      <c r="H382" s="58">
        <f t="shared" si="10"/>
        <v>0.74542594596034228</v>
      </c>
      <c r="I382" s="98">
        <f t="shared" si="11"/>
        <v>3.3978895901468786E-4</v>
      </c>
      <c r="J382" s="99">
        <v>166.64405372159999</v>
      </c>
      <c r="K382" s="99">
        <v>36.306590909090907</v>
      </c>
      <c r="O382"/>
      <c r="P382"/>
    </row>
    <row r="383" spans="1:16" ht="12.75" x14ac:dyDescent="0.2">
      <c r="A383" s="172" t="s">
        <v>2242</v>
      </c>
      <c r="B383" s="185" t="s">
        <v>312</v>
      </c>
      <c r="C383" s="172" t="s">
        <v>1364</v>
      </c>
      <c r="D383" s="172" t="s">
        <v>179</v>
      </c>
      <c r="E383" s="172" t="s">
        <v>709</v>
      </c>
      <c r="F383" s="174">
        <v>4.4927884499999999</v>
      </c>
      <c r="G383" s="174">
        <v>4.8331677099999997</v>
      </c>
      <c r="H383" s="58">
        <f t="shared" si="10"/>
        <v>-7.0425708442879542E-2</v>
      </c>
      <c r="I383" s="98">
        <f t="shared" si="11"/>
        <v>3.3877706127262029E-4</v>
      </c>
      <c r="J383" s="99">
        <v>125.76476840000001</v>
      </c>
      <c r="K383" s="99">
        <v>16.725636363636369</v>
      </c>
      <c r="O383"/>
      <c r="P383"/>
    </row>
    <row r="384" spans="1:16" ht="12.75" x14ac:dyDescent="0.2">
      <c r="A384" s="172" t="s">
        <v>2187</v>
      </c>
      <c r="B384" s="185" t="s">
        <v>1847</v>
      </c>
      <c r="C384" s="172" t="s">
        <v>511</v>
      </c>
      <c r="D384" s="172" t="s">
        <v>610</v>
      </c>
      <c r="E384" s="172" t="s">
        <v>709</v>
      </c>
      <c r="F384" s="174">
        <v>4.4860288600000002</v>
      </c>
      <c r="G384" s="174">
        <v>5.7777559199999997</v>
      </c>
      <c r="H384" s="58">
        <f t="shared" si="10"/>
        <v>-0.22356899077868964</v>
      </c>
      <c r="I384" s="98">
        <f t="shared" si="11"/>
        <v>3.3826735687387264E-4</v>
      </c>
      <c r="J384" s="99">
        <v>423.35478356039999</v>
      </c>
      <c r="K384" s="99">
        <v>18.71022727272727</v>
      </c>
      <c r="O384"/>
      <c r="P384"/>
    </row>
    <row r="385" spans="1:16" ht="12.75" x14ac:dyDescent="0.2">
      <c r="A385" s="172" t="s">
        <v>2592</v>
      </c>
      <c r="B385" s="185" t="s">
        <v>121</v>
      </c>
      <c r="C385" s="172" t="s">
        <v>511</v>
      </c>
      <c r="D385" s="172" t="s">
        <v>179</v>
      </c>
      <c r="E385" s="172" t="s">
        <v>181</v>
      </c>
      <c r="F385" s="174">
        <v>4.4842063300000001</v>
      </c>
      <c r="G385" s="174">
        <v>6.6618228899999998</v>
      </c>
      <c r="H385" s="58">
        <f t="shared" si="10"/>
        <v>-0.32687998404592822</v>
      </c>
      <c r="I385" s="98">
        <f t="shared" si="11"/>
        <v>3.3812992966928632E-4</v>
      </c>
      <c r="J385" s="99">
        <v>132.51072676368756</v>
      </c>
      <c r="K385" s="99">
        <v>6.7913181818181814</v>
      </c>
      <c r="O385"/>
      <c r="P385"/>
    </row>
    <row r="386" spans="1:16" ht="12.75" x14ac:dyDescent="0.2">
      <c r="A386" s="172" t="s">
        <v>2651</v>
      </c>
      <c r="B386" s="185" t="s">
        <v>450</v>
      </c>
      <c r="C386" s="172" t="s">
        <v>641</v>
      </c>
      <c r="D386" s="172" t="s">
        <v>179</v>
      </c>
      <c r="E386" s="172" t="s">
        <v>709</v>
      </c>
      <c r="F386" s="174">
        <v>4.4638883700000003</v>
      </c>
      <c r="G386" s="174">
        <v>1.7553407400000001</v>
      </c>
      <c r="H386" s="58">
        <f t="shared" si="10"/>
        <v>1.5430323972313205</v>
      </c>
      <c r="I386" s="98">
        <f t="shared" si="11"/>
        <v>3.3659786136550171E-4</v>
      </c>
      <c r="J386" s="99">
        <v>218.7085502516</v>
      </c>
      <c r="K386" s="99">
        <v>37.534909090909089</v>
      </c>
      <c r="O386"/>
      <c r="P386"/>
    </row>
    <row r="387" spans="1:16" ht="12.75" x14ac:dyDescent="0.2">
      <c r="A387" s="172" t="s">
        <v>1182</v>
      </c>
      <c r="B387" s="185" t="s">
        <v>2360</v>
      </c>
      <c r="C387" s="172" t="s">
        <v>640</v>
      </c>
      <c r="D387" s="172" t="s">
        <v>180</v>
      </c>
      <c r="E387" s="172" t="s">
        <v>181</v>
      </c>
      <c r="F387" s="174">
        <v>4.4600908200000005</v>
      </c>
      <c r="G387" s="174">
        <v>1.7342297799999999</v>
      </c>
      <c r="H387" s="58">
        <f t="shared" si="10"/>
        <v>1.5717992341245579</v>
      </c>
      <c r="I387" s="98">
        <f t="shared" si="11"/>
        <v>3.3631150850394289E-4</v>
      </c>
      <c r="J387" s="99">
        <v>418.32027028676424</v>
      </c>
      <c r="K387" s="99">
        <v>22.158545454545461</v>
      </c>
      <c r="O387"/>
      <c r="P387"/>
    </row>
    <row r="388" spans="1:16" ht="12.75" x14ac:dyDescent="0.2">
      <c r="A388" s="172" t="s">
        <v>1575</v>
      </c>
      <c r="B388" s="185" t="s">
        <v>170</v>
      </c>
      <c r="C388" s="172" t="s">
        <v>638</v>
      </c>
      <c r="D388" s="172" t="s">
        <v>179</v>
      </c>
      <c r="E388" s="172" t="s">
        <v>709</v>
      </c>
      <c r="F388" s="174">
        <v>4.4478857999999999</v>
      </c>
      <c r="G388" s="174">
        <v>6.0078212799999999</v>
      </c>
      <c r="H388" s="58">
        <f t="shared" si="10"/>
        <v>-0.25965077975821549</v>
      </c>
      <c r="I388" s="98">
        <f t="shared" si="11"/>
        <v>3.35391193458089E-4</v>
      </c>
      <c r="J388" s="99">
        <v>157.16668190999999</v>
      </c>
      <c r="K388" s="99">
        <v>16.16631818181818</v>
      </c>
      <c r="O388"/>
      <c r="P388"/>
    </row>
    <row r="389" spans="1:16" ht="12.75" x14ac:dyDescent="0.2">
      <c r="A389" s="172" t="s">
        <v>1406</v>
      </c>
      <c r="B389" s="185" t="s">
        <v>119</v>
      </c>
      <c r="C389" s="172" t="s">
        <v>1364</v>
      </c>
      <c r="D389" s="172" t="s">
        <v>180</v>
      </c>
      <c r="E389" s="172" t="s">
        <v>2844</v>
      </c>
      <c r="F389" s="174">
        <v>4.3512906600000001</v>
      </c>
      <c r="G389" s="174">
        <v>1.1603834799999999</v>
      </c>
      <c r="H389" s="58">
        <f t="shared" si="10"/>
        <v>2.7498729816456886</v>
      </c>
      <c r="I389" s="98">
        <f t="shared" si="11"/>
        <v>3.2810747244015027E-4</v>
      </c>
      <c r="J389" s="99">
        <v>66.47937970000001</v>
      </c>
      <c r="K389" s="99">
        <v>33.823045454545451</v>
      </c>
      <c r="O389"/>
      <c r="P389"/>
    </row>
    <row r="390" spans="1:16" ht="12.75" x14ac:dyDescent="0.2">
      <c r="A390" s="172" t="s">
        <v>2648</v>
      </c>
      <c r="B390" s="185" t="s">
        <v>1333</v>
      </c>
      <c r="C390" s="172" t="s">
        <v>511</v>
      </c>
      <c r="D390" s="172" t="s">
        <v>180</v>
      </c>
      <c r="E390" s="172" t="s">
        <v>181</v>
      </c>
      <c r="F390" s="174">
        <v>4.27761455</v>
      </c>
      <c r="G390" s="174">
        <v>2.1333176600000003</v>
      </c>
      <c r="H390" s="58">
        <f t="shared" si="10"/>
        <v>1.0051465518735729</v>
      </c>
      <c r="I390" s="98">
        <f t="shared" si="11"/>
        <v>3.2255195245304777E-4</v>
      </c>
      <c r="J390" s="99">
        <v>138.11233559999999</v>
      </c>
      <c r="K390" s="99">
        <v>18.02331818181818</v>
      </c>
      <c r="O390"/>
      <c r="P390"/>
    </row>
    <row r="391" spans="1:16" ht="12.75" x14ac:dyDescent="0.2">
      <c r="A391" s="172" t="s">
        <v>1176</v>
      </c>
      <c r="B391" s="185" t="s">
        <v>2400</v>
      </c>
      <c r="C391" s="172" t="s">
        <v>640</v>
      </c>
      <c r="D391" s="172" t="s">
        <v>610</v>
      </c>
      <c r="E391" s="172" t="s">
        <v>709</v>
      </c>
      <c r="F391" s="174">
        <v>4.2694877400000006</v>
      </c>
      <c r="G391" s="174">
        <v>5.4430645700000007</v>
      </c>
      <c r="H391" s="58">
        <f t="shared" ref="H391:H454" si="12">IF(ISERROR(F391/G391-1),"",IF((F391/G391-1)&gt;10000%,"",F391/G391-1))</f>
        <v>-0.21560957341353015</v>
      </c>
      <c r="I391" s="98">
        <f t="shared" ref="I391:I454" si="13">F391/$F$1156</f>
        <v>3.2193915333286646E-4</v>
      </c>
      <c r="J391" s="99">
        <v>1015.8888259620828</v>
      </c>
      <c r="K391" s="99">
        <v>21.68122727272727</v>
      </c>
      <c r="O391"/>
      <c r="P391"/>
    </row>
    <row r="392" spans="1:16" ht="12.75" x14ac:dyDescent="0.2">
      <c r="A392" s="172" t="s">
        <v>1178</v>
      </c>
      <c r="B392" s="185" t="s">
        <v>2395</v>
      </c>
      <c r="C392" s="172" t="s">
        <v>640</v>
      </c>
      <c r="D392" s="172" t="s">
        <v>180</v>
      </c>
      <c r="E392" s="172" t="s">
        <v>181</v>
      </c>
      <c r="F392" s="174">
        <v>4.2549044599999997</v>
      </c>
      <c r="G392" s="174">
        <v>3.66600393</v>
      </c>
      <c r="H392" s="58">
        <f t="shared" si="12"/>
        <v>0.16063827023775157</v>
      </c>
      <c r="I392" s="98">
        <f t="shared" si="13"/>
        <v>3.2083950646609352E-4</v>
      </c>
      <c r="J392" s="99">
        <v>572.16722480820636</v>
      </c>
      <c r="K392" s="99">
        <v>31.371227272727271</v>
      </c>
      <c r="O392"/>
      <c r="P392"/>
    </row>
    <row r="393" spans="1:16" ht="12.75" x14ac:dyDescent="0.2">
      <c r="A393" s="172" t="s">
        <v>1201</v>
      </c>
      <c r="B393" s="185" t="s">
        <v>145</v>
      </c>
      <c r="C393" s="172" t="s">
        <v>640</v>
      </c>
      <c r="D393" s="172" t="s">
        <v>180</v>
      </c>
      <c r="E393" s="172" t="s">
        <v>709</v>
      </c>
      <c r="F393" s="174">
        <v>4.2533936700000003</v>
      </c>
      <c r="G393" s="174">
        <v>8.3672880000000003</v>
      </c>
      <c r="H393" s="58">
        <f t="shared" si="12"/>
        <v>-0.49166400511133357</v>
      </c>
      <c r="I393" s="98">
        <f t="shared" si="13"/>
        <v>3.2072558590159423E-4</v>
      </c>
      <c r="J393" s="99">
        <v>110.24330338999999</v>
      </c>
      <c r="K393" s="99">
        <v>10.890181818181819</v>
      </c>
      <c r="O393"/>
      <c r="P393"/>
    </row>
    <row r="394" spans="1:16" ht="12.75" x14ac:dyDescent="0.2">
      <c r="A394" s="172" t="s">
        <v>2798</v>
      </c>
      <c r="B394" s="185" t="s">
        <v>2799</v>
      </c>
      <c r="C394" s="172" t="s">
        <v>640</v>
      </c>
      <c r="D394" s="172" t="s">
        <v>610</v>
      </c>
      <c r="E394" s="172" t="s">
        <v>709</v>
      </c>
      <c r="F394" s="174">
        <v>4.2369365800000001</v>
      </c>
      <c r="G394" s="174">
        <v>6.3996032899999999</v>
      </c>
      <c r="H394" s="58">
        <f t="shared" si="12"/>
        <v>-0.33793762081774292</v>
      </c>
      <c r="I394" s="98">
        <f t="shared" si="13"/>
        <v>3.1948464508068844E-4</v>
      </c>
      <c r="J394" s="99">
        <v>62.891366133796197</v>
      </c>
      <c r="K394" s="99">
        <v>34.976499999999987</v>
      </c>
      <c r="O394"/>
      <c r="P394"/>
    </row>
    <row r="395" spans="1:16" ht="12.75" x14ac:dyDescent="0.2">
      <c r="A395" s="172" t="s">
        <v>2698</v>
      </c>
      <c r="B395" s="185" t="s">
        <v>703</v>
      </c>
      <c r="C395" s="172" t="s">
        <v>511</v>
      </c>
      <c r="D395" s="172" t="s">
        <v>179</v>
      </c>
      <c r="E395" s="172" t="s">
        <v>709</v>
      </c>
      <c r="F395" s="174">
        <v>4.2195672399999999</v>
      </c>
      <c r="G395" s="174">
        <v>2.52771291</v>
      </c>
      <c r="H395" s="58">
        <f t="shared" si="12"/>
        <v>0.66932218580155123</v>
      </c>
      <c r="I395" s="98">
        <f t="shared" si="13"/>
        <v>3.1817491638392665E-4</v>
      </c>
      <c r="J395" s="99">
        <v>18.580457647654814</v>
      </c>
      <c r="K395" s="99">
        <v>74.917136363636374</v>
      </c>
      <c r="O395"/>
      <c r="P395"/>
    </row>
    <row r="396" spans="1:16" ht="12.75" x14ac:dyDescent="0.2">
      <c r="A396" s="172" t="s">
        <v>1213</v>
      </c>
      <c r="B396" s="185" t="s">
        <v>2402</v>
      </c>
      <c r="C396" s="172" t="s">
        <v>640</v>
      </c>
      <c r="D396" s="172" t="s">
        <v>180</v>
      </c>
      <c r="E396" s="172" t="s">
        <v>181</v>
      </c>
      <c r="F396" s="174">
        <v>4.2076988099999992</v>
      </c>
      <c r="G396" s="174">
        <v>4.6574401299999995</v>
      </c>
      <c r="H396" s="58">
        <f t="shared" si="12"/>
        <v>-9.6564058248023055E-2</v>
      </c>
      <c r="I396" s="98">
        <f t="shared" si="13"/>
        <v>3.1727998178327345E-4</v>
      </c>
      <c r="J396" s="99">
        <v>458.03061209554738</v>
      </c>
      <c r="K396" s="99">
        <v>21.949590909090912</v>
      </c>
      <c r="O396"/>
      <c r="P396"/>
    </row>
    <row r="397" spans="1:16" ht="12.75" x14ac:dyDescent="0.2">
      <c r="A397" s="172" t="s">
        <v>1218</v>
      </c>
      <c r="B397" s="185" t="s">
        <v>2406</v>
      </c>
      <c r="C397" s="172" t="s">
        <v>640</v>
      </c>
      <c r="D397" s="172" t="s">
        <v>610</v>
      </c>
      <c r="E397" s="172" t="s">
        <v>709</v>
      </c>
      <c r="F397" s="174">
        <v>4.20608206</v>
      </c>
      <c r="G397" s="174">
        <v>1.5889177400000001</v>
      </c>
      <c r="H397" s="58">
        <f t="shared" si="12"/>
        <v>1.6471364464720493</v>
      </c>
      <c r="I397" s="98">
        <f t="shared" si="13"/>
        <v>3.1715807134393098E-4</v>
      </c>
      <c r="J397" s="99">
        <v>102.9600724636575</v>
      </c>
      <c r="K397" s="99">
        <v>23.873727272727269</v>
      </c>
      <c r="O397"/>
      <c r="P397"/>
    </row>
    <row r="398" spans="1:16" ht="12.75" x14ac:dyDescent="0.2">
      <c r="A398" s="172" t="s">
        <v>2571</v>
      </c>
      <c r="B398" s="185" t="s">
        <v>677</v>
      </c>
      <c r="C398" s="172" t="s">
        <v>511</v>
      </c>
      <c r="D398" s="172" t="s">
        <v>179</v>
      </c>
      <c r="E398" s="172" t="s">
        <v>709</v>
      </c>
      <c r="F398" s="174">
        <v>4.1997505500000001</v>
      </c>
      <c r="G398" s="174">
        <v>3.47803211</v>
      </c>
      <c r="H398" s="58">
        <f t="shared" si="12"/>
        <v>0.20750769894415955</v>
      </c>
      <c r="I398" s="98">
        <f t="shared" si="13"/>
        <v>3.1668064616019719E-4</v>
      </c>
      <c r="J398" s="99">
        <v>82.040011616876029</v>
      </c>
      <c r="K398" s="99">
        <v>16.247818181818179</v>
      </c>
      <c r="O398"/>
      <c r="P398"/>
    </row>
    <row r="399" spans="1:16" ht="12.75" x14ac:dyDescent="0.2">
      <c r="A399" s="172" t="s">
        <v>1175</v>
      </c>
      <c r="B399" s="185" t="s">
        <v>2355</v>
      </c>
      <c r="C399" s="172" t="s">
        <v>640</v>
      </c>
      <c r="D399" s="172" t="s">
        <v>180</v>
      </c>
      <c r="E399" s="172" t="s">
        <v>181</v>
      </c>
      <c r="F399" s="174">
        <v>4.1877278499999999</v>
      </c>
      <c r="G399" s="174">
        <v>2.4668330800000002</v>
      </c>
      <c r="H399" s="58">
        <f t="shared" si="12"/>
        <v>0.69761297752663487</v>
      </c>
      <c r="I399" s="98">
        <f t="shared" si="13"/>
        <v>3.157740788869123E-4</v>
      </c>
      <c r="J399" s="99">
        <v>322.97716470613227</v>
      </c>
      <c r="K399" s="99">
        <v>22.33131818181818</v>
      </c>
      <c r="O399"/>
      <c r="P399"/>
    </row>
    <row r="400" spans="1:16" ht="12.75" x14ac:dyDescent="0.2">
      <c r="A400" s="172" t="s">
        <v>2265</v>
      </c>
      <c r="B400" s="185" t="s">
        <v>2</v>
      </c>
      <c r="C400" s="172" t="s">
        <v>2514</v>
      </c>
      <c r="D400" s="172" t="s">
        <v>180</v>
      </c>
      <c r="E400" s="172" t="s">
        <v>181</v>
      </c>
      <c r="F400" s="174">
        <v>4.1867410999999999</v>
      </c>
      <c r="G400" s="174">
        <v>4.8656670599999998</v>
      </c>
      <c r="H400" s="58">
        <f t="shared" si="12"/>
        <v>-0.13953399433786984</v>
      </c>
      <c r="I400" s="98">
        <f t="shared" si="13"/>
        <v>3.1569967336594662E-4</v>
      </c>
      <c r="J400" s="99">
        <v>185.42866708000003</v>
      </c>
      <c r="K400" s="99">
        <v>30.042863636363631</v>
      </c>
      <c r="O400"/>
      <c r="P400"/>
    </row>
    <row r="401" spans="1:16" ht="12.75" x14ac:dyDescent="0.2">
      <c r="A401" s="172" t="s">
        <v>1210</v>
      </c>
      <c r="B401" s="185" t="s">
        <v>1795</v>
      </c>
      <c r="C401" s="172" t="s">
        <v>640</v>
      </c>
      <c r="D401" s="172" t="s">
        <v>180</v>
      </c>
      <c r="E401" s="172" t="s">
        <v>709</v>
      </c>
      <c r="F401" s="174">
        <v>4.1837808399999998</v>
      </c>
      <c r="G401" s="174">
        <v>12.011595010000001</v>
      </c>
      <c r="H401" s="58">
        <f t="shared" si="12"/>
        <v>-0.6516881532788209</v>
      </c>
      <c r="I401" s="98">
        <f t="shared" si="13"/>
        <v>3.1547645604900333E-4</v>
      </c>
      <c r="J401" s="99">
        <v>507.38438827046878</v>
      </c>
      <c r="K401" s="99">
        <v>15.5825</v>
      </c>
      <c r="O401"/>
      <c r="P401"/>
    </row>
    <row r="402" spans="1:16" ht="12.75" x14ac:dyDescent="0.2">
      <c r="A402" s="172" t="s">
        <v>2846</v>
      </c>
      <c r="B402" s="185" t="s">
        <v>1858</v>
      </c>
      <c r="C402" s="172" t="s">
        <v>2512</v>
      </c>
      <c r="D402" s="172" t="s">
        <v>179</v>
      </c>
      <c r="E402" s="172" t="s">
        <v>709</v>
      </c>
      <c r="F402" s="174">
        <v>4.1602497899999999</v>
      </c>
      <c r="G402" s="174">
        <v>3.18842158</v>
      </c>
      <c r="H402" s="58">
        <f t="shared" si="12"/>
        <v>0.30479915708009986</v>
      </c>
      <c r="I402" s="98">
        <f t="shared" si="13"/>
        <v>3.1370210587507982E-4</v>
      </c>
      <c r="J402" s="99">
        <v>413.77866391000003</v>
      </c>
      <c r="K402" s="99">
        <v>17.869772727272728</v>
      </c>
      <c r="O402"/>
      <c r="P402"/>
    </row>
    <row r="403" spans="1:16" ht="12.75" x14ac:dyDescent="0.2">
      <c r="A403" s="172" t="s">
        <v>1964</v>
      </c>
      <c r="B403" s="185" t="s">
        <v>1965</v>
      </c>
      <c r="C403" s="172" t="s">
        <v>2593</v>
      </c>
      <c r="D403" s="172" t="s">
        <v>180</v>
      </c>
      <c r="E403" s="172" t="s">
        <v>181</v>
      </c>
      <c r="F403" s="174">
        <v>4.1487781300000002</v>
      </c>
      <c r="G403" s="174">
        <v>2.1701009</v>
      </c>
      <c r="H403" s="58">
        <f t="shared" si="12"/>
        <v>0.91179042873075633</v>
      </c>
      <c r="I403" s="98">
        <f t="shared" si="13"/>
        <v>3.1283708957040193E-4</v>
      </c>
      <c r="J403" s="99">
        <v>432.81002748000003</v>
      </c>
      <c r="K403" s="99">
        <v>19.544909090909091</v>
      </c>
      <c r="O403"/>
      <c r="P403"/>
    </row>
    <row r="404" spans="1:16" ht="12.75" x14ac:dyDescent="0.2">
      <c r="A404" s="172" t="s">
        <v>2598</v>
      </c>
      <c r="B404" s="185" t="s">
        <v>115</v>
      </c>
      <c r="C404" s="172" t="s">
        <v>511</v>
      </c>
      <c r="D404" s="172" t="s">
        <v>179</v>
      </c>
      <c r="E404" s="172" t="s">
        <v>709</v>
      </c>
      <c r="F404" s="174">
        <v>4.14362107</v>
      </c>
      <c r="G404" s="174">
        <v>1.5629771100000001</v>
      </c>
      <c r="H404" s="58">
        <f t="shared" si="12"/>
        <v>1.6511079679215519</v>
      </c>
      <c r="I404" s="98">
        <f t="shared" si="13"/>
        <v>3.1244822335712479E-4</v>
      </c>
      <c r="J404" s="99">
        <v>176.0176270206</v>
      </c>
      <c r="K404" s="99">
        <v>49.597590909090897</v>
      </c>
      <c r="O404"/>
      <c r="P404"/>
    </row>
    <row r="405" spans="1:16" ht="12.75" x14ac:dyDescent="0.2">
      <c r="A405" s="172" t="s">
        <v>1380</v>
      </c>
      <c r="B405" s="185" t="s">
        <v>480</v>
      </c>
      <c r="C405" s="172" t="s">
        <v>1364</v>
      </c>
      <c r="D405" s="172" t="s">
        <v>180</v>
      </c>
      <c r="E405" s="172" t="s">
        <v>181</v>
      </c>
      <c r="F405" s="174">
        <v>4.0791496800000004</v>
      </c>
      <c r="G405" s="174">
        <v>2.2810998199999997</v>
      </c>
      <c r="H405" s="58">
        <f t="shared" si="12"/>
        <v>0.78823813155182365</v>
      </c>
      <c r="I405" s="98">
        <f t="shared" si="13"/>
        <v>3.0758678189745384E-4</v>
      </c>
      <c r="J405" s="99">
        <v>40.269695110000001</v>
      </c>
      <c r="K405" s="99">
        <v>7.6125454545454554</v>
      </c>
      <c r="O405"/>
      <c r="P405"/>
    </row>
    <row r="406" spans="1:16" ht="12.75" x14ac:dyDescent="0.2">
      <c r="A406" s="172" t="s">
        <v>2615</v>
      </c>
      <c r="B406" s="185" t="s">
        <v>261</v>
      </c>
      <c r="C406" s="172" t="s">
        <v>511</v>
      </c>
      <c r="D406" s="172" t="s">
        <v>180</v>
      </c>
      <c r="E406" s="172" t="s">
        <v>709</v>
      </c>
      <c r="F406" s="174">
        <v>4.0661581099999999</v>
      </c>
      <c r="G406" s="174">
        <v>4.1142918699999997</v>
      </c>
      <c r="H406" s="58">
        <f t="shared" si="12"/>
        <v>-1.1699160273721643E-2</v>
      </c>
      <c r="I406" s="98">
        <f t="shared" si="13"/>
        <v>3.0660715733802957E-4</v>
      </c>
      <c r="J406" s="99">
        <v>138.26192156669939</v>
      </c>
      <c r="K406" s="99">
        <v>28.227863636363629</v>
      </c>
      <c r="O406"/>
      <c r="P406"/>
    </row>
    <row r="407" spans="1:16" ht="12.75" x14ac:dyDescent="0.2">
      <c r="A407" s="172" t="s">
        <v>2709</v>
      </c>
      <c r="B407" s="185" t="s">
        <v>230</v>
      </c>
      <c r="C407" s="172" t="s">
        <v>235</v>
      </c>
      <c r="D407" s="172" t="s">
        <v>610</v>
      </c>
      <c r="E407" s="172" t="s">
        <v>181</v>
      </c>
      <c r="F407" s="174">
        <v>4.0603425800000004</v>
      </c>
      <c r="G407" s="174">
        <v>0.1569152</v>
      </c>
      <c r="H407" s="58">
        <f t="shared" si="12"/>
        <v>24.876031002732688</v>
      </c>
      <c r="I407" s="98">
        <f t="shared" si="13"/>
        <v>3.061686394364928E-4</v>
      </c>
      <c r="J407" s="99">
        <v>29.815610289999999</v>
      </c>
      <c r="K407" s="99">
        <v>28.58040909090909</v>
      </c>
      <c r="O407"/>
      <c r="P407"/>
    </row>
    <row r="408" spans="1:16" ht="12.75" x14ac:dyDescent="0.2">
      <c r="A408" s="172" t="s">
        <v>1446</v>
      </c>
      <c r="B408" s="185" t="s">
        <v>671</v>
      </c>
      <c r="C408" s="172" t="s">
        <v>640</v>
      </c>
      <c r="D408" s="172" t="s">
        <v>180</v>
      </c>
      <c r="E408" s="172" t="s">
        <v>181</v>
      </c>
      <c r="F408" s="174">
        <v>3.96021745</v>
      </c>
      <c r="G408" s="174">
        <v>6.7280364800000001</v>
      </c>
      <c r="H408" s="58">
        <f t="shared" si="12"/>
        <v>-0.41138585354400459</v>
      </c>
      <c r="I408" s="98">
        <f t="shared" si="13"/>
        <v>2.9861874082042525E-4</v>
      </c>
      <c r="J408" s="99">
        <v>56.199243150000001</v>
      </c>
      <c r="K408" s="99">
        <v>14.73209090909091</v>
      </c>
      <c r="O408"/>
      <c r="P408"/>
    </row>
    <row r="409" spans="1:16" ht="12.75" x14ac:dyDescent="0.2">
      <c r="A409" s="172" t="s">
        <v>1682</v>
      </c>
      <c r="B409" s="185" t="s">
        <v>653</v>
      </c>
      <c r="C409" s="172" t="s">
        <v>639</v>
      </c>
      <c r="D409" s="172" t="s">
        <v>179</v>
      </c>
      <c r="E409" s="172" t="s">
        <v>709</v>
      </c>
      <c r="F409" s="174">
        <v>3.9547240800000001</v>
      </c>
      <c r="G409" s="174">
        <v>3.1530613500000002</v>
      </c>
      <c r="H409" s="58">
        <f t="shared" si="12"/>
        <v>0.25424901104445685</v>
      </c>
      <c r="I409" s="98">
        <f t="shared" si="13"/>
        <v>2.982045152752445E-4</v>
      </c>
      <c r="J409" s="99">
        <v>492.02856639999999</v>
      </c>
      <c r="K409" s="99">
        <v>21.073954545454541</v>
      </c>
      <c r="O409"/>
      <c r="P409"/>
    </row>
    <row r="410" spans="1:16" ht="12.75" x14ac:dyDescent="0.2">
      <c r="A410" s="172" t="s">
        <v>1511</v>
      </c>
      <c r="B410" s="185" t="s">
        <v>306</v>
      </c>
      <c r="C410" s="172" t="s">
        <v>1262</v>
      </c>
      <c r="D410" s="172" t="s">
        <v>180</v>
      </c>
      <c r="E410" s="172" t="s">
        <v>181</v>
      </c>
      <c r="F410" s="174">
        <v>3.8891282999999999</v>
      </c>
      <c r="G410" s="174">
        <v>7.91251689</v>
      </c>
      <c r="H410" s="58">
        <f t="shared" si="12"/>
        <v>-0.50848404444922457</v>
      </c>
      <c r="I410" s="98">
        <f t="shared" si="13"/>
        <v>2.9325828960101197E-4</v>
      </c>
      <c r="J410" s="99">
        <v>150.69837382</v>
      </c>
      <c r="K410" s="99">
        <v>17.150954545454539</v>
      </c>
      <c r="O410"/>
      <c r="P410"/>
    </row>
    <row r="411" spans="1:16" ht="12.75" x14ac:dyDescent="0.2">
      <c r="A411" s="172" t="s">
        <v>2728</v>
      </c>
      <c r="B411" s="185" t="s">
        <v>447</v>
      </c>
      <c r="C411" s="172" t="s">
        <v>641</v>
      </c>
      <c r="D411" s="172" t="s">
        <v>179</v>
      </c>
      <c r="E411" s="172" t="s">
        <v>709</v>
      </c>
      <c r="F411" s="174">
        <v>3.8794745000000002</v>
      </c>
      <c r="G411" s="174">
        <v>0.10354995</v>
      </c>
      <c r="H411" s="58">
        <f t="shared" si="12"/>
        <v>36.464764589456585</v>
      </c>
      <c r="I411" s="98">
        <f t="shared" si="13"/>
        <v>2.9253034836128729E-4</v>
      </c>
      <c r="J411" s="99">
        <v>47.277755915500009</v>
      </c>
      <c r="K411" s="99">
        <v>13.97772727272727</v>
      </c>
      <c r="O411"/>
      <c r="P411"/>
    </row>
    <row r="412" spans="1:16" ht="12.75" x14ac:dyDescent="0.2">
      <c r="A412" s="172" t="s">
        <v>2657</v>
      </c>
      <c r="B412" s="185" t="s">
        <v>291</v>
      </c>
      <c r="C412" s="172" t="s">
        <v>511</v>
      </c>
      <c r="D412" s="172" t="s">
        <v>179</v>
      </c>
      <c r="E412" s="172" t="s">
        <v>709</v>
      </c>
      <c r="F412" s="174">
        <v>3.8714399400000001</v>
      </c>
      <c r="G412" s="174">
        <v>5.8830397000000003</v>
      </c>
      <c r="H412" s="58">
        <f t="shared" si="12"/>
        <v>-0.34193203897638158</v>
      </c>
      <c r="I412" s="98">
        <f t="shared" si="13"/>
        <v>2.919245053184397E-4</v>
      </c>
      <c r="J412" s="99">
        <v>112.64699640528244</v>
      </c>
      <c r="K412" s="99">
        <v>71.764363636363626</v>
      </c>
      <c r="O412"/>
      <c r="P412"/>
    </row>
    <row r="413" spans="1:16" ht="12.75" x14ac:dyDescent="0.2">
      <c r="A413" s="172" t="s">
        <v>2602</v>
      </c>
      <c r="B413" s="185" t="s">
        <v>2490</v>
      </c>
      <c r="C413" s="172" t="s">
        <v>640</v>
      </c>
      <c r="D413" s="172" t="s">
        <v>610</v>
      </c>
      <c r="E413" s="172" t="s">
        <v>709</v>
      </c>
      <c r="F413" s="174">
        <v>3.8498704900000003</v>
      </c>
      <c r="G413" s="174">
        <v>4.4643963399999995</v>
      </c>
      <c r="H413" s="58">
        <f t="shared" si="12"/>
        <v>-0.13765037940157421</v>
      </c>
      <c r="I413" s="98">
        <f t="shared" si="13"/>
        <v>2.9029806887132263E-4</v>
      </c>
      <c r="J413" s="99">
        <v>470.05758222417541</v>
      </c>
      <c r="K413" s="99">
        <v>31.233409090909088</v>
      </c>
      <c r="O413"/>
      <c r="P413"/>
    </row>
    <row r="414" spans="1:16" ht="12.75" x14ac:dyDescent="0.2">
      <c r="A414" s="172" t="s">
        <v>2887</v>
      </c>
      <c r="B414" s="185" t="s">
        <v>2883</v>
      </c>
      <c r="C414" s="172" t="s">
        <v>640</v>
      </c>
      <c r="D414" s="172" t="s">
        <v>610</v>
      </c>
      <c r="E414" s="172" t="s">
        <v>709</v>
      </c>
      <c r="F414" s="174">
        <v>3.84550131</v>
      </c>
      <c r="G414" s="174">
        <v>2.8656990599999999</v>
      </c>
      <c r="H414" s="58">
        <f t="shared" si="12"/>
        <v>0.34190688885524501</v>
      </c>
      <c r="I414" s="98">
        <f t="shared" si="13"/>
        <v>2.8996861245977689E-4</v>
      </c>
      <c r="J414" s="99">
        <v>941.0407272833113</v>
      </c>
      <c r="K414" s="99">
        <v>20.196999999999999</v>
      </c>
      <c r="O414"/>
      <c r="P414"/>
    </row>
    <row r="415" spans="1:16" ht="12.75" x14ac:dyDescent="0.2">
      <c r="A415" s="172" t="s">
        <v>1200</v>
      </c>
      <c r="B415" s="185" t="s">
        <v>2363</v>
      </c>
      <c r="C415" s="172" t="s">
        <v>640</v>
      </c>
      <c r="D415" s="172" t="s">
        <v>180</v>
      </c>
      <c r="E415" s="172" t="s">
        <v>181</v>
      </c>
      <c r="F415" s="174">
        <v>3.8313077</v>
      </c>
      <c r="G415" s="174">
        <v>1.3485777999999999</v>
      </c>
      <c r="H415" s="58">
        <f t="shared" si="12"/>
        <v>1.8409986431631902</v>
      </c>
      <c r="I415" s="98">
        <f t="shared" si="13"/>
        <v>2.8889834851608957E-4</v>
      </c>
      <c r="J415" s="99">
        <v>91.620636310000009</v>
      </c>
      <c r="K415" s="99">
        <v>11.703863636363639</v>
      </c>
      <c r="O415"/>
      <c r="P415"/>
    </row>
    <row r="416" spans="1:16" ht="12.75" x14ac:dyDescent="0.2">
      <c r="A416" s="172" t="s">
        <v>1510</v>
      </c>
      <c r="B416" s="185" t="s">
        <v>1093</v>
      </c>
      <c r="C416" s="172" t="s">
        <v>2514</v>
      </c>
      <c r="D416" s="172" t="s">
        <v>179</v>
      </c>
      <c r="E416" s="172" t="s">
        <v>709</v>
      </c>
      <c r="F416" s="174">
        <v>3.8284352500000001</v>
      </c>
      <c r="G416" s="174">
        <v>3.2821303199999998</v>
      </c>
      <c r="H416" s="58">
        <f t="shared" si="12"/>
        <v>0.16644827497282333</v>
      </c>
      <c r="I416" s="98">
        <f t="shared" si="13"/>
        <v>2.8868175247991242E-4</v>
      </c>
      <c r="J416" s="99">
        <v>54.919824078319209</v>
      </c>
      <c r="K416" s="99">
        <v>62.595090909090906</v>
      </c>
      <c r="O416"/>
      <c r="P416"/>
    </row>
    <row r="417" spans="1:16" ht="12.75" x14ac:dyDescent="0.2">
      <c r="A417" s="172" t="s">
        <v>2673</v>
      </c>
      <c r="B417" s="185" t="s">
        <v>437</v>
      </c>
      <c r="C417" s="172" t="s">
        <v>641</v>
      </c>
      <c r="D417" s="172" t="s">
        <v>179</v>
      </c>
      <c r="E417" s="172" t="s">
        <v>709</v>
      </c>
      <c r="F417" s="174">
        <v>3.7910174199999997</v>
      </c>
      <c r="G417" s="174">
        <v>5.1832947000000003</v>
      </c>
      <c r="H417" s="58">
        <f t="shared" si="12"/>
        <v>-0.268608551236726</v>
      </c>
      <c r="I417" s="98">
        <f t="shared" si="13"/>
        <v>2.8586027476564381E-4</v>
      </c>
      <c r="J417" s="99">
        <v>260.2535958144</v>
      </c>
      <c r="K417" s="99">
        <v>9.0870454545454553</v>
      </c>
      <c r="O417"/>
      <c r="P417"/>
    </row>
    <row r="418" spans="1:16" ht="12.75" x14ac:dyDescent="0.2">
      <c r="A418" s="172" t="s">
        <v>1489</v>
      </c>
      <c r="B418" s="185" t="s">
        <v>392</v>
      </c>
      <c r="C418" s="172" t="s">
        <v>640</v>
      </c>
      <c r="D418" s="172" t="s">
        <v>180</v>
      </c>
      <c r="E418" s="172" t="s">
        <v>181</v>
      </c>
      <c r="F418" s="174">
        <v>3.7861375499999999</v>
      </c>
      <c r="G418" s="174">
        <v>4.4051076199999999</v>
      </c>
      <c r="H418" s="58">
        <f t="shared" si="12"/>
        <v>-0.14051190649457956</v>
      </c>
      <c r="I418" s="98">
        <f t="shared" si="13"/>
        <v>2.854923099624062E-4</v>
      </c>
      <c r="J418" s="99">
        <v>200.40423884110001</v>
      </c>
      <c r="K418" s="99">
        <v>10.97677272727273</v>
      </c>
      <c r="O418"/>
      <c r="P418"/>
    </row>
    <row r="419" spans="1:16" ht="12.75" x14ac:dyDescent="0.2">
      <c r="A419" s="172" t="s">
        <v>1417</v>
      </c>
      <c r="B419" s="185" t="s">
        <v>368</v>
      </c>
      <c r="C419" s="172" t="s">
        <v>1364</v>
      </c>
      <c r="D419" s="172" t="s">
        <v>180</v>
      </c>
      <c r="E419" s="172" t="s">
        <v>2844</v>
      </c>
      <c r="F419" s="174">
        <v>3.74821822</v>
      </c>
      <c r="G419" s="174">
        <v>1.07796607</v>
      </c>
      <c r="H419" s="58">
        <f t="shared" si="12"/>
        <v>2.4771207780222619</v>
      </c>
      <c r="I419" s="98">
        <f t="shared" si="13"/>
        <v>2.8263301682501693E-4</v>
      </c>
      <c r="J419" s="99">
        <v>80.081535989999992</v>
      </c>
      <c r="K419" s="99">
        <v>11.36004545454546</v>
      </c>
      <c r="O419"/>
      <c r="P419"/>
    </row>
    <row r="420" spans="1:16" ht="12.75" x14ac:dyDescent="0.2">
      <c r="A420" s="172" t="s">
        <v>2700</v>
      </c>
      <c r="B420" s="185" t="s">
        <v>211</v>
      </c>
      <c r="C420" s="172" t="s">
        <v>641</v>
      </c>
      <c r="D420" s="172" t="s">
        <v>179</v>
      </c>
      <c r="E420" s="172" t="s">
        <v>709</v>
      </c>
      <c r="F420" s="174">
        <v>3.7447228300000002</v>
      </c>
      <c r="G420" s="174">
        <v>1.6441755200000001</v>
      </c>
      <c r="H420" s="58">
        <f t="shared" si="12"/>
        <v>1.2775687780584399</v>
      </c>
      <c r="I420" s="98">
        <f t="shared" si="13"/>
        <v>2.8236944822716728E-4</v>
      </c>
      <c r="J420" s="99">
        <v>100.38345381740001</v>
      </c>
      <c r="K420" s="99">
        <v>35.506999999999998</v>
      </c>
      <c r="O420"/>
      <c r="P420"/>
    </row>
    <row r="421" spans="1:16" ht="12.75" x14ac:dyDescent="0.2">
      <c r="A421" s="172" t="s">
        <v>1771</v>
      </c>
      <c r="B421" s="185" t="s">
        <v>2358</v>
      </c>
      <c r="C421" s="172" t="s">
        <v>640</v>
      </c>
      <c r="D421" s="172" t="s">
        <v>180</v>
      </c>
      <c r="E421" s="172" t="s">
        <v>181</v>
      </c>
      <c r="F421" s="174">
        <v>3.7347233700000002</v>
      </c>
      <c r="G421" s="174">
        <v>7.87773447</v>
      </c>
      <c r="H421" s="58">
        <f t="shared" si="12"/>
        <v>-0.52591403223571709</v>
      </c>
      <c r="I421" s="98">
        <f t="shared" si="13"/>
        <v>2.816154426222265E-4</v>
      </c>
      <c r="J421" s="99">
        <v>505.98399999999998</v>
      </c>
      <c r="K421" s="99">
        <v>27.701000000000001</v>
      </c>
      <c r="O421"/>
      <c r="P421"/>
    </row>
    <row r="422" spans="1:16" ht="12.75" x14ac:dyDescent="0.2">
      <c r="A422" s="172" t="s">
        <v>1127</v>
      </c>
      <c r="B422" s="185" t="s">
        <v>623</v>
      </c>
      <c r="C422" s="172" t="s">
        <v>2521</v>
      </c>
      <c r="D422" s="172" t="s">
        <v>610</v>
      </c>
      <c r="E422" s="172" t="s">
        <v>709</v>
      </c>
      <c r="F422" s="174">
        <v>3.7114547500000001</v>
      </c>
      <c r="G422" s="174">
        <v>3.32885995</v>
      </c>
      <c r="H422" s="58">
        <f t="shared" si="12"/>
        <v>0.11493268138240542</v>
      </c>
      <c r="I422" s="98">
        <f t="shared" si="13"/>
        <v>2.7986088088596909E-4</v>
      </c>
      <c r="J422" s="99">
        <v>209.1611618357625</v>
      </c>
      <c r="K422" s="99">
        <v>27.53113636363636</v>
      </c>
      <c r="O422"/>
      <c r="P422"/>
    </row>
    <row r="423" spans="1:16" ht="12.75" x14ac:dyDescent="0.2">
      <c r="A423" s="172" t="s">
        <v>2068</v>
      </c>
      <c r="B423" s="185" t="s">
        <v>2053</v>
      </c>
      <c r="C423" s="172" t="s">
        <v>1262</v>
      </c>
      <c r="D423" s="172" t="s">
        <v>180</v>
      </c>
      <c r="E423" s="172" t="s">
        <v>181</v>
      </c>
      <c r="F423" s="174">
        <v>3.6984085099999997</v>
      </c>
      <c r="G423" s="174">
        <v>7.5336715599999993</v>
      </c>
      <c r="H423" s="58">
        <f t="shared" si="12"/>
        <v>-0.50908285813298715</v>
      </c>
      <c r="I423" s="98">
        <f t="shared" si="13"/>
        <v>2.7887713395529458E-4</v>
      </c>
      <c r="J423" s="99">
        <v>225.79900143</v>
      </c>
      <c r="K423" s="99">
        <v>17.80259090909091</v>
      </c>
      <c r="O423"/>
      <c r="P423"/>
    </row>
    <row r="424" spans="1:16" ht="12.75" x14ac:dyDescent="0.2">
      <c r="A424" s="172" t="s">
        <v>2714</v>
      </c>
      <c r="B424" s="185" t="s">
        <v>506</v>
      </c>
      <c r="C424" s="172" t="s">
        <v>511</v>
      </c>
      <c r="D424" s="172" t="s">
        <v>179</v>
      </c>
      <c r="E424" s="172" t="s">
        <v>181</v>
      </c>
      <c r="F424" s="174">
        <v>3.68550244</v>
      </c>
      <c r="G424" s="174">
        <v>0.46433706000000002</v>
      </c>
      <c r="H424" s="58">
        <f t="shared" si="12"/>
        <v>6.9371274823508591</v>
      </c>
      <c r="I424" s="98">
        <f t="shared" si="13"/>
        <v>2.7790395649193581E-4</v>
      </c>
      <c r="J424" s="99">
        <v>6.5439428957999999</v>
      </c>
      <c r="K424" s="99">
        <v>3.2102272727272729</v>
      </c>
      <c r="O424"/>
      <c r="P424"/>
    </row>
    <row r="425" spans="1:16" ht="12.75" x14ac:dyDescent="0.2">
      <c r="A425" s="172" t="s">
        <v>2680</v>
      </c>
      <c r="B425" s="185" t="s">
        <v>431</v>
      </c>
      <c r="C425" s="172" t="s">
        <v>641</v>
      </c>
      <c r="D425" s="172" t="s">
        <v>179</v>
      </c>
      <c r="E425" s="172" t="s">
        <v>709</v>
      </c>
      <c r="F425" s="174">
        <v>3.6488077999999997</v>
      </c>
      <c r="G425" s="174">
        <v>2.7573676099999997</v>
      </c>
      <c r="H425" s="58">
        <f t="shared" si="12"/>
        <v>0.32329392235081778</v>
      </c>
      <c r="I425" s="98">
        <f t="shared" si="13"/>
        <v>2.7513701065373213E-4</v>
      </c>
      <c r="J425" s="99">
        <v>727.9471458104</v>
      </c>
      <c r="K425" s="99">
        <v>13.22286363636363</v>
      </c>
      <c r="O425"/>
      <c r="P425"/>
    </row>
    <row r="426" spans="1:16" ht="12.75" x14ac:dyDescent="0.2">
      <c r="A426" s="172" t="s">
        <v>2578</v>
      </c>
      <c r="B426" s="185" t="s">
        <v>213</v>
      </c>
      <c r="C426" s="172" t="s">
        <v>641</v>
      </c>
      <c r="D426" s="172" t="s">
        <v>179</v>
      </c>
      <c r="E426" s="172" t="s">
        <v>181</v>
      </c>
      <c r="F426" s="174">
        <v>3.6327776000000003</v>
      </c>
      <c r="G426" s="174">
        <v>6.2026900400000002</v>
      </c>
      <c r="H426" s="58">
        <f t="shared" si="12"/>
        <v>-0.41432224138673868</v>
      </c>
      <c r="I426" s="98">
        <f t="shared" si="13"/>
        <v>2.7392825931632785E-4</v>
      </c>
      <c r="J426" s="99">
        <v>835.45739532239998</v>
      </c>
      <c r="K426" s="99">
        <v>6.9801818181818183</v>
      </c>
      <c r="O426"/>
      <c r="P426"/>
    </row>
    <row r="427" spans="1:16" ht="12.75" x14ac:dyDescent="0.2">
      <c r="A427" s="172" t="s">
        <v>1920</v>
      </c>
      <c r="B427" s="185" t="s">
        <v>262</v>
      </c>
      <c r="C427" s="172" t="s">
        <v>638</v>
      </c>
      <c r="D427" s="172" t="s">
        <v>179</v>
      </c>
      <c r="E427" s="172" t="s">
        <v>709</v>
      </c>
      <c r="F427" s="174">
        <v>3.6173196000000001</v>
      </c>
      <c r="G427" s="174">
        <v>5.6034803399999999</v>
      </c>
      <c r="H427" s="58">
        <f t="shared" si="12"/>
        <v>-0.35445127304577995</v>
      </c>
      <c r="I427" s="98">
        <f t="shared" si="13"/>
        <v>2.7276265450955085E-4</v>
      </c>
      <c r="J427" s="99">
        <v>169.84155971999999</v>
      </c>
      <c r="K427" s="99">
        <v>8.3483181818181826</v>
      </c>
      <c r="O427"/>
      <c r="P427"/>
    </row>
    <row r="428" spans="1:16" ht="12.75" x14ac:dyDescent="0.2">
      <c r="A428" s="172" t="s">
        <v>1580</v>
      </c>
      <c r="B428" s="185" t="s">
        <v>680</v>
      </c>
      <c r="C428" s="172" t="s">
        <v>638</v>
      </c>
      <c r="D428" s="172" t="s">
        <v>179</v>
      </c>
      <c r="E428" s="172" t="s">
        <v>709</v>
      </c>
      <c r="F428" s="174">
        <v>3.6154469599999999</v>
      </c>
      <c r="G428" s="174">
        <v>3.1364125899999999</v>
      </c>
      <c r="H428" s="58">
        <f t="shared" si="12"/>
        <v>0.15273321230992765</v>
      </c>
      <c r="I428" s="98">
        <f t="shared" si="13"/>
        <v>2.7262144877883773E-4</v>
      </c>
      <c r="J428" s="99">
        <v>260.37542164000001</v>
      </c>
      <c r="K428" s="99">
        <v>17.315999999999999</v>
      </c>
      <c r="O428"/>
      <c r="P428"/>
    </row>
    <row r="429" spans="1:16" ht="12.75" x14ac:dyDescent="0.2">
      <c r="A429" s="172" t="s">
        <v>2864</v>
      </c>
      <c r="B429" s="185" t="s">
        <v>2313</v>
      </c>
      <c r="C429" s="172" t="s">
        <v>511</v>
      </c>
      <c r="D429" s="172" t="s">
        <v>180</v>
      </c>
      <c r="E429" s="172" t="s">
        <v>709</v>
      </c>
      <c r="F429" s="174">
        <v>3.59823183</v>
      </c>
      <c r="G429" s="174">
        <v>2.9174346600000001</v>
      </c>
      <c r="H429" s="58">
        <f t="shared" si="12"/>
        <v>0.23335472747142849</v>
      </c>
      <c r="I429" s="98">
        <f t="shared" si="13"/>
        <v>2.7132334823042975E-4</v>
      </c>
      <c r="J429" s="99">
        <v>202.3912535872328</v>
      </c>
      <c r="K429" s="99">
        <v>29.65522727272727</v>
      </c>
      <c r="O429"/>
      <c r="P429"/>
    </row>
    <row r="430" spans="1:16" ht="12.75" x14ac:dyDescent="0.2">
      <c r="A430" s="172" t="s">
        <v>1647</v>
      </c>
      <c r="B430" s="185" t="s">
        <v>1337</v>
      </c>
      <c r="C430" s="172" t="s">
        <v>641</v>
      </c>
      <c r="D430" s="172" t="s">
        <v>180</v>
      </c>
      <c r="E430" s="172" t="s">
        <v>181</v>
      </c>
      <c r="F430" s="174">
        <v>3.5846635400000002</v>
      </c>
      <c r="G430" s="174">
        <v>4.2121097499999998</v>
      </c>
      <c r="H430" s="58">
        <f t="shared" si="12"/>
        <v>-0.14896245521617746</v>
      </c>
      <c r="I430" s="98">
        <f t="shared" si="13"/>
        <v>2.7030023631143994E-4</v>
      </c>
      <c r="J430" s="99">
        <v>290.83502569679996</v>
      </c>
      <c r="K430" s="99">
        <v>13.52054545454545</v>
      </c>
      <c r="O430"/>
      <c r="P430"/>
    </row>
    <row r="431" spans="1:16" ht="12.75" x14ac:dyDescent="0.2">
      <c r="A431" s="172" t="s">
        <v>3279</v>
      </c>
      <c r="B431" s="185" t="s">
        <v>1361</v>
      </c>
      <c r="C431" s="172" t="s">
        <v>511</v>
      </c>
      <c r="D431" s="172" t="s">
        <v>610</v>
      </c>
      <c r="E431" s="172" t="s">
        <v>181</v>
      </c>
      <c r="F431" s="174">
        <v>3.5663263199999999</v>
      </c>
      <c r="G431" s="174">
        <v>5.1315768300000002</v>
      </c>
      <c r="H431" s="58">
        <f t="shared" si="12"/>
        <v>-0.30502330216499951</v>
      </c>
      <c r="I431" s="98">
        <f t="shared" si="13"/>
        <v>2.6891752497912482E-4</v>
      </c>
      <c r="J431" s="99">
        <v>57.640475692800003</v>
      </c>
      <c r="K431" s="99">
        <v>50.135590909090908</v>
      </c>
      <c r="O431"/>
      <c r="P431"/>
    </row>
    <row r="432" spans="1:16" ht="12.75" x14ac:dyDescent="0.2">
      <c r="A432" s="172" t="s">
        <v>3409</v>
      </c>
      <c r="B432" s="185" t="s">
        <v>613</v>
      </c>
      <c r="C432" s="172" t="s">
        <v>1364</v>
      </c>
      <c r="D432" s="172" t="s">
        <v>180</v>
      </c>
      <c r="E432" s="172" t="s">
        <v>2844</v>
      </c>
      <c r="F432" s="174">
        <v>3.5506408999999999</v>
      </c>
      <c r="G432" s="174">
        <v>2.0478070700000002</v>
      </c>
      <c r="H432" s="58">
        <f t="shared" si="12"/>
        <v>0.73387471506287927</v>
      </c>
      <c r="I432" s="98">
        <f t="shared" si="13"/>
        <v>2.6773477165086007E-4</v>
      </c>
      <c r="J432" s="99">
        <v>78.967847919999997</v>
      </c>
      <c r="K432" s="99">
        <v>34.206000000000003</v>
      </c>
      <c r="O432"/>
      <c r="P432"/>
    </row>
    <row r="433" spans="1:16" ht="12.75" x14ac:dyDescent="0.2">
      <c r="A433" s="172" t="s">
        <v>2178</v>
      </c>
      <c r="B433" s="185" t="s">
        <v>2168</v>
      </c>
      <c r="C433" s="172" t="s">
        <v>640</v>
      </c>
      <c r="D433" s="172" t="s">
        <v>180</v>
      </c>
      <c r="E433" s="172" t="s">
        <v>709</v>
      </c>
      <c r="F433" s="174">
        <v>3.52448059</v>
      </c>
      <c r="G433" s="174">
        <v>2.46811012</v>
      </c>
      <c r="H433" s="58">
        <f t="shared" si="12"/>
        <v>0.42800783540403775</v>
      </c>
      <c r="I433" s="98">
        <f t="shared" si="13"/>
        <v>2.6576216309329924E-4</v>
      </c>
      <c r="J433" s="99">
        <v>736.63250000000005</v>
      </c>
      <c r="K433" s="99">
        <v>30.571318181818182</v>
      </c>
      <c r="O433"/>
      <c r="P433"/>
    </row>
    <row r="434" spans="1:16" ht="12.75" x14ac:dyDescent="0.2">
      <c r="A434" s="172" t="s">
        <v>1401</v>
      </c>
      <c r="B434" s="185" t="s">
        <v>413</v>
      </c>
      <c r="C434" s="172" t="s">
        <v>1364</v>
      </c>
      <c r="D434" s="172" t="s">
        <v>179</v>
      </c>
      <c r="E434" s="172" t="s">
        <v>709</v>
      </c>
      <c r="F434" s="174">
        <v>3.5110643599999998</v>
      </c>
      <c r="G434" s="174">
        <v>7.9622360499999996</v>
      </c>
      <c r="H434" s="58">
        <f t="shared" si="12"/>
        <v>-0.55903538428755828</v>
      </c>
      <c r="I434" s="98">
        <f t="shared" si="13"/>
        <v>2.6475051720270364E-4</v>
      </c>
      <c r="J434" s="99">
        <v>183.37841262999999</v>
      </c>
      <c r="K434" s="99">
        <v>8.7204999999999995</v>
      </c>
      <c r="O434"/>
      <c r="P434"/>
    </row>
    <row r="435" spans="1:16" ht="12.75" x14ac:dyDescent="0.2">
      <c r="A435" s="172" t="s">
        <v>2375</v>
      </c>
      <c r="B435" s="185" t="s">
        <v>2371</v>
      </c>
      <c r="C435" s="172" t="s">
        <v>2514</v>
      </c>
      <c r="D435" s="172" t="s">
        <v>179</v>
      </c>
      <c r="E435" s="172" t="s">
        <v>709</v>
      </c>
      <c r="F435" s="174">
        <v>3.5109509000000001</v>
      </c>
      <c r="G435" s="174">
        <v>4.34190114</v>
      </c>
      <c r="H435" s="58">
        <f t="shared" si="12"/>
        <v>-0.19137935508130888</v>
      </c>
      <c r="I435" s="98">
        <f t="shared" si="13"/>
        <v>2.6474196179311789E-4</v>
      </c>
      <c r="J435" s="99">
        <v>110.175899661828</v>
      </c>
      <c r="K435" s="99">
        <v>34.646954545454541</v>
      </c>
      <c r="O435"/>
      <c r="P435"/>
    </row>
    <row r="436" spans="1:16" ht="12.75" x14ac:dyDescent="0.2">
      <c r="A436" s="172" t="s">
        <v>1754</v>
      </c>
      <c r="B436" s="185" t="s">
        <v>2077</v>
      </c>
      <c r="C436" s="172" t="s">
        <v>640</v>
      </c>
      <c r="D436" s="172" t="s">
        <v>610</v>
      </c>
      <c r="E436" s="172" t="s">
        <v>709</v>
      </c>
      <c r="F436" s="174">
        <v>3.5106762599999999</v>
      </c>
      <c r="G436" s="174">
        <v>3.9708825800000001</v>
      </c>
      <c r="H436" s="58">
        <f t="shared" si="12"/>
        <v>-0.11589522246714234</v>
      </c>
      <c r="I436" s="98">
        <f t="shared" si="13"/>
        <v>2.647212526648909E-4</v>
      </c>
      <c r="J436" s="99">
        <v>270.42622692100474</v>
      </c>
      <c r="K436" s="99">
        <v>20.33854545454545</v>
      </c>
      <c r="O436"/>
      <c r="P436"/>
    </row>
    <row r="437" spans="1:16" ht="12.75" x14ac:dyDescent="0.2">
      <c r="A437" s="172" t="s">
        <v>2574</v>
      </c>
      <c r="B437" s="185" t="s">
        <v>1483</v>
      </c>
      <c r="C437" s="172" t="s">
        <v>511</v>
      </c>
      <c r="D437" s="172" t="s">
        <v>610</v>
      </c>
      <c r="E437" s="172" t="s">
        <v>709</v>
      </c>
      <c r="F437" s="174">
        <v>3.5076292200000001</v>
      </c>
      <c r="G437" s="174">
        <v>5.6486267000000003</v>
      </c>
      <c r="H437" s="58">
        <f t="shared" si="12"/>
        <v>-0.37902973478491686</v>
      </c>
      <c r="I437" s="98">
        <f t="shared" si="13"/>
        <v>2.6449149173395276E-4</v>
      </c>
      <c r="J437" s="99">
        <v>172.972465</v>
      </c>
      <c r="K437" s="99">
        <v>12.074681818181819</v>
      </c>
      <c r="O437"/>
      <c r="P437"/>
    </row>
    <row r="438" spans="1:16" ht="12.75" x14ac:dyDescent="0.2">
      <c r="A438" s="172" t="s">
        <v>2095</v>
      </c>
      <c r="B438" s="185" t="s">
        <v>2086</v>
      </c>
      <c r="C438" s="172" t="s">
        <v>641</v>
      </c>
      <c r="D438" s="172" t="s">
        <v>179</v>
      </c>
      <c r="E438" s="172" t="s">
        <v>709</v>
      </c>
      <c r="F438" s="174">
        <v>3.50265001</v>
      </c>
      <c r="G438" s="174">
        <v>0.28722080999999999</v>
      </c>
      <c r="H438" s="58">
        <f t="shared" si="12"/>
        <v>11.194972954779983</v>
      </c>
      <c r="I438" s="98">
        <f t="shared" si="13"/>
        <v>2.6411603623453805E-4</v>
      </c>
      <c r="J438" s="99">
        <v>85.461601799999997</v>
      </c>
      <c r="K438" s="99">
        <v>92.792681818181819</v>
      </c>
      <c r="O438"/>
      <c r="P438"/>
    </row>
    <row r="439" spans="1:16" ht="12.75" x14ac:dyDescent="0.2">
      <c r="A439" s="172" t="s">
        <v>2542</v>
      </c>
      <c r="B439" s="185" t="s">
        <v>229</v>
      </c>
      <c r="C439" s="172" t="s">
        <v>511</v>
      </c>
      <c r="D439" s="172" t="s">
        <v>179</v>
      </c>
      <c r="E439" s="172" t="s">
        <v>709</v>
      </c>
      <c r="F439" s="174">
        <v>3.4677237700000001</v>
      </c>
      <c r="G439" s="174">
        <v>5.9702258700000002</v>
      </c>
      <c r="H439" s="58">
        <f t="shared" si="12"/>
        <v>-0.41916372252763701</v>
      </c>
      <c r="I439" s="98">
        <f t="shared" si="13"/>
        <v>2.6148243594817199E-4</v>
      </c>
      <c r="J439" s="99">
        <v>80.00026239040001</v>
      </c>
      <c r="K439" s="99">
        <v>6.8946818181818177</v>
      </c>
      <c r="O439"/>
      <c r="P439"/>
    </row>
    <row r="440" spans="1:16" ht="12.75" x14ac:dyDescent="0.2">
      <c r="A440" s="172" t="s">
        <v>1323</v>
      </c>
      <c r="B440" s="185" t="s">
        <v>1324</v>
      </c>
      <c r="C440" s="172" t="s">
        <v>235</v>
      </c>
      <c r="D440" s="172" t="s">
        <v>180</v>
      </c>
      <c r="E440" s="172" t="s">
        <v>181</v>
      </c>
      <c r="F440" s="174">
        <v>3.4225141699999999</v>
      </c>
      <c r="G440" s="174">
        <v>1.6962819299999998</v>
      </c>
      <c r="H440" s="58">
        <f t="shared" si="12"/>
        <v>1.0176564458244273</v>
      </c>
      <c r="I440" s="98">
        <f t="shared" si="13"/>
        <v>2.5807342268174263E-4</v>
      </c>
      <c r="J440" s="99">
        <v>59.125259960000001</v>
      </c>
      <c r="K440" s="99">
        <v>32.638863636363631</v>
      </c>
      <c r="O440"/>
      <c r="P440"/>
    </row>
    <row r="441" spans="1:16" ht="12.75" x14ac:dyDescent="0.2">
      <c r="A441" s="172" t="s">
        <v>2852</v>
      </c>
      <c r="B441" s="185" t="s">
        <v>109</v>
      </c>
      <c r="C441" s="172" t="s">
        <v>511</v>
      </c>
      <c r="D441" s="172" t="s">
        <v>610</v>
      </c>
      <c r="E441" s="172" t="s">
        <v>709</v>
      </c>
      <c r="F441" s="174">
        <v>3.4001725899999999</v>
      </c>
      <c r="G441" s="174">
        <v>2.2753800800000001</v>
      </c>
      <c r="H441" s="58">
        <f t="shared" si="12"/>
        <v>0.49433170303574059</v>
      </c>
      <c r="I441" s="98">
        <f t="shared" si="13"/>
        <v>2.5638876405585355E-4</v>
      </c>
      <c r="J441" s="99">
        <v>266.369787508</v>
      </c>
      <c r="K441" s="99">
        <v>8.9234090909090913</v>
      </c>
      <c r="O441"/>
      <c r="P441"/>
    </row>
    <row r="442" spans="1:16" ht="12.75" x14ac:dyDescent="0.2">
      <c r="A442" s="172" t="s">
        <v>1216</v>
      </c>
      <c r="B442" s="185" t="s">
        <v>694</v>
      </c>
      <c r="C442" s="172" t="s">
        <v>695</v>
      </c>
      <c r="D442" s="172" t="s">
        <v>179</v>
      </c>
      <c r="E442" s="172" t="s">
        <v>709</v>
      </c>
      <c r="F442" s="174">
        <v>3.3862102900000002</v>
      </c>
      <c r="G442" s="174">
        <v>0.42288079000000001</v>
      </c>
      <c r="H442" s="58">
        <f t="shared" si="12"/>
        <v>7.0074819430790409</v>
      </c>
      <c r="I442" s="98">
        <f t="shared" si="13"/>
        <v>2.5533594195767384E-4</v>
      </c>
      <c r="J442" s="99">
        <v>72.686085000000006</v>
      </c>
      <c r="K442" s="99">
        <v>18.125772727272729</v>
      </c>
      <c r="O442"/>
      <c r="P442"/>
    </row>
    <row r="443" spans="1:16" ht="12.75" x14ac:dyDescent="0.2">
      <c r="A443" s="172" t="s">
        <v>2727</v>
      </c>
      <c r="B443" s="185" t="s">
        <v>91</v>
      </c>
      <c r="C443" s="172" t="s">
        <v>511</v>
      </c>
      <c r="D443" s="172" t="s">
        <v>179</v>
      </c>
      <c r="E443" s="172" t="s">
        <v>709</v>
      </c>
      <c r="F443" s="174">
        <v>3.3857402900000002</v>
      </c>
      <c r="G443" s="174">
        <v>1.0259558900000001</v>
      </c>
      <c r="H443" s="58">
        <f t="shared" si="12"/>
        <v>2.3000836809855438</v>
      </c>
      <c r="I443" s="98">
        <f t="shared" si="13"/>
        <v>2.5530050178047207E-4</v>
      </c>
      <c r="J443" s="99">
        <v>22.318266165199997</v>
      </c>
      <c r="K443" s="99">
        <v>12.961136363636371</v>
      </c>
      <c r="O443"/>
      <c r="P443"/>
    </row>
    <row r="444" spans="1:16" ht="12.75" x14ac:dyDescent="0.2">
      <c r="A444" s="172" t="s">
        <v>1864</v>
      </c>
      <c r="B444" s="185" t="s">
        <v>1865</v>
      </c>
      <c r="C444" s="172" t="s">
        <v>695</v>
      </c>
      <c r="D444" s="172" t="s">
        <v>179</v>
      </c>
      <c r="E444" s="172" t="s">
        <v>709</v>
      </c>
      <c r="F444" s="174">
        <v>3.3786628599999999</v>
      </c>
      <c r="G444" s="174">
        <v>8.1010750000000006E-2</v>
      </c>
      <c r="H444" s="58">
        <f t="shared" si="12"/>
        <v>40.706352058214492</v>
      </c>
      <c r="I444" s="98">
        <f t="shared" si="13"/>
        <v>2.5476683077338007E-4</v>
      </c>
      <c r="J444" s="99">
        <v>131.87583768000002</v>
      </c>
      <c r="K444" s="99">
        <v>18.51254545454546</v>
      </c>
      <c r="O444"/>
      <c r="P444"/>
    </row>
    <row r="445" spans="1:16" ht="12.75" x14ac:dyDescent="0.2">
      <c r="A445" s="172" t="s">
        <v>2650</v>
      </c>
      <c r="B445" s="185" t="s">
        <v>279</v>
      </c>
      <c r="C445" s="172" t="s">
        <v>641</v>
      </c>
      <c r="D445" s="172" t="s">
        <v>179</v>
      </c>
      <c r="E445" s="172" t="s">
        <v>709</v>
      </c>
      <c r="F445" s="174">
        <v>3.3752614199999997</v>
      </c>
      <c r="G445" s="174">
        <v>5.7819991699999997</v>
      </c>
      <c r="H445" s="58">
        <f t="shared" si="12"/>
        <v>-0.41624664397867772</v>
      </c>
      <c r="I445" s="98">
        <f t="shared" si="13"/>
        <v>2.5451034644073911E-4</v>
      </c>
      <c r="J445" s="99">
        <v>248.86066795739998</v>
      </c>
      <c r="K445" s="99">
        <v>35.208090909090913</v>
      </c>
      <c r="O445"/>
      <c r="P445"/>
    </row>
    <row r="446" spans="1:16" ht="12.75" x14ac:dyDescent="0.2">
      <c r="A446" s="172" t="s">
        <v>2618</v>
      </c>
      <c r="B446" s="185" t="s">
        <v>117</v>
      </c>
      <c r="C446" s="172" t="s">
        <v>511</v>
      </c>
      <c r="D446" s="172" t="s">
        <v>179</v>
      </c>
      <c r="E446" s="172" t="s">
        <v>709</v>
      </c>
      <c r="F446" s="174">
        <v>3.37369684</v>
      </c>
      <c r="G446" s="174">
        <v>3.9764561600000001</v>
      </c>
      <c r="H446" s="58">
        <f t="shared" si="12"/>
        <v>-0.15158203579943408</v>
      </c>
      <c r="I446" s="98">
        <f t="shared" si="13"/>
        <v>2.5439236986106602E-4</v>
      </c>
      <c r="J446" s="99">
        <v>122.00541643265075</v>
      </c>
      <c r="K446" s="99">
        <v>61.155863636363627</v>
      </c>
      <c r="O446"/>
      <c r="P446"/>
    </row>
    <row r="447" spans="1:16" ht="12.75" x14ac:dyDescent="0.2">
      <c r="A447" s="172" t="s">
        <v>1655</v>
      </c>
      <c r="B447" s="185" t="s">
        <v>454</v>
      </c>
      <c r="C447" s="172" t="s">
        <v>641</v>
      </c>
      <c r="D447" s="172" t="s">
        <v>180</v>
      </c>
      <c r="E447" s="172" t="s">
        <v>709</v>
      </c>
      <c r="F447" s="174">
        <v>3.3672606699999998</v>
      </c>
      <c r="G447" s="174">
        <v>0.77603418000000002</v>
      </c>
      <c r="H447" s="58">
        <f t="shared" si="12"/>
        <v>3.3390623206828334</v>
      </c>
      <c r="I447" s="98">
        <f t="shared" si="13"/>
        <v>2.5390705282851109E-4</v>
      </c>
      <c r="J447" s="99">
        <v>1089.8463820399998</v>
      </c>
      <c r="K447" s="99">
        <v>4.6380454545454546</v>
      </c>
      <c r="O447"/>
      <c r="P447"/>
    </row>
    <row r="448" spans="1:16" ht="12.75" x14ac:dyDescent="0.2">
      <c r="A448" s="172" t="s">
        <v>2904</v>
      </c>
      <c r="B448" s="185" t="s">
        <v>1850</v>
      </c>
      <c r="C448" s="172" t="s">
        <v>2512</v>
      </c>
      <c r="D448" s="172" t="s">
        <v>179</v>
      </c>
      <c r="E448" s="172" t="s">
        <v>709</v>
      </c>
      <c r="F448" s="174">
        <v>3.3645331299999999</v>
      </c>
      <c r="G448" s="174">
        <v>2.61965103</v>
      </c>
      <c r="H448" s="58">
        <f t="shared" si="12"/>
        <v>0.28434401814198895</v>
      </c>
      <c r="I448" s="98">
        <f t="shared" si="13"/>
        <v>2.5370138367760694E-4</v>
      </c>
      <c r="J448" s="99">
        <v>44.476308549999999</v>
      </c>
      <c r="K448" s="99">
        <v>25.642181818181822</v>
      </c>
      <c r="O448"/>
      <c r="P448"/>
    </row>
    <row r="449" spans="1:16" ht="12.75" x14ac:dyDescent="0.2">
      <c r="A449" s="172" t="s">
        <v>2830</v>
      </c>
      <c r="B449" s="185" t="s">
        <v>2831</v>
      </c>
      <c r="C449" s="172" t="s">
        <v>2638</v>
      </c>
      <c r="D449" s="172" t="s">
        <v>180</v>
      </c>
      <c r="E449" s="172" t="s">
        <v>709</v>
      </c>
      <c r="F449" s="174">
        <v>3.3624135099999997</v>
      </c>
      <c r="G449" s="174">
        <v>0</v>
      </c>
      <c r="H449" s="58" t="str">
        <f t="shared" si="12"/>
        <v/>
      </c>
      <c r="I449" s="98">
        <f t="shared" si="13"/>
        <v>2.5354155451079744E-4</v>
      </c>
      <c r="J449" s="99">
        <v>3.0470061009843001</v>
      </c>
      <c r="K449" s="99">
        <v>16.508272727272729</v>
      </c>
      <c r="O449"/>
      <c r="P449"/>
    </row>
    <row r="450" spans="1:16" ht="12.75" x14ac:dyDescent="0.2">
      <c r="A450" s="172" t="s">
        <v>2153</v>
      </c>
      <c r="B450" s="185" t="s">
        <v>2145</v>
      </c>
      <c r="C450" s="172" t="s">
        <v>1364</v>
      </c>
      <c r="D450" s="172" t="s">
        <v>180</v>
      </c>
      <c r="E450" s="172" t="s">
        <v>181</v>
      </c>
      <c r="F450" s="174">
        <v>3.3548475799999999</v>
      </c>
      <c r="G450" s="174">
        <v>1.94458669</v>
      </c>
      <c r="H450" s="58">
        <f t="shared" si="12"/>
        <v>0.72522397548653394</v>
      </c>
      <c r="I450" s="98">
        <f t="shared" si="13"/>
        <v>2.5297104834080537E-4</v>
      </c>
      <c r="J450" s="99">
        <v>45.002721319999999</v>
      </c>
      <c r="K450" s="99">
        <v>7.446863636363636</v>
      </c>
      <c r="O450"/>
      <c r="P450"/>
    </row>
    <row r="451" spans="1:16" ht="12.75" x14ac:dyDescent="0.2">
      <c r="A451" s="172" t="s">
        <v>2948</v>
      </c>
      <c r="B451" s="185" t="s">
        <v>2951</v>
      </c>
      <c r="C451" s="172" t="s">
        <v>511</v>
      </c>
      <c r="D451" s="172" t="s">
        <v>180</v>
      </c>
      <c r="E451" s="172" t="s">
        <v>2844</v>
      </c>
      <c r="F451" s="174">
        <v>3.3294292999999997</v>
      </c>
      <c r="G451" s="174">
        <v>2.6856114500000001</v>
      </c>
      <c r="H451" s="58">
        <f t="shared" si="12"/>
        <v>0.23972859141630476</v>
      </c>
      <c r="I451" s="98">
        <f t="shared" si="13"/>
        <v>2.5105439228258284E-4</v>
      </c>
      <c r="J451" s="99">
        <v>80.365285499999999</v>
      </c>
      <c r="K451" s="99">
        <v>29.001363636363639</v>
      </c>
      <c r="O451"/>
      <c r="P451"/>
    </row>
    <row r="452" spans="1:16" ht="12.75" x14ac:dyDescent="0.2">
      <c r="A452" s="172" t="s">
        <v>2208</v>
      </c>
      <c r="B452" s="185" t="s">
        <v>1339</v>
      </c>
      <c r="C452" s="172" t="s">
        <v>2638</v>
      </c>
      <c r="D452" s="172" t="s">
        <v>179</v>
      </c>
      <c r="E452" s="172" t="s">
        <v>709</v>
      </c>
      <c r="F452" s="174">
        <v>3.3033106299999999</v>
      </c>
      <c r="G452" s="174">
        <v>3.0617264300000002</v>
      </c>
      <c r="H452" s="58">
        <f t="shared" si="12"/>
        <v>7.8904567577580575E-2</v>
      </c>
      <c r="I452" s="98">
        <f t="shared" si="13"/>
        <v>2.4908492357391277E-4</v>
      </c>
      <c r="J452" s="99">
        <v>1058.6647662999999</v>
      </c>
      <c r="K452" s="99">
        <v>8.9677727272727275</v>
      </c>
      <c r="O452"/>
      <c r="P452"/>
    </row>
    <row r="453" spans="1:16" ht="12.75" x14ac:dyDescent="0.2">
      <c r="A453" s="172" t="s">
        <v>2256</v>
      </c>
      <c r="B453" s="185" t="s">
        <v>0</v>
      </c>
      <c r="C453" s="172" t="s">
        <v>2514</v>
      </c>
      <c r="D453" s="172" t="s">
        <v>180</v>
      </c>
      <c r="E453" s="172" t="s">
        <v>181</v>
      </c>
      <c r="F453" s="174">
        <v>3.2595758300000002</v>
      </c>
      <c r="G453" s="174">
        <v>2.6244325499999999</v>
      </c>
      <c r="H453" s="58">
        <f t="shared" si="12"/>
        <v>0.24201166076834424</v>
      </c>
      <c r="I453" s="98">
        <f t="shared" si="13"/>
        <v>2.4578711705926465E-4</v>
      </c>
      <c r="J453" s="99">
        <v>263.84313766999998</v>
      </c>
      <c r="K453" s="99">
        <v>33.362590909090898</v>
      </c>
      <c r="O453"/>
      <c r="P453"/>
    </row>
    <row r="454" spans="1:16" ht="12.75" x14ac:dyDescent="0.2">
      <c r="A454" s="172" t="s">
        <v>1919</v>
      </c>
      <c r="B454" s="185" t="s">
        <v>162</v>
      </c>
      <c r="C454" s="172" t="s">
        <v>638</v>
      </c>
      <c r="D454" s="172" t="s">
        <v>179</v>
      </c>
      <c r="E454" s="172" t="s">
        <v>709</v>
      </c>
      <c r="F454" s="174">
        <v>3.2554837799999996</v>
      </c>
      <c r="G454" s="174">
        <v>1.8902634599999999</v>
      </c>
      <c r="H454" s="58">
        <f t="shared" si="12"/>
        <v>0.72223811595024956</v>
      </c>
      <c r="I454" s="98">
        <f t="shared" si="13"/>
        <v>2.4547855753348047E-4</v>
      </c>
      <c r="J454" s="99">
        <v>46.588908000000004</v>
      </c>
      <c r="K454" s="99">
        <v>12.343</v>
      </c>
      <c r="O454"/>
      <c r="P454"/>
    </row>
    <row r="455" spans="1:16" ht="12.75" x14ac:dyDescent="0.2">
      <c r="A455" s="172" t="s">
        <v>1439</v>
      </c>
      <c r="B455" s="185" t="s">
        <v>462</v>
      </c>
      <c r="C455" s="172" t="s">
        <v>640</v>
      </c>
      <c r="D455" s="172" t="s">
        <v>180</v>
      </c>
      <c r="E455" s="172" t="s">
        <v>181</v>
      </c>
      <c r="F455" s="174">
        <v>3.2495434799999998</v>
      </c>
      <c r="G455" s="174">
        <v>1.02114908</v>
      </c>
      <c r="H455" s="58">
        <f t="shared" ref="H455:H518" si="14">IF(ISERROR(F455/G455-1),"",IF((F455/G455-1)&gt;10000%,"",F455/G455-1))</f>
        <v>2.1822419895829506</v>
      </c>
      <c r="I455" s="98">
        <f t="shared" ref="I455:I518" si="15">F455/$F$1156</f>
        <v>2.4503063139596609E-4</v>
      </c>
      <c r="J455" s="99">
        <v>51.886042110138597</v>
      </c>
      <c r="K455" s="99">
        <v>37.903227272727278</v>
      </c>
      <c r="O455"/>
      <c r="P455"/>
    </row>
    <row r="456" spans="1:16" ht="12.75" x14ac:dyDescent="0.2">
      <c r="A456" s="172" t="s">
        <v>1354</v>
      </c>
      <c r="B456" s="185" t="s">
        <v>1138</v>
      </c>
      <c r="C456" s="172" t="s">
        <v>2514</v>
      </c>
      <c r="D456" s="172" t="s">
        <v>180</v>
      </c>
      <c r="E456" s="172" t="s">
        <v>181</v>
      </c>
      <c r="F456" s="174">
        <v>3.2478048199999998</v>
      </c>
      <c r="G456" s="174">
        <v>1.9918361899999999</v>
      </c>
      <c r="H456" s="58">
        <f t="shared" si="14"/>
        <v>0.63055819364342414</v>
      </c>
      <c r="I456" s="98">
        <f t="shared" si="15"/>
        <v>2.4489952837789447E-4</v>
      </c>
      <c r="J456" s="99">
        <v>33.092113449999999</v>
      </c>
      <c r="K456" s="99">
        <v>93.462590909090892</v>
      </c>
      <c r="O456"/>
      <c r="P456"/>
    </row>
    <row r="457" spans="1:16" ht="12.75" x14ac:dyDescent="0.2">
      <c r="A457" s="172" t="s">
        <v>1487</v>
      </c>
      <c r="B457" s="185" t="s">
        <v>195</v>
      </c>
      <c r="C457" s="172" t="s">
        <v>2512</v>
      </c>
      <c r="D457" s="172" t="s">
        <v>179</v>
      </c>
      <c r="E457" s="172" t="s">
        <v>709</v>
      </c>
      <c r="F457" s="174">
        <v>3.2431133700000001</v>
      </c>
      <c r="G457" s="174">
        <v>3.0559850099999997</v>
      </c>
      <c r="H457" s="58">
        <f t="shared" si="14"/>
        <v>6.1233402450491914E-2</v>
      </c>
      <c r="I457" s="98">
        <f t="shared" si="15"/>
        <v>2.445457713154832E-4</v>
      </c>
      <c r="J457" s="99">
        <v>94.29851644</v>
      </c>
      <c r="K457" s="99">
        <v>19.268136363636359</v>
      </c>
      <c r="O457"/>
      <c r="P457"/>
    </row>
    <row r="458" spans="1:16" ht="12.75" x14ac:dyDescent="0.2">
      <c r="A458" s="172" t="s">
        <v>2911</v>
      </c>
      <c r="B458" s="185" t="s">
        <v>2912</v>
      </c>
      <c r="C458" s="172" t="s">
        <v>1364</v>
      </c>
      <c r="D458" s="172" t="s">
        <v>180</v>
      </c>
      <c r="E458" s="172" t="s">
        <v>2844</v>
      </c>
      <c r="F458" s="174">
        <v>3.1775724599999999</v>
      </c>
      <c r="G458" s="174">
        <v>1.7965673200000001</v>
      </c>
      <c r="H458" s="58">
        <f t="shared" si="14"/>
        <v>0.76869100568967252</v>
      </c>
      <c r="I458" s="98">
        <f t="shared" si="15"/>
        <v>2.3960368309342738E-4</v>
      </c>
      <c r="J458" s="99">
        <v>8.6270765800000007</v>
      </c>
      <c r="K458" s="99">
        <v>23.86781818181818</v>
      </c>
      <c r="O458"/>
      <c r="P458"/>
    </row>
    <row r="459" spans="1:16" ht="12.75" x14ac:dyDescent="0.2">
      <c r="A459" s="172" t="s">
        <v>1203</v>
      </c>
      <c r="B459" s="185" t="s">
        <v>2422</v>
      </c>
      <c r="C459" s="172" t="s">
        <v>640</v>
      </c>
      <c r="D459" s="172" t="s">
        <v>180</v>
      </c>
      <c r="E459" s="172" t="s">
        <v>709</v>
      </c>
      <c r="F459" s="174">
        <v>3.1752687599999998</v>
      </c>
      <c r="G459" s="174">
        <v>1.4919790800000001</v>
      </c>
      <c r="H459" s="58">
        <f t="shared" si="14"/>
        <v>1.12822606064959</v>
      </c>
      <c r="I459" s="98">
        <f t="shared" si="15"/>
        <v>2.3942997344189598E-4</v>
      </c>
      <c r="J459" s="99">
        <v>197.59709906000001</v>
      </c>
      <c r="K459" s="99">
        <v>24.692681818181821</v>
      </c>
      <c r="O459"/>
      <c r="P459"/>
    </row>
    <row r="460" spans="1:16" ht="12.75" x14ac:dyDescent="0.2">
      <c r="A460" s="172" t="s">
        <v>2224</v>
      </c>
      <c r="B460" s="185" t="s">
        <v>35</v>
      </c>
      <c r="C460" s="172" t="s">
        <v>1262</v>
      </c>
      <c r="D460" s="172" t="s">
        <v>180</v>
      </c>
      <c r="E460" s="172" t="s">
        <v>181</v>
      </c>
      <c r="F460" s="174">
        <v>3.1597748999999999</v>
      </c>
      <c r="G460" s="174">
        <v>7.7071303499999999</v>
      </c>
      <c r="H460" s="58">
        <f t="shared" si="14"/>
        <v>-0.59001927351598504</v>
      </c>
      <c r="I460" s="98">
        <f t="shared" si="15"/>
        <v>2.3826166462500315E-4</v>
      </c>
      <c r="J460" s="99">
        <v>52.178314590000006</v>
      </c>
      <c r="K460" s="99">
        <v>10.192454545454551</v>
      </c>
      <c r="O460"/>
      <c r="P460"/>
    </row>
    <row r="461" spans="1:16" ht="12.75" x14ac:dyDescent="0.2">
      <c r="A461" s="172" t="s">
        <v>2705</v>
      </c>
      <c r="B461" s="185" t="s">
        <v>257</v>
      </c>
      <c r="C461" s="172" t="s">
        <v>511</v>
      </c>
      <c r="D461" s="172" t="s">
        <v>180</v>
      </c>
      <c r="E461" s="172" t="s">
        <v>709</v>
      </c>
      <c r="F461" s="174">
        <v>3.1475212000000004</v>
      </c>
      <c r="G461" s="174">
        <v>1.3749604600000001</v>
      </c>
      <c r="H461" s="58">
        <f t="shared" si="14"/>
        <v>1.2891721555396582</v>
      </c>
      <c r="I461" s="98">
        <f t="shared" si="15"/>
        <v>2.3733767888164676E-4</v>
      </c>
      <c r="J461" s="99">
        <v>35.781412251312005</v>
      </c>
      <c r="K461" s="99">
        <v>14.84627272727273</v>
      </c>
      <c r="O461"/>
      <c r="P461"/>
    </row>
    <row r="462" spans="1:16" ht="12.75" x14ac:dyDescent="0.2">
      <c r="A462" s="172" t="s">
        <v>1229</v>
      </c>
      <c r="B462" s="185" t="s">
        <v>142</v>
      </c>
      <c r="C462" s="172" t="s">
        <v>640</v>
      </c>
      <c r="D462" s="172" t="s">
        <v>180</v>
      </c>
      <c r="E462" s="172" t="s">
        <v>709</v>
      </c>
      <c r="F462" s="174">
        <v>3.0979643700000001</v>
      </c>
      <c r="G462" s="174">
        <v>3.7835427799999999</v>
      </c>
      <c r="H462" s="58">
        <f t="shared" si="14"/>
        <v>-0.18120012112034312</v>
      </c>
      <c r="I462" s="98">
        <f t="shared" si="15"/>
        <v>2.336008643353516E-4</v>
      </c>
      <c r="J462" s="99">
        <v>277.60593385848955</v>
      </c>
      <c r="K462" s="99">
        <v>9.6097272727272731</v>
      </c>
      <c r="O462"/>
      <c r="P462"/>
    </row>
    <row r="463" spans="1:16" ht="12.75" x14ac:dyDescent="0.2">
      <c r="A463" s="172" t="s">
        <v>1204</v>
      </c>
      <c r="B463" s="185" t="s">
        <v>273</v>
      </c>
      <c r="C463" s="172" t="s">
        <v>640</v>
      </c>
      <c r="D463" s="172" t="s">
        <v>180</v>
      </c>
      <c r="E463" s="172" t="s">
        <v>709</v>
      </c>
      <c r="F463" s="174">
        <v>3.07112257</v>
      </c>
      <c r="G463" s="174">
        <v>1.5881900200000001</v>
      </c>
      <c r="H463" s="58">
        <f t="shared" si="14"/>
        <v>0.9337248889147407</v>
      </c>
      <c r="I463" s="98">
        <f t="shared" si="15"/>
        <v>2.3157686827489444E-4</v>
      </c>
      <c r="J463" s="99">
        <v>58.877823594271497</v>
      </c>
      <c r="K463" s="99">
        <v>48.860863636363632</v>
      </c>
      <c r="O463"/>
      <c r="P463"/>
    </row>
    <row r="464" spans="1:16" ht="12.75" x14ac:dyDescent="0.2">
      <c r="A464" s="172" t="s">
        <v>1641</v>
      </c>
      <c r="B464" s="185" t="s">
        <v>399</v>
      </c>
      <c r="C464" s="172" t="s">
        <v>641</v>
      </c>
      <c r="D464" s="172" t="s">
        <v>179</v>
      </c>
      <c r="E464" s="172" t="s">
        <v>709</v>
      </c>
      <c r="F464" s="174">
        <v>3.0661280400000002</v>
      </c>
      <c r="G464" s="174">
        <v>0.65827097999999995</v>
      </c>
      <c r="H464" s="58">
        <f t="shared" si="14"/>
        <v>3.6578508443437689</v>
      </c>
      <c r="I464" s="98">
        <f t="shared" si="15"/>
        <v>2.3120025757651227E-4</v>
      </c>
      <c r="J464" s="99">
        <v>124.95817482570001</v>
      </c>
      <c r="K464" s="99">
        <v>25.360136363636361</v>
      </c>
      <c r="O464"/>
      <c r="P464"/>
    </row>
    <row r="465" spans="1:16" ht="12.75" x14ac:dyDescent="0.2">
      <c r="A465" s="172" t="s">
        <v>2589</v>
      </c>
      <c r="B465" s="185" t="s">
        <v>290</v>
      </c>
      <c r="C465" s="172" t="s">
        <v>511</v>
      </c>
      <c r="D465" s="172" t="s">
        <v>179</v>
      </c>
      <c r="E465" s="172" t="s">
        <v>709</v>
      </c>
      <c r="F465" s="174">
        <v>3.04899926</v>
      </c>
      <c r="G465" s="174">
        <v>3.5141761900000001</v>
      </c>
      <c r="H465" s="58">
        <f t="shared" si="14"/>
        <v>-0.13237154452406674</v>
      </c>
      <c r="I465" s="98">
        <f t="shared" si="15"/>
        <v>2.2990866821810717E-4</v>
      </c>
      <c r="J465" s="99">
        <v>223.59002724698257</v>
      </c>
      <c r="K465" s="99">
        <v>32.156636363636359</v>
      </c>
      <c r="O465"/>
      <c r="P465"/>
    </row>
    <row r="466" spans="1:16" ht="12.75" x14ac:dyDescent="0.2">
      <c r="A466" s="172" t="s">
        <v>2261</v>
      </c>
      <c r="B466" s="185" t="s">
        <v>2365</v>
      </c>
      <c r="C466" s="172" t="s">
        <v>640</v>
      </c>
      <c r="D466" s="172" t="s">
        <v>610</v>
      </c>
      <c r="E466" s="172" t="s">
        <v>181</v>
      </c>
      <c r="F466" s="174">
        <v>3.03991737</v>
      </c>
      <c r="G466" s="174">
        <v>3.4709249600000001</v>
      </c>
      <c r="H466" s="58">
        <f t="shared" si="14"/>
        <v>-0.12417657972069784</v>
      </c>
      <c r="I466" s="98">
        <f t="shared" si="15"/>
        <v>2.292238516416665E-4</v>
      </c>
      <c r="J466" s="99">
        <v>223.99918776889291</v>
      </c>
      <c r="K466" s="99">
        <v>40.474681818181807</v>
      </c>
      <c r="O466"/>
      <c r="P466"/>
    </row>
    <row r="467" spans="1:16" ht="12.75" x14ac:dyDescent="0.2">
      <c r="A467" s="172" t="s">
        <v>1110</v>
      </c>
      <c r="B467" s="185" t="s">
        <v>625</v>
      </c>
      <c r="C467" s="172" t="s">
        <v>2521</v>
      </c>
      <c r="D467" s="172" t="s">
        <v>610</v>
      </c>
      <c r="E467" s="172" t="s">
        <v>181</v>
      </c>
      <c r="F467" s="174">
        <v>3.0396961899999999</v>
      </c>
      <c r="G467" s="174">
        <v>9.4822738199999996</v>
      </c>
      <c r="H467" s="58">
        <f t="shared" si="14"/>
        <v>-0.67943383119893919</v>
      </c>
      <c r="I467" s="98">
        <f t="shared" si="15"/>
        <v>2.292071736450846E-4</v>
      </c>
      <c r="J467" s="99">
        <v>219.55105269999999</v>
      </c>
      <c r="K467" s="99">
        <v>13.94709090909091</v>
      </c>
      <c r="O467"/>
      <c r="P467"/>
    </row>
    <row r="468" spans="1:16" ht="12.75" x14ac:dyDescent="0.2">
      <c r="A468" s="172" t="s">
        <v>2231</v>
      </c>
      <c r="B468" s="185" t="s">
        <v>31</v>
      </c>
      <c r="C468" s="172" t="s">
        <v>1262</v>
      </c>
      <c r="D468" s="172" t="s">
        <v>180</v>
      </c>
      <c r="E468" s="172" t="s">
        <v>181</v>
      </c>
      <c r="F468" s="174">
        <v>3.0386116299999997</v>
      </c>
      <c r="G468" s="174">
        <v>0.64016872999999996</v>
      </c>
      <c r="H468" s="58">
        <f t="shared" si="14"/>
        <v>3.7465792807468112</v>
      </c>
      <c r="I468" s="98">
        <f t="shared" si="15"/>
        <v>2.2912539279702933E-4</v>
      </c>
      <c r="J468" s="99">
        <v>368.98695077999997</v>
      </c>
      <c r="K468" s="99">
        <v>5.1513181818181817</v>
      </c>
      <c r="O468"/>
      <c r="P468"/>
    </row>
    <row r="469" spans="1:16" ht="12.75" x14ac:dyDescent="0.2">
      <c r="A469" s="172" t="s">
        <v>2842</v>
      </c>
      <c r="B469" s="185" t="s">
        <v>2843</v>
      </c>
      <c r="C469" s="172" t="s">
        <v>640</v>
      </c>
      <c r="D469" s="172" t="s">
        <v>180</v>
      </c>
      <c r="E469" s="172" t="s">
        <v>2844</v>
      </c>
      <c r="F469" s="174">
        <v>3.0366874300000002</v>
      </c>
      <c r="G469" s="174">
        <v>0.91231909</v>
      </c>
      <c r="H469" s="58">
        <f t="shared" si="14"/>
        <v>2.3285365430641161</v>
      </c>
      <c r="I469" s="98">
        <f t="shared" si="15"/>
        <v>2.2898029920347262E-4</v>
      </c>
      <c r="J469" s="99">
        <v>5678.1317722383183</v>
      </c>
      <c r="K469" s="99">
        <v>15.97490909090909</v>
      </c>
      <c r="O469"/>
      <c r="P469"/>
    </row>
    <row r="470" spans="1:16" ht="12.75" x14ac:dyDescent="0.2">
      <c r="A470" s="172" t="s">
        <v>1394</v>
      </c>
      <c r="B470" s="185" t="s">
        <v>406</v>
      </c>
      <c r="C470" s="172" t="s">
        <v>1364</v>
      </c>
      <c r="D470" s="172" t="s">
        <v>179</v>
      </c>
      <c r="E470" s="172" t="s">
        <v>709</v>
      </c>
      <c r="F470" s="174">
        <v>3.0240055200000002</v>
      </c>
      <c r="G470" s="174">
        <v>6.5648982499999997</v>
      </c>
      <c r="H470" s="58">
        <f t="shared" si="14"/>
        <v>-0.53936749590901878</v>
      </c>
      <c r="I470" s="98">
        <f t="shared" si="15"/>
        <v>2.2802402444250009E-4</v>
      </c>
      <c r="J470" s="99">
        <v>120.69266456</v>
      </c>
      <c r="K470" s="99">
        <v>21.722090909090909</v>
      </c>
      <c r="O470"/>
      <c r="P470"/>
    </row>
    <row r="471" spans="1:16" ht="12.75" x14ac:dyDescent="0.2">
      <c r="A471" s="172" t="s">
        <v>1757</v>
      </c>
      <c r="B471" s="185" t="s">
        <v>2073</v>
      </c>
      <c r="C471" s="172" t="s">
        <v>640</v>
      </c>
      <c r="D471" s="172" t="s">
        <v>610</v>
      </c>
      <c r="E471" s="172" t="s">
        <v>709</v>
      </c>
      <c r="F471" s="174">
        <v>2.9983433399999999</v>
      </c>
      <c r="G471" s="174">
        <v>3.2660847000000004</v>
      </c>
      <c r="H471" s="58">
        <f t="shared" si="14"/>
        <v>-8.1976245135345183E-2</v>
      </c>
      <c r="I471" s="98">
        <f t="shared" si="15"/>
        <v>2.2608897719444881E-4</v>
      </c>
      <c r="J471" s="99">
        <v>207.09743473511818</v>
      </c>
      <c r="K471" s="99">
        <v>29.789954545454549</v>
      </c>
      <c r="O471"/>
      <c r="P471"/>
    </row>
    <row r="472" spans="1:16" ht="12.75" x14ac:dyDescent="0.2">
      <c r="A472" s="172" t="s">
        <v>1131</v>
      </c>
      <c r="B472" s="185" t="s">
        <v>770</v>
      </c>
      <c r="C472" s="172" t="s">
        <v>2521</v>
      </c>
      <c r="D472" s="172" t="s">
        <v>610</v>
      </c>
      <c r="E472" s="172" t="s">
        <v>181</v>
      </c>
      <c r="F472" s="174">
        <v>2.9846429100000003</v>
      </c>
      <c r="G472" s="174">
        <v>2.7884292000000004</v>
      </c>
      <c r="H472" s="58">
        <f t="shared" si="14"/>
        <v>7.0367112064383619E-2</v>
      </c>
      <c r="I472" s="98">
        <f t="shared" si="15"/>
        <v>2.2505590130734106E-4</v>
      </c>
      <c r="J472" s="99">
        <v>128.56999226214782</v>
      </c>
      <c r="K472" s="99">
        <v>44.81340909090909</v>
      </c>
      <c r="O472"/>
      <c r="P472"/>
    </row>
    <row r="473" spans="1:16" ht="12.75" x14ac:dyDescent="0.2">
      <c r="A473" s="172" t="s">
        <v>2152</v>
      </c>
      <c r="B473" s="185" t="s">
        <v>2144</v>
      </c>
      <c r="C473" s="172" t="s">
        <v>1364</v>
      </c>
      <c r="D473" s="172" t="s">
        <v>180</v>
      </c>
      <c r="E473" s="172" t="s">
        <v>181</v>
      </c>
      <c r="F473" s="174">
        <v>2.9760730199999998</v>
      </c>
      <c r="G473" s="174">
        <v>2.4160277000000003</v>
      </c>
      <c r="H473" s="58">
        <f t="shared" si="14"/>
        <v>0.23180418005969039</v>
      </c>
      <c r="I473" s="98">
        <f t="shared" si="15"/>
        <v>2.2440969190266061E-4</v>
      </c>
      <c r="J473" s="99">
        <v>57.543408030000002</v>
      </c>
      <c r="K473" s="99">
        <v>7.6550909090909096</v>
      </c>
      <c r="O473"/>
      <c r="P473"/>
    </row>
    <row r="474" spans="1:16" ht="12.75" x14ac:dyDescent="0.2">
      <c r="A474" s="172" t="s">
        <v>2719</v>
      </c>
      <c r="B474" s="185" t="s">
        <v>231</v>
      </c>
      <c r="C474" s="172" t="s">
        <v>235</v>
      </c>
      <c r="D474" s="172" t="s">
        <v>180</v>
      </c>
      <c r="E474" s="172" t="s">
        <v>181</v>
      </c>
      <c r="F474" s="174">
        <v>2.9760664399999999</v>
      </c>
      <c r="G474" s="174">
        <v>3.0847084100000002</v>
      </c>
      <c r="H474" s="58">
        <f t="shared" si="14"/>
        <v>-3.5219526632664921E-2</v>
      </c>
      <c r="I474" s="98">
        <f t="shared" si="15"/>
        <v>2.2440919574017977E-4</v>
      </c>
      <c r="J474" s="99">
        <v>116.39728820000001</v>
      </c>
      <c r="K474" s="99">
        <v>17.685863636363639</v>
      </c>
      <c r="O474"/>
      <c r="P474"/>
    </row>
    <row r="475" spans="1:16" ht="12.75" x14ac:dyDescent="0.2">
      <c r="A475" s="172" t="s">
        <v>2633</v>
      </c>
      <c r="B475" s="185" t="s">
        <v>177</v>
      </c>
      <c r="C475" s="172" t="s">
        <v>641</v>
      </c>
      <c r="D475" s="172" t="s">
        <v>179</v>
      </c>
      <c r="E475" s="172" t="s">
        <v>709</v>
      </c>
      <c r="F475" s="174">
        <v>2.9642742700000002</v>
      </c>
      <c r="G475" s="174">
        <v>3.8539695899999997</v>
      </c>
      <c r="H475" s="58">
        <f t="shared" si="14"/>
        <v>-0.23085167104289461</v>
      </c>
      <c r="I475" s="98">
        <f t="shared" si="15"/>
        <v>2.2352001149678923E-4</v>
      </c>
      <c r="J475" s="99">
        <v>173.4357258</v>
      </c>
      <c r="K475" s="99">
        <v>12.53054545454545</v>
      </c>
      <c r="O475"/>
      <c r="P475"/>
    </row>
    <row r="476" spans="1:16" ht="12.75" x14ac:dyDescent="0.2">
      <c r="A476" s="172" t="s">
        <v>2180</v>
      </c>
      <c r="B476" s="185" t="s">
        <v>2170</v>
      </c>
      <c r="C476" s="172" t="s">
        <v>640</v>
      </c>
      <c r="D476" s="172" t="s">
        <v>180</v>
      </c>
      <c r="E476" s="172" t="s">
        <v>709</v>
      </c>
      <c r="F476" s="174">
        <v>2.9637613599999999</v>
      </c>
      <c r="G476" s="174">
        <v>3.4314076899999999</v>
      </c>
      <c r="H476" s="58">
        <f t="shared" si="14"/>
        <v>-0.13628410618850129</v>
      </c>
      <c r="I476" s="98">
        <f t="shared" si="15"/>
        <v>2.2348133570681354E-4</v>
      </c>
      <c r="J476" s="99">
        <v>148.73260033629271</v>
      </c>
      <c r="K476" s="99">
        <v>29.389181818181822</v>
      </c>
      <c r="O476"/>
      <c r="P476"/>
    </row>
    <row r="477" spans="1:16" ht="12.75" x14ac:dyDescent="0.2">
      <c r="A477" s="172" t="s">
        <v>1174</v>
      </c>
      <c r="B477" s="185" t="s">
        <v>2493</v>
      </c>
      <c r="C477" s="172" t="s">
        <v>640</v>
      </c>
      <c r="D477" s="172" t="s">
        <v>610</v>
      </c>
      <c r="E477" s="172" t="s">
        <v>181</v>
      </c>
      <c r="F477" s="174">
        <v>2.96118652</v>
      </c>
      <c r="G477" s="174">
        <v>6.0282062099999996</v>
      </c>
      <c r="H477" s="58">
        <f t="shared" si="14"/>
        <v>-0.50877816437536894</v>
      </c>
      <c r="I477" s="98">
        <f t="shared" si="15"/>
        <v>2.2328718084326836E-4</v>
      </c>
      <c r="J477" s="99">
        <v>313.05779617000002</v>
      </c>
      <c r="K477" s="99">
        <v>7.4757727272727266</v>
      </c>
      <c r="O477"/>
      <c r="P477"/>
    </row>
    <row r="478" spans="1:16" ht="12.75" x14ac:dyDescent="0.2">
      <c r="A478" s="172" t="s">
        <v>1117</v>
      </c>
      <c r="B478" s="185" t="s">
        <v>698</v>
      </c>
      <c r="C478" s="172" t="s">
        <v>2521</v>
      </c>
      <c r="D478" s="172" t="s">
        <v>610</v>
      </c>
      <c r="E478" s="172" t="s">
        <v>181</v>
      </c>
      <c r="F478" s="174">
        <v>2.9337864599999999</v>
      </c>
      <c r="G478" s="174">
        <v>0.66038350000000001</v>
      </c>
      <c r="H478" s="58">
        <f t="shared" si="14"/>
        <v>3.4425496094314889</v>
      </c>
      <c r="I478" s="98">
        <f t="shared" si="15"/>
        <v>2.212210893927587E-4</v>
      </c>
      <c r="J478" s="99">
        <v>250.36232491670398</v>
      </c>
      <c r="K478" s="99">
        <v>8.2886818181818178</v>
      </c>
      <c r="O478"/>
      <c r="P478"/>
    </row>
    <row r="479" spans="1:16" ht="12.75" x14ac:dyDescent="0.2">
      <c r="A479" s="172" t="s">
        <v>2617</v>
      </c>
      <c r="B479" s="185" t="s">
        <v>98</v>
      </c>
      <c r="C479" s="172" t="s">
        <v>511</v>
      </c>
      <c r="D479" s="172" t="s">
        <v>180</v>
      </c>
      <c r="E479" s="172" t="s">
        <v>709</v>
      </c>
      <c r="F479" s="174">
        <v>2.9307654100000002</v>
      </c>
      <c r="G479" s="174">
        <v>2.64798007</v>
      </c>
      <c r="H479" s="58">
        <f t="shared" si="14"/>
        <v>0.10679285059724797</v>
      </c>
      <c r="I479" s="98">
        <f t="shared" si="15"/>
        <v>2.209932882282152E-4</v>
      </c>
      <c r="J479" s="99">
        <v>155.10063518367161</v>
      </c>
      <c r="K479" s="99">
        <v>20.510045454545459</v>
      </c>
      <c r="O479"/>
      <c r="P479"/>
    </row>
    <row r="480" spans="1:16" ht="12.75" x14ac:dyDescent="0.2">
      <c r="A480" s="172" t="s">
        <v>2926</v>
      </c>
      <c r="B480" s="185" t="s">
        <v>2942</v>
      </c>
      <c r="C480" s="172" t="s">
        <v>641</v>
      </c>
      <c r="D480" s="172" t="s">
        <v>179</v>
      </c>
      <c r="E480" s="172" t="s">
        <v>709</v>
      </c>
      <c r="F480" s="174">
        <v>2.8883646000000001</v>
      </c>
      <c r="G480" s="174">
        <v>3.8344101200000003</v>
      </c>
      <c r="H480" s="58">
        <f t="shared" si="14"/>
        <v>-0.24672517816117179</v>
      </c>
      <c r="I480" s="98">
        <f t="shared" si="15"/>
        <v>2.1779607073906795E-4</v>
      </c>
      <c r="J480" s="99">
        <v>454.01084219999996</v>
      </c>
      <c r="K480" s="99">
        <v>19.657954545454551</v>
      </c>
      <c r="O480"/>
      <c r="P480"/>
    </row>
    <row r="481" spans="1:16" ht="12.75" x14ac:dyDescent="0.2">
      <c r="A481" s="172" t="s">
        <v>2628</v>
      </c>
      <c r="B481" s="185" t="s">
        <v>114</v>
      </c>
      <c r="C481" s="172" t="s">
        <v>511</v>
      </c>
      <c r="D481" s="172" t="s">
        <v>179</v>
      </c>
      <c r="E481" s="172" t="s">
        <v>709</v>
      </c>
      <c r="F481" s="174">
        <v>2.88004763</v>
      </c>
      <c r="G481" s="174">
        <v>0.14207174</v>
      </c>
      <c r="H481" s="58">
        <f t="shared" si="14"/>
        <v>19.271784029674023</v>
      </c>
      <c r="I481" s="98">
        <f t="shared" si="15"/>
        <v>2.1716893267400002E-4</v>
      </c>
      <c r="J481" s="99">
        <v>62.598927017899996</v>
      </c>
      <c r="K481" s="99">
        <v>38.14027272727273</v>
      </c>
      <c r="O481"/>
      <c r="P481"/>
    </row>
    <row r="482" spans="1:16" ht="12.75" x14ac:dyDescent="0.2">
      <c r="A482" s="172" t="s">
        <v>1222</v>
      </c>
      <c r="B482" s="185" t="s">
        <v>2366</v>
      </c>
      <c r="C482" s="172" t="s">
        <v>640</v>
      </c>
      <c r="D482" s="172" t="s">
        <v>180</v>
      </c>
      <c r="E482" s="172" t="s">
        <v>181</v>
      </c>
      <c r="F482" s="174">
        <v>2.8522774900000001</v>
      </c>
      <c r="G482" s="174">
        <v>1.9748976899999999</v>
      </c>
      <c r="H482" s="58">
        <f t="shared" si="14"/>
        <v>0.44426595080983677</v>
      </c>
      <c r="I482" s="98">
        <f t="shared" si="15"/>
        <v>2.1507493547715244E-4</v>
      </c>
      <c r="J482" s="99">
        <v>73.890414640000003</v>
      </c>
      <c r="K482" s="99">
        <v>13.943363636363641</v>
      </c>
      <c r="O482"/>
      <c r="P482"/>
    </row>
    <row r="483" spans="1:16" ht="12.75" x14ac:dyDescent="0.2">
      <c r="A483" s="172" t="s">
        <v>1521</v>
      </c>
      <c r="B483" s="185" t="s">
        <v>207</v>
      </c>
      <c r="C483" s="172" t="s">
        <v>2512</v>
      </c>
      <c r="D483" s="172" t="s">
        <v>179</v>
      </c>
      <c r="E483" s="172" t="s">
        <v>709</v>
      </c>
      <c r="F483" s="174">
        <v>2.8413397900000001</v>
      </c>
      <c r="G483" s="174">
        <v>1.2669121699999999</v>
      </c>
      <c r="H483" s="58">
        <f t="shared" si="14"/>
        <v>1.2427283100453606</v>
      </c>
      <c r="I483" s="98">
        <f t="shared" si="15"/>
        <v>2.1425018222996102E-4</v>
      </c>
      <c r="J483" s="99">
        <v>18.02818504</v>
      </c>
      <c r="K483" s="99">
        <v>17.833181818181821</v>
      </c>
      <c r="O483"/>
      <c r="P483"/>
    </row>
    <row r="484" spans="1:16" ht="12.75" x14ac:dyDescent="0.2">
      <c r="A484" s="172" t="s">
        <v>2284</v>
      </c>
      <c r="B484" s="185" t="s">
        <v>1942</v>
      </c>
      <c r="C484" s="172" t="s">
        <v>511</v>
      </c>
      <c r="D484" s="172" t="s">
        <v>180</v>
      </c>
      <c r="E484" s="172" t="s">
        <v>709</v>
      </c>
      <c r="F484" s="174">
        <v>2.8228379000000001</v>
      </c>
      <c r="G484" s="174">
        <v>1.3401991200000001</v>
      </c>
      <c r="H484" s="58">
        <f t="shared" si="14"/>
        <v>1.1062824604749779</v>
      </c>
      <c r="I484" s="98">
        <f t="shared" si="15"/>
        <v>2.1285505401683776E-4</v>
      </c>
      <c r="J484" s="99">
        <v>120.30620036166951</v>
      </c>
      <c r="K484" s="99">
        <v>29.04368181818182</v>
      </c>
      <c r="O484"/>
      <c r="P484"/>
    </row>
    <row r="485" spans="1:16" ht="12.75" x14ac:dyDescent="0.2">
      <c r="A485" s="172" t="s">
        <v>1162</v>
      </c>
      <c r="B485" s="185" t="s">
        <v>2352</v>
      </c>
      <c r="C485" s="172" t="s">
        <v>640</v>
      </c>
      <c r="D485" s="172" t="s">
        <v>180</v>
      </c>
      <c r="E485" s="172" t="s">
        <v>181</v>
      </c>
      <c r="F485" s="174">
        <v>2.8159179000000001</v>
      </c>
      <c r="G485" s="174">
        <v>5.39949017</v>
      </c>
      <c r="H485" s="58">
        <f t="shared" si="14"/>
        <v>-0.47848448439716296</v>
      </c>
      <c r="I485" s="98">
        <f t="shared" si="15"/>
        <v>2.1233325396101575E-4</v>
      </c>
      <c r="J485" s="99">
        <v>502.24673921066187</v>
      </c>
      <c r="K485" s="99">
        <v>19.3505</v>
      </c>
      <c r="O485"/>
      <c r="P485"/>
    </row>
    <row r="486" spans="1:16" ht="12.75" x14ac:dyDescent="0.2">
      <c r="A486" s="172" t="s">
        <v>2620</v>
      </c>
      <c r="B486" s="185" t="s">
        <v>97</v>
      </c>
      <c r="C486" s="172" t="s">
        <v>511</v>
      </c>
      <c r="D486" s="172" t="s">
        <v>179</v>
      </c>
      <c r="E486" s="172" t="s">
        <v>709</v>
      </c>
      <c r="F486" s="174">
        <v>2.80304434</v>
      </c>
      <c r="G486" s="174">
        <v>4.7536198299999999</v>
      </c>
      <c r="H486" s="58">
        <f t="shared" si="14"/>
        <v>-0.41033476797827984</v>
      </c>
      <c r="I486" s="98">
        <f t="shared" si="15"/>
        <v>2.1136252790225445E-4</v>
      </c>
      <c r="J486" s="99">
        <v>205.51356273988941</v>
      </c>
      <c r="K486" s="99">
        <v>66.779863636363629</v>
      </c>
      <c r="O486"/>
      <c r="P486"/>
    </row>
    <row r="487" spans="1:16" ht="12.75" x14ac:dyDescent="0.2">
      <c r="A487" s="172" t="s">
        <v>2866</v>
      </c>
      <c r="B487" s="185" t="s">
        <v>649</v>
      </c>
      <c r="C487" s="172" t="s">
        <v>511</v>
      </c>
      <c r="D487" s="172" t="s">
        <v>610</v>
      </c>
      <c r="E487" s="172" t="s">
        <v>709</v>
      </c>
      <c r="F487" s="174">
        <v>2.7841491700000001</v>
      </c>
      <c r="G487" s="174">
        <v>1.8235411100000001</v>
      </c>
      <c r="H487" s="58">
        <f t="shared" si="14"/>
        <v>0.52678168577181128</v>
      </c>
      <c r="I487" s="98">
        <f t="shared" si="15"/>
        <v>2.0993774455532288E-4</v>
      </c>
      <c r="J487" s="99">
        <v>169.41864445538758</v>
      </c>
      <c r="K487" s="99">
        <v>29.41327272727273</v>
      </c>
      <c r="O487"/>
      <c r="P487"/>
    </row>
    <row r="488" spans="1:16" ht="12.75" x14ac:dyDescent="0.2">
      <c r="A488" s="172" t="s">
        <v>1270</v>
      </c>
      <c r="B488" s="185" t="s">
        <v>476</v>
      </c>
      <c r="C488" s="172" t="s">
        <v>1262</v>
      </c>
      <c r="D488" s="172" t="s">
        <v>180</v>
      </c>
      <c r="E488" s="172" t="s">
        <v>181</v>
      </c>
      <c r="F488" s="174">
        <v>2.7712047599999998</v>
      </c>
      <c r="G488" s="174">
        <v>0.41690284000000005</v>
      </c>
      <c r="H488" s="58">
        <f t="shared" si="14"/>
        <v>5.6471237279170357</v>
      </c>
      <c r="I488" s="98">
        <f t="shared" si="15"/>
        <v>2.0896167607835998E-4</v>
      </c>
      <c r="J488" s="99">
        <v>26.514629811927968</v>
      </c>
      <c r="K488" s="99">
        <v>45.342545454545458</v>
      </c>
      <c r="O488"/>
      <c r="P488"/>
    </row>
    <row r="489" spans="1:16" ht="12.75" x14ac:dyDescent="0.2">
      <c r="A489" s="172" t="s">
        <v>1245</v>
      </c>
      <c r="B489" s="185" t="s">
        <v>2397</v>
      </c>
      <c r="C489" s="172" t="s">
        <v>640</v>
      </c>
      <c r="D489" s="172" t="s">
        <v>610</v>
      </c>
      <c r="E489" s="172" t="s">
        <v>181</v>
      </c>
      <c r="F489" s="174">
        <v>2.7690737699999999</v>
      </c>
      <c r="G489" s="174">
        <v>1.47269429</v>
      </c>
      <c r="H489" s="58">
        <f t="shared" si="14"/>
        <v>0.88027738601471728</v>
      </c>
      <c r="I489" s="98">
        <f t="shared" si="15"/>
        <v>2.0880098956088075E-4</v>
      </c>
      <c r="J489" s="99">
        <v>83.436874110000005</v>
      </c>
      <c r="K489" s="99">
        <v>2.9413636363636368</v>
      </c>
      <c r="O489"/>
      <c r="P489"/>
    </row>
    <row r="490" spans="1:16" ht="12.75" x14ac:dyDescent="0.2">
      <c r="A490" s="172" t="s">
        <v>2056</v>
      </c>
      <c r="B490" s="185" t="s">
        <v>2085</v>
      </c>
      <c r="C490" s="172" t="s">
        <v>640</v>
      </c>
      <c r="D490" s="172" t="s">
        <v>610</v>
      </c>
      <c r="E490" s="172" t="s">
        <v>709</v>
      </c>
      <c r="F490" s="174">
        <v>2.7676621099999998</v>
      </c>
      <c r="G490" s="174">
        <v>6.4213385000000001</v>
      </c>
      <c r="H490" s="58">
        <f t="shared" si="14"/>
        <v>-0.56898984378412698</v>
      </c>
      <c r="I490" s="98">
        <f t="shared" si="15"/>
        <v>2.0869454385758572E-4</v>
      </c>
      <c r="J490" s="99">
        <v>174.5998518623814</v>
      </c>
      <c r="K490" s="99">
        <v>30.244</v>
      </c>
      <c r="O490"/>
      <c r="P490"/>
    </row>
    <row r="491" spans="1:16" ht="12.75" x14ac:dyDescent="0.2">
      <c r="A491" s="172" t="s">
        <v>1238</v>
      </c>
      <c r="B491" s="185" t="s">
        <v>2410</v>
      </c>
      <c r="C491" s="172" t="s">
        <v>640</v>
      </c>
      <c r="D491" s="172" t="s">
        <v>610</v>
      </c>
      <c r="E491" s="172" t="s">
        <v>181</v>
      </c>
      <c r="F491" s="174">
        <v>2.7645009500000004</v>
      </c>
      <c r="G491" s="174">
        <v>1.52802639</v>
      </c>
      <c r="H491" s="58">
        <f t="shared" si="14"/>
        <v>0.80919712387951659</v>
      </c>
      <c r="I491" s="98">
        <f t="shared" si="15"/>
        <v>2.0845617775000451E-4</v>
      </c>
      <c r="J491" s="99">
        <v>837.11379745186832</v>
      </c>
      <c r="K491" s="99">
        <v>19.38163636363636</v>
      </c>
      <c r="O491"/>
      <c r="P491"/>
    </row>
    <row r="492" spans="1:16" ht="12.75" x14ac:dyDescent="0.2">
      <c r="A492" s="172" t="s">
        <v>1537</v>
      </c>
      <c r="B492" s="185" t="s">
        <v>206</v>
      </c>
      <c r="C492" s="172" t="s">
        <v>2512</v>
      </c>
      <c r="D492" s="172" t="s">
        <v>179</v>
      </c>
      <c r="E492" s="172" t="s">
        <v>709</v>
      </c>
      <c r="F492" s="174">
        <v>2.7500302000000003</v>
      </c>
      <c r="G492" s="174">
        <v>0.46793063000000001</v>
      </c>
      <c r="H492" s="58">
        <f t="shared" si="14"/>
        <v>4.877004033696192</v>
      </c>
      <c r="I492" s="98">
        <f t="shared" si="15"/>
        <v>2.0736501616650934E-4</v>
      </c>
      <c r="J492" s="99">
        <v>30.180452079999998</v>
      </c>
      <c r="K492" s="99">
        <v>16.172454545454549</v>
      </c>
      <c r="O492"/>
      <c r="P492"/>
    </row>
    <row r="493" spans="1:16" ht="12.75" x14ac:dyDescent="0.2">
      <c r="A493" s="172" t="s">
        <v>2686</v>
      </c>
      <c r="B493" s="185" t="s">
        <v>232</v>
      </c>
      <c r="C493" s="172" t="s">
        <v>235</v>
      </c>
      <c r="D493" s="172" t="s">
        <v>180</v>
      </c>
      <c r="E493" s="172" t="s">
        <v>181</v>
      </c>
      <c r="F493" s="174">
        <v>2.7454447000000002</v>
      </c>
      <c r="G493" s="174">
        <v>0.72419020000000001</v>
      </c>
      <c r="H493" s="58">
        <f t="shared" si="14"/>
        <v>2.7910547532954744</v>
      </c>
      <c r="I493" s="98">
        <f t="shared" si="15"/>
        <v>2.0701924822489489E-4</v>
      </c>
      <c r="J493" s="99">
        <v>152.03089159999999</v>
      </c>
      <c r="K493" s="99">
        <v>10.548363636363639</v>
      </c>
      <c r="O493"/>
      <c r="P493"/>
    </row>
    <row r="494" spans="1:16" ht="12.75" x14ac:dyDescent="0.2">
      <c r="A494" s="172" t="s">
        <v>2745</v>
      </c>
      <c r="B494" s="185" t="s">
        <v>278</v>
      </c>
      <c r="C494" s="172" t="s">
        <v>641</v>
      </c>
      <c r="D494" s="172" t="s">
        <v>179</v>
      </c>
      <c r="E494" s="172" t="s">
        <v>709</v>
      </c>
      <c r="F494" s="174">
        <v>2.7238265199999998</v>
      </c>
      <c r="G494" s="174">
        <v>3.2865760000000001E-2</v>
      </c>
      <c r="H494" s="58">
        <f t="shared" si="14"/>
        <v>81.877332518706396</v>
      </c>
      <c r="I494" s="98">
        <f t="shared" si="15"/>
        <v>2.0538913731004362E-4</v>
      </c>
      <c r="J494" s="99">
        <v>30.309089245199996</v>
      </c>
      <c r="K494" s="99">
        <v>64.724636363636364</v>
      </c>
      <c r="O494"/>
      <c r="P494"/>
    </row>
    <row r="495" spans="1:16" ht="12.75" x14ac:dyDescent="0.2">
      <c r="A495" s="172" t="s">
        <v>2466</v>
      </c>
      <c r="B495" s="185" t="s">
        <v>2467</v>
      </c>
      <c r="C495" s="172" t="s">
        <v>640</v>
      </c>
      <c r="D495" s="172" t="s">
        <v>180</v>
      </c>
      <c r="E495" s="172" t="s">
        <v>709</v>
      </c>
      <c r="F495" s="174">
        <v>2.7207079799999998</v>
      </c>
      <c r="G495" s="174">
        <v>1.04744981</v>
      </c>
      <c r="H495" s="58">
        <f t="shared" si="14"/>
        <v>1.5974590419754811</v>
      </c>
      <c r="I495" s="98">
        <f t="shared" si="15"/>
        <v>2.0515398494789288E-4</v>
      </c>
      <c r="J495" s="99">
        <v>53.854269353539209</v>
      </c>
      <c r="K495" s="99">
        <v>54.535545454545463</v>
      </c>
      <c r="O495"/>
      <c r="P495"/>
    </row>
    <row r="496" spans="1:16" ht="12.75" x14ac:dyDescent="0.2">
      <c r="A496" s="172" t="s">
        <v>1149</v>
      </c>
      <c r="B496" s="185" t="s">
        <v>1150</v>
      </c>
      <c r="C496" s="172" t="s">
        <v>2521</v>
      </c>
      <c r="D496" s="172" t="s">
        <v>610</v>
      </c>
      <c r="E496" s="172" t="s">
        <v>181</v>
      </c>
      <c r="F496" s="174">
        <v>2.7095863599999999</v>
      </c>
      <c r="G496" s="174">
        <v>9.1258265899999991</v>
      </c>
      <c r="H496" s="58">
        <f t="shared" si="14"/>
        <v>-0.70308592506358369</v>
      </c>
      <c r="I496" s="98">
        <f t="shared" si="15"/>
        <v>2.0431536328072072E-4</v>
      </c>
      <c r="J496" s="99">
        <v>61.539696550659606</v>
      </c>
      <c r="K496" s="99">
        <v>33.232681818181817</v>
      </c>
      <c r="O496"/>
      <c r="P496"/>
    </row>
    <row r="497" spans="1:16" ht="12.75" x14ac:dyDescent="0.2">
      <c r="A497" s="172" t="s">
        <v>2340</v>
      </c>
      <c r="B497" s="185" t="s">
        <v>2104</v>
      </c>
      <c r="C497" s="172" t="s">
        <v>2512</v>
      </c>
      <c r="D497" s="172" t="s">
        <v>179</v>
      </c>
      <c r="E497" s="172" t="s">
        <v>709</v>
      </c>
      <c r="F497" s="174">
        <v>2.7089478100000002</v>
      </c>
      <c r="G497" s="174">
        <v>1.87470698</v>
      </c>
      <c r="H497" s="58">
        <f t="shared" si="14"/>
        <v>0.44499798576522087</v>
      </c>
      <c r="I497" s="98">
        <f t="shared" si="15"/>
        <v>2.0426721365273735E-4</v>
      </c>
      <c r="J497" s="99">
        <v>119.657565225</v>
      </c>
      <c r="K497" s="99">
        <v>6.7740000000000009</v>
      </c>
      <c r="O497"/>
      <c r="P497"/>
    </row>
    <row r="498" spans="1:16" ht="12.75" x14ac:dyDescent="0.2">
      <c r="A498" s="172" t="s">
        <v>1273</v>
      </c>
      <c r="B498" s="185" t="s">
        <v>475</v>
      </c>
      <c r="C498" s="172" t="s">
        <v>1262</v>
      </c>
      <c r="D498" s="172" t="s">
        <v>179</v>
      </c>
      <c r="E498" s="172" t="s">
        <v>709</v>
      </c>
      <c r="F498" s="174">
        <v>2.7026927000000001</v>
      </c>
      <c r="G498" s="174">
        <v>1.3631351999999999</v>
      </c>
      <c r="H498" s="58">
        <f t="shared" si="14"/>
        <v>0.98270332979443298</v>
      </c>
      <c r="I498" s="98">
        <f t="shared" si="15"/>
        <v>2.0379554938291467E-4</v>
      </c>
      <c r="J498" s="99">
        <v>17.531324686527345</v>
      </c>
      <c r="K498" s="99">
        <v>31.040590909090909</v>
      </c>
      <c r="O498"/>
      <c r="P498"/>
    </row>
    <row r="499" spans="1:16" ht="12.75" x14ac:dyDescent="0.2">
      <c r="A499" s="172" t="s">
        <v>2255</v>
      </c>
      <c r="B499" s="185" t="s">
        <v>1</v>
      </c>
      <c r="C499" s="172" t="s">
        <v>2514</v>
      </c>
      <c r="D499" s="172" t="s">
        <v>180</v>
      </c>
      <c r="E499" s="172" t="s">
        <v>181</v>
      </c>
      <c r="F499" s="174">
        <v>2.6885708199999998</v>
      </c>
      <c r="G499" s="174">
        <v>2.2930543800000001</v>
      </c>
      <c r="H499" s="58">
        <f t="shared" si="14"/>
        <v>0.17248454439183414</v>
      </c>
      <c r="I499" s="98">
        <f t="shared" si="15"/>
        <v>2.027306942135054E-4</v>
      </c>
      <c r="J499" s="99">
        <v>269.64690447000004</v>
      </c>
      <c r="K499" s="99">
        <v>12.67477272727273</v>
      </c>
      <c r="O499"/>
      <c r="P499"/>
    </row>
    <row r="500" spans="1:16" ht="12.75" x14ac:dyDescent="0.2">
      <c r="A500" s="172" t="s">
        <v>1572</v>
      </c>
      <c r="B500" s="185" t="s">
        <v>167</v>
      </c>
      <c r="C500" s="172" t="s">
        <v>638</v>
      </c>
      <c r="D500" s="172" t="s">
        <v>179</v>
      </c>
      <c r="E500" s="172" t="s">
        <v>709</v>
      </c>
      <c r="F500" s="174">
        <v>2.6726891800000003</v>
      </c>
      <c r="G500" s="174">
        <v>8.3181000000000005E-2</v>
      </c>
      <c r="H500" s="58">
        <f t="shared" si="14"/>
        <v>31.131005638306824</v>
      </c>
      <c r="I500" s="98">
        <f t="shared" si="15"/>
        <v>2.0153314498828215E-4</v>
      </c>
      <c r="J500" s="99">
        <v>55.95184295</v>
      </c>
      <c r="K500" s="99">
        <v>15.492545454545461</v>
      </c>
      <c r="O500"/>
      <c r="P500"/>
    </row>
    <row r="501" spans="1:16" ht="12.75" x14ac:dyDescent="0.2">
      <c r="A501" s="172" t="s">
        <v>2672</v>
      </c>
      <c r="B501" s="185" t="s">
        <v>185</v>
      </c>
      <c r="C501" s="172" t="s">
        <v>641</v>
      </c>
      <c r="D501" s="172" t="s">
        <v>179</v>
      </c>
      <c r="E501" s="172" t="s">
        <v>709</v>
      </c>
      <c r="F501" s="174">
        <v>2.6619096299999998</v>
      </c>
      <c r="G501" s="174">
        <v>0.87229979000000002</v>
      </c>
      <c r="H501" s="58">
        <f t="shared" si="14"/>
        <v>2.0515995309364912</v>
      </c>
      <c r="I501" s="98">
        <f t="shared" si="15"/>
        <v>2.0072031698369595E-4</v>
      </c>
      <c r="J501" s="99">
        <v>131.41378304049999</v>
      </c>
      <c r="K501" s="99">
        <v>42.19681818181818</v>
      </c>
      <c r="O501"/>
      <c r="P501"/>
    </row>
    <row r="502" spans="1:16" ht="12.75" x14ac:dyDescent="0.2">
      <c r="A502" s="172" t="s">
        <v>2199</v>
      </c>
      <c r="B502" s="185" t="s">
        <v>2191</v>
      </c>
      <c r="C502" s="172" t="s">
        <v>640</v>
      </c>
      <c r="D502" s="172" t="s">
        <v>610</v>
      </c>
      <c r="E502" s="172" t="s">
        <v>181</v>
      </c>
      <c r="F502" s="174">
        <v>2.64201592</v>
      </c>
      <c r="G502" s="174">
        <v>2.6865864500000001</v>
      </c>
      <c r="H502" s="58">
        <f t="shared" si="14"/>
        <v>-1.6590022628901524E-2</v>
      </c>
      <c r="I502" s="98">
        <f t="shared" si="15"/>
        <v>1.9922023909518336E-4</v>
      </c>
      <c r="J502" s="99">
        <v>440.77321966000005</v>
      </c>
      <c r="K502" s="99">
        <v>10.864636363636359</v>
      </c>
      <c r="O502"/>
      <c r="P502"/>
    </row>
    <row r="503" spans="1:16" ht="12.75" x14ac:dyDescent="0.2">
      <c r="A503" s="172" t="s">
        <v>2204</v>
      </c>
      <c r="B503" s="185" t="s">
        <v>1951</v>
      </c>
      <c r="C503" s="172" t="s">
        <v>511</v>
      </c>
      <c r="D503" s="172" t="s">
        <v>610</v>
      </c>
      <c r="E503" s="172" t="s">
        <v>181</v>
      </c>
      <c r="F503" s="174">
        <v>2.63777536</v>
      </c>
      <c r="G503" s="174">
        <v>2.3085591000000001</v>
      </c>
      <c r="H503" s="58">
        <f t="shared" si="14"/>
        <v>0.14260681478763093</v>
      </c>
      <c r="I503" s="98">
        <f t="shared" si="15"/>
        <v>1.9890048122744974E-4</v>
      </c>
      <c r="J503" s="99">
        <v>63.456495562000001</v>
      </c>
      <c r="K503" s="99">
        <v>18.929500000000001</v>
      </c>
      <c r="O503"/>
      <c r="P503"/>
    </row>
    <row r="504" spans="1:16" ht="12.75" x14ac:dyDescent="0.2">
      <c r="A504" s="172" t="s">
        <v>1931</v>
      </c>
      <c r="B504" s="185" t="s">
        <v>1357</v>
      </c>
      <c r="C504" s="172" t="s">
        <v>511</v>
      </c>
      <c r="D504" s="172" t="s">
        <v>180</v>
      </c>
      <c r="E504" s="172" t="s">
        <v>709</v>
      </c>
      <c r="F504" s="174">
        <v>2.6103723599999999</v>
      </c>
      <c r="G504" s="174">
        <v>4.4458606100000004</v>
      </c>
      <c r="H504" s="58">
        <f t="shared" si="14"/>
        <v>-0.41285330580798396</v>
      </c>
      <c r="I504" s="98">
        <f t="shared" si="15"/>
        <v>1.9683416808732101E-4</v>
      </c>
      <c r="J504" s="99">
        <v>133.20007899203634</v>
      </c>
      <c r="K504" s="99">
        <v>54.215954545454537</v>
      </c>
      <c r="O504"/>
      <c r="P504"/>
    </row>
    <row r="505" spans="1:16" ht="12.75" x14ac:dyDescent="0.2">
      <c r="A505" s="172" t="s">
        <v>2717</v>
      </c>
      <c r="B505" s="185" t="s">
        <v>272</v>
      </c>
      <c r="C505" s="172" t="s">
        <v>641</v>
      </c>
      <c r="D505" s="172" t="s">
        <v>179</v>
      </c>
      <c r="E505" s="172" t="s">
        <v>709</v>
      </c>
      <c r="F505" s="174">
        <v>2.59974778</v>
      </c>
      <c r="G505" s="174">
        <v>1.4577328899999999</v>
      </c>
      <c r="H505" s="58">
        <f t="shared" si="14"/>
        <v>0.7834184834781357</v>
      </c>
      <c r="I505" s="98">
        <f t="shared" si="15"/>
        <v>1.9603302553860923E-4</v>
      </c>
      <c r="J505" s="99">
        <v>92.882936975999996</v>
      </c>
      <c r="K505" s="99">
        <v>51.395590909090913</v>
      </c>
      <c r="O505"/>
      <c r="P505"/>
    </row>
    <row r="506" spans="1:16" ht="12.75" x14ac:dyDescent="0.2">
      <c r="A506" s="172" t="s">
        <v>1956</v>
      </c>
      <c r="B506" s="185" t="s">
        <v>1957</v>
      </c>
      <c r="C506" s="172" t="s">
        <v>1262</v>
      </c>
      <c r="D506" s="172" t="s">
        <v>180</v>
      </c>
      <c r="E506" s="172" t="s">
        <v>709</v>
      </c>
      <c r="F506" s="174">
        <v>2.5945782500000001</v>
      </c>
      <c r="G506" s="174">
        <v>6.9609490100000002</v>
      </c>
      <c r="H506" s="58">
        <f t="shared" si="14"/>
        <v>-0.62726659162814347</v>
      </c>
      <c r="I506" s="98">
        <f t="shared" si="15"/>
        <v>1.9564321902956682E-4</v>
      </c>
      <c r="J506" s="99">
        <v>15.26304084</v>
      </c>
      <c r="K506" s="99">
        <v>8.0096363636363623</v>
      </c>
      <c r="O506"/>
      <c r="P506"/>
    </row>
    <row r="507" spans="1:16" ht="12.75" x14ac:dyDescent="0.2">
      <c r="A507" s="172" t="s">
        <v>2239</v>
      </c>
      <c r="B507" s="185" t="s">
        <v>772</v>
      </c>
      <c r="C507" s="172" t="s">
        <v>2514</v>
      </c>
      <c r="D507" s="172" t="s">
        <v>180</v>
      </c>
      <c r="E507" s="172" t="s">
        <v>181</v>
      </c>
      <c r="F507" s="174">
        <v>2.5850042700000002</v>
      </c>
      <c r="G507" s="174">
        <v>0.78951890000000002</v>
      </c>
      <c r="H507" s="58">
        <f t="shared" si="14"/>
        <v>2.2741512204457677</v>
      </c>
      <c r="I507" s="98">
        <f t="shared" si="15"/>
        <v>1.9492129658759587E-4</v>
      </c>
      <c r="J507" s="99">
        <v>88.936329360000002</v>
      </c>
      <c r="K507" s="99">
        <v>29.39</v>
      </c>
      <c r="O507"/>
      <c r="P507"/>
    </row>
    <row r="508" spans="1:16" ht="12.75" x14ac:dyDescent="0.2">
      <c r="A508" s="172" t="s">
        <v>2667</v>
      </c>
      <c r="B508" s="185" t="s">
        <v>1698</v>
      </c>
      <c r="C508" s="172" t="s">
        <v>511</v>
      </c>
      <c r="D508" s="172" t="s">
        <v>610</v>
      </c>
      <c r="E508" s="172" t="s">
        <v>709</v>
      </c>
      <c r="F508" s="174">
        <v>2.5782433</v>
      </c>
      <c r="G508" s="174">
        <v>1.88788029</v>
      </c>
      <c r="H508" s="58">
        <f t="shared" si="14"/>
        <v>0.3656815602434198</v>
      </c>
      <c r="I508" s="98">
        <f t="shared" si="15"/>
        <v>1.9441148813045554E-4</v>
      </c>
      <c r="J508" s="99">
        <v>36.158531163299998</v>
      </c>
      <c r="K508" s="99">
        <v>25.996500000000001</v>
      </c>
      <c r="O508"/>
      <c r="P508"/>
    </row>
    <row r="509" spans="1:16" ht="12.75" x14ac:dyDescent="0.2">
      <c r="A509" s="172" t="s">
        <v>2149</v>
      </c>
      <c r="B509" s="185" t="s">
        <v>2140</v>
      </c>
      <c r="C509" s="172" t="s">
        <v>1262</v>
      </c>
      <c r="D509" s="172" t="s">
        <v>180</v>
      </c>
      <c r="E509" s="172" t="s">
        <v>181</v>
      </c>
      <c r="F509" s="174">
        <v>2.5651773900000001</v>
      </c>
      <c r="G509" s="174">
        <v>5.2729032199999999</v>
      </c>
      <c r="H509" s="58">
        <f t="shared" si="14"/>
        <v>-0.51351707342734043</v>
      </c>
      <c r="I509" s="98">
        <f t="shared" si="15"/>
        <v>1.9342625799066286E-4</v>
      </c>
      <c r="J509" s="99">
        <v>25.33379455</v>
      </c>
      <c r="K509" s="99">
        <v>20.910090909090911</v>
      </c>
      <c r="O509"/>
      <c r="P509"/>
    </row>
    <row r="510" spans="1:16" ht="12.75" x14ac:dyDescent="0.2">
      <c r="A510" s="172" t="s">
        <v>1377</v>
      </c>
      <c r="B510" s="185" t="s">
        <v>424</v>
      </c>
      <c r="C510" s="172" t="s">
        <v>1364</v>
      </c>
      <c r="D510" s="172" t="s">
        <v>179</v>
      </c>
      <c r="E510" s="172" t="s">
        <v>709</v>
      </c>
      <c r="F510" s="174">
        <v>2.5350112400000002</v>
      </c>
      <c r="G510" s="174">
        <v>9.3506289999999992E-2</v>
      </c>
      <c r="H510" s="58">
        <f t="shared" si="14"/>
        <v>26.110595875421861</v>
      </c>
      <c r="I510" s="98">
        <f t="shared" si="15"/>
        <v>1.9115159054067219E-4</v>
      </c>
      <c r="J510" s="99">
        <v>8.9153572600000004</v>
      </c>
      <c r="K510" s="99">
        <v>16.84213636363636</v>
      </c>
      <c r="O510"/>
      <c r="P510"/>
    </row>
    <row r="511" spans="1:16" ht="12.75" x14ac:dyDescent="0.2">
      <c r="A511" s="172" t="s">
        <v>1468</v>
      </c>
      <c r="B511" s="185" t="s">
        <v>340</v>
      </c>
      <c r="C511" s="172" t="s">
        <v>640</v>
      </c>
      <c r="D511" s="172" t="s">
        <v>180</v>
      </c>
      <c r="E511" s="172" t="s">
        <v>181</v>
      </c>
      <c r="F511" s="174">
        <v>2.5308270299999998</v>
      </c>
      <c r="G511" s="174">
        <v>1.47170383</v>
      </c>
      <c r="H511" s="58">
        <f t="shared" si="14"/>
        <v>0.71965784039578096</v>
      </c>
      <c r="I511" s="98">
        <f t="shared" si="15"/>
        <v>1.9083608172397112E-4</v>
      </c>
      <c r="J511" s="99">
        <v>15.165970980000001</v>
      </c>
      <c r="K511" s="99">
        <v>31.988772727272721</v>
      </c>
      <c r="O511"/>
      <c r="P511"/>
    </row>
    <row r="512" spans="1:16" ht="12.75" x14ac:dyDescent="0.2">
      <c r="A512" s="172" t="s">
        <v>1376</v>
      </c>
      <c r="B512" s="185" t="s">
        <v>425</v>
      </c>
      <c r="C512" s="172" t="s">
        <v>1364</v>
      </c>
      <c r="D512" s="172" t="s">
        <v>179</v>
      </c>
      <c r="E512" s="172" t="s">
        <v>709</v>
      </c>
      <c r="F512" s="174">
        <v>2.5155565699999998</v>
      </c>
      <c r="G512" s="174">
        <v>0.45126478999999997</v>
      </c>
      <c r="H512" s="58">
        <f t="shared" si="14"/>
        <v>4.574457892006154</v>
      </c>
      <c r="I512" s="98">
        <f t="shared" si="15"/>
        <v>1.8968461830194398E-4</v>
      </c>
      <c r="J512" s="99">
        <v>18.930544269999999</v>
      </c>
      <c r="K512" s="99">
        <v>13.513727272727269</v>
      </c>
      <c r="O512"/>
      <c r="P512"/>
    </row>
    <row r="513" spans="1:16" ht="12.75" x14ac:dyDescent="0.2">
      <c r="A513" s="172" t="s">
        <v>1777</v>
      </c>
      <c r="B513" s="185" t="s">
        <v>678</v>
      </c>
      <c r="C513" s="172" t="s">
        <v>638</v>
      </c>
      <c r="D513" s="172" t="s">
        <v>179</v>
      </c>
      <c r="E513" s="172" t="s">
        <v>709</v>
      </c>
      <c r="F513" s="174">
        <v>2.5131867099999998</v>
      </c>
      <c r="G513" s="174">
        <v>1.49505796</v>
      </c>
      <c r="H513" s="58">
        <f t="shared" si="14"/>
        <v>0.68099617355303055</v>
      </c>
      <c r="I513" s="98">
        <f t="shared" si="15"/>
        <v>1.895059198799367E-4</v>
      </c>
      <c r="J513" s="99">
        <v>32.475213760000003</v>
      </c>
      <c r="K513" s="99">
        <v>28.63545454545455</v>
      </c>
      <c r="O513"/>
      <c r="P513"/>
    </row>
    <row r="514" spans="1:16" ht="12.75" x14ac:dyDescent="0.2">
      <c r="A514" s="172" t="s">
        <v>2655</v>
      </c>
      <c r="B514" s="185" t="s">
        <v>793</v>
      </c>
      <c r="C514" s="172" t="s">
        <v>2512</v>
      </c>
      <c r="D514" s="172" t="s">
        <v>179</v>
      </c>
      <c r="E514" s="172" t="s">
        <v>709</v>
      </c>
      <c r="F514" s="174">
        <v>2.5051170699999998</v>
      </c>
      <c r="G514" s="174">
        <v>2.4615882899999999</v>
      </c>
      <c r="H514" s="58">
        <f t="shared" si="14"/>
        <v>1.7683208917117499E-2</v>
      </c>
      <c r="I514" s="98">
        <f t="shared" si="15"/>
        <v>1.8889743164258646E-4</v>
      </c>
      <c r="J514" s="99">
        <v>231.7001698783522</v>
      </c>
      <c r="K514" s="99">
        <v>12.46218181818182</v>
      </c>
      <c r="O514"/>
      <c r="P514"/>
    </row>
    <row r="515" spans="1:16" ht="12.75" x14ac:dyDescent="0.2">
      <c r="A515" s="172" t="s">
        <v>2704</v>
      </c>
      <c r="B515" s="185" t="s">
        <v>439</v>
      </c>
      <c r="C515" s="172" t="s">
        <v>641</v>
      </c>
      <c r="D515" s="172" t="s">
        <v>179</v>
      </c>
      <c r="E515" s="172" t="s">
        <v>709</v>
      </c>
      <c r="F515" s="174">
        <v>2.4789934100000002</v>
      </c>
      <c r="G515" s="174">
        <v>1.8506146399999999</v>
      </c>
      <c r="H515" s="58">
        <f t="shared" si="14"/>
        <v>0.3395513881809562</v>
      </c>
      <c r="I515" s="98">
        <f t="shared" si="15"/>
        <v>1.86927586664801E-4</v>
      </c>
      <c r="J515" s="99">
        <v>54.793305441000001</v>
      </c>
      <c r="K515" s="99">
        <v>15.80890909090909</v>
      </c>
      <c r="O515"/>
      <c r="P515"/>
    </row>
    <row r="516" spans="1:16" ht="12.75" x14ac:dyDescent="0.2">
      <c r="A516" s="172" t="s">
        <v>2101</v>
      </c>
      <c r="B516" s="185" t="s">
        <v>2091</v>
      </c>
      <c r="C516" s="172" t="s">
        <v>1364</v>
      </c>
      <c r="D516" s="172" t="s">
        <v>179</v>
      </c>
      <c r="E516" s="172" t="s">
        <v>709</v>
      </c>
      <c r="F516" s="174">
        <v>2.4785039700000002</v>
      </c>
      <c r="G516" s="174">
        <v>1.5677893000000001</v>
      </c>
      <c r="H516" s="58">
        <f t="shared" si="14"/>
        <v>0.58089098452196364</v>
      </c>
      <c r="I516" s="98">
        <f t="shared" si="15"/>
        <v>1.8689068062154645E-4</v>
      </c>
      <c r="J516" s="99">
        <v>162.19060540000001</v>
      </c>
      <c r="K516" s="99">
        <v>29.75327272727273</v>
      </c>
      <c r="O516"/>
      <c r="P516"/>
    </row>
    <row r="517" spans="1:16" ht="12.75" x14ac:dyDescent="0.2">
      <c r="A517" s="172" t="s">
        <v>2621</v>
      </c>
      <c r="B517" s="185" t="s">
        <v>1086</v>
      </c>
      <c r="C517" s="172" t="s">
        <v>511</v>
      </c>
      <c r="D517" s="172" t="s">
        <v>180</v>
      </c>
      <c r="E517" s="172" t="s">
        <v>709</v>
      </c>
      <c r="F517" s="174">
        <v>2.4513900499999997</v>
      </c>
      <c r="G517" s="174">
        <v>4.6538273800000001</v>
      </c>
      <c r="H517" s="58">
        <f t="shared" si="14"/>
        <v>-0.4732529056546142</v>
      </c>
      <c r="I517" s="98">
        <f t="shared" si="15"/>
        <v>1.8484616545253574E-4</v>
      </c>
      <c r="J517" s="99">
        <v>53.586231194222997</v>
      </c>
      <c r="K517" s="99">
        <v>62.331954545454543</v>
      </c>
      <c r="O517"/>
      <c r="P517"/>
    </row>
    <row r="518" spans="1:16" ht="12.75" x14ac:dyDescent="0.2">
      <c r="A518" s="172" t="s">
        <v>1233</v>
      </c>
      <c r="B518" s="185" t="s">
        <v>2394</v>
      </c>
      <c r="C518" s="172" t="s">
        <v>640</v>
      </c>
      <c r="D518" s="172" t="s">
        <v>180</v>
      </c>
      <c r="E518" s="172" t="s">
        <v>181</v>
      </c>
      <c r="F518" s="174">
        <v>2.4487149599999998</v>
      </c>
      <c r="G518" s="174">
        <v>8.4744093300000003</v>
      </c>
      <c r="H518" s="58">
        <f t="shared" si="14"/>
        <v>-0.71104594259668596</v>
      </c>
      <c r="I518" s="98">
        <f t="shared" si="15"/>
        <v>1.8464445127459804E-4</v>
      </c>
      <c r="J518" s="99">
        <v>396.70193351</v>
      </c>
      <c r="K518" s="99">
        <v>5.6031363636363629</v>
      </c>
      <c r="O518"/>
      <c r="P518"/>
    </row>
    <row r="519" spans="1:16" ht="12.75" x14ac:dyDescent="0.2">
      <c r="A519" s="172" t="s">
        <v>2664</v>
      </c>
      <c r="B519" s="185" t="s">
        <v>430</v>
      </c>
      <c r="C519" s="172" t="s">
        <v>641</v>
      </c>
      <c r="D519" s="172" t="s">
        <v>179</v>
      </c>
      <c r="E519" s="172" t="s">
        <v>709</v>
      </c>
      <c r="F519" s="174">
        <v>2.4376896000000001</v>
      </c>
      <c r="G519" s="174">
        <v>4.4267129000000001</v>
      </c>
      <c r="H519" s="58">
        <f t="shared" ref="H519:H582" si="16">IF(ISERROR(F519/G519-1),"",IF((F519/G519-1)&gt;10000%,"",F519/G519-1))</f>
        <v>-0.44932285985838383</v>
      </c>
      <c r="I519" s="98">
        <f t="shared" ref="I519:I582" si="17">F519/$F$1156</f>
        <v>1.8381308805733539E-4</v>
      </c>
      <c r="J519" s="99">
        <v>45.791531233000001</v>
      </c>
      <c r="K519" s="99">
        <v>9.7588636363636354</v>
      </c>
      <c r="O519"/>
      <c r="P519"/>
    </row>
    <row r="520" spans="1:16" ht="12.75" x14ac:dyDescent="0.2">
      <c r="A520" s="172" t="s">
        <v>2614</v>
      </c>
      <c r="B520" s="185" t="s">
        <v>136</v>
      </c>
      <c r="C520" s="172" t="s">
        <v>511</v>
      </c>
      <c r="D520" s="172" t="s">
        <v>179</v>
      </c>
      <c r="E520" s="172" t="s">
        <v>181</v>
      </c>
      <c r="F520" s="174">
        <v>2.4307515299999998</v>
      </c>
      <c r="G520" s="174">
        <v>0.72092887999999999</v>
      </c>
      <c r="H520" s="58">
        <f t="shared" si="16"/>
        <v>2.3716939318619055</v>
      </c>
      <c r="I520" s="98">
        <f t="shared" si="17"/>
        <v>1.8328992543980687E-4</v>
      </c>
      <c r="J520" s="99">
        <v>35.223091417499994</v>
      </c>
      <c r="K520" s="99">
        <v>6.1296818181818189</v>
      </c>
      <c r="O520"/>
      <c r="P520"/>
    </row>
    <row r="521" spans="1:16" ht="12.75" x14ac:dyDescent="0.2">
      <c r="A521" s="172" t="s">
        <v>1773</v>
      </c>
      <c r="B521" s="185" t="s">
        <v>59</v>
      </c>
      <c r="C521" s="172" t="s">
        <v>638</v>
      </c>
      <c r="D521" s="172" t="s">
        <v>179</v>
      </c>
      <c r="E521" s="172" t="s">
        <v>709</v>
      </c>
      <c r="F521" s="174">
        <v>2.4226938499999999</v>
      </c>
      <c r="G521" s="174">
        <v>2.33217995</v>
      </c>
      <c r="H521" s="58">
        <f t="shared" si="16"/>
        <v>3.8810855911868947E-2</v>
      </c>
      <c r="I521" s="98">
        <f t="shared" si="17"/>
        <v>1.8268233904185948E-4</v>
      </c>
      <c r="J521" s="99">
        <v>1090.0183218599998</v>
      </c>
      <c r="K521" s="99">
        <v>6.0022272727272732</v>
      </c>
      <c r="O521"/>
      <c r="P521"/>
    </row>
    <row r="522" spans="1:16" ht="12.75" x14ac:dyDescent="0.2">
      <c r="A522" s="172" t="s">
        <v>1656</v>
      </c>
      <c r="B522" s="185" t="s">
        <v>1621</v>
      </c>
      <c r="C522" s="172" t="s">
        <v>641</v>
      </c>
      <c r="D522" s="172" t="s">
        <v>179</v>
      </c>
      <c r="E522" s="172" t="s">
        <v>181</v>
      </c>
      <c r="F522" s="174">
        <v>2.4150359300000002</v>
      </c>
      <c r="G522" s="174">
        <v>1.4062451999999999</v>
      </c>
      <c r="H522" s="58">
        <f t="shared" si="16"/>
        <v>0.71736474549388718</v>
      </c>
      <c r="I522" s="98">
        <f t="shared" si="17"/>
        <v>1.8210489639973804E-4</v>
      </c>
      <c r="J522" s="99">
        <v>93.157047020000007</v>
      </c>
      <c r="K522" s="99">
        <v>4.3127727272727272</v>
      </c>
      <c r="O522"/>
      <c r="P522"/>
    </row>
    <row r="523" spans="1:16" ht="12.75" x14ac:dyDescent="0.2">
      <c r="A523" s="172" t="s">
        <v>2802</v>
      </c>
      <c r="B523" s="185" t="s">
        <v>2803</v>
      </c>
      <c r="C523" s="172" t="s">
        <v>640</v>
      </c>
      <c r="D523" s="172" t="s">
        <v>610</v>
      </c>
      <c r="E523" s="172" t="s">
        <v>709</v>
      </c>
      <c r="F523" s="174">
        <v>2.4142671400000002</v>
      </c>
      <c r="G523" s="174">
        <v>1.3099138100000001</v>
      </c>
      <c r="H523" s="58">
        <f t="shared" si="16"/>
        <v>0.843073278233474</v>
      </c>
      <c r="I523" s="98">
        <f t="shared" si="17"/>
        <v>1.8204692607243811E-4</v>
      </c>
      <c r="J523" s="99">
        <v>43.623000000000005</v>
      </c>
      <c r="K523" s="99">
        <v>36.817772727272732</v>
      </c>
      <c r="O523"/>
      <c r="P523"/>
    </row>
    <row r="524" spans="1:16" ht="12.75" x14ac:dyDescent="0.2">
      <c r="A524" s="172" t="s">
        <v>1932</v>
      </c>
      <c r="B524" s="185" t="s">
        <v>1554</v>
      </c>
      <c r="C524" s="172" t="s">
        <v>511</v>
      </c>
      <c r="D524" s="172" t="s">
        <v>610</v>
      </c>
      <c r="E524" s="172" t="s">
        <v>709</v>
      </c>
      <c r="F524" s="174">
        <v>2.4129308599999999</v>
      </c>
      <c r="G524" s="174">
        <v>0.62415297999999997</v>
      </c>
      <c r="H524" s="58">
        <f t="shared" si="16"/>
        <v>2.8659286061567792</v>
      </c>
      <c r="I524" s="98">
        <f t="shared" si="17"/>
        <v>1.8194616437032917E-4</v>
      </c>
      <c r="J524" s="99">
        <v>21.43188</v>
      </c>
      <c r="K524" s="99">
        <v>58.553409090909092</v>
      </c>
      <c r="O524"/>
      <c r="P524"/>
    </row>
    <row r="525" spans="1:16" ht="12.75" x14ac:dyDescent="0.2">
      <c r="A525" s="172" t="s">
        <v>2587</v>
      </c>
      <c r="B525" s="185" t="s">
        <v>2038</v>
      </c>
      <c r="C525" s="172" t="s">
        <v>2521</v>
      </c>
      <c r="D525" s="172" t="s">
        <v>180</v>
      </c>
      <c r="E525" s="172" t="s">
        <v>709</v>
      </c>
      <c r="F525" s="174">
        <v>2.4043326199999999</v>
      </c>
      <c r="G525" s="174">
        <v>0.73751544999999996</v>
      </c>
      <c r="H525" s="58">
        <f t="shared" si="16"/>
        <v>2.2600437319652085</v>
      </c>
      <c r="I525" s="98">
        <f t="shared" si="17"/>
        <v>1.8129781724432177E-4</v>
      </c>
      <c r="J525" s="99">
        <v>89.097711180000005</v>
      </c>
      <c r="K525" s="99">
        <v>34.906363636363643</v>
      </c>
      <c r="O525"/>
      <c r="P525"/>
    </row>
    <row r="526" spans="1:16" ht="12.75" x14ac:dyDescent="0.2">
      <c r="A526" s="172" t="s">
        <v>3006</v>
      </c>
      <c r="B526" s="185" t="s">
        <v>297</v>
      </c>
      <c r="C526" s="172" t="s">
        <v>2638</v>
      </c>
      <c r="D526" s="172" t="s">
        <v>180</v>
      </c>
      <c r="E526" s="172" t="s">
        <v>181</v>
      </c>
      <c r="F526" s="174">
        <v>2.3805652000000004</v>
      </c>
      <c r="G526" s="174">
        <v>0.83762702</v>
      </c>
      <c r="H526" s="58">
        <f t="shared" si="16"/>
        <v>1.8420348713201733</v>
      </c>
      <c r="I526" s="98">
        <f t="shared" si="17"/>
        <v>1.7950564367745107E-4</v>
      </c>
      <c r="J526" s="99">
        <v>310.66187651000001</v>
      </c>
      <c r="K526" s="99">
        <v>23.810590909090909</v>
      </c>
      <c r="O526"/>
      <c r="P526"/>
    </row>
    <row r="527" spans="1:16" ht="12.75" x14ac:dyDescent="0.2">
      <c r="A527" s="172" t="s">
        <v>2185</v>
      </c>
      <c r="B527" s="185" t="s">
        <v>1558</v>
      </c>
      <c r="C527" s="172" t="s">
        <v>511</v>
      </c>
      <c r="D527" s="172" t="s">
        <v>179</v>
      </c>
      <c r="E527" s="172" t="s">
        <v>709</v>
      </c>
      <c r="F527" s="174">
        <v>2.3614807099999999</v>
      </c>
      <c r="G527" s="174">
        <v>2.1536685000000002</v>
      </c>
      <c r="H527" s="58">
        <f t="shared" si="16"/>
        <v>9.6492199240505006E-2</v>
      </c>
      <c r="I527" s="98">
        <f t="shared" si="17"/>
        <v>1.7806658472552405E-4</v>
      </c>
      <c r="J527" s="99">
        <v>74.482460938838869</v>
      </c>
      <c r="K527" s="99">
        <v>33.575136363636368</v>
      </c>
      <c r="O527"/>
      <c r="P527"/>
    </row>
    <row r="528" spans="1:16" ht="12.75" x14ac:dyDescent="0.2">
      <c r="A528" s="172" t="s">
        <v>1527</v>
      </c>
      <c r="B528" s="185" t="s">
        <v>63</v>
      </c>
      <c r="C528" s="172" t="s">
        <v>2593</v>
      </c>
      <c r="D528" s="172" t="s">
        <v>180</v>
      </c>
      <c r="E528" s="172" t="s">
        <v>181</v>
      </c>
      <c r="F528" s="174">
        <v>2.3572196299999999</v>
      </c>
      <c r="G528" s="174">
        <v>0.45813796999999995</v>
      </c>
      <c r="H528" s="58">
        <f t="shared" si="16"/>
        <v>4.1452177823200298</v>
      </c>
      <c r="I528" s="98">
        <f t="shared" si="17"/>
        <v>1.7774527955473473E-4</v>
      </c>
      <c r="J528" s="99">
        <v>18.020007207999999</v>
      </c>
      <c r="K528" s="99">
        <v>41.008227272727282</v>
      </c>
      <c r="O528"/>
      <c r="P528"/>
    </row>
    <row r="529" spans="1:16" ht="12.75" x14ac:dyDescent="0.2">
      <c r="A529" s="172" t="s">
        <v>1538</v>
      </c>
      <c r="B529" s="185" t="s">
        <v>196</v>
      </c>
      <c r="C529" s="172" t="s">
        <v>2512</v>
      </c>
      <c r="D529" s="172" t="s">
        <v>179</v>
      </c>
      <c r="E529" s="172" t="s">
        <v>709</v>
      </c>
      <c r="F529" s="174">
        <v>2.3505500699999997</v>
      </c>
      <c r="G529" s="174">
        <v>1.60386557</v>
      </c>
      <c r="H529" s="58">
        <f t="shared" si="16"/>
        <v>0.46555304507222495</v>
      </c>
      <c r="I529" s="98">
        <f t="shared" si="17"/>
        <v>1.7724236383503698E-4</v>
      </c>
      <c r="J529" s="99">
        <v>74.583317349999987</v>
      </c>
      <c r="K529" s="99">
        <v>18.01468181818182</v>
      </c>
      <c r="O529"/>
      <c r="P529"/>
    </row>
    <row r="530" spans="1:16" ht="12.75" x14ac:dyDescent="0.2">
      <c r="A530" s="172" t="s">
        <v>1973</v>
      </c>
      <c r="B530" s="185" t="s">
        <v>1977</v>
      </c>
      <c r="C530" s="172" t="s">
        <v>638</v>
      </c>
      <c r="D530" s="172" t="s">
        <v>179</v>
      </c>
      <c r="E530" s="172" t="s">
        <v>709</v>
      </c>
      <c r="F530" s="174">
        <v>2.3358797500000001</v>
      </c>
      <c r="G530" s="174">
        <v>2.6039424599999998</v>
      </c>
      <c r="H530" s="58">
        <f t="shared" si="16"/>
        <v>-0.10294494372198981</v>
      </c>
      <c r="I530" s="98">
        <f t="shared" si="17"/>
        <v>1.7613615374906491E-4</v>
      </c>
      <c r="J530" s="99">
        <v>613.23280290999992</v>
      </c>
      <c r="K530" s="99">
        <v>8.7475000000000005</v>
      </c>
      <c r="O530"/>
      <c r="P530"/>
    </row>
    <row r="531" spans="1:16" ht="12.75" x14ac:dyDescent="0.2">
      <c r="A531" s="172" t="s">
        <v>1915</v>
      </c>
      <c r="B531" s="185" t="s">
        <v>269</v>
      </c>
      <c r="C531" s="172" t="s">
        <v>638</v>
      </c>
      <c r="D531" s="172" t="s">
        <v>179</v>
      </c>
      <c r="E531" s="172" t="s">
        <v>709</v>
      </c>
      <c r="F531" s="174">
        <v>2.3351109800000001</v>
      </c>
      <c r="G531" s="174">
        <v>4.9158644800000006</v>
      </c>
      <c r="H531" s="58">
        <f t="shared" si="16"/>
        <v>-0.52498467166857299</v>
      </c>
      <c r="I531" s="98">
        <f t="shared" si="17"/>
        <v>1.7607818492985765E-4</v>
      </c>
      <c r="J531" s="99">
        <v>654.72929999999997</v>
      </c>
      <c r="K531" s="99">
        <v>7.0525454545454549</v>
      </c>
      <c r="O531"/>
      <c r="P531"/>
    </row>
    <row r="532" spans="1:16" ht="12.75" x14ac:dyDescent="0.2">
      <c r="A532" s="172" t="s">
        <v>2550</v>
      </c>
      <c r="B532" s="185" t="s">
        <v>509</v>
      </c>
      <c r="C532" s="172" t="s">
        <v>641</v>
      </c>
      <c r="D532" s="172" t="s">
        <v>179</v>
      </c>
      <c r="E532" s="172" t="s">
        <v>709</v>
      </c>
      <c r="F532" s="174">
        <v>2.3349447900000002</v>
      </c>
      <c r="G532" s="174">
        <v>3.0768056100000001</v>
      </c>
      <c r="H532" s="58">
        <f t="shared" si="16"/>
        <v>-0.24111397144780944</v>
      </c>
      <c r="I532" s="98">
        <f t="shared" si="17"/>
        <v>1.7606565343400836E-4</v>
      </c>
      <c r="J532" s="99">
        <v>112.3740470442</v>
      </c>
      <c r="K532" s="99">
        <v>17.4815</v>
      </c>
      <c r="O532"/>
      <c r="P532"/>
    </row>
    <row r="533" spans="1:16" ht="12.75" x14ac:dyDescent="0.2">
      <c r="A533" s="172" t="s">
        <v>1564</v>
      </c>
      <c r="B533" s="185" t="s">
        <v>2953</v>
      </c>
      <c r="C533" s="172" t="s">
        <v>638</v>
      </c>
      <c r="D533" s="172" t="s">
        <v>179</v>
      </c>
      <c r="E533" s="172" t="s">
        <v>709</v>
      </c>
      <c r="F533" s="174">
        <v>2.33291673</v>
      </c>
      <c r="G533" s="174">
        <v>2.5253863500000002</v>
      </c>
      <c r="H533" s="58">
        <f t="shared" si="16"/>
        <v>-7.6213930593233892E-2</v>
      </c>
      <c r="I533" s="98">
        <f t="shared" si="17"/>
        <v>1.7591272831533634E-4</v>
      </c>
      <c r="J533" s="99">
        <v>13.993866323564399</v>
      </c>
      <c r="K533" s="99">
        <v>52.708454545454543</v>
      </c>
      <c r="O533"/>
      <c r="P533"/>
    </row>
    <row r="534" spans="1:16" ht="12.75" x14ac:dyDescent="0.2">
      <c r="A534" s="172" t="s">
        <v>2848</v>
      </c>
      <c r="B534" s="185" t="s">
        <v>1939</v>
      </c>
      <c r="C534" s="172" t="s">
        <v>2512</v>
      </c>
      <c r="D534" s="172" t="s">
        <v>179</v>
      </c>
      <c r="E534" s="172" t="s">
        <v>709</v>
      </c>
      <c r="F534" s="174">
        <v>2.3302729200000001</v>
      </c>
      <c r="G534" s="174">
        <v>7.3391932899999999</v>
      </c>
      <c r="H534" s="58">
        <f t="shared" si="16"/>
        <v>-0.68248922900353259</v>
      </c>
      <c r="I534" s="98">
        <f t="shared" si="17"/>
        <v>1.7571337279429836E-4</v>
      </c>
      <c r="J534" s="99">
        <v>36.158299820000003</v>
      </c>
      <c r="K534" s="99">
        <v>19.064181818181819</v>
      </c>
      <c r="O534"/>
      <c r="P534"/>
    </row>
    <row r="535" spans="1:16" ht="12.75" x14ac:dyDescent="0.2">
      <c r="A535" s="172" t="s">
        <v>1581</v>
      </c>
      <c r="B535" s="185" t="s">
        <v>800</v>
      </c>
      <c r="C535" s="172" t="s">
        <v>638</v>
      </c>
      <c r="D535" s="172" t="s">
        <v>179</v>
      </c>
      <c r="E535" s="172" t="s">
        <v>709</v>
      </c>
      <c r="F535" s="174">
        <v>2.2937357999999999</v>
      </c>
      <c r="G535" s="174">
        <v>2.6688692599999997</v>
      </c>
      <c r="H535" s="58">
        <f t="shared" si="16"/>
        <v>-0.14055894967294125</v>
      </c>
      <c r="I535" s="98">
        <f t="shared" si="17"/>
        <v>1.7295830469378159E-4</v>
      </c>
      <c r="J535" s="99">
        <v>99.311857219999993</v>
      </c>
      <c r="K535" s="99">
        <v>15.430045454545461</v>
      </c>
      <c r="O535"/>
      <c r="P535"/>
    </row>
    <row r="536" spans="1:16" ht="12.75" x14ac:dyDescent="0.2">
      <c r="A536" s="172" t="s">
        <v>2678</v>
      </c>
      <c r="B536" s="185" t="s">
        <v>1434</v>
      </c>
      <c r="C536" s="172" t="s">
        <v>511</v>
      </c>
      <c r="D536" s="172" t="s">
        <v>180</v>
      </c>
      <c r="E536" s="172" t="s">
        <v>181</v>
      </c>
      <c r="F536" s="174">
        <v>2.2921119600000002</v>
      </c>
      <c r="G536" s="174">
        <v>3.7749313600000001</v>
      </c>
      <c r="H536" s="58">
        <f t="shared" si="16"/>
        <v>-0.39280698338313624</v>
      </c>
      <c r="I536" s="98">
        <f t="shared" si="17"/>
        <v>1.7283585963559576E-4</v>
      </c>
      <c r="J536" s="99">
        <v>59.119455000000002</v>
      </c>
      <c r="K536" s="99">
        <v>18.874500000000001</v>
      </c>
      <c r="O536"/>
      <c r="P536"/>
    </row>
    <row r="537" spans="1:16" ht="12.75" x14ac:dyDescent="0.2">
      <c r="A537" s="172" t="s">
        <v>1549</v>
      </c>
      <c r="B537" s="185" t="s">
        <v>197</v>
      </c>
      <c r="C537" s="172" t="s">
        <v>2512</v>
      </c>
      <c r="D537" s="172" t="s">
        <v>179</v>
      </c>
      <c r="E537" s="172" t="s">
        <v>709</v>
      </c>
      <c r="F537" s="174">
        <v>2.2881207799999999</v>
      </c>
      <c r="G537" s="174">
        <v>0.35021530000000001</v>
      </c>
      <c r="H537" s="58">
        <f t="shared" si="16"/>
        <v>5.5334689261148782</v>
      </c>
      <c r="I537" s="98">
        <f t="shared" si="17"/>
        <v>1.7253490617507612E-4</v>
      </c>
      <c r="J537" s="99">
        <v>4.8939293700000004</v>
      </c>
      <c r="K537" s="99">
        <v>21.56218181818182</v>
      </c>
      <c r="O537"/>
      <c r="P537"/>
    </row>
    <row r="538" spans="1:16" ht="12.75" x14ac:dyDescent="0.2">
      <c r="A538" s="172" t="s">
        <v>1650</v>
      </c>
      <c r="B538" s="185" t="s">
        <v>1106</v>
      </c>
      <c r="C538" s="172" t="s">
        <v>641</v>
      </c>
      <c r="D538" s="172" t="s">
        <v>179</v>
      </c>
      <c r="E538" s="172" t="s">
        <v>181</v>
      </c>
      <c r="F538" s="174">
        <v>2.2853119100000003</v>
      </c>
      <c r="G538" s="174">
        <v>0.91016324999999998</v>
      </c>
      <c r="H538" s="58">
        <f t="shared" si="16"/>
        <v>1.5108813281573394</v>
      </c>
      <c r="I538" s="98">
        <f t="shared" si="17"/>
        <v>1.7232310436542345E-4</v>
      </c>
      <c r="J538" s="99">
        <v>173.68627014480003</v>
      </c>
      <c r="K538" s="99">
        <v>36.23622727272727</v>
      </c>
      <c r="O538"/>
      <c r="P538"/>
    </row>
    <row r="539" spans="1:16" ht="12.75" x14ac:dyDescent="0.2">
      <c r="A539" s="172" t="s">
        <v>1397</v>
      </c>
      <c r="B539" s="185" t="s">
        <v>411</v>
      </c>
      <c r="C539" s="172" t="s">
        <v>1364</v>
      </c>
      <c r="D539" s="172" t="s">
        <v>179</v>
      </c>
      <c r="E539" s="172" t="s">
        <v>709</v>
      </c>
      <c r="F539" s="174">
        <v>2.2803306700000001</v>
      </c>
      <c r="G539" s="174">
        <v>1.3776199899999999</v>
      </c>
      <c r="H539" s="58">
        <f t="shared" si="16"/>
        <v>0.65526827902664242</v>
      </c>
      <c r="I539" s="98">
        <f t="shared" si="17"/>
        <v>1.7194749579460509E-4</v>
      </c>
      <c r="J539" s="99">
        <v>13.474038330000001</v>
      </c>
      <c r="K539" s="99">
        <v>55.555545454545452</v>
      </c>
      <c r="O539"/>
      <c r="P539"/>
    </row>
    <row r="540" spans="1:16" ht="12.75" x14ac:dyDescent="0.2">
      <c r="A540" s="172" t="s">
        <v>1522</v>
      </c>
      <c r="B540" s="185" t="s">
        <v>205</v>
      </c>
      <c r="C540" s="172" t="s">
        <v>2512</v>
      </c>
      <c r="D540" s="172" t="s">
        <v>179</v>
      </c>
      <c r="E540" s="172" t="s">
        <v>709</v>
      </c>
      <c r="F540" s="174">
        <v>2.27938288</v>
      </c>
      <c r="G540" s="174">
        <v>3.6727739599999998</v>
      </c>
      <c r="H540" s="58">
        <f t="shared" si="16"/>
        <v>-0.37938383771376982</v>
      </c>
      <c r="I540" s="98">
        <f t="shared" si="17"/>
        <v>1.7187602803811556E-4</v>
      </c>
      <c r="J540" s="99">
        <v>26.990183269999999</v>
      </c>
      <c r="K540" s="99">
        <v>18.357318181818179</v>
      </c>
      <c r="O540"/>
      <c r="P540"/>
    </row>
    <row r="541" spans="1:16" ht="12.75" x14ac:dyDescent="0.2">
      <c r="A541" s="172" t="s">
        <v>1221</v>
      </c>
      <c r="B541" s="185" t="s">
        <v>2417</v>
      </c>
      <c r="C541" s="172" t="s">
        <v>640</v>
      </c>
      <c r="D541" s="172" t="s">
        <v>180</v>
      </c>
      <c r="E541" s="172" t="s">
        <v>181</v>
      </c>
      <c r="F541" s="174">
        <v>2.2729279600000001</v>
      </c>
      <c r="G541" s="174">
        <v>3.9608064000000001</v>
      </c>
      <c r="H541" s="58">
        <f t="shared" si="16"/>
        <v>-0.42614515064407088</v>
      </c>
      <c r="I541" s="98">
        <f t="shared" si="17"/>
        <v>1.713892971687042E-4</v>
      </c>
      <c r="J541" s="99">
        <v>705.01887247116781</v>
      </c>
      <c r="K541" s="99">
        <v>25.513727272727269</v>
      </c>
      <c r="O541"/>
      <c r="P541"/>
    </row>
    <row r="542" spans="1:16" ht="12.75" x14ac:dyDescent="0.2">
      <c r="A542" s="172" t="s">
        <v>2263</v>
      </c>
      <c r="B542" s="185" t="s">
        <v>714</v>
      </c>
      <c r="C542" s="172" t="s">
        <v>2514</v>
      </c>
      <c r="D542" s="172" t="s">
        <v>180</v>
      </c>
      <c r="E542" s="172" t="s">
        <v>181</v>
      </c>
      <c r="F542" s="174">
        <v>2.2719011200000003</v>
      </c>
      <c r="G542" s="174">
        <v>1.0165692800000001</v>
      </c>
      <c r="H542" s="58">
        <f t="shared" si="16"/>
        <v>1.2348709179958695</v>
      </c>
      <c r="I542" s="98">
        <f t="shared" si="17"/>
        <v>1.7131186867602787E-4</v>
      </c>
      <c r="J542" s="99">
        <v>57.648276430000003</v>
      </c>
      <c r="K542" s="99">
        <v>27.555727272727271</v>
      </c>
      <c r="O542"/>
      <c r="P542"/>
    </row>
    <row r="543" spans="1:16" ht="12.75" x14ac:dyDescent="0.2">
      <c r="A543" s="172" t="s">
        <v>1304</v>
      </c>
      <c r="B543" s="185" t="s">
        <v>1752</v>
      </c>
      <c r="C543" s="172" t="s">
        <v>640</v>
      </c>
      <c r="D543" s="172" t="s">
        <v>180</v>
      </c>
      <c r="E543" s="172" t="s">
        <v>709</v>
      </c>
      <c r="F543" s="174">
        <v>2.2609753100000001</v>
      </c>
      <c r="G543" s="174">
        <v>4.1576466500000002</v>
      </c>
      <c r="H543" s="58">
        <f t="shared" si="16"/>
        <v>-0.45618868068069229</v>
      </c>
      <c r="I543" s="98">
        <f t="shared" si="17"/>
        <v>1.7048801198991503E-4</v>
      </c>
      <c r="J543" s="99">
        <v>218.86526280000001</v>
      </c>
      <c r="K543" s="99">
        <v>19.281909090909089</v>
      </c>
      <c r="O543"/>
      <c r="P543"/>
    </row>
    <row r="544" spans="1:16" ht="12.75" x14ac:dyDescent="0.2">
      <c r="A544" s="172" t="s">
        <v>2907</v>
      </c>
      <c r="B544" s="185" t="s">
        <v>105</v>
      </c>
      <c r="C544" s="172" t="s">
        <v>511</v>
      </c>
      <c r="D544" s="172" t="s">
        <v>610</v>
      </c>
      <c r="E544" s="172" t="s">
        <v>709</v>
      </c>
      <c r="F544" s="174">
        <v>2.2552566199999999</v>
      </c>
      <c r="G544" s="174">
        <v>0.14232834</v>
      </c>
      <c r="H544" s="58">
        <f t="shared" si="16"/>
        <v>14.845450175277811</v>
      </c>
      <c r="I544" s="98">
        <f t="shared" si="17"/>
        <v>1.7005679627297442E-4</v>
      </c>
      <c r="J544" s="99">
        <v>12.055313715800001</v>
      </c>
      <c r="K544" s="99">
        <v>20.014590909090909</v>
      </c>
      <c r="O544"/>
      <c r="P544"/>
    </row>
    <row r="545" spans="1:16" ht="12.75" x14ac:dyDescent="0.2">
      <c r="A545" s="172" t="s">
        <v>2030</v>
      </c>
      <c r="B545" s="185" t="s">
        <v>2011</v>
      </c>
      <c r="C545" s="172" t="s">
        <v>2521</v>
      </c>
      <c r="D545" s="172" t="s">
        <v>180</v>
      </c>
      <c r="E545" s="172" t="s">
        <v>709</v>
      </c>
      <c r="F545" s="174">
        <v>2.22123231</v>
      </c>
      <c r="G545" s="174">
        <v>3.5731594800000002</v>
      </c>
      <c r="H545" s="58">
        <f t="shared" si="16"/>
        <v>-0.37835623558565601</v>
      </c>
      <c r="I545" s="98">
        <f t="shared" si="17"/>
        <v>1.6749120568665857E-4</v>
      </c>
      <c r="J545" s="99">
        <v>7.1535337069014</v>
      </c>
      <c r="K545" s="99">
        <v>29.8535</v>
      </c>
      <c r="O545"/>
      <c r="P545"/>
    </row>
    <row r="546" spans="1:16" ht="12.75" x14ac:dyDescent="0.2">
      <c r="A546" s="172" t="s">
        <v>2616</v>
      </c>
      <c r="B546" s="185" t="s">
        <v>1359</v>
      </c>
      <c r="C546" s="172" t="s">
        <v>511</v>
      </c>
      <c r="D546" s="172" t="s">
        <v>179</v>
      </c>
      <c r="E546" s="172" t="s">
        <v>181</v>
      </c>
      <c r="F546" s="174">
        <v>2.1894546699999999</v>
      </c>
      <c r="G546" s="174">
        <v>2.1682009999999998</v>
      </c>
      <c r="H546" s="58">
        <f t="shared" si="16"/>
        <v>9.8024445150610706E-3</v>
      </c>
      <c r="I546" s="98">
        <f t="shared" si="17"/>
        <v>1.6509502442569151E-4</v>
      </c>
      <c r="J546" s="99">
        <v>41.847872013</v>
      </c>
      <c r="K546" s="99">
        <v>12.71709090909091</v>
      </c>
      <c r="O546"/>
      <c r="P546"/>
    </row>
    <row r="547" spans="1:16" ht="12.75" x14ac:dyDescent="0.2">
      <c r="A547" s="172" t="s">
        <v>1519</v>
      </c>
      <c r="B547" s="185" t="s">
        <v>1803</v>
      </c>
      <c r="C547" s="172" t="s">
        <v>2521</v>
      </c>
      <c r="D547" s="172" t="s">
        <v>610</v>
      </c>
      <c r="E547" s="172" t="s">
        <v>709</v>
      </c>
      <c r="F547" s="174">
        <v>2.1738097999999999</v>
      </c>
      <c r="G547" s="174">
        <v>2.7506738999999998</v>
      </c>
      <c r="H547" s="58">
        <f t="shared" si="16"/>
        <v>-0.20971737144123115</v>
      </c>
      <c r="I547" s="98">
        <f t="shared" si="17"/>
        <v>1.6391532875526833E-4</v>
      </c>
      <c r="J547" s="99">
        <v>82.358186939999996</v>
      </c>
      <c r="K547" s="99">
        <v>29.572272727272729</v>
      </c>
      <c r="O547"/>
      <c r="P547"/>
    </row>
    <row r="548" spans="1:16" ht="12.75" x14ac:dyDescent="0.2">
      <c r="A548" s="172" t="s">
        <v>1313</v>
      </c>
      <c r="B548" s="185" t="s">
        <v>1314</v>
      </c>
      <c r="C548" s="172" t="s">
        <v>235</v>
      </c>
      <c r="D548" s="172" t="s">
        <v>610</v>
      </c>
      <c r="E548" s="172" t="s">
        <v>181</v>
      </c>
      <c r="F548" s="174">
        <v>2.1532865099999996</v>
      </c>
      <c r="G548" s="174">
        <v>1.2092031999999999</v>
      </c>
      <c r="H548" s="58">
        <f t="shared" si="16"/>
        <v>0.78074827291227789</v>
      </c>
      <c r="I548" s="98">
        <f t="shared" si="17"/>
        <v>1.6236777761832445E-4</v>
      </c>
      <c r="J548" s="99">
        <v>300.70808469999997</v>
      </c>
      <c r="K548" s="99">
        <v>42.848727272727267</v>
      </c>
      <c r="O548"/>
      <c r="P548"/>
    </row>
    <row r="549" spans="1:16" ht="12.75" x14ac:dyDescent="0.2">
      <c r="A549" s="172" t="s">
        <v>2630</v>
      </c>
      <c r="B549" s="185" t="s">
        <v>1358</v>
      </c>
      <c r="C549" s="172" t="s">
        <v>511</v>
      </c>
      <c r="D549" s="172" t="s">
        <v>179</v>
      </c>
      <c r="E549" s="172" t="s">
        <v>181</v>
      </c>
      <c r="F549" s="174">
        <v>2.1446299399999997</v>
      </c>
      <c r="G549" s="174">
        <v>22.593083879999998</v>
      </c>
      <c r="H549" s="58">
        <f t="shared" si="16"/>
        <v>-0.90507582092861238</v>
      </c>
      <c r="I549" s="98">
        <f t="shared" si="17"/>
        <v>1.6171503214011242E-4</v>
      </c>
      <c r="J549" s="99">
        <v>25.780028595699999</v>
      </c>
      <c r="K549" s="99">
        <v>7.1771363636363654</v>
      </c>
      <c r="O549"/>
      <c r="P549"/>
    </row>
    <row r="550" spans="1:16" ht="12.75" x14ac:dyDescent="0.2">
      <c r="A550" s="172" t="s">
        <v>2663</v>
      </c>
      <c r="B550" s="185" t="s">
        <v>90</v>
      </c>
      <c r="C550" s="172" t="s">
        <v>511</v>
      </c>
      <c r="D550" s="172" t="s">
        <v>179</v>
      </c>
      <c r="E550" s="172" t="s">
        <v>709</v>
      </c>
      <c r="F550" s="174">
        <v>2.1410593199999997</v>
      </c>
      <c r="G550" s="174">
        <v>0.82938135999999996</v>
      </c>
      <c r="H550" s="58">
        <f t="shared" si="16"/>
        <v>1.5815136718288434</v>
      </c>
      <c r="I550" s="98">
        <f t="shared" si="17"/>
        <v>1.6144579085177149E-4</v>
      </c>
      <c r="J550" s="99">
        <v>18.2502687942</v>
      </c>
      <c r="K550" s="99">
        <v>11.865363636363639</v>
      </c>
      <c r="O550"/>
      <c r="P550"/>
    </row>
    <row r="551" spans="1:16" ht="12.75" x14ac:dyDescent="0.2">
      <c r="A551" s="172" t="s">
        <v>1129</v>
      </c>
      <c r="B551" s="185" t="s">
        <v>1095</v>
      </c>
      <c r="C551" s="172" t="s">
        <v>2521</v>
      </c>
      <c r="D551" s="172" t="s">
        <v>180</v>
      </c>
      <c r="E551" s="172" t="s">
        <v>709</v>
      </c>
      <c r="F551" s="174">
        <v>2.1404593199999997</v>
      </c>
      <c r="G551" s="174">
        <v>0.86688828000000007</v>
      </c>
      <c r="H551" s="58">
        <f t="shared" si="16"/>
        <v>1.4691293784707753</v>
      </c>
      <c r="I551" s="98">
        <f t="shared" si="17"/>
        <v>1.6140054807236496E-4</v>
      </c>
      <c r="J551" s="99">
        <v>98.543429865972001</v>
      </c>
      <c r="K551" s="99">
        <v>18.85854545454546</v>
      </c>
      <c r="O551"/>
      <c r="P551"/>
    </row>
    <row r="552" spans="1:16" ht="12.75" x14ac:dyDescent="0.2">
      <c r="A552" s="172" t="s">
        <v>2722</v>
      </c>
      <c r="B552" s="185" t="s">
        <v>188</v>
      </c>
      <c r="C552" s="172" t="s">
        <v>641</v>
      </c>
      <c r="D552" s="172" t="s">
        <v>179</v>
      </c>
      <c r="E552" s="172" t="s">
        <v>181</v>
      </c>
      <c r="F552" s="174">
        <v>2.1343411299999997</v>
      </c>
      <c r="G552" s="174">
        <v>0.73390114000000006</v>
      </c>
      <c r="H552" s="58">
        <f t="shared" si="16"/>
        <v>1.9082134005133162</v>
      </c>
      <c r="I552" s="98">
        <f t="shared" si="17"/>
        <v>1.6093920820480287E-4</v>
      </c>
      <c r="J552" s="99">
        <v>319.38183078199995</v>
      </c>
      <c r="K552" s="99">
        <v>42.734090909090916</v>
      </c>
      <c r="O552"/>
      <c r="P552"/>
    </row>
    <row r="553" spans="1:16" ht="12.75" x14ac:dyDescent="0.2">
      <c r="A553" s="172" t="s">
        <v>2873</v>
      </c>
      <c r="B553" s="185" t="s">
        <v>2797</v>
      </c>
      <c r="C553" s="172" t="s">
        <v>511</v>
      </c>
      <c r="D553" s="172" t="s">
        <v>610</v>
      </c>
      <c r="E553" s="172" t="s">
        <v>2844</v>
      </c>
      <c r="F553" s="174">
        <v>2.12669351</v>
      </c>
      <c r="G553" s="174">
        <v>0.2759664</v>
      </c>
      <c r="H553" s="58">
        <f t="shared" si="16"/>
        <v>6.706349432394668</v>
      </c>
      <c r="I553" s="98">
        <f t="shared" si="17"/>
        <v>1.6036254223039456E-4</v>
      </c>
      <c r="J553" s="99">
        <v>32.800816468389058</v>
      </c>
      <c r="K553" s="99">
        <v>67.161409090909103</v>
      </c>
      <c r="O553"/>
      <c r="P553"/>
    </row>
    <row r="554" spans="1:16" ht="12.75" x14ac:dyDescent="0.2">
      <c r="A554" s="172" t="s">
        <v>1607</v>
      </c>
      <c r="B554" s="185" t="s">
        <v>1608</v>
      </c>
      <c r="C554" s="172" t="s">
        <v>640</v>
      </c>
      <c r="D554" s="172" t="s">
        <v>180</v>
      </c>
      <c r="E554" s="172" t="s">
        <v>181</v>
      </c>
      <c r="F554" s="174">
        <v>2.11436308</v>
      </c>
      <c r="G554" s="174">
        <v>2.5326122200000003</v>
      </c>
      <c r="H554" s="58">
        <f t="shared" si="16"/>
        <v>-0.16514535336167657</v>
      </c>
      <c r="I554" s="98">
        <f t="shared" si="17"/>
        <v>1.5943277068959839E-4</v>
      </c>
      <c r="J554" s="99">
        <v>433.92531735647634</v>
      </c>
      <c r="K554" s="99">
        <v>22.559863636363641</v>
      </c>
      <c r="O554"/>
      <c r="P554"/>
    </row>
    <row r="555" spans="1:16" ht="12.75" x14ac:dyDescent="0.2">
      <c r="A555" s="172" t="s">
        <v>1528</v>
      </c>
      <c r="B555" s="185" t="s">
        <v>696</v>
      </c>
      <c r="C555" s="172" t="s">
        <v>695</v>
      </c>
      <c r="D555" s="172" t="s">
        <v>179</v>
      </c>
      <c r="E555" s="172" t="s">
        <v>709</v>
      </c>
      <c r="F555" s="174">
        <v>2.1070190099999997</v>
      </c>
      <c r="G555" s="174">
        <v>0.90871795</v>
      </c>
      <c r="H555" s="58">
        <f t="shared" si="16"/>
        <v>1.3186721578461169</v>
      </c>
      <c r="I555" s="98">
        <f t="shared" si="17"/>
        <v>1.5887899379133814E-4</v>
      </c>
      <c r="J555" s="99">
        <v>76.928609099999989</v>
      </c>
      <c r="K555" s="99">
        <v>25.99463636363636</v>
      </c>
      <c r="O555"/>
      <c r="P555"/>
    </row>
    <row r="556" spans="1:16" ht="12.75" x14ac:dyDescent="0.2">
      <c r="A556" s="172" t="s">
        <v>2177</v>
      </c>
      <c r="B556" s="185" t="s">
        <v>2167</v>
      </c>
      <c r="C556" s="172" t="s">
        <v>640</v>
      </c>
      <c r="D556" s="172" t="s">
        <v>180</v>
      </c>
      <c r="E556" s="172" t="s">
        <v>709</v>
      </c>
      <c r="F556" s="174">
        <v>2.1050175299999996</v>
      </c>
      <c r="G556" s="174">
        <v>0.51364984999999996</v>
      </c>
      <c r="H556" s="58">
        <f t="shared" si="16"/>
        <v>3.0981566138878458</v>
      </c>
      <c r="I556" s="98">
        <f t="shared" si="17"/>
        <v>1.5872807292779381E-4</v>
      </c>
      <c r="J556" s="99">
        <v>74.729021288102999</v>
      </c>
      <c r="K556" s="99">
        <v>39.063727272727277</v>
      </c>
      <c r="O556"/>
      <c r="P556"/>
    </row>
    <row r="557" spans="1:16" ht="12.75" x14ac:dyDescent="0.2">
      <c r="A557" s="172" t="s">
        <v>1365</v>
      </c>
      <c r="B557" s="185" t="s">
        <v>643</v>
      </c>
      <c r="C557" s="172" t="s">
        <v>1364</v>
      </c>
      <c r="D557" s="172" t="s">
        <v>179</v>
      </c>
      <c r="E557" s="172" t="s">
        <v>709</v>
      </c>
      <c r="F557" s="174">
        <v>2.0987931</v>
      </c>
      <c r="G557" s="174">
        <v>0.21997786</v>
      </c>
      <c r="H557" s="58">
        <f t="shared" si="16"/>
        <v>8.5409288007438562</v>
      </c>
      <c r="I557" s="98">
        <f t="shared" si="17"/>
        <v>1.5825872207209148E-4</v>
      </c>
      <c r="J557" s="99">
        <v>3.44231613</v>
      </c>
      <c r="K557" s="99">
        <v>32.687227272727277</v>
      </c>
      <c r="O557"/>
      <c r="P557"/>
    </row>
    <row r="558" spans="1:16" ht="12.75" x14ac:dyDescent="0.2">
      <c r="A558" s="172" t="s">
        <v>1695</v>
      </c>
      <c r="B558" s="185" t="s">
        <v>1696</v>
      </c>
      <c r="C558" s="172" t="s">
        <v>2512</v>
      </c>
      <c r="D558" s="172" t="s">
        <v>179</v>
      </c>
      <c r="E558" s="172" t="s">
        <v>709</v>
      </c>
      <c r="F558" s="174">
        <v>2.0942521799999998</v>
      </c>
      <c r="G558" s="174">
        <v>3.0669157400000002</v>
      </c>
      <c r="H558" s="58">
        <f t="shared" si="16"/>
        <v>-0.3171471414470618</v>
      </c>
      <c r="I558" s="98">
        <f t="shared" si="17"/>
        <v>1.5791631566898696E-4</v>
      </c>
      <c r="J558" s="99">
        <v>217.90027364226549</v>
      </c>
      <c r="K558" s="99">
        <v>13.202</v>
      </c>
      <c r="O558"/>
      <c r="P558"/>
    </row>
    <row r="559" spans="1:16" ht="12.75" x14ac:dyDescent="0.2">
      <c r="A559" s="172" t="s">
        <v>1227</v>
      </c>
      <c r="B559" s="185" t="s">
        <v>265</v>
      </c>
      <c r="C559" s="172" t="s">
        <v>640</v>
      </c>
      <c r="D559" s="172" t="s">
        <v>180</v>
      </c>
      <c r="E559" s="172" t="s">
        <v>709</v>
      </c>
      <c r="F559" s="174">
        <v>2.0936160900000003</v>
      </c>
      <c r="G559" s="174">
        <v>0.54034064999999998</v>
      </c>
      <c r="H559" s="58">
        <f t="shared" si="16"/>
        <v>2.8746225922480573</v>
      </c>
      <c r="I559" s="98">
        <f t="shared" si="17"/>
        <v>1.5786835153639914E-4</v>
      </c>
      <c r="J559" s="99">
        <v>23.9848565726952</v>
      </c>
      <c r="K559" s="99">
        <v>106.38240909090911</v>
      </c>
      <c r="O559"/>
      <c r="P559"/>
    </row>
    <row r="560" spans="1:16" ht="12.75" x14ac:dyDescent="0.2">
      <c r="A560" s="172" t="s">
        <v>2207</v>
      </c>
      <c r="B560" s="185" t="s">
        <v>1338</v>
      </c>
      <c r="C560" s="172" t="s">
        <v>2638</v>
      </c>
      <c r="D560" s="172" t="s">
        <v>179</v>
      </c>
      <c r="E560" s="172" t="s">
        <v>709</v>
      </c>
      <c r="F560" s="174">
        <v>2.085035</v>
      </c>
      <c r="G560" s="174">
        <v>2.76947828</v>
      </c>
      <c r="H560" s="58">
        <f t="shared" si="16"/>
        <v>-0.2471379844148841</v>
      </c>
      <c r="I560" s="98">
        <f t="shared" si="17"/>
        <v>1.5722129759983643E-4</v>
      </c>
      <c r="J560" s="99">
        <v>767.34518627</v>
      </c>
      <c r="K560" s="99">
        <v>6.9318181818181817</v>
      </c>
      <c r="O560"/>
      <c r="P560"/>
    </row>
    <row r="561" spans="1:16" ht="12.75" x14ac:dyDescent="0.2">
      <c r="A561" s="172" t="s">
        <v>1582</v>
      </c>
      <c r="B561" s="185" t="s">
        <v>689</v>
      </c>
      <c r="C561" s="172" t="s">
        <v>638</v>
      </c>
      <c r="D561" s="172" t="s">
        <v>179</v>
      </c>
      <c r="E561" s="172" t="s">
        <v>709</v>
      </c>
      <c r="F561" s="174">
        <v>2.0820044699999998</v>
      </c>
      <c r="G561" s="174">
        <v>1.1654082699999999</v>
      </c>
      <c r="H561" s="58">
        <f t="shared" si="16"/>
        <v>0.78650222724093077</v>
      </c>
      <c r="I561" s="98">
        <f t="shared" si="17"/>
        <v>1.5699278159937829E-4</v>
      </c>
      <c r="J561" s="99">
        <v>145.60374443999999</v>
      </c>
      <c r="K561" s="99">
        <v>17.79309090909091</v>
      </c>
      <c r="O561"/>
      <c r="P561"/>
    </row>
    <row r="562" spans="1:16" ht="12.75" x14ac:dyDescent="0.2">
      <c r="A562" s="172" t="s">
        <v>1269</v>
      </c>
      <c r="B562" s="185" t="s">
        <v>30</v>
      </c>
      <c r="C562" s="172" t="s">
        <v>1262</v>
      </c>
      <c r="D562" s="172" t="s">
        <v>180</v>
      </c>
      <c r="E562" s="172" t="s">
        <v>181</v>
      </c>
      <c r="F562" s="174">
        <v>2.0630720299999998</v>
      </c>
      <c r="G562" s="174">
        <v>0.40347526</v>
      </c>
      <c r="H562" s="58">
        <f t="shared" si="16"/>
        <v>4.1132553455693905</v>
      </c>
      <c r="I562" s="98">
        <f t="shared" si="17"/>
        <v>1.5556518792179922E-4</v>
      </c>
      <c r="J562" s="99">
        <v>25.949584277456648</v>
      </c>
      <c r="K562" s="99">
        <v>24.887181818181819</v>
      </c>
      <c r="O562"/>
      <c r="P562"/>
    </row>
    <row r="563" spans="1:16" ht="12.75" x14ac:dyDescent="0.2">
      <c r="A563" s="172" t="s">
        <v>2661</v>
      </c>
      <c r="B563" s="185" t="s">
        <v>1011</v>
      </c>
      <c r="C563" s="172" t="s">
        <v>2512</v>
      </c>
      <c r="D563" s="172" t="s">
        <v>179</v>
      </c>
      <c r="E563" s="172" t="s">
        <v>709</v>
      </c>
      <c r="F563" s="174">
        <v>2.0604687400000001</v>
      </c>
      <c r="G563" s="174">
        <v>2.7958331000000003</v>
      </c>
      <c r="H563" s="58">
        <f t="shared" si="16"/>
        <v>-0.26302155160835605</v>
      </c>
      <c r="I563" s="98">
        <f t="shared" si="17"/>
        <v>1.5536888779646386E-4</v>
      </c>
      <c r="J563" s="99">
        <v>232.88259718</v>
      </c>
      <c r="K563" s="99">
        <v>13.32822727272727</v>
      </c>
      <c r="O563"/>
      <c r="P563"/>
    </row>
    <row r="564" spans="1:16" ht="12.75" x14ac:dyDescent="0.2">
      <c r="A564" s="172" t="s">
        <v>1385</v>
      </c>
      <c r="B564" s="185" t="s">
        <v>409</v>
      </c>
      <c r="C564" s="172" t="s">
        <v>1364</v>
      </c>
      <c r="D564" s="172" t="s">
        <v>179</v>
      </c>
      <c r="E564" s="172" t="s">
        <v>709</v>
      </c>
      <c r="F564" s="174">
        <v>2.0255574599999999</v>
      </c>
      <c r="G564" s="174">
        <v>0.33947140999999997</v>
      </c>
      <c r="H564" s="58">
        <f t="shared" si="16"/>
        <v>4.9667983822260613</v>
      </c>
      <c r="I564" s="98">
        <f t="shared" si="17"/>
        <v>1.5273641556339763E-4</v>
      </c>
      <c r="J564" s="99">
        <v>10.78222403</v>
      </c>
      <c r="K564" s="99">
        <v>85.514818181818185</v>
      </c>
      <c r="O564"/>
      <c r="P564"/>
    </row>
    <row r="565" spans="1:16" ht="12.75" x14ac:dyDescent="0.2">
      <c r="A565" s="172" t="s">
        <v>1943</v>
      </c>
      <c r="B565" s="185" t="s">
        <v>1944</v>
      </c>
      <c r="C565" s="172" t="s">
        <v>640</v>
      </c>
      <c r="D565" s="172" t="s">
        <v>610</v>
      </c>
      <c r="E565" s="172" t="s">
        <v>709</v>
      </c>
      <c r="F565" s="174">
        <v>1.9939182099999999</v>
      </c>
      <c r="G565" s="174">
        <v>1.07086463</v>
      </c>
      <c r="H565" s="58">
        <f t="shared" si="16"/>
        <v>0.8619703687477287</v>
      </c>
      <c r="I565" s="98">
        <f t="shared" si="17"/>
        <v>1.5035066954950069E-4</v>
      </c>
      <c r="J565" s="99">
        <v>34.027356572691296</v>
      </c>
      <c r="K565" s="99">
        <v>126.2479545454545</v>
      </c>
      <c r="O565"/>
      <c r="P565"/>
    </row>
    <row r="566" spans="1:16" ht="12.75" x14ac:dyDescent="0.2">
      <c r="A566" s="172" t="s">
        <v>1219</v>
      </c>
      <c r="B566" s="185" t="s">
        <v>2399</v>
      </c>
      <c r="C566" s="172" t="s">
        <v>640</v>
      </c>
      <c r="D566" s="172" t="s">
        <v>180</v>
      </c>
      <c r="E566" s="172" t="s">
        <v>181</v>
      </c>
      <c r="F566" s="174">
        <v>1.9850213999999999</v>
      </c>
      <c r="G566" s="174">
        <v>1.00197468</v>
      </c>
      <c r="H566" s="58">
        <f t="shared" si="16"/>
        <v>0.9811093430025597</v>
      </c>
      <c r="I566" s="98">
        <f t="shared" si="17"/>
        <v>1.4967980886241428E-4</v>
      </c>
      <c r="J566" s="99">
        <v>328.63587002999998</v>
      </c>
      <c r="K566" s="99">
        <v>12.65863636363636</v>
      </c>
      <c r="O566"/>
      <c r="P566"/>
    </row>
    <row r="567" spans="1:16" ht="12.75" x14ac:dyDescent="0.2">
      <c r="A567" s="172" t="s">
        <v>2229</v>
      </c>
      <c r="B567" s="185" t="s">
        <v>71</v>
      </c>
      <c r="C567" s="172" t="s">
        <v>2514</v>
      </c>
      <c r="D567" s="172" t="s">
        <v>180</v>
      </c>
      <c r="E567" s="172" t="s">
        <v>181</v>
      </c>
      <c r="F567" s="174">
        <v>1.9767838100000001</v>
      </c>
      <c r="G567" s="174">
        <v>1.9569361699999999</v>
      </c>
      <c r="H567" s="58">
        <f t="shared" si="16"/>
        <v>1.0142201010061802E-2</v>
      </c>
      <c r="I567" s="98">
        <f t="shared" si="17"/>
        <v>1.4905865641706185E-4</v>
      </c>
      <c r="J567" s="99">
        <v>530.18632791000005</v>
      </c>
      <c r="K567" s="99">
        <v>6.8346818181818181</v>
      </c>
      <c r="O567"/>
      <c r="P567"/>
    </row>
    <row r="568" spans="1:16" ht="12.75" x14ac:dyDescent="0.2">
      <c r="A568" s="172" t="s">
        <v>2640</v>
      </c>
      <c r="B568" s="185" t="s">
        <v>95</v>
      </c>
      <c r="C568" s="172" t="s">
        <v>511</v>
      </c>
      <c r="D568" s="172" t="s">
        <v>180</v>
      </c>
      <c r="E568" s="172" t="s">
        <v>181</v>
      </c>
      <c r="F568" s="174">
        <v>1.9682358500000001</v>
      </c>
      <c r="G568" s="174">
        <v>0.53354946999999997</v>
      </c>
      <c r="H568" s="58">
        <f t="shared" si="16"/>
        <v>2.6889472498210902</v>
      </c>
      <c r="I568" s="98">
        <f t="shared" si="17"/>
        <v>1.4841410063596872E-4</v>
      </c>
      <c r="J568" s="99">
        <v>86.55481148431619</v>
      </c>
      <c r="K568" s="99">
        <v>27.00422727272727</v>
      </c>
      <c r="O568"/>
      <c r="P568"/>
    </row>
    <row r="569" spans="1:16" ht="12.75" x14ac:dyDescent="0.2">
      <c r="A569" s="172" t="s">
        <v>2254</v>
      </c>
      <c r="B569" s="185" t="s">
        <v>1075</v>
      </c>
      <c r="C569" s="172" t="s">
        <v>2521</v>
      </c>
      <c r="D569" s="172" t="s">
        <v>180</v>
      </c>
      <c r="E569" s="172" t="s">
        <v>181</v>
      </c>
      <c r="F569" s="174">
        <v>1.9624944799999999</v>
      </c>
      <c r="G569" s="174">
        <v>0.15429095000000001</v>
      </c>
      <c r="H569" s="58">
        <f t="shared" si="16"/>
        <v>11.719439993078012</v>
      </c>
      <c r="I569" s="98">
        <f t="shared" si="17"/>
        <v>1.4798117474196655E-4</v>
      </c>
      <c r="J569" s="99">
        <v>562.5608860178736</v>
      </c>
      <c r="K569" s="99">
        <v>9.7564090909090897</v>
      </c>
      <c r="O569"/>
      <c r="P569"/>
    </row>
    <row r="570" spans="1:16" ht="12.75" x14ac:dyDescent="0.2">
      <c r="A570" s="172" t="s">
        <v>1236</v>
      </c>
      <c r="B570" s="185" t="s">
        <v>2412</v>
      </c>
      <c r="C570" s="172" t="s">
        <v>640</v>
      </c>
      <c r="D570" s="172" t="s">
        <v>180</v>
      </c>
      <c r="E570" s="172" t="s">
        <v>181</v>
      </c>
      <c r="F570" s="174">
        <v>1.95720245</v>
      </c>
      <c r="G570" s="174">
        <v>0.18104789000000002</v>
      </c>
      <c r="H570" s="58">
        <f t="shared" si="16"/>
        <v>9.81041292444778</v>
      </c>
      <c r="I570" s="98">
        <f t="shared" si="17"/>
        <v>1.4758213116546198E-4</v>
      </c>
      <c r="J570" s="99">
        <v>65.29843747999999</v>
      </c>
      <c r="K570" s="99">
        <v>8.0130454545454555</v>
      </c>
      <c r="O570"/>
      <c r="P570"/>
    </row>
    <row r="571" spans="1:16" ht="12.75" x14ac:dyDescent="0.2">
      <c r="A571" s="172" t="s">
        <v>2286</v>
      </c>
      <c r="B571" s="185" t="s">
        <v>2040</v>
      </c>
      <c r="C571" s="172" t="s">
        <v>2514</v>
      </c>
      <c r="D571" s="172" t="s">
        <v>180</v>
      </c>
      <c r="E571" s="172" t="s">
        <v>181</v>
      </c>
      <c r="F571" s="174">
        <v>1.9323658899999998</v>
      </c>
      <c r="G571" s="174">
        <v>0.21948185000000001</v>
      </c>
      <c r="H571" s="58">
        <f t="shared" si="16"/>
        <v>7.8042172507658361</v>
      </c>
      <c r="I571" s="98">
        <f t="shared" si="17"/>
        <v>1.4570933948996673E-4</v>
      </c>
      <c r="J571" s="99">
        <v>35.923523200000005</v>
      </c>
      <c r="K571" s="99">
        <v>64.080090909090913</v>
      </c>
      <c r="O571"/>
      <c r="P571"/>
    </row>
    <row r="572" spans="1:16" ht="12.75" x14ac:dyDescent="0.2">
      <c r="A572" s="172" t="s">
        <v>2859</v>
      </c>
      <c r="B572" s="185" t="s">
        <v>903</v>
      </c>
      <c r="C572" s="172" t="s">
        <v>511</v>
      </c>
      <c r="D572" s="172" t="s">
        <v>610</v>
      </c>
      <c r="E572" s="172" t="s">
        <v>181</v>
      </c>
      <c r="F572" s="174">
        <v>1.9323317600000001</v>
      </c>
      <c r="G572" s="174">
        <v>1.7238892299999999</v>
      </c>
      <c r="H572" s="58">
        <f t="shared" si="16"/>
        <v>0.12091410884909348</v>
      </c>
      <c r="I572" s="98">
        <f t="shared" si="17"/>
        <v>1.4570676592986484E-4</v>
      </c>
      <c r="J572" s="99">
        <v>20.810096034000001</v>
      </c>
      <c r="K572" s="99">
        <v>10.142136363636361</v>
      </c>
      <c r="O572"/>
      <c r="P572"/>
    </row>
    <row r="573" spans="1:16" ht="12.75" x14ac:dyDescent="0.2">
      <c r="A573" s="172" t="s">
        <v>1226</v>
      </c>
      <c r="B573" s="185" t="s">
        <v>2416</v>
      </c>
      <c r="C573" s="172" t="s">
        <v>640</v>
      </c>
      <c r="D573" s="172" t="s">
        <v>180</v>
      </c>
      <c r="E573" s="172" t="s">
        <v>181</v>
      </c>
      <c r="F573" s="174">
        <v>1.92123051</v>
      </c>
      <c r="G573" s="174">
        <v>0.49526790999999998</v>
      </c>
      <c r="H573" s="58">
        <f t="shared" si="16"/>
        <v>2.8791742230987669</v>
      </c>
      <c r="I573" s="98">
        <f t="shared" si="17"/>
        <v>1.4486968025505354E-4</v>
      </c>
      <c r="J573" s="99">
        <v>84.070056337148699</v>
      </c>
      <c r="K573" s="99">
        <v>66.151409090909098</v>
      </c>
      <c r="O573"/>
      <c r="P573"/>
    </row>
    <row r="574" spans="1:16" ht="12.75" x14ac:dyDescent="0.2">
      <c r="A574" s="172" t="s">
        <v>2267</v>
      </c>
      <c r="B574" s="185" t="s">
        <v>2092</v>
      </c>
      <c r="C574" s="172" t="s">
        <v>511</v>
      </c>
      <c r="D574" s="172" t="s">
        <v>180</v>
      </c>
      <c r="E574" s="172" t="s">
        <v>181</v>
      </c>
      <c r="F574" s="174">
        <v>1.91714235</v>
      </c>
      <c r="G574" s="174">
        <v>1.6981841299999998</v>
      </c>
      <c r="H574" s="58">
        <f t="shared" si="16"/>
        <v>0.12893667779123597</v>
      </c>
      <c r="I574" s="98">
        <f t="shared" si="17"/>
        <v>1.4456141405328916E-4</v>
      </c>
      <c r="J574" s="99">
        <v>15.836223050898706</v>
      </c>
      <c r="K574" s="99">
        <v>13.06440909090909</v>
      </c>
      <c r="O574"/>
      <c r="P574"/>
    </row>
    <row r="575" spans="1:16" ht="12.75" x14ac:dyDescent="0.2">
      <c r="A575" s="172" t="s">
        <v>1464</v>
      </c>
      <c r="B575" s="185" t="s">
        <v>336</v>
      </c>
      <c r="C575" s="172" t="s">
        <v>640</v>
      </c>
      <c r="D575" s="172" t="s">
        <v>180</v>
      </c>
      <c r="E575" s="172" t="s">
        <v>181</v>
      </c>
      <c r="F575" s="174">
        <v>1.9157475900000001</v>
      </c>
      <c r="G575" s="174">
        <v>3.1293891700000001</v>
      </c>
      <c r="H575" s="58">
        <f t="shared" si="16"/>
        <v>-0.38782059822875914</v>
      </c>
      <c r="I575" s="98">
        <f t="shared" si="17"/>
        <v>1.4445624268828074E-4</v>
      </c>
      <c r="J575" s="99">
        <v>11.62683227</v>
      </c>
      <c r="K575" s="99">
        <v>39.226590909090909</v>
      </c>
      <c r="O575"/>
      <c r="P575"/>
    </row>
    <row r="576" spans="1:16" ht="12.75" x14ac:dyDescent="0.2">
      <c r="A576" s="172" t="s">
        <v>2671</v>
      </c>
      <c r="B576" s="185" t="s">
        <v>125</v>
      </c>
      <c r="C576" s="172" t="s">
        <v>511</v>
      </c>
      <c r="D576" s="172" t="s">
        <v>179</v>
      </c>
      <c r="E576" s="172" t="s">
        <v>709</v>
      </c>
      <c r="F576" s="174">
        <v>1.9071925000000001</v>
      </c>
      <c r="G576" s="174">
        <v>1.7921992199999999</v>
      </c>
      <c r="H576" s="58">
        <f t="shared" si="16"/>
        <v>6.4163223996939411E-2</v>
      </c>
      <c r="I576" s="98">
        <f t="shared" si="17"/>
        <v>1.4381114927215901E-4</v>
      </c>
      <c r="J576" s="99">
        <v>68.079303857611691</v>
      </c>
      <c r="K576" s="99">
        <v>44.302999999999997</v>
      </c>
      <c r="O576"/>
      <c r="P576"/>
    </row>
    <row r="577" spans="1:16" ht="12.75" x14ac:dyDescent="0.2">
      <c r="A577" s="172" t="s">
        <v>2875</v>
      </c>
      <c r="B577" s="185" t="s">
        <v>2336</v>
      </c>
      <c r="C577" s="172" t="s">
        <v>511</v>
      </c>
      <c r="D577" s="172" t="s">
        <v>610</v>
      </c>
      <c r="E577" s="172" t="s">
        <v>181</v>
      </c>
      <c r="F577" s="174">
        <v>1.9044633500000001</v>
      </c>
      <c r="G577" s="174">
        <v>3.246363E-2</v>
      </c>
      <c r="H577" s="58">
        <f t="shared" si="16"/>
        <v>57.664522420936912</v>
      </c>
      <c r="I577" s="98">
        <f t="shared" si="17"/>
        <v>1.4360535871979678E-4</v>
      </c>
      <c r="J577" s="99">
        <v>42.998442620810039</v>
      </c>
      <c r="K577" s="99">
        <v>13.190863636363639</v>
      </c>
      <c r="O577"/>
      <c r="P577"/>
    </row>
    <row r="578" spans="1:16" ht="12.75" x14ac:dyDescent="0.2">
      <c r="A578" s="172" t="s">
        <v>1997</v>
      </c>
      <c r="B578" s="185" t="s">
        <v>1998</v>
      </c>
      <c r="C578" s="172" t="s">
        <v>640</v>
      </c>
      <c r="D578" s="172" t="s">
        <v>180</v>
      </c>
      <c r="E578" s="172" t="s">
        <v>709</v>
      </c>
      <c r="F578" s="174">
        <v>1.90424025</v>
      </c>
      <c r="G578" s="174">
        <v>0.84983407</v>
      </c>
      <c r="H578" s="58">
        <f t="shared" si="16"/>
        <v>1.2407200619763339</v>
      </c>
      <c r="I578" s="98">
        <f t="shared" si="17"/>
        <v>1.4358853594632077E-4</v>
      </c>
      <c r="J578" s="99">
        <v>94.355519879439015</v>
      </c>
      <c r="K578" s="99">
        <v>20.976454545454541</v>
      </c>
      <c r="O578"/>
      <c r="P578"/>
    </row>
    <row r="579" spans="1:16" ht="12.75" x14ac:dyDescent="0.2">
      <c r="A579" s="172" t="s">
        <v>2632</v>
      </c>
      <c r="B579" s="185" t="s">
        <v>1702</v>
      </c>
      <c r="C579" s="172" t="s">
        <v>511</v>
      </c>
      <c r="D579" s="172" t="s">
        <v>180</v>
      </c>
      <c r="E579" s="172" t="s">
        <v>709</v>
      </c>
      <c r="F579" s="174">
        <v>1.9030604199999999</v>
      </c>
      <c r="G579" s="174">
        <v>0.60675768999999991</v>
      </c>
      <c r="H579" s="58">
        <f t="shared" si="16"/>
        <v>2.1364421932583997</v>
      </c>
      <c r="I579" s="98">
        <f t="shared" si="17"/>
        <v>1.4349957129894208E-4</v>
      </c>
      <c r="J579" s="99">
        <v>80.072856000000002</v>
      </c>
      <c r="K579" s="99">
        <v>25.92227272727273</v>
      </c>
      <c r="O579"/>
      <c r="P579"/>
    </row>
    <row r="580" spans="1:16" ht="12.75" x14ac:dyDescent="0.2">
      <c r="A580" s="172" t="s">
        <v>1116</v>
      </c>
      <c r="B580" s="185" t="s">
        <v>697</v>
      </c>
      <c r="C580" s="172" t="s">
        <v>2521</v>
      </c>
      <c r="D580" s="172" t="s">
        <v>610</v>
      </c>
      <c r="E580" s="172" t="s">
        <v>181</v>
      </c>
      <c r="F580" s="174">
        <v>1.89887351</v>
      </c>
      <c r="G580" s="174">
        <v>0.12831290000000001</v>
      </c>
      <c r="H580" s="58">
        <f t="shared" si="16"/>
        <v>13.798773233244669</v>
      </c>
      <c r="I580" s="98">
        <f t="shared" si="17"/>
        <v>1.4318385888973374E-4</v>
      </c>
      <c r="J580" s="99">
        <v>31.3595604318906</v>
      </c>
      <c r="K580" s="99">
        <v>32.686227272727272</v>
      </c>
      <c r="O580"/>
      <c r="P580"/>
    </row>
    <row r="581" spans="1:16" ht="12.75" x14ac:dyDescent="0.2">
      <c r="A581" s="172" t="s">
        <v>1381</v>
      </c>
      <c r="B581" s="185" t="s">
        <v>482</v>
      </c>
      <c r="C581" s="172" t="s">
        <v>1364</v>
      </c>
      <c r="D581" s="172" t="s">
        <v>179</v>
      </c>
      <c r="E581" s="172" t="s">
        <v>709</v>
      </c>
      <c r="F581" s="174">
        <v>1.8926341499999999</v>
      </c>
      <c r="G581" s="174">
        <v>2.4384994300000002</v>
      </c>
      <c r="H581" s="58">
        <f t="shared" si="16"/>
        <v>-0.22385294549771551</v>
      </c>
      <c r="I581" s="98">
        <f t="shared" si="17"/>
        <v>1.4271338224287048E-4</v>
      </c>
      <c r="J581" s="99">
        <v>6.36702469</v>
      </c>
      <c r="K581" s="99">
        <v>14.56440909090909</v>
      </c>
      <c r="O581"/>
      <c r="P581"/>
    </row>
    <row r="582" spans="1:16" ht="12.75" x14ac:dyDescent="0.2">
      <c r="A582" s="172" t="s">
        <v>2849</v>
      </c>
      <c r="B582" s="185" t="s">
        <v>1691</v>
      </c>
      <c r="C582" s="172" t="s">
        <v>2512</v>
      </c>
      <c r="D582" s="172" t="s">
        <v>179</v>
      </c>
      <c r="E582" s="172" t="s">
        <v>181</v>
      </c>
      <c r="F582" s="174">
        <v>1.88270709</v>
      </c>
      <c r="G582" s="174">
        <v>1.7893817599999999</v>
      </c>
      <c r="H582" s="58">
        <f t="shared" si="16"/>
        <v>5.2155069469356885E-2</v>
      </c>
      <c r="I582" s="98">
        <f t="shared" si="17"/>
        <v>1.4196483593331146E-4</v>
      </c>
      <c r="J582" s="99">
        <v>580.06233193541766</v>
      </c>
      <c r="K582" s="99">
        <v>38.628090909090908</v>
      </c>
      <c r="O582"/>
      <c r="P582"/>
    </row>
    <row r="583" spans="1:16" ht="12.75" x14ac:dyDescent="0.2">
      <c r="A583" s="172" t="s">
        <v>2619</v>
      </c>
      <c r="B583" s="185" t="s">
        <v>39</v>
      </c>
      <c r="C583" s="172" t="s">
        <v>641</v>
      </c>
      <c r="D583" s="172" t="s">
        <v>179</v>
      </c>
      <c r="E583" s="172" t="s">
        <v>709</v>
      </c>
      <c r="F583" s="174">
        <v>1.8717754499999999</v>
      </c>
      <c r="G583" s="174">
        <v>2.01314488</v>
      </c>
      <c r="H583" s="58">
        <f t="shared" ref="H583:H646" si="18">IF(ISERROR(F583/G583-1),"",IF((F583/G583-1)&gt;10000%,"",F583/G583-1))</f>
        <v>-7.0223177380060231E-2</v>
      </c>
      <c r="I583" s="98">
        <f t="shared" ref="I583:I646" si="19">F583/$F$1156</f>
        <v>1.4114053963819204E-4</v>
      </c>
      <c r="J583" s="99">
        <v>116.0886425856</v>
      </c>
      <c r="K583" s="99">
        <v>42.99131818181818</v>
      </c>
      <c r="O583"/>
      <c r="P583"/>
    </row>
    <row r="584" spans="1:16" ht="12.75" x14ac:dyDescent="0.2">
      <c r="A584" s="172" t="s">
        <v>1852</v>
      </c>
      <c r="B584" s="185" t="s">
        <v>2074</v>
      </c>
      <c r="C584" s="172" t="s">
        <v>640</v>
      </c>
      <c r="D584" s="172" t="s">
        <v>610</v>
      </c>
      <c r="E584" s="172" t="s">
        <v>709</v>
      </c>
      <c r="F584" s="174">
        <v>1.8663811299999999</v>
      </c>
      <c r="G584" s="174">
        <v>1.8815846699999998</v>
      </c>
      <c r="H584" s="58">
        <f t="shared" si="18"/>
        <v>-8.0801785018794758E-3</v>
      </c>
      <c r="I584" s="98">
        <f t="shared" si="19"/>
        <v>1.4073378292184496E-4</v>
      </c>
      <c r="J584" s="99">
        <v>61.873573239999999</v>
      </c>
      <c r="K584" s="99">
        <v>18.109227272727271</v>
      </c>
      <c r="O584"/>
      <c r="P584"/>
    </row>
    <row r="585" spans="1:16" ht="12.75" x14ac:dyDescent="0.2">
      <c r="A585" s="172" t="s">
        <v>2684</v>
      </c>
      <c r="B585" s="185" t="s">
        <v>507</v>
      </c>
      <c r="C585" s="172" t="s">
        <v>511</v>
      </c>
      <c r="D585" s="172" t="s">
        <v>179</v>
      </c>
      <c r="E585" s="172" t="s">
        <v>709</v>
      </c>
      <c r="F585" s="174">
        <v>1.85754672</v>
      </c>
      <c r="G585" s="174">
        <v>1.47282179</v>
      </c>
      <c r="H585" s="58">
        <f t="shared" si="18"/>
        <v>0.26121621272319717</v>
      </c>
      <c r="I585" s="98">
        <f t="shared" si="19"/>
        <v>1.4006762748381684E-4</v>
      </c>
      <c r="J585" s="99">
        <v>206.57583950490002</v>
      </c>
      <c r="K585" s="99">
        <v>15.446545454545451</v>
      </c>
      <c r="O585"/>
      <c r="P585"/>
    </row>
    <row r="586" spans="1:16" ht="12.75" x14ac:dyDescent="0.2">
      <c r="A586" s="172" t="s">
        <v>2865</v>
      </c>
      <c r="B586" s="185" t="s">
        <v>292</v>
      </c>
      <c r="C586" s="172" t="s">
        <v>511</v>
      </c>
      <c r="D586" s="172" t="s">
        <v>180</v>
      </c>
      <c r="E586" s="172" t="s">
        <v>709</v>
      </c>
      <c r="F586" s="174">
        <v>1.82702389</v>
      </c>
      <c r="G586" s="174">
        <v>1.8504496000000001</v>
      </c>
      <c r="H586" s="58">
        <f t="shared" si="18"/>
        <v>-1.2659469352745534E-2</v>
      </c>
      <c r="I586" s="98">
        <f t="shared" si="19"/>
        <v>1.3776606470956162E-4</v>
      </c>
      <c r="J586" s="99">
        <v>100.65209209389049</v>
      </c>
      <c r="K586" s="99">
        <v>19.22522727272727</v>
      </c>
      <c r="O586"/>
      <c r="P586"/>
    </row>
    <row r="587" spans="1:16" ht="12.75" x14ac:dyDescent="0.2">
      <c r="A587" s="172" t="s">
        <v>2179</v>
      </c>
      <c r="B587" s="185" t="s">
        <v>2169</v>
      </c>
      <c r="C587" s="172" t="s">
        <v>640</v>
      </c>
      <c r="D587" s="172" t="s">
        <v>180</v>
      </c>
      <c r="E587" s="172" t="s">
        <v>709</v>
      </c>
      <c r="F587" s="174">
        <v>1.8210305800000002</v>
      </c>
      <c r="G587" s="174">
        <v>1.8784719299999999</v>
      </c>
      <c r="H587" s="58">
        <f t="shared" si="18"/>
        <v>-3.0578764091513277E-2</v>
      </c>
      <c r="I587" s="98">
        <f t="shared" si="19"/>
        <v>1.373141413724867E-4</v>
      </c>
      <c r="J587" s="99">
        <v>129.18958563632938</v>
      </c>
      <c r="K587" s="99">
        <v>29.544</v>
      </c>
      <c r="O587"/>
      <c r="P587"/>
    </row>
    <row r="588" spans="1:16" ht="12.75" x14ac:dyDescent="0.2">
      <c r="A588" s="172" t="s">
        <v>1343</v>
      </c>
      <c r="B588" s="185" t="s">
        <v>1344</v>
      </c>
      <c r="C588" s="172" t="s">
        <v>2514</v>
      </c>
      <c r="D588" s="172" t="s">
        <v>180</v>
      </c>
      <c r="E588" s="172" t="s">
        <v>709</v>
      </c>
      <c r="F588" s="174">
        <v>1.8183638500000001</v>
      </c>
      <c r="G588" s="174">
        <v>0.80795242</v>
      </c>
      <c r="H588" s="58">
        <f t="shared" si="18"/>
        <v>1.2505828375388739</v>
      </c>
      <c r="I588" s="98">
        <f t="shared" si="19"/>
        <v>1.3711305757727537E-4</v>
      </c>
      <c r="J588" s="99">
        <v>435.59283602999994</v>
      </c>
      <c r="K588" s="99">
        <v>31.238818181818178</v>
      </c>
      <c r="O588"/>
      <c r="P588"/>
    </row>
    <row r="589" spans="1:16" ht="12.75" x14ac:dyDescent="0.2">
      <c r="A589" s="172" t="s">
        <v>3411</v>
      </c>
      <c r="B589" s="185" t="s">
        <v>422</v>
      </c>
      <c r="C589" s="172" t="s">
        <v>1364</v>
      </c>
      <c r="D589" s="172" t="s">
        <v>180</v>
      </c>
      <c r="E589" s="172" t="s">
        <v>2844</v>
      </c>
      <c r="F589" s="174">
        <v>1.81018553</v>
      </c>
      <c r="G589" s="174">
        <v>0.80859727000000003</v>
      </c>
      <c r="H589" s="58">
        <f t="shared" si="18"/>
        <v>1.2386738085326456</v>
      </c>
      <c r="I589" s="98">
        <f t="shared" si="19"/>
        <v>1.3649637436448196E-4</v>
      </c>
      <c r="J589" s="99">
        <v>32.559076699999999</v>
      </c>
      <c r="K589" s="99">
        <v>31.12413636363636</v>
      </c>
      <c r="O589"/>
      <c r="P589"/>
    </row>
    <row r="590" spans="1:16" ht="12.75" x14ac:dyDescent="0.2">
      <c r="A590" s="172" t="s">
        <v>1403</v>
      </c>
      <c r="B590" s="185" t="s">
        <v>381</v>
      </c>
      <c r="C590" s="172" t="s">
        <v>1364</v>
      </c>
      <c r="D590" s="172" t="s">
        <v>179</v>
      </c>
      <c r="E590" s="172" t="s">
        <v>709</v>
      </c>
      <c r="F590" s="174">
        <v>1.80381507</v>
      </c>
      <c r="G590" s="174">
        <v>1.19732353</v>
      </c>
      <c r="H590" s="58">
        <f t="shared" si="18"/>
        <v>0.50653939791862257</v>
      </c>
      <c r="I590" s="98">
        <f t="shared" si="19"/>
        <v>1.3601601217031839E-4</v>
      </c>
      <c r="J590" s="99">
        <v>45.608204139999998</v>
      </c>
      <c r="K590" s="99">
        <v>17.90163636363636</v>
      </c>
      <c r="O590"/>
      <c r="P590"/>
    </row>
    <row r="591" spans="1:16" ht="12.75" x14ac:dyDescent="0.2">
      <c r="A591" s="172" t="s">
        <v>2381</v>
      </c>
      <c r="B591" s="185" t="s">
        <v>2139</v>
      </c>
      <c r="C591" s="172" t="s">
        <v>2549</v>
      </c>
      <c r="D591" s="172" t="s">
        <v>180</v>
      </c>
      <c r="E591" s="172" t="s">
        <v>709</v>
      </c>
      <c r="F591" s="174">
        <v>1.7884832500000001</v>
      </c>
      <c r="G591" s="174">
        <v>1.0231833699999999</v>
      </c>
      <c r="H591" s="58">
        <f t="shared" si="18"/>
        <v>0.7479596545827365</v>
      </c>
      <c r="I591" s="98">
        <f t="shared" si="19"/>
        <v>1.3485992192005059E-4</v>
      </c>
      <c r="J591" s="99">
        <v>15.4375</v>
      </c>
      <c r="K591" s="99">
        <v>18.953090909090911</v>
      </c>
      <c r="O591"/>
      <c r="P591"/>
    </row>
    <row r="592" spans="1:16" ht="12.75" x14ac:dyDescent="0.2">
      <c r="A592" s="172" t="s">
        <v>2247</v>
      </c>
      <c r="B592" s="185" t="s">
        <v>945</v>
      </c>
      <c r="C592" s="172" t="s">
        <v>2514</v>
      </c>
      <c r="D592" s="172" t="s">
        <v>180</v>
      </c>
      <c r="E592" s="172" t="s">
        <v>181</v>
      </c>
      <c r="F592" s="174">
        <v>1.7678907500000001</v>
      </c>
      <c r="G592" s="174">
        <v>1.2967372099999999</v>
      </c>
      <c r="H592" s="58">
        <f t="shared" si="18"/>
        <v>0.36333771898162803</v>
      </c>
      <c r="I592" s="98">
        <f t="shared" si="19"/>
        <v>1.3330715202850219E-4</v>
      </c>
      <c r="J592" s="99">
        <v>84.037354590000007</v>
      </c>
      <c r="K592" s="99">
        <v>24.00268181818182</v>
      </c>
      <c r="O592"/>
      <c r="P592"/>
    </row>
    <row r="593" spans="1:16" ht="12.75" x14ac:dyDescent="0.2">
      <c r="A593" s="172" t="s">
        <v>1705</v>
      </c>
      <c r="B593" s="185" t="s">
        <v>1706</v>
      </c>
      <c r="C593" s="172" t="s">
        <v>2514</v>
      </c>
      <c r="D593" s="172" t="s">
        <v>180</v>
      </c>
      <c r="E593" s="172" t="s">
        <v>181</v>
      </c>
      <c r="F593" s="174">
        <v>1.75647379</v>
      </c>
      <c r="G593" s="174">
        <v>1.0997444699999999</v>
      </c>
      <c r="H593" s="58">
        <f t="shared" si="18"/>
        <v>0.59716537606231412</v>
      </c>
      <c r="I593" s="98">
        <f t="shared" si="19"/>
        <v>1.3244626035721348E-4</v>
      </c>
      <c r="J593" s="99">
        <v>70.623163030000001</v>
      </c>
      <c r="K593" s="99">
        <v>29.51554545454545</v>
      </c>
      <c r="O593"/>
      <c r="P593"/>
    </row>
    <row r="594" spans="1:16" ht="12.75" x14ac:dyDescent="0.2">
      <c r="A594" s="172" t="s">
        <v>2332</v>
      </c>
      <c r="B594" s="185" t="s">
        <v>2333</v>
      </c>
      <c r="C594" s="172" t="s">
        <v>1969</v>
      </c>
      <c r="D594" s="172" t="s">
        <v>179</v>
      </c>
      <c r="E594" s="172" t="s">
        <v>181</v>
      </c>
      <c r="F594" s="174">
        <v>1.75498201</v>
      </c>
      <c r="G594" s="174">
        <v>2.03652E-2</v>
      </c>
      <c r="H594" s="58">
        <f t="shared" si="18"/>
        <v>85.175535226759379</v>
      </c>
      <c r="I594" s="98">
        <f t="shared" si="19"/>
        <v>1.32333773234775E-4</v>
      </c>
      <c r="J594" s="99">
        <v>28.090800000000002</v>
      </c>
      <c r="K594" s="99">
        <v>31.032818181818179</v>
      </c>
      <c r="O594"/>
      <c r="P594"/>
    </row>
    <row r="595" spans="1:16" ht="12.75" x14ac:dyDescent="0.2">
      <c r="A595" s="172" t="s">
        <v>2870</v>
      </c>
      <c r="B595" s="185" t="s">
        <v>902</v>
      </c>
      <c r="C595" s="172" t="s">
        <v>511</v>
      </c>
      <c r="D595" s="172" t="s">
        <v>610</v>
      </c>
      <c r="E595" s="172" t="s">
        <v>181</v>
      </c>
      <c r="F595" s="174">
        <v>1.74771685</v>
      </c>
      <c r="G595" s="174">
        <v>1.2942935500000001</v>
      </c>
      <c r="H595" s="58">
        <f t="shared" si="18"/>
        <v>0.35032493208360638</v>
      </c>
      <c r="I595" s="98">
        <f t="shared" si="19"/>
        <v>1.3178594651605308E-4</v>
      </c>
      <c r="J595" s="99">
        <v>5.7234299519999992</v>
      </c>
      <c r="K595" s="99">
        <v>8.3205909090909085</v>
      </c>
      <c r="O595"/>
      <c r="P595"/>
    </row>
    <row r="596" spans="1:16" ht="12.75" x14ac:dyDescent="0.2">
      <c r="A596" s="172" t="s">
        <v>2035</v>
      </c>
      <c r="B596" s="185" t="s">
        <v>2019</v>
      </c>
      <c r="C596" s="172" t="s">
        <v>695</v>
      </c>
      <c r="D596" s="172" t="s">
        <v>179</v>
      </c>
      <c r="E596" s="172" t="s">
        <v>709</v>
      </c>
      <c r="F596" s="174">
        <v>1.7342648500000002</v>
      </c>
      <c r="G596" s="174">
        <v>0.99030308</v>
      </c>
      <c r="H596" s="58">
        <f t="shared" si="18"/>
        <v>0.75124654767306209</v>
      </c>
      <c r="I596" s="98">
        <f t="shared" si="19"/>
        <v>1.3077160340175858E-4</v>
      </c>
      <c r="J596" s="99">
        <v>268.50633679999999</v>
      </c>
      <c r="K596" s="99">
        <v>21.907363636363641</v>
      </c>
      <c r="O596"/>
      <c r="P596"/>
    </row>
    <row r="597" spans="1:16" ht="12.75" x14ac:dyDescent="0.2">
      <c r="A597" s="172" t="s">
        <v>1947</v>
      </c>
      <c r="B597" s="185" t="s">
        <v>1948</v>
      </c>
      <c r="C597" s="172" t="s">
        <v>2521</v>
      </c>
      <c r="D597" s="172" t="s">
        <v>610</v>
      </c>
      <c r="E597" s="172" t="s">
        <v>181</v>
      </c>
      <c r="F597" s="174">
        <v>1.71511514</v>
      </c>
      <c r="G597" s="174">
        <v>1.30238996</v>
      </c>
      <c r="H597" s="58">
        <f t="shared" si="18"/>
        <v>0.31689831208465402</v>
      </c>
      <c r="I597" s="98">
        <f t="shared" si="19"/>
        <v>1.2932762655971008E-4</v>
      </c>
      <c r="J597" s="99">
        <v>63.621784794531592</v>
      </c>
      <c r="K597" s="99">
        <v>92.30531818181818</v>
      </c>
      <c r="O597"/>
      <c r="P597"/>
    </row>
    <row r="598" spans="1:16" ht="12.75" x14ac:dyDescent="0.2">
      <c r="A598" s="185" t="s">
        <v>3243</v>
      </c>
      <c r="B598" s="185" t="s">
        <v>3234</v>
      </c>
      <c r="C598" s="185" t="s">
        <v>638</v>
      </c>
      <c r="D598" s="172" t="s">
        <v>179</v>
      </c>
      <c r="E598" s="172" t="s">
        <v>709</v>
      </c>
      <c r="F598" s="174">
        <v>1.7099699099999999</v>
      </c>
      <c r="G598" s="174">
        <v>2.68705967</v>
      </c>
      <c r="H598" s="58">
        <f t="shared" si="18"/>
        <v>-0.3636278609324668</v>
      </c>
      <c r="I598" s="98">
        <f t="shared" si="19"/>
        <v>1.2893965238323362E-4</v>
      </c>
      <c r="J598" s="99">
        <v>1787.23</v>
      </c>
      <c r="K598" s="99">
        <v>10.427454545454539</v>
      </c>
      <c r="O598"/>
      <c r="P598"/>
    </row>
    <row r="599" spans="1:16" ht="12.75" x14ac:dyDescent="0.2">
      <c r="A599" s="172" t="s">
        <v>2250</v>
      </c>
      <c r="B599" s="185" t="s">
        <v>385</v>
      </c>
      <c r="C599" s="172" t="s">
        <v>641</v>
      </c>
      <c r="D599" s="172" t="s">
        <v>179</v>
      </c>
      <c r="E599" s="172" t="s">
        <v>181</v>
      </c>
      <c r="F599" s="174">
        <v>1.7094457299999999</v>
      </c>
      <c r="G599" s="174">
        <v>1.1784141499999998</v>
      </c>
      <c r="H599" s="58">
        <f t="shared" si="18"/>
        <v>0.45063238590609256</v>
      </c>
      <c r="I599" s="98">
        <f t="shared" si="19"/>
        <v>1.2890012678305144E-4</v>
      </c>
      <c r="J599" s="99">
        <v>279.11824969999998</v>
      </c>
      <c r="K599" s="99">
        <v>18.24218181818182</v>
      </c>
      <c r="O599"/>
      <c r="P599"/>
    </row>
    <row r="600" spans="1:16" ht="12.75" x14ac:dyDescent="0.2">
      <c r="A600" s="172" t="s">
        <v>2624</v>
      </c>
      <c r="B600" s="185" t="s">
        <v>710</v>
      </c>
      <c r="C600" s="172" t="s">
        <v>641</v>
      </c>
      <c r="D600" s="172" t="s">
        <v>179</v>
      </c>
      <c r="E600" s="172" t="s">
        <v>709</v>
      </c>
      <c r="F600" s="174">
        <v>1.68385429</v>
      </c>
      <c r="G600" s="174">
        <v>0.50921620000000001</v>
      </c>
      <c r="H600" s="58">
        <f t="shared" si="18"/>
        <v>2.3067571102411901</v>
      </c>
      <c r="I600" s="98">
        <f t="shared" si="19"/>
        <v>1.2697041365869219E-4</v>
      </c>
      <c r="J600" s="99">
        <v>184.56858603823918</v>
      </c>
      <c r="K600" s="99">
        <v>24.630318181818179</v>
      </c>
      <c r="O600"/>
      <c r="P600"/>
    </row>
    <row r="601" spans="1:16" ht="12.75" x14ac:dyDescent="0.2">
      <c r="A601" s="172" t="s">
        <v>1225</v>
      </c>
      <c r="B601" s="185" t="s">
        <v>150</v>
      </c>
      <c r="C601" s="172" t="s">
        <v>640</v>
      </c>
      <c r="D601" s="172" t="s">
        <v>180</v>
      </c>
      <c r="E601" s="172" t="s">
        <v>709</v>
      </c>
      <c r="F601" s="174">
        <v>1.6778196699999999</v>
      </c>
      <c r="G601" s="174">
        <v>5.4490812599999998</v>
      </c>
      <c r="H601" s="58">
        <f t="shared" si="18"/>
        <v>-0.69209127374987989</v>
      </c>
      <c r="I601" s="98">
        <f t="shared" si="19"/>
        <v>1.2651537535625509E-4</v>
      </c>
      <c r="J601" s="99">
        <v>416.30140822864229</v>
      </c>
      <c r="K601" s="99">
        <v>6.2639999999999993</v>
      </c>
      <c r="O601"/>
      <c r="P601"/>
    </row>
    <row r="602" spans="1:16" ht="12.75" x14ac:dyDescent="0.2">
      <c r="A602" s="172" t="s">
        <v>1690</v>
      </c>
      <c r="B602" s="185" t="s">
        <v>1692</v>
      </c>
      <c r="C602" s="172" t="s">
        <v>2512</v>
      </c>
      <c r="D602" s="172" t="s">
        <v>179</v>
      </c>
      <c r="E602" s="172" t="s">
        <v>709</v>
      </c>
      <c r="F602" s="174">
        <v>1.67068233</v>
      </c>
      <c r="G602" s="174">
        <v>1.2830358400000001</v>
      </c>
      <c r="H602" s="58">
        <f t="shared" si="18"/>
        <v>0.30213223817660451</v>
      </c>
      <c r="I602" s="98">
        <f t="shared" si="19"/>
        <v>1.259771868576394E-4</v>
      </c>
      <c r="J602" s="99">
        <v>212.436455</v>
      </c>
      <c r="K602" s="99">
        <v>37.579000000000001</v>
      </c>
      <c r="O602"/>
      <c r="P602"/>
    </row>
    <row r="603" spans="1:16" ht="12.75" x14ac:dyDescent="0.2">
      <c r="A603" s="172" t="s">
        <v>3415</v>
      </c>
      <c r="B603" s="185" t="s">
        <v>350</v>
      </c>
      <c r="C603" s="172" t="s">
        <v>1364</v>
      </c>
      <c r="D603" s="172" t="s">
        <v>179</v>
      </c>
      <c r="E603" s="172" t="s">
        <v>709</v>
      </c>
      <c r="F603" s="174">
        <v>1.66934534</v>
      </c>
      <c r="G603" s="174">
        <v>0.55368031000000006</v>
      </c>
      <c r="H603" s="58">
        <f t="shared" si="18"/>
        <v>2.0149985647855164</v>
      </c>
      <c r="I603" s="98">
        <f t="shared" si="19"/>
        <v>1.258763716182415E-4</v>
      </c>
      <c r="J603" s="99">
        <v>14.74355201</v>
      </c>
      <c r="K603" s="99">
        <v>13.166545454545449</v>
      </c>
      <c r="O603"/>
      <c r="P603"/>
    </row>
    <row r="604" spans="1:16" ht="12.75" x14ac:dyDescent="0.2">
      <c r="A604" s="172" t="s">
        <v>2556</v>
      </c>
      <c r="B604" s="185" t="s">
        <v>455</v>
      </c>
      <c r="C604" s="172" t="s">
        <v>641</v>
      </c>
      <c r="D604" s="172" t="s">
        <v>179</v>
      </c>
      <c r="E604" s="172" t="s">
        <v>709</v>
      </c>
      <c r="F604" s="174">
        <v>1.66576831</v>
      </c>
      <c r="G604" s="174">
        <v>1.40413381</v>
      </c>
      <c r="H604" s="58">
        <f t="shared" si="18"/>
        <v>0.18633160040495</v>
      </c>
      <c r="I604" s="98">
        <f t="shared" si="19"/>
        <v>1.2560664698620723E-4</v>
      </c>
      <c r="J604" s="99">
        <v>124.9793272</v>
      </c>
      <c r="K604" s="99">
        <v>20.31668181818182</v>
      </c>
      <c r="O604"/>
      <c r="P604"/>
    </row>
    <row r="605" spans="1:16" ht="12.75" x14ac:dyDescent="0.2">
      <c r="A605" s="172" t="s">
        <v>1193</v>
      </c>
      <c r="B605" s="185" t="s">
        <v>699</v>
      </c>
      <c r="C605" s="172" t="s">
        <v>695</v>
      </c>
      <c r="D605" s="172" t="s">
        <v>179</v>
      </c>
      <c r="E605" s="172" t="s">
        <v>709</v>
      </c>
      <c r="F605" s="174">
        <v>1.6498846599999999</v>
      </c>
      <c r="G605" s="174">
        <v>0.21335904</v>
      </c>
      <c r="H605" s="58">
        <f t="shared" si="18"/>
        <v>6.7329025289952558</v>
      </c>
      <c r="I605" s="98">
        <f t="shared" si="19"/>
        <v>1.2440894619767293E-4</v>
      </c>
      <c r="J605" s="99">
        <v>179.57606496</v>
      </c>
      <c r="K605" s="99">
        <v>20.661318181818181</v>
      </c>
      <c r="O605"/>
      <c r="P605"/>
    </row>
    <row r="606" spans="1:16" ht="12.75" x14ac:dyDescent="0.2">
      <c r="A606" s="172" t="s">
        <v>1118</v>
      </c>
      <c r="B606" s="185" t="s">
        <v>1050</v>
      </c>
      <c r="C606" s="172" t="s">
        <v>2521</v>
      </c>
      <c r="D606" s="172" t="s">
        <v>610</v>
      </c>
      <c r="E606" s="172" t="s">
        <v>181</v>
      </c>
      <c r="F606" s="174">
        <v>1.6390898300000001</v>
      </c>
      <c r="G606" s="174">
        <v>0.39660562999999999</v>
      </c>
      <c r="H606" s="58">
        <f t="shared" si="18"/>
        <v>3.1327951648089316</v>
      </c>
      <c r="I606" s="98">
        <f t="shared" si="19"/>
        <v>1.2359496601030455E-4</v>
      </c>
      <c r="J606" s="99">
        <v>12.055214053619101</v>
      </c>
      <c r="K606" s="99">
        <v>92.845181818181814</v>
      </c>
      <c r="O606"/>
      <c r="P606"/>
    </row>
    <row r="607" spans="1:16" ht="12.75" x14ac:dyDescent="0.2">
      <c r="A607" s="172" t="s">
        <v>2656</v>
      </c>
      <c r="B607" s="185" t="s">
        <v>1700</v>
      </c>
      <c r="C607" s="172" t="s">
        <v>511</v>
      </c>
      <c r="D607" s="172" t="s">
        <v>610</v>
      </c>
      <c r="E607" s="172" t="s">
        <v>709</v>
      </c>
      <c r="F607" s="174">
        <v>1.63668919</v>
      </c>
      <c r="G607" s="174">
        <v>1.06385496</v>
      </c>
      <c r="H607" s="58">
        <f t="shared" si="18"/>
        <v>0.53845143514676108</v>
      </c>
      <c r="I607" s="98">
        <f t="shared" si="19"/>
        <v>1.234139466337137E-4</v>
      </c>
      <c r="J607" s="99">
        <v>46.240244423100002</v>
      </c>
      <c r="K607" s="99">
        <v>24.425045454545451</v>
      </c>
      <c r="O607"/>
      <c r="P607"/>
    </row>
    <row r="608" spans="1:16" ht="12.75" x14ac:dyDescent="0.2">
      <c r="A608" s="172" t="s">
        <v>1395</v>
      </c>
      <c r="B608" s="185" t="s">
        <v>408</v>
      </c>
      <c r="C608" s="172" t="s">
        <v>1364</v>
      </c>
      <c r="D608" s="172" t="s">
        <v>179</v>
      </c>
      <c r="E608" s="172" t="s">
        <v>709</v>
      </c>
      <c r="F608" s="174">
        <v>1.62943777</v>
      </c>
      <c r="G608" s="174">
        <v>0.65307793000000003</v>
      </c>
      <c r="H608" s="58">
        <f t="shared" si="18"/>
        <v>1.4950127621063536</v>
      </c>
      <c r="I608" s="98">
        <f t="shared" si="19"/>
        <v>1.2286715597464016E-4</v>
      </c>
      <c r="J608" s="99">
        <v>15.49086058</v>
      </c>
      <c r="K608" s="99">
        <v>26.868500000000001</v>
      </c>
      <c r="O608"/>
      <c r="P608"/>
    </row>
    <row r="609" spans="1:16" ht="12.75" x14ac:dyDescent="0.2">
      <c r="A609" s="172" t="s">
        <v>1292</v>
      </c>
      <c r="B609" s="185" t="s">
        <v>1293</v>
      </c>
      <c r="C609" s="172" t="s">
        <v>2521</v>
      </c>
      <c r="D609" s="172" t="s">
        <v>610</v>
      </c>
      <c r="E609" s="172" t="s">
        <v>181</v>
      </c>
      <c r="F609" s="174">
        <v>1.6143503400000001</v>
      </c>
      <c r="G609" s="174">
        <v>4.7414932900000002</v>
      </c>
      <c r="H609" s="58">
        <f t="shared" si="18"/>
        <v>-0.65952702212935121</v>
      </c>
      <c r="I609" s="98">
        <f t="shared" si="19"/>
        <v>1.2172949386247096E-4</v>
      </c>
      <c r="J609" s="99">
        <v>110.22604281651691</v>
      </c>
      <c r="K609" s="99">
        <v>11.027045454545449</v>
      </c>
      <c r="O609"/>
      <c r="P609"/>
    </row>
    <row r="610" spans="1:16" ht="12.75" x14ac:dyDescent="0.2">
      <c r="A610" s="172" t="s">
        <v>2058</v>
      </c>
      <c r="B610" s="185" t="s">
        <v>2043</v>
      </c>
      <c r="C610" s="172" t="s">
        <v>638</v>
      </c>
      <c r="D610" s="172" t="s">
        <v>179</v>
      </c>
      <c r="E610" s="172" t="s">
        <v>709</v>
      </c>
      <c r="F610" s="174">
        <v>1.60540371</v>
      </c>
      <c r="G610" s="174">
        <v>14.0762199</v>
      </c>
      <c r="H610" s="58">
        <f t="shared" si="18"/>
        <v>-0.88594923058853325</v>
      </c>
      <c r="I610" s="98">
        <f t="shared" si="19"/>
        <v>1.2105487651660117E-4</v>
      </c>
      <c r="J610" s="99">
        <v>105.77044015999999</v>
      </c>
      <c r="K610" s="99">
        <v>12.212545454545451</v>
      </c>
      <c r="O610"/>
      <c r="P610"/>
    </row>
    <row r="611" spans="1:16" ht="12.75" x14ac:dyDescent="0.2">
      <c r="A611" s="172" t="s">
        <v>1901</v>
      </c>
      <c r="B611" s="185" t="s">
        <v>700</v>
      </c>
      <c r="C611" s="172" t="s">
        <v>638</v>
      </c>
      <c r="D611" s="172" t="s">
        <v>179</v>
      </c>
      <c r="E611" s="172" t="s">
        <v>709</v>
      </c>
      <c r="F611" s="174">
        <v>1.6020216699999998</v>
      </c>
      <c r="G611" s="174">
        <v>1.3812556200000001</v>
      </c>
      <c r="H611" s="58">
        <f t="shared" si="18"/>
        <v>0.15982997412166156</v>
      </c>
      <c r="I611" s="98">
        <f t="shared" si="19"/>
        <v>1.207998550338277E-4</v>
      </c>
      <c r="J611" s="99">
        <v>183.90285000000003</v>
      </c>
      <c r="K611" s="99">
        <v>12.30640909090909</v>
      </c>
      <c r="O611"/>
      <c r="P611"/>
    </row>
    <row r="612" spans="1:16" ht="12.75" x14ac:dyDescent="0.2">
      <c r="A612" s="172" t="s">
        <v>1146</v>
      </c>
      <c r="B612" s="185" t="s">
        <v>1147</v>
      </c>
      <c r="C612" s="172" t="s">
        <v>2521</v>
      </c>
      <c r="D612" s="172" t="s">
        <v>610</v>
      </c>
      <c r="E612" s="172" t="s">
        <v>181</v>
      </c>
      <c r="F612" s="174">
        <v>1.59597313</v>
      </c>
      <c r="G612" s="174">
        <v>0.47631934000000004</v>
      </c>
      <c r="H612" s="58">
        <f t="shared" si="18"/>
        <v>2.350636843761162</v>
      </c>
      <c r="I612" s="98">
        <f t="shared" si="19"/>
        <v>1.2034376709890838E-4</v>
      </c>
      <c r="J612" s="99">
        <v>46.150691728459499</v>
      </c>
      <c r="K612" s="99">
        <v>103.0682272727273</v>
      </c>
      <c r="O612"/>
      <c r="P612"/>
    </row>
    <row r="613" spans="1:16" ht="12.75" x14ac:dyDescent="0.2">
      <c r="A613" s="172" t="s">
        <v>2822</v>
      </c>
      <c r="B613" s="185" t="s">
        <v>2823</v>
      </c>
      <c r="C613" s="172" t="s">
        <v>2638</v>
      </c>
      <c r="D613" s="172" t="s">
        <v>179</v>
      </c>
      <c r="E613" s="172" t="s">
        <v>709</v>
      </c>
      <c r="F613" s="174">
        <v>1.5618282299999999</v>
      </c>
      <c r="G613" s="174">
        <v>0.25698639000000001</v>
      </c>
      <c r="H613" s="58">
        <f t="shared" si="18"/>
        <v>5.0774744919371013</v>
      </c>
      <c r="I613" s="98">
        <f t="shared" si="19"/>
        <v>1.1776908346797812E-4</v>
      </c>
      <c r="J613" s="99">
        <v>22.56548252</v>
      </c>
      <c r="K613" s="99">
        <v>18.903590909090909</v>
      </c>
      <c r="O613"/>
      <c r="P613"/>
    </row>
    <row r="614" spans="1:16" ht="12.75" x14ac:dyDescent="0.2">
      <c r="A614" s="172" t="s">
        <v>1321</v>
      </c>
      <c r="B614" s="185" t="s">
        <v>1322</v>
      </c>
      <c r="C614" s="172" t="s">
        <v>235</v>
      </c>
      <c r="D614" s="172" t="s">
        <v>180</v>
      </c>
      <c r="E614" s="172" t="s">
        <v>181</v>
      </c>
      <c r="F614" s="174">
        <v>1.55964652</v>
      </c>
      <c r="G614" s="174">
        <v>1.95692567</v>
      </c>
      <c r="H614" s="58">
        <f t="shared" si="18"/>
        <v>-0.20301187525431152</v>
      </c>
      <c r="I614" s="98">
        <f t="shared" si="19"/>
        <v>1.1760457242754642E-4</v>
      </c>
      <c r="J614" s="99">
        <v>11.901013900000001</v>
      </c>
      <c r="K614" s="99">
        <v>43.913954545454551</v>
      </c>
      <c r="O614"/>
      <c r="P614"/>
    </row>
    <row r="615" spans="1:16" ht="12.75" x14ac:dyDescent="0.2">
      <c r="A615" s="172" t="s">
        <v>1958</v>
      </c>
      <c r="B615" s="185" t="s">
        <v>1959</v>
      </c>
      <c r="C615" s="172" t="s">
        <v>1969</v>
      </c>
      <c r="D615" s="172" t="s">
        <v>179</v>
      </c>
      <c r="E615" s="172" t="s">
        <v>709</v>
      </c>
      <c r="F615" s="174">
        <v>1.55873119</v>
      </c>
      <c r="G615" s="174">
        <v>0.46376266999999999</v>
      </c>
      <c r="H615" s="58">
        <f t="shared" si="18"/>
        <v>2.3610535966596884</v>
      </c>
      <c r="I615" s="98">
        <f t="shared" si="19"/>
        <v>1.1753555230542278E-4</v>
      </c>
      <c r="J615" s="99">
        <v>68.459999999999994</v>
      </c>
      <c r="K615" s="99">
        <v>28.57927272727273</v>
      </c>
      <c r="O615"/>
      <c r="P615"/>
    </row>
    <row r="616" spans="1:16" ht="12.75" x14ac:dyDescent="0.2">
      <c r="A616" s="172" t="s">
        <v>1922</v>
      </c>
      <c r="B616" s="185" t="s">
        <v>681</v>
      </c>
      <c r="C616" s="172" t="s">
        <v>638</v>
      </c>
      <c r="D616" s="172" t="s">
        <v>179</v>
      </c>
      <c r="E616" s="172" t="s">
        <v>709</v>
      </c>
      <c r="F616" s="174">
        <v>1.55857194</v>
      </c>
      <c r="G616" s="174">
        <v>1.8740382099999999</v>
      </c>
      <c r="H616" s="58">
        <f t="shared" si="18"/>
        <v>-0.16833502557026303</v>
      </c>
      <c r="I616" s="98">
        <f t="shared" si="19"/>
        <v>1.1752354411772197E-4</v>
      </c>
      <c r="J616" s="99">
        <v>166.52654999999999</v>
      </c>
      <c r="K616" s="99">
        <v>13.61063636363636</v>
      </c>
      <c r="O616"/>
      <c r="P616"/>
    </row>
    <row r="617" spans="1:16" ht="12.75" x14ac:dyDescent="0.2">
      <c r="A617" s="172" t="s">
        <v>1108</v>
      </c>
      <c r="B617" s="185" t="s">
        <v>1076</v>
      </c>
      <c r="C617" s="172" t="s">
        <v>2521</v>
      </c>
      <c r="D617" s="172" t="s">
        <v>180</v>
      </c>
      <c r="E617" s="172" t="s">
        <v>181</v>
      </c>
      <c r="F617" s="174">
        <v>1.5466517500000001</v>
      </c>
      <c r="G617" s="174">
        <v>2.3261799999999997E-3</v>
      </c>
      <c r="H617" s="58" t="str">
        <f t="shared" si="18"/>
        <v/>
      </c>
      <c r="I617" s="98">
        <f t="shared" si="19"/>
        <v>1.1662470657329869E-4</v>
      </c>
      <c r="J617" s="99">
        <v>16.374133518962697</v>
      </c>
      <c r="K617" s="99">
        <v>17.139318181818179</v>
      </c>
      <c r="O617"/>
      <c r="P617"/>
    </row>
    <row r="618" spans="1:16" ht="12.75" x14ac:dyDescent="0.2">
      <c r="A618" s="172" t="s">
        <v>2182</v>
      </c>
      <c r="B618" s="185" t="s">
        <v>2172</v>
      </c>
      <c r="C618" s="172" t="s">
        <v>2521</v>
      </c>
      <c r="D618" s="172" t="s">
        <v>610</v>
      </c>
      <c r="E618" s="172" t="s">
        <v>181</v>
      </c>
      <c r="F618" s="174">
        <v>1.5393111000000002</v>
      </c>
      <c r="G618" s="174">
        <v>6.2793754599999998</v>
      </c>
      <c r="H618" s="58">
        <f t="shared" si="18"/>
        <v>-0.75486238881469903</v>
      </c>
      <c r="I618" s="98">
        <f t="shared" si="19"/>
        <v>1.1607118755888109E-4</v>
      </c>
      <c r="J618" s="99">
        <v>328.1857032957048</v>
      </c>
      <c r="K618" s="99">
        <v>22.730818181818179</v>
      </c>
      <c r="O618"/>
      <c r="P618"/>
    </row>
    <row r="619" spans="1:16" ht="12.75" x14ac:dyDescent="0.2">
      <c r="A619" s="172" t="s">
        <v>2869</v>
      </c>
      <c r="B619" s="185" t="s">
        <v>2339</v>
      </c>
      <c r="C619" s="172" t="s">
        <v>511</v>
      </c>
      <c r="D619" s="172" t="s">
        <v>610</v>
      </c>
      <c r="E619" s="172" t="s">
        <v>181</v>
      </c>
      <c r="F619" s="174">
        <v>1.53451575</v>
      </c>
      <c r="G619" s="174">
        <v>0.13400054</v>
      </c>
      <c r="H619" s="58">
        <f t="shared" si="18"/>
        <v>10.45156392653343</v>
      </c>
      <c r="I619" s="98">
        <f t="shared" si="19"/>
        <v>1.1570959595516919E-4</v>
      </c>
      <c r="J619" s="99">
        <v>38.840038393694265</v>
      </c>
      <c r="K619" s="99">
        <v>63.820454545454552</v>
      </c>
      <c r="O619"/>
      <c r="P619"/>
    </row>
    <row r="620" spans="1:16" ht="12.75" x14ac:dyDescent="0.2">
      <c r="A620" s="172" t="s">
        <v>2885</v>
      </c>
      <c r="B620" s="185" t="s">
        <v>2880</v>
      </c>
      <c r="C620" s="172" t="s">
        <v>2512</v>
      </c>
      <c r="D620" s="172" t="s">
        <v>179</v>
      </c>
      <c r="E620" s="172" t="s">
        <v>709</v>
      </c>
      <c r="F620" s="174">
        <v>1.532662</v>
      </c>
      <c r="G620" s="174">
        <v>0</v>
      </c>
      <c r="H620" s="58" t="str">
        <f t="shared" si="18"/>
        <v/>
      </c>
      <c r="I620" s="98">
        <f t="shared" si="19"/>
        <v>1.1556981461796109E-4</v>
      </c>
      <c r="J620" s="99">
        <v>8.8136223900000008</v>
      </c>
      <c r="K620" s="99">
        <v>23.306136363636369</v>
      </c>
      <c r="O620"/>
      <c r="P620"/>
    </row>
    <row r="621" spans="1:16" ht="12.75" x14ac:dyDescent="0.2">
      <c r="A621" s="172" t="s">
        <v>1645</v>
      </c>
      <c r="B621" s="185" t="s">
        <v>453</v>
      </c>
      <c r="C621" s="172" t="s">
        <v>641</v>
      </c>
      <c r="D621" s="172" t="s">
        <v>180</v>
      </c>
      <c r="E621" s="172" t="s">
        <v>709</v>
      </c>
      <c r="F621" s="174">
        <v>1.51120348</v>
      </c>
      <c r="G621" s="174">
        <v>1.46100421</v>
      </c>
      <c r="H621" s="58">
        <f t="shared" si="18"/>
        <v>3.4359428711023376E-2</v>
      </c>
      <c r="I621" s="98">
        <f t="shared" si="19"/>
        <v>1.1395174280670995E-4</v>
      </c>
      <c r="J621" s="99">
        <v>808.46664107999993</v>
      </c>
      <c r="K621" s="99">
        <v>4.0417727272727273</v>
      </c>
      <c r="O621"/>
      <c r="P621"/>
    </row>
    <row r="622" spans="1:16" ht="12.75" x14ac:dyDescent="0.2">
      <c r="A622" s="172" t="s">
        <v>1813</v>
      </c>
      <c r="B622" s="185" t="s">
        <v>1814</v>
      </c>
      <c r="C622" s="172" t="s">
        <v>2593</v>
      </c>
      <c r="D622" s="172" t="s">
        <v>180</v>
      </c>
      <c r="E622" s="172" t="s">
        <v>181</v>
      </c>
      <c r="F622" s="174">
        <v>1.50746921</v>
      </c>
      <c r="G622" s="174">
        <v>1.8550069999999998E-2</v>
      </c>
      <c r="H622" s="58">
        <f t="shared" si="18"/>
        <v>80.264879862987044</v>
      </c>
      <c r="I622" s="98">
        <f t="shared" si="19"/>
        <v>1.1367016155028589E-4</v>
      </c>
      <c r="J622" s="99">
        <v>84.515527710000015</v>
      </c>
      <c r="K622" s="99">
        <v>26.733772727272729</v>
      </c>
      <c r="O622"/>
      <c r="P622"/>
    </row>
    <row r="623" spans="1:16" ht="12.75" x14ac:dyDescent="0.2">
      <c r="A623" s="172" t="s">
        <v>2024</v>
      </c>
      <c r="B623" s="185" t="s">
        <v>2005</v>
      </c>
      <c r="C623" s="172" t="s">
        <v>2521</v>
      </c>
      <c r="D623" s="172" t="s">
        <v>180</v>
      </c>
      <c r="E623" s="172" t="s">
        <v>709</v>
      </c>
      <c r="F623" s="174">
        <v>1.50451103</v>
      </c>
      <c r="G623" s="174">
        <v>3.2418914999999999</v>
      </c>
      <c r="H623" s="58">
        <f t="shared" si="18"/>
        <v>-0.53591567453753464</v>
      </c>
      <c r="I623" s="98">
        <f t="shared" si="19"/>
        <v>1.1344710107497786E-4</v>
      </c>
      <c r="J623" s="99">
        <v>54.131774023945802</v>
      </c>
      <c r="K623" s="99">
        <v>22.834090909090911</v>
      </c>
      <c r="O623"/>
      <c r="P623"/>
    </row>
    <row r="624" spans="1:16" ht="12.75" x14ac:dyDescent="0.2">
      <c r="A624" s="172" t="s">
        <v>1209</v>
      </c>
      <c r="B624" s="185" t="s">
        <v>11</v>
      </c>
      <c r="C624" s="172" t="s">
        <v>640</v>
      </c>
      <c r="D624" s="172" t="s">
        <v>610</v>
      </c>
      <c r="E624" s="172" t="s">
        <v>709</v>
      </c>
      <c r="F624" s="174">
        <v>1.5000959599999999</v>
      </c>
      <c r="G624" s="174">
        <v>0.90080161000000003</v>
      </c>
      <c r="H624" s="58">
        <f t="shared" si="18"/>
        <v>0.66529005204597702</v>
      </c>
      <c r="I624" s="98">
        <f t="shared" si="19"/>
        <v>1.1311418434485384E-4</v>
      </c>
      <c r="J624" s="99">
        <v>117.70129964</v>
      </c>
      <c r="K624" s="99">
        <v>3.8666363636363639</v>
      </c>
      <c r="O624"/>
      <c r="P624"/>
    </row>
    <row r="625" spans="1:16" ht="12.75" x14ac:dyDescent="0.2">
      <c r="A625" s="172" t="s">
        <v>1619</v>
      </c>
      <c r="B625" s="185" t="s">
        <v>1620</v>
      </c>
      <c r="C625" s="172" t="s">
        <v>2514</v>
      </c>
      <c r="D625" s="172" t="s">
        <v>180</v>
      </c>
      <c r="E625" s="172" t="s">
        <v>709</v>
      </c>
      <c r="F625" s="174">
        <v>1.49728708</v>
      </c>
      <c r="G625" s="174">
        <v>0.78665863000000003</v>
      </c>
      <c r="H625" s="58">
        <f t="shared" si="18"/>
        <v>0.90335047872035679</v>
      </c>
      <c r="I625" s="98">
        <f t="shared" si="19"/>
        <v>1.1290238178115481E-4</v>
      </c>
      <c r="J625" s="99">
        <v>340.61569786000001</v>
      </c>
      <c r="K625" s="99">
        <v>33.449636363636372</v>
      </c>
      <c r="O625"/>
      <c r="P625"/>
    </row>
    <row r="626" spans="1:16" ht="12.75" x14ac:dyDescent="0.2">
      <c r="A626" s="172" t="s">
        <v>2687</v>
      </c>
      <c r="B626" s="185" t="s">
        <v>705</v>
      </c>
      <c r="C626" s="172" t="s">
        <v>511</v>
      </c>
      <c r="D626" s="172" t="s">
        <v>180</v>
      </c>
      <c r="E626" s="172" t="s">
        <v>709</v>
      </c>
      <c r="F626" s="174">
        <v>1.4965387400000001</v>
      </c>
      <c r="G626" s="174">
        <v>0.79828597999999995</v>
      </c>
      <c r="H626" s="58">
        <f t="shared" si="18"/>
        <v>0.87468999518192736</v>
      </c>
      <c r="I626" s="98">
        <f t="shared" si="19"/>
        <v>1.1284595347858634E-4</v>
      </c>
      <c r="J626" s="99">
        <v>12.486415024629</v>
      </c>
      <c r="K626" s="99">
        <v>63.151090909090911</v>
      </c>
      <c r="O626"/>
      <c r="P626"/>
    </row>
    <row r="627" spans="1:16" ht="12.75" x14ac:dyDescent="0.2">
      <c r="A627" s="172" t="s">
        <v>2063</v>
      </c>
      <c r="B627" s="185" t="s">
        <v>2048</v>
      </c>
      <c r="C627" s="172" t="s">
        <v>2514</v>
      </c>
      <c r="D627" s="172" t="s">
        <v>180</v>
      </c>
      <c r="E627" s="172" t="s">
        <v>181</v>
      </c>
      <c r="F627" s="174">
        <v>1.49355573</v>
      </c>
      <c r="G627" s="174">
        <v>0</v>
      </c>
      <c r="H627" s="58" t="str">
        <f t="shared" si="18"/>
        <v/>
      </c>
      <c r="I627" s="98">
        <f t="shared" si="19"/>
        <v>1.1262102070625719E-4</v>
      </c>
      <c r="J627" s="99">
        <v>6.8958731900000005</v>
      </c>
      <c r="K627" s="99">
        <v>41.077136363636363</v>
      </c>
      <c r="O627"/>
      <c r="P627"/>
    </row>
    <row r="628" spans="1:16" ht="12.75" x14ac:dyDescent="0.2">
      <c r="A628" s="172" t="s">
        <v>2334</v>
      </c>
      <c r="B628" s="185" t="s">
        <v>2335</v>
      </c>
      <c r="C628" s="172" t="s">
        <v>641</v>
      </c>
      <c r="D628" s="172" t="s">
        <v>179</v>
      </c>
      <c r="E628" s="172" t="s">
        <v>709</v>
      </c>
      <c r="F628" s="174">
        <v>1.4928367499999999</v>
      </c>
      <c r="G628" s="174">
        <v>0.65606543999999989</v>
      </c>
      <c r="H628" s="58">
        <f t="shared" si="18"/>
        <v>1.2754387885452405</v>
      </c>
      <c r="I628" s="98">
        <f t="shared" si="19"/>
        <v>1.1256680628369433E-4</v>
      </c>
      <c r="J628" s="99">
        <v>22.175350822587816</v>
      </c>
      <c r="K628" s="99">
        <v>52.788909090909087</v>
      </c>
      <c r="O628"/>
      <c r="P628"/>
    </row>
    <row r="629" spans="1:16" ht="12.75" x14ac:dyDescent="0.2">
      <c r="A629" s="172" t="s">
        <v>1563</v>
      </c>
      <c r="B629" s="185" t="s">
        <v>50</v>
      </c>
      <c r="C629" s="172" t="s">
        <v>638</v>
      </c>
      <c r="D629" s="172" t="s">
        <v>179</v>
      </c>
      <c r="E629" s="172" t="s">
        <v>709</v>
      </c>
      <c r="F629" s="174">
        <v>1.4822083000000001</v>
      </c>
      <c r="G629" s="174">
        <v>0.94487860000000001</v>
      </c>
      <c r="H629" s="58">
        <f t="shared" si="18"/>
        <v>0.56867591243996851</v>
      </c>
      <c r="I629" s="98">
        <f t="shared" si="19"/>
        <v>1.1176537191905539E-4</v>
      </c>
      <c r="J629" s="99">
        <v>16.58795628</v>
      </c>
      <c r="K629" s="99">
        <v>17.332954545454552</v>
      </c>
      <c r="O629"/>
      <c r="P629"/>
    </row>
    <row r="630" spans="1:16" ht="12.75" x14ac:dyDescent="0.2">
      <c r="A630" s="172" t="s">
        <v>1548</v>
      </c>
      <c r="B630" s="185" t="s">
        <v>1804</v>
      </c>
      <c r="C630" s="172" t="s">
        <v>2521</v>
      </c>
      <c r="D630" s="172" t="s">
        <v>180</v>
      </c>
      <c r="E630" s="172" t="s">
        <v>709</v>
      </c>
      <c r="F630" s="174">
        <v>1.4607913400000001</v>
      </c>
      <c r="G630" s="174">
        <v>5.9522949999999998E-2</v>
      </c>
      <c r="H630" s="58">
        <f t="shared" si="18"/>
        <v>23.541648893410024</v>
      </c>
      <c r="I630" s="98">
        <f t="shared" si="19"/>
        <v>1.1015043392432447E-4</v>
      </c>
      <c r="J630" s="99">
        <v>17.476036130000001</v>
      </c>
      <c r="K630" s="99">
        <v>27.614409090909088</v>
      </c>
      <c r="O630"/>
      <c r="P630"/>
    </row>
    <row r="631" spans="1:16" ht="12.75" x14ac:dyDescent="0.2">
      <c r="A631" s="172" t="s">
        <v>2730</v>
      </c>
      <c r="B631" s="185" t="s">
        <v>1136</v>
      </c>
      <c r="C631" s="172" t="s">
        <v>511</v>
      </c>
      <c r="D631" s="172" t="s">
        <v>179</v>
      </c>
      <c r="E631" s="172" t="s">
        <v>709</v>
      </c>
      <c r="F631" s="174">
        <v>1.46041909</v>
      </c>
      <c r="G631" s="174">
        <v>0.90112890000000001</v>
      </c>
      <c r="H631" s="58">
        <f t="shared" si="18"/>
        <v>0.62065503614410766</v>
      </c>
      <c r="I631" s="98">
        <f t="shared" si="19"/>
        <v>1.1012236454993432E-4</v>
      </c>
      <c r="J631" s="99">
        <v>7.1850544942765682</v>
      </c>
      <c r="K631" s="99">
        <v>113.6517272727273</v>
      </c>
      <c r="O631"/>
      <c r="P631"/>
    </row>
    <row r="632" spans="1:16" ht="12.75" x14ac:dyDescent="0.2">
      <c r="A632" s="172" t="s">
        <v>2659</v>
      </c>
      <c r="B632" s="185" t="s">
        <v>189</v>
      </c>
      <c r="C632" s="172" t="s">
        <v>641</v>
      </c>
      <c r="D632" s="172" t="s">
        <v>179</v>
      </c>
      <c r="E632" s="172" t="s">
        <v>181</v>
      </c>
      <c r="F632" s="174">
        <v>1.4574213999999999</v>
      </c>
      <c r="G632" s="174">
        <v>0.50161385999999997</v>
      </c>
      <c r="H632" s="58">
        <f t="shared" si="18"/>
        <v>1.9054647732421111</v>
      </c>
      <c r="I632" s="98">
        <f t="shared" si="19"/>
        <v>1.0989632483760237E-4</v>
      </c>
      <c r="J632" s="99">
        <v>229.64737355919999</v>
      </c>
      <c r="K632" s="99">
        <v>26.830272727272732</v>
      </c>
      <c r="O632"/>
      <c r="P632"/>
    </row>
    <row r="633" spans="1:16" ht="12.75" x14ac:dyDescent="0.2">
      <c r="A633" s="172" t="s">
        <v>1881</v>
      </c>
      <c r="B633" s="185" t="s">
        <v>1882</v>
      </c>
      <c r="C633" s="172" t="s">
        <v>1364</v>
      </c>
      <c r="D633" s="172" t="s">
        <v>179</v>
      </c>
      <c r="E633" s="172" t="s">
        <v>709</v>
      </c>
      <c r="F633" s="174">
        <v>1.4565579799999999</v>
      </c>
      <c r="G633" s="174">
        <v>1.30051177</v>
      </c>
      <c r="H633" s="58">
        <f t="shared" si="18"/>
        <v>0.11998831044797087</v>
      </c>
      <c r="I633" s="98">
        <f t="shared" si="19"/>
        <v>1.0983121896994371E-4</v>
      </c>
      <c r="J633" s="99">
        <v>12.197922929999999</v>
      </c>
      <c r="K633" s="99">
        <v>15.219681818181821</v>
      </c>
      <c r="O633"/>
      <c r="P633"/>
    </row>
    <row r="634" spans="1:16" ht="12.75" x14ac:dyDescent="0.2">
      <c r="A634" s="172" t="s">
        <v>3413</v>
      </c>
      <c r="B634" s="185" t="s">
        <v>347</v>
      </c>
      <c r="C634" s="172" t="s">
        <v>1364</v>
      </c>
      <c r="D634" s="172" t="s">
        <v>180</v>
      </c>
      <c r="E634" s="172" t="s">
        <v>2844</v>
      </c>
      <c r="F634" s="174">
        <v>1.4499138300000001</v>
      </c>
      <c r="G634" s="174">
        <v>2.3105772999999998</v>
      </c>
      <c r="H634" s="58">
        <f t="shared" si="18"/>
        <v>-0.37248849886995761</v>
      </c>
      <c r="I634" s="98">
        <f t="shared" si="19"/>
        <v>1.0933021928195387E-4</v>
      </c>
      <c r="J634" s="99">
        <v>64.715258250000005</v>
      </c>
      <c r="K634" s="99">
        <v>11.669909090909091</v>
      </c>
      <c r="O634"/>
      <c r="P634"/>
    </row>
    <row r="635" spans="1:16" ht="12.75" x14ac:dyDescent="0.2">
      <c r="A635" s="172" t="s">
        <v>2434</v>
      </c>
      <c r="B635" s="185" t="s">
        <v>2443</v>
      </c>
      <c r="C635" s="172" t="s">
        <v>640</v>
      </c>
      <c r="D635" s="172" t="s">
        <v>610</v>
      </c>
      <c r="E635" s="172" t="s">
        <v>181</v>
      </c>
      <c r="F635" s="174">
        <v>1.4483443899999999</v>
      </c>
      <c r="G635" s="174">
        <v>1.3540337099999999</v>
      </c>
      <c r="H635" s="58">
        <f t="shared" si="18"/>
        <v>6.9651648480745676E-2</v>
      </c>
      <c r="I635" s="98">
        <f t="shared" si="19"/>
        <v>1.0921187623576753E-4</v>
      </c>
      <c r="J635" s="99">
        <v>242.96775266271689</v>
      </c>
      <c r="K635" s="99">
        <v>32.61659090909091</v>
      </c>
      <c r="O635"/>
      <c r="P635"/>
    </row>
    <row r="636" spans="1:16" ht="12.75" x14ac:dyDescent="0.2">
      <c r="A636" s="172" t="s">
        <v>1543</v>
      </c>
      <c r="B636" s="185" t="s">
        <v>1807</v>
      </c>
      <c r="C636" s="172" t="s">
        <v>2521</v>
      </c>
      <c r="D636" s="172" t="s">
        <v>180</v>
      </c>
      <c r="E636" s="172" t="s">
        <v>709</v>
      </c>
      <c r="F636" s="174">
        <v>1.4409605700000001</v>
      </c>
      <c r="G636" s="174">
        <v>0.28813926000000001</v>
      </c>
      <c r="H636" s="58">
        <f t="shared" si="18"/>
        <v>4.0009171606812624</v>
      </c>
      <c r="I636" s="98">
        <f t="shared" si="19"/>
        <v>1.0865510200337163E-4</v>
      </c>
      <c r="J636" s="99">
        <v>183.09525281999998</v>
      </c>
      <c r="K636" s="99">
        <v>27.15436363636363</v>
      </c>
      <c r="O636"/>
      <c r="P636"/>
    </row>
    <row r="637" spans="1:16" ht="12.75" x14ac:dyDescent="0.2">
      <c r="A637" s="172" t="s">
        <v>2645</v>
      </c>
      <c r="B637" s="185" t="s">
        <v>445</v>
      </c>
      <c r="C637" s="172" t="s">
        <v>641</v>
      </c>
      <c r="D637" s="172" t="s">
        <v>179</v>
      </c>
      <c r="E637" s="172" t="s">
        <v>709</v>
      </c>
      <c r="F637" s="174">
        <v>1.43436428</v>
      </c>
      <c r="G637" s="174">
        <v>0.94327977000000007</v>
      </c>
      <c r="H637" s="58">
        <f t="shared" si="18"/>
        <v>0.52061384715162484</v>
      </c>
      <c r="I637" s="98">
        <f t="shared" si="19"/>
        <v>1.0815771118108576E-4</v>
      </c>
      <c r="J637" s="99">
        <v>162.36523004650002</v>
      </c>
      <c r="K637" s="99">
        <v>12.426</v>
      </c>
      <c r="O637"/>
      <c r="P637"/>
    </row>
    <row r="638" spans="1:16" ht="12.75" x14ac:dyDescent="0.2">
      <c r="A638" s="172" t="s">
        <v>1902</v>
      </c>
      <c r="B638" s="185" t="s">
        <v>153</v>
      </c>
      <c r="C638" s="172" t="s">
        <v>638</v>
      </c>
      <c r="D638" s="172" t="s">
        <v>179</v>
      </c>
      <c r="E638" s="172" t="s">
        <v>709</v>
      </c>
      <c r="F638" s="174">
        <v>1.4269804099999999</v>
      </c>
      <c r="G638" s="174">
        <v>0.86475277000000006</v>
      </c>
      <c r="H638" s="58">
        <f t="shared" si="18"/>
        <v>0.6501599757812857</v>
      </c>
      <c r="I638" s="98">
        <f t="shared" si="19"/>
        <v>1.076009331784582E-4</v>
      </c>
      <c r="J638" s="99">
        <v>388.92335000000003</v>
      </c>
      <c r="K638" s="99">
        <v>11.045363636363639</v>
      </c>
      <c r="O638"/>
      <c r="P638"/>
    </row>
    <row r="639" spans="1:16" ht="12.75" x14ac:dyDescent="0.2">
      <c r="A639" s="172" t="s">
        <v>1583</v>
      </c>
      <c r="B639" s="185" t="s">
        <v>60</v>
      </c>
      <c r="C639" s="172" t="s">
        <v>638</v>
      </c>
      <c r="D639" s="172" t="s">
        <v>179</v>
      </c>
      <c r="E639" s="172" t="s">
        <v>709</v>
      </c>
      <c r="F639" s="174">
        <v>1.42609531</v>
      </c>
      <c r="G639" s="174">
        <v>1.1247966599999999</v>
      </c>
      <c r="H639" s="58">
        <f t="shared" si="18"/>
        <v>0.26786943873037483</v>
      </c>
      <c r="I639" s="98">
        <f t="shared" si="19"/>
        <v>1.0753419253837034E-4</v>
      </c>
      <c r="J639" s="99">
        <v>119.64800304000001</v>
      </c>
      <c r="K639" s="99">
        <v>21.968954545454551</v>
      </c>
      <c r="O639"/>
      <c r="P639"/>
    </row>
    <row r="640" spans="1:16" ht="12.75" x14ac:dyDescent="0.2">
      <c r="A640" s="172" t="s">
        <v>2246</v>
      </c>
      <c r="B640" s="185" t="s">
        <v>69</v>
      </c>
      <c r="C640" s="172" t="s">
        <v>2514</v>
      </c>
      <c r="D640" s="172" t="s">
        <v>180</v>
      </c>
      <c r="E640" s="172" t="s">
        <v>181</v>
      </c>
      <c r="F640" s="174">
        <v>1.42201106</v>
      </c>
      <c r="G640" s="174">
        <v>0.55103453000000002</v>
      </c>
      <c r="H640" s="58">
        <f t="shared" si="18"/>
        <v>1.5806206010356556</v>
      </c>
      <c r="I640" s="98">
        <f t="shared" si="19"/>
        <v>1.0722622116871845E-4</v>
      </c>
      <c r="J640" s="99">
        <v>683.20947514</v>
      </c>
      <c r="K640" s="99">
        <v>15.29740909090909</v>
      </c>
      <c r="O640"/>
      <c r="P640"/>
    </row>
    <row r="641" spans="1:16" ht="12.75" x14ac:dyDescent="0.2">
      <c r="A641" s="172" t="s">
        <v>2674</v>
      </c>
      <c r="B641" s="185" t="s">
        <v>1088</v>
      </c>
      <c r="C641" s="172" t="s">
        <v>511</v>
      </c>
      <c r="D641" s="172" t="s">
        <v>179</v>
      </c>
      <c r="E641" s="172" t="s">
        <v>709</v>
      </c>
      <c r="F641" s="174">
        <v>1.4151341899999998</v>
      </c>
      <c r="G641" s="174">
        <v>0.85804459999999994</v>
      </c>
      <c r="H641" s="58">
        <f t="shared" si="18"/>
        <v>0.64925481729038315</v>
      </c>
      <c r="I641" s="98">
        <f t="shared" si="19"/>
        <v>1.0670767331468942E-4</v>
      </c>
      <c r="J641" s="99">
        <v>32.037399380619355</v>
      </c>
      <c r="K641" s="99">
        <v>110.3135454545455</v>
      </c>
      <c r="O641"/>
      <c r="P641"/>
    </row>
    <row r="642" spans="1:16" ht="12.75" x14ac:dyDescent="0.2">
      <c r="A642" s="172" t="s">
        <v>1416</v>
      </c>
      <c r="B642" s="185" t="s">
        <v>367</v>
      </c>
      <c r="C642" s="172" t="s">
        <v>1364</v>
      </c>
      <c r="D642" s="172" t="s">
        <v>180</v>
      </c>
      <c r="E642" s="172" t="s">
        <v>2844</v>
      </c>
      <c r="F642" s="174">
        <v>1.4100607700000001</v>
      </c>
      <c r="G642" s="174">
        <v>2.2180792899999999</v>
      </c>
      <c r="H642" s="58">
        <f t="shared" si="18"/>
        <v>-0.36428748225677721</v>
      </c>
      <c r="I642" s="98">
        <f t="shared" si="19"/>
        <v>1.0632511394486161E-4</v>
      </c>
      <c r="J642" s="99">
        <v>51.010137360000002</v>
      </c>
      <c r="K642" s="99">
        <v>11.903227272727269</v>
      </c>
      <c r="O642"/>
      <c r="P642"/>
    </row>
    <row r="643" spans="1:16" ht="12.75" x14ac:dyDescent="0.2">
      <c r="A643" s="172" t="s">
        <v>1186</v>
      </c>
      <c r="B643" s="185" t="s">
        <v>146</v>
      </c>
      <c r="C643" s="172" t="s">
        <v>640</v>
      </c>
      <c r="D643" s="172" t="s">
        <v>180</v>
      </c>
      <c r="E643" s="172" t="s">
        <v>709</v>
      </c>
      <c r="F643" s="174">
        <v>1.40629965</v>
      </c>
      <c r="G643" s="174">
        <v>2.0375065999999999</v>
      </c>
      <c r="H643" s="58">
        <f t="shared" si="18"/>
        <v>-0.3097938185819864</v>
      </c>
      <c r="I643" s="98">
        <f t="shared" si="19"/>
        <v>1.060415080740591E-4</v>
      </c>
      <c r="J643" s="99">
        <v>272.42502919298454</v>
      </c>
      <c r="K643" s="99">
        <v>10.58027272727273</v>
      </c>
      <c r="O643"/>
      <c r="P643"/>
    </row>
    <row r="644" spans="1:16" ht="12.75" x14ac:dyDescent="0.2">
      <c r="A644" s="172" t="s">
        <v>1617</v>
      </c>
      <c r="B644" s="185" t="s">
        <v>1618</v>
      </c>
      <c r="C644" s="172" t="s">
        <v>2514</v>
      </c>
      <c r="D644" s="172" t="s">
        <v>180</v>
      </c>
      <c r="E644" s="172" t="s">
        <v>181</v>
      </c>
      <c r="F644" s="174">
        <v>1.3980071599999999</v>
      </c>
      <c r="G644" s="174">
        <v>0.85627925000000005</v>
      </c>
      <c r="H644" s="58">
        <f t="shared" si="18"/>
        <v>0.63265331958003168</v>
      </c>
      <c r="I644" s="98">
        <f t="shared" si="19"/>
        <v>1.0541621591439095E-4</v>
      </c>
      <c r="J644" s="99">
        <v>203.19457005999999</v>
      </c>
      <c r="K644" s="99">
        <v>35.490181818181817</v>
      </c>
      <c r="O644"/>
      <c r="P644"/>
    </row>
    <row r="645" spans="1:16" ht="12.75" x14ac:dyDescent="0.2">
      <c r="A645" s="172" t="s">
        <v>1256</v>
      </c>
      <c r="B645" s="185" t="s">
        <v>2504</v>
      </c>
      <c r="C645" s="172" t="s">
        <v>640</v>
      </c>
      <c r="D645" s="172" t="s">
        <v>610</v>
      </c>
      <c r="E645" s="172" t="s">
        <v>181</v>
      </c>
      <c r="F645" s="174">
        <v>1.39796834</v>
      </c>
      <c r="G645" s="174">
        <v>1.94410901</v>
      </c>
      <c r="H645" s="58">
        <f t="shared" si="18"/>
        <v>-0.2809208059788787</v>
      </c>
      <c r="I645" s="98">
        <f t="shared" si="19"/>
        <v>1.0541328870656336E-4</v>
      </c>
      <c r="J645" s="99">
        <v>0</v>
      </c>
      <c r="K645" s="99">
        <v>12.563666666666659</v>
      </c>
      <c r="O645"/>
      <c r="P645"/>
    </row>
    <row r="646" spans="1:16" ht="12.75" x14ac:dyDescent="0.2">
      <c r="A646" s="172" t="s">
        <v>2923</v>
      </c>
      <c r="B646" s="185" t="s">
        <v>2939</v>
      </c>
      <c r="C646" s="172" t="s">
        <v>511</v>
      </c>
      <c r="D646" s="172" t="s">
        <v>180</v>
      </c>
      <c r="E646" s="172" t="s">
        <v>2844</v>
      </c>
      <c r="F646" s="174">
        <v>1.3957341799999998</v>
      </c>
      <c r="G646" s="174">
        <v>7.7730100000000003E-3</v>
      </c>
      <c r="H646" s="58" t="str">
        <f t="shared" si="18"/>
        <v/>
      </c>
      <c r="I646" s="98">
        <f t="shared" si="19"/>
        <v>1.0524482269316518E-4</v>
      </c>
      <c r="J646" s="99">
        <v>10.5514375</v>
      </c>
      <c r="K646" s="99">
        <v>19.27781818181818</v>
      </c>
      <c r="O646"/>
      <c r="P646"/>
    </row>
    <row r="647" spans="1:16" ht="12.75" x14ac:dyDescent="0.2">
      <c r="A647" s="172" t="s">
        <v>1506</v>
      </c>
      <c r="B647" s="185" t="s">
        <v>200</v>
      </c>
      <c r="C647" s="172" t="s">
        <v>2512</v>
      </c>
      <c r="D647" s="172" t="s">
        <v>179</v>
      </c>
      <c r="E647" s="172" t="s">
        <v>709</v>
      </c>
      <c r="F647" s="174">
        <v>1.3938129099999998</v>
      </c>
      <c r="G647" s="174">
        <v>4.85290745</v>
      </c>
      <c r="H647" s="58">
        <f t="shared" ref="H647:H710" si="20">IF(ISERROR(F647/G647-1),"",IF((F647/G647-1)&gt;10000%,"",F647/G647-1))</f>
        <v>-0.71278807099443031</v>
      </c>
      <c r="I647" s="98">
        <f t="shared" ref="I647:I710" si="21">F647/$F$1156</f>
        <v>1.050999500351812E-4</v>
      </c>
      <c r="J647" s="99">
        <v>16.380664400000001</v>
      </c>
      <c r="K647" s="99">
        <v>17.059318181818181</v>
      </c>
      <c r="O647"/>
      <c r="P647"/>
    </row>
    <row r="648" spans="1:16" ht="12.75" x14ac:dyDescent="0.2">
      <c r="A648" s="172" t="s">
        <v>1317</v>
      </c>
      <c r="B648" s="185" t="s">
        <v>1318</v>
      </c>
      <c r="C648" s="172" t="s">
        <v>235</v>
      </c>
      <c r="D648" s="172" t="s">
        <v>180</v>
      </c>
      <c r="E648" s="172" t="s">
        <v>181</v>
      </c>
      <c r="F648" s="174">
        <v>1.38781675</v>
      </c>
      <c r="G648" s="174">
        <v>0.29501579999999999</v>
      </c>
      <c r="H648" s="58">
        <f t="shared" si="20"/>
        <v>3.70421160493777</v>
      </c>
      <c r="I648" s="98">
        <f t="shared" si="21"/>
        <v>1.0464781179490407E-4</v>
      </c>
      <c r="J648" s="99">
        <v>9.1279921030000004</v>
      </c>
      <c r="K648" s="99">
        <v>36.550454545454549</v>
      </c>
      <c r="O648"/>
      <c r="P648"/>
    </row>
    <row r="649" spans="1:16" ht="12.75" x14ac:dyDescent="0.2">
      <c r="A649" s="172" t="s">
        <v>1211</v>
      </c>
      <c r="B649" s="185" t="s">
        <v>2419</v>
      </c>
      <c r="C649" s="172" t="s">
        <v>640</v>
      </c>
      <c r="D649" s="172" t="s">
        <v>180</v>
      </c>
      <c r="E649" s="172" t="s">
        <v>181</v>
      </c>
      <c r="F649" s="174">
        <v>1.3805208500000001</v>
      </c>
      <c r="G649" s="174">
        <v>1.11618985</v>
      </c>
      <c r="H649" s="58">
        <f t="shared" si="20"/>
        <v>0.23681544855474201</v>
      </c>
      <c r="I649" s="98">
        <f t="shared" si="21"/>
        <v>1.0409766713778386E-4</v>
      </c>
      <c r="J649" s="99">
        <v>109.894218947604</v>
      </c>
      <c r="K649" s="99">
        <v>39.658363636363639</v>
      </c>
      <c r="O649"/>
      <c r="P649"/>
    </row>
    <row r="650" spans="1:16" ht="12.75" x14ac:dyDescent="0.2">
      <c r="A650" s="172" t="s">
        <v>1971</v>
      </c>
      <c r="B650" s="185" t="s">
        <v>1974</v>
      </c>
      <c r="C650" s="172" t="s">
        <v>2512</v>
      </c>
      <c r="D650" s="172" t="s">
        <v>179</v>
      </c>
      <c r="E650" s="172" t="s">
        <v>709</v>
      </c>
      <c r="F650" s="174">
        <v>1.3779429299999999</v>
      </c>
      <c r="G650" s="174">
        <v>0.36811133000000001</v>
      </c>
      <c r="H650" s="58">
        <f t="shared" si="20"/>
        <v>2.7432776926480362</v>
      </c>
      <c r="I650" s="98">
        <f t="shared" si="21"/>
        <v>1.0390328002797102E-4</v>
      </c>
      <c r="J650" s="99">
        <v>22.08667067</v>
      </c>
      <c r="K650" s="99">
        <v>12.58990909090909</v>
      </c>
      <c r="O650"/>
      <c r="P650"/>
    </row>
    <row r="651" spans="1:16" ht="12.75" x14ac:dyDescent="0.2">
      <c r="A651" s="172" t="s">
        <v>1282</v>
      </c>
      <c r="B651" s="185" t="s">
        <v>18</v>
      </c>
      <c r="C651" s="172" t="s">
        <v>1262</v>
      </c>
      <c r="D651" s="172" t="s">
        <v>180</v>
      </c>
      <c r="E651" s="172" t="s">
        <v>181</v>
      </c>
      <c r="F651" s="174">
        <v>1.3574768100000001</v>
      </c>
      <c r="G651" s="174">
        <v>0.32790991999999997</v>
      </c>
      <c r="H651" s="58">
        <f t="shared" si="20"/>
        <v>3.1397857374976645</v>
      </c>
      <c r="I651" s="98">
        <f t="shared" si="21"/>
        <v>1.023600397738583E-4</v>
      </c>
      <c r="J651" s="99">
        <v>17.730170079999997</v>
      </c>
      <c r="K651" s="99">
        <v>14.651136363636359</v>
      </c>
      <c r="O651"/>
      <c r="P651"/>
    </row>
    <row r="652" spans="1:16" ht="12.75" x14ac:dyDescent="0.2">
      <c r="A652" s="172" t="s">
        <v>1224</v>
      </c>
      <c r="B652" s="185" t="s">
        <v>2420</v>
      </c>
      <c r="C652" s="172" t="s">
        <v>640</v>
      </c>
      <c r="D652" s="172" t="s">
        <v>180</v>
      </c>
      <c r="E652" s="172" t="s">
        <v>181</v>
      </c>
      <c r="F652" s="174">
        <v>1.3528449499999999</v>
      </c>
      <c r="G652" s="174">
        <v>1.56650238</v>
      </c>
      <c r="H652" s="58">
        <f t="shared" si="20"/>
        <v>-0.13639138550175711</v>
      </c>
      <c r="I652" s="98">
        <f t="shared" si="21"/>
        <v>1.0201077607348837E-4</v>
      </c>
      <c r="J652" s="99">
        <v>83.571045507331192</v>
      </c>
      <c r="K652" s="99">
        <v>35.515999999999998</v>
      </c>
      <c r="O652"/>
      <c r="P652"/>
    </row>
    <row r="653" spans="1:16" ht="12.75" x14ac:dyDescent="0.2">
      <c r="A653" s="172" t="s">
        <v>2604</v>
      </c>
      <c r="B653" s="185" t="s">
        <v>116</v>
      </c>
      <c r="C653" s="172" t="s">
        <v>511</v>
      </c>
      <c r="D653" s="172" t="s">
        <v>179</v>
      </c>
      <c r="E653" s="172" t="s">
        <v>709</v>
      </c>
      <c r="F653" s="174">
        <v>1.3423313899999998</v>
      </c>
      <c r="G653" s="174">
        <v>0.49553817999999999</v>
      </c>
      <c r="H653" s="58">
        <f t="shared" si="20"/>
        <v>1.7088354523964222</v>
      </c>
      <c r="I653" s="98">
        <f t="shared" si="21"/>
        <v>1.0121800494705944E-4</v>
      </c>
      <c r="J653" s="99">
        <v>31.504231223999998</v>
      </c>
      <c r="K653" s="99">
        <v>29.634</v>
      </c>
      <c r="O653"/>
      <c r="P653"/>
    </row>
    <row r="654" spans="1:16" ht="12.75" x14ac:dyDescent="0.2">
      <c r="A654" s="172" t="s">
        <v>2244</v>
      </c>
      <c r="B654" s="185" t="s">
        <v>313</v>
      </c>
      <c r="C654" s="172" t="s">
        <v>1364</v>
      </c>
      <c r="D654" s="172" t="s">
        <v>179</v>
      </c>
      <c r="E654" s="172" t="s">
        <v>709</v>
      </c>
      <c r="F654" s="174">
        <v>1.34134503</v>
      </c>
      <c r="G654" s="174">
        <v>3.0868467400000004</v>
      </c>
      <c r="H654" s="58">
        <f t="shared" si="20"/>
        <v>-0.56546432557905357</v>
      </c>
      <c r="I654" s="98">
        <f t="shared" si="21"/>
        <v>1.0114362883390041E-4</v>
      </c>
      <c r="J654" s="99">
        <v>23.243265579999999</v>
      </c>
      <c r="K654" s="99">
        <v>10.1425</v>
      </c>
      <c r="O654"/>
      <c r="P654"/>
    </row>
    <row r="655" spans="1:16" ht="12.75" x14ac:dyDescent="0.2">
      <c r="A655" s="172" t="s">
        <v>1534</v>
      </c>
      <c r="B655" s="185" t="s">
        <v>251</v>
      </c>
      <c r="C655" s="172" t="s">
        <v>2512</v>
      </c>
      <c r="D655" s="172" t="s">
        <v>179</v>
      </c>
      <c r="E655" s="172" t="s">
        <v>709</v>
      </c>
      <c r="F655" s="174">
        <v>1.3343356899999999</v>
      </c>
      <c r="G655" s="174">
        <v>8.8148199999999993E-3</v>
      </c>
      <c r="H655" s="58" t="str">
        <f t="shared" si="20"/>
        <v/>
      </c>
      <c r="I655" s="98">
        <f t="shared" si="21"/>
        <v>1.0061509212822474E-4</v>
      </c>
      <c r="J655" s="99">
        <v>114.35149835</v>
      </c>
      <c r="K655" s="99">
        <v>30.075318181818179</v>
      </c>
      <c r="O655"/>
      <c r="P655"/>
    </row>
    <row r="656" spans="1:16" ht="12.75" x14ac:dyDescent="0.2">
      <c r="A656" s="172" t="s">
        <v>1954</v>
      </c>
      <c r="B656" s="185" t="s">
        <v>1955</v>
      </c>
      <c r="C656" s="172" t="s">
        <v>2514</v>
      </c>
      <c r="D656" s="172" t="s">
        <v>180</v>
      </c>
      <c r="E656" s="172" t="s">
        <v>709</v>
      </c>
      <c r="F656" s="174">
        <v>1.3217731699999999</v>
      </c>
      <c r="G656" s="174">
        <v>1.4819908899999998</v>
      </c>
      <c r="H656" s="58">
        <f t="shared" si="20"/>
        <v>-0.10810978736853094</v>
      </c>
      <c r="I656" s="98">
        <f t="shared" si="21"/>
        <v>9.9667819926307804E-5</v>
      </c>
      <c r="J656" s="99">
        <v>316.55107922000002</v>
      </c>
      <c r="K656" s="99">
        <v>33.553863636363637</v>
      </c>
      <c r="O656"/>
      <c r="P656"/>
    </row>
    <row r="657" spans="1:16" ht="12.75" x14ac:dyDescent="0.2">
      <c r="A657" s="172" t="s">
        <v>2642</v>
      </c>
      <c r="B657" s="185" t="s">
        <v>1085</v>
      </c>
      <c r="C657" s="172" t="s">
        <v>511</v>
      </c>
      <c r="D657" s="172" t="s">
        <v>180</v>
      </c>
      <c r="E657" s="172" t="s">
        <v>709</v>
      </c>
      <c r="F657" s="174">
        <v>1.3209822499999999</v>
      </c>
      <c r="G657" s="174">
        <v>1.391858</v>
      </c>
      <c r="H657" s="58">
        <f t="shared" si="20"/>
        <v>-5.0921681665802243E-2</v>
      </c>
      <c r="I657" s="98">
        <f t="shared" si="21"/>
        <v>9.9608180894494112E-5</v>
      </c>
      <c r="J657" s="99">
        <v>28.1294170794</v>
      </c>
      <c r="K657" s="99">
        <v>49.956909090909093</v>
      </c>
      <c r="O657"/>
      <c r="P657"/>
    </row>
    <row r="658" spans="1:16" ht="12.75" x14ac:dyDescent="0.2">
      <c r="A658" s="172" t="s">
        <v>1353</v>
      </c>
      <c r="B658" s="185" t="s">
        <v>1137</v>
      </c>
      <c r="C658" s="172" t="s">
        <v>2514</v>
      </c>
      <c r="D658" s="172" t="s">
        <v>180</v>
      </c>
      <c r="E658" s="172" t="s">
        <v>181</v>
      </c>
      <c r="F658" s="174">
        <v>1.31891713</v>
      </c>
      <c r="G658" s="174">
        <v>0.3670272</v>
      </c>
      <c r="H658" s="58">
        <f t="shared" si="20"/>
        <v>2.593513314544535</v>
      </c>
      <c r="I658" s="98">
        <f t="shared" si="21"/>
        <v>9.9452461280147416E-5</v>
      </c>
      <c r="J658" s="99">
        <v>13.4160658</v>
      </c>
      <c r="K658" s="99">
        <v>103.9911363636364</v>
      </c>
      <c r="O658"/>
      <c r="P658"/>
    </row>
    <row r="659" spans="1:16" ht="12.75" x14ac:dyDescent="0.2">
      <c r="A659" s="172" t="s">
        <v>1195</v>
      </c>
      <c r="B659" s="185" t="s">
        <v>1986</v>
      </c>
      <c r="C659" s="172" t="s">
        <v>640</v>
      </c>
      <c r="D659" s="172" t="s">
        <v>180</v>
      </c>
      <c r="E659" s="172" t="s">
        <v>709</v>
      </c>
      <c r="F659" s="174">
        <v>1.3012466200000001</v>
      </c>
      <c r="G659" s="174">
        <v>1.9911432099999999</v>
      </c>
      <c r="H659" s="58">
        <f t="shared" si="20"/>
        <v>-0.34648265706613834</v>
      </c>
      <c r="I659" s="98">
        <f t="shared" si="21"/>
        <v>9.8120022970262508E-5</v>
      </c>
      <c r="J659" s="99">
        <v>60.4343460728007</v>
      </c>
      <c r="K659" s="99">
        <v>32.868727272727277</v>
      </c>
      <c r="O659"/>
      <c r="P659"/>
    </row>
    <row r="660" spans="1:16" ht="12.75" x14ac:dyDescent="0.2">
      <c r="A660" s="172" t="s">
        <v>1531</v>
      </c>
      <c r="B660" s="185" t="s">
        <v>1801</v>
      </c>
      <c r="C660" s="172" t="s">
        <v>2521</v>
      </c>
      <c r="D660" s="172" t="s">
        <v>180</v>
      </c>
      <c r="E660" s="172" t="s">
        <v>709</v>
      </c>
      <c r="F660" s="174">
        <v>1.2995341299999998</v>
      </c>
      <c r="G660" s="174">
        <v>1.1742833400000001</v>
      </c>
      <c r="H660" s="58">
        <f t="shared" si="20"/>
        <v>0.10666147234959467</v>
      </c>
      <c r="I660" s="98">
        <f t="shared" si="21"/>
        <v>9.7990893291419339E-5</v>
      </c>
      <c r="J660" s="99">
        <v>89.375879730000008</v>
      </c>
      <c r="K660" s="99">
        <v>30.396636363636361</v>
      </c>
      <c r="O660"/>
      <c r="P660"/>
    </row>
    <row r="661" spans="1:16" ht="12.75" x14ac:dyDescent="0.2">
      <c r="A661" s="172" t="s">
        <v>1866</v>
      </c>
      <c r="B661" s="185" t="s">
        <v>1867</v>
      </c>
      <c r="C661" s="172" t="s">
        <v>2521</v>
      </c>
      <c r="D661" s="172" t="s">
        <v>610</v>
      </c>
      <c r="E661" s="172" t="s">
        <v>709</v>
      </c>
      <c r="F661" s="174">
        <v>1.28529351</v>
      </c>
      <c r="G661" s="174">
        <v>2.1089011600000003</v>
      </c>
      <c r="H661" s="58">
        <f t="shared" si="20"/>
        <v>-0.39053876285031786</v>
      </c>
      <c r="I661" s="98">
        <f t="shared" si="21"/>
        <v>9.6917084575965569E-5</v>
      </c>
      <c r="J661" s="99">
        <v>49.901909950000004</v>
      </c>
      <c r="K661" s="99">
        <v>55.993714285714283</v>
      </c>
      <c r="O661"/>
      <c r="P661"/>
    </row>
    <row r="662" spans="1:16" ht="12.75" x14ac:dyDescent="0.2">
      <c r="A662" s="172" t="s">
        <v>2816</v>
      </c>
      <c r="B662" s="185" t="s">
        <v>2817</v>
      </c>
      <c r="C662" s="172" t="s">
        <v>2638</v>
      </c>
      <c r="D662" s="172" t="s">
        <v>180</v>
      </c>
      <c r="E662" s="172" t="s">
        <v>709</v>
      </c>
      <c r="F662" s="174">
        <v>1.27946256</v>
      </c>
      <c r="G662" s="174">
        <v>0.16629293000000001</v>
      </c>
      <c r="H662" s="58">
        <f t="shared" si="20"/>
        <v>6.6940286036213328</v>
      </c>
      <c r="I662" s="98">
        <f t="shared" si="21"/>
        <v>9.6477403934998017E-5</v>
      </c>
      <c r="J662" s="99">
        <v>53.876866649999997</v>
      </c>
      <c r="K662" s="99">
        <v>18.803136363636359</v>
      </c>
      <c r="O662"/>
      <c r="P662"/>
    </row>
    <row r="663" spans="1:16" ht="12.75" x14ac:dyDescent="0.2">
      <c r="A663" s="172" t="s">
        <v>2806</v>
      </c>
      <c r="B663" s="185" t="s">
        <v>2807</v>
      </c>
      <c r="C663" s="172" t="s">
        <v>2638</v>
      </c>
      <c r="D663" s="172" t="s">
        <v>179</v>
      </c>
      <c r="E663" s="172" t="s">
        <v>709</v>
      </c>
      <c r="F663" s="174">
        <v>1.25974947</v>
      </c>
      <c r="G663" s="174">
        <v>0.43838303000000001</v>
      </c>
      <c r="H663" s="58">
        <f t="shared" si="20"/>
        <v>1.8736273618985662</v>
      </c>
      <c r="I663" s="98">
        <f t="shared" si="21"/>
        <v>9.499094563117945E-5</v>
      </c>
      <c r="J663" s="99">
        <v>74.4048497</v>
      </c>
      <c r="K663" s="99">
        <v>13.1975</v>
      </c>
      <c r="O663"/>
      <c r="P663"/>
    </row>
    <row r="664" spans="1:16" ht="12.75" x14ac:dyDescent="0.2">
      <c r="A664" s="172" t="s">
        <v>1121</v>
      </c>
      <c r="B664" s="185" t="s">
        <v>624</v>
      </c>
      <c r="C664" s="172" t="s">
        <v>2521</v>
      </c>
      <c r="D664" s="172" t="s">
        <v>610</v>
      </c>
      <c r="E664" s="172" t="s">
        <v>709</v>
      </c>
      <c r="F664" s="174">
        <v>1.2538410200000001</v>
      </c>
      <c r="G664" s="174">
        <v>0.74594726</v>
      </c>
      <c r="H664" s="58">
        <f t="shared" si="20"/>
        <v>0.68087087014703962</v>
      </c>
      <c r="I664" s="98">
        <f t="shared" si="21"/>
        <v>9.4545421131205223E-5</v>
      </c>
      <c r="J664" s="99">
        <v>49.019590722047397</v>
      </c>
      <c r="K664" s="99">
        <v>22.71918181818182</v>
      </c>
      <c r="O664"/>
      <c r="P664"/>
    </row>
    <row r="665" spans="1:16" ht="12.75" x14ac:dyDescent="0.2">
      <c r="A665" s="172" t="s">
        <v>1120</v>
      </c>
      <c r="B665" s="185" t="s">
        <v>946</v>
      </c>
      <c r="C665" s="172" t="s">
        <v>2521</v>
      </c>
      <c r="D665" s="172" t="s">
        <v>610</v>
      </c>
      <c r="E665" s="172" t="s">
        <v>709</v>
      </c>
      <c r="F665" s="174">
        <v>1.2477888799999999</v>
      </c>
      <c r="G665" s="174">
        <v>0.12954071</v>
      </c>
      <c r="H665" s="58">
        <f t="shared" si="20"/>
        <v>8.6324072949731381</v>
      </c>
      <c r="I665" s="98">
        <f t="shared" si="21"/>
        <v>9.4089061739609451E-5</v>
      </c>
      <c r="J665" s="99">
        <v>373.15655772895497</v>
      </c>
      <c r="K665" s="99">
        <v>24.94977272727273</v>
      </c>
      <c r="O665"/>
      <c r="P665"/>
    </row>
    <row r="666" spans="1:16" ht="12.75" x14ac:dyDescent="0.2">
      <c r="A666" s="172" t="s">
        <v>2637</v>
      </c>
      <c r="B666" s="185" t="s">
        <v>655</v>
      </c>
      <c r="C666" s="172" t="s">
        <v>641</v>
      </c>
      <c r="D666" s="172" t="s">
        <v>179</v>
      </c>
      <c r="E666" s="172" t="s">
        <v>181</v>
      </c>
      <c r="F666" s="174">
        <v>1.2433758500000001</v>
      </c>
      <c r="G666" s="174">
        <v>0.40902596000000002</v>
      </c>
      <c r="H666" s="58">
        <f t="shared" si="20"/>
        <v>2.0398458083198436</v>
      </c>
      <c r="I666" s="98">
        <f t="shared" si="21"/>
        <v>9.3756298834935436E-5</v>
      </c>
      <c r="J666" s="99">
        <v>43.349413379999994</v>
      </c>
      <c r="K666" s="99">
        <v>26.14954545454545</v>
      </c>
      <c r="O666"/>
      <c r="P666"/>
    </row>
    <row r="667" spans="1:16" ht="12.75" x14ac:dyDescent="0.2">
      <c r="A667" s="172" t="s">
        <v>1234</v>
      </c>
      <c r="B667" s="185" t="s">
        <v>264</v>
      </c>
      <c r="C667" s="172" t="s">
        <v>640</v>
      </c>
      <c r="D667" s="172" t="s">
        <v>180</v>
      </c>
      <c r="E667" s="172" t="s">
        <v>709</v>
      </c>
      <c r="F667" s="174">
        <v>1.24295205</v>
      </c>
      <c r="G667" s="174">
        <v>0.35466948999999998</v>
      </c>
      <c r="H667" s="58">
        <f t="shared" si="20"/>
        <v>2.5045361527996111</v>
      </c>
      <c r="I667" s="98">
        <f t="shared" si="21"/>
        <v>9.3724342351747943E-5</v>
      </c>
      <c r="J667" s="99">
        <v>56.418561465329702</v>
      </c>
      <c r="K667" s="99">
        <v>33.79695454545454</v>
      </c>
      <c r="O667"/>
      <c r="P667"/>
    </row>
    <row r="668" spans="1:16" ht="12.75" x14ac:dyDescent="0.2">
      <c r="A668" s="172" t="s">
        <v>1526</v>
      </c>
      <c r="B668" s="185" t="s">
        <v>198</v>
      </c>
      <c r="C668" s="172" t="s">
        <v>2512</v>
      </c>
      <c r="D668" s="172" t="s">
        <v>179</v>
      </c>
      <c r="E668" s="172" t="s">
        <v>709</v>
      </c>
      <c r="F668" s="174">
        <v>1.2428126799999999</v>
      </c>
      <c r="G668" s="174">
        <v>2.6691815499999998</v>
      </c>
      <c r="H668" s="58">
        <f t="shared" si="20"/>
        <v>-0.53438435838131726</v>
      </c>
      <c r="I668" s="98">
        <f t="shared" si="21"/>
        <v>9.371383320813812E-5</v>
      </c>
      <c r="J668" s="99">
        <v>18.413388949999998</v>
      </c>
      <c r="K668" s="99">
        <v>18.184590909090911</v>
      </c>
      <c r="O668"/>
      <c r="P668"/>
    </row>
    <row r="669" spans="1:16" ht="12.75" x14ac:dyDescent="0.2">
      <c r="A669" s="172" t="s">
        <v>2653</v>
      </c>
      <c r="B669" s="185" t="s">
        <v>256</v>
      </c>
      <c r="C669" s="172" t="s">
        <v>641</v>
      </c>
      <c r="D669" s="172" t="s">
        <v>179</v>
      </c>
      <c r="E669" s="172" t="s">
        <v>709</v>
      </c>
      <c r="F669" s="174">
        <v>1.2211435800000001</v>
      </c>
      <c r="G669" s="174">
        <v>1.6846913100000001</v>
      </c>
      <c r="H669" s="58">
        <f t="shared" si="20"/>
        <v>-0.27515291807375675</v>
      </c>
      <c r="I669" s="98">
        <f t="shared" si="21"/>
        <v>9.2079882689407946E-5</v>
      </c>
      <c r="J669" s="99">
        <v>1078.8144976000001</v>
      </c>
      <c r="K669" s="99">
        <v>11.705681818181819</v>
      </c>
      <c r="O669"/>
      <c r="P669"/>
    </row>
    <row r="670" spans="1:16" ht="12.75" x14ac:dyDescent="0.2">
      <c r="A670" s="172" t="s">
        <v>1400</v>
      </c>
      <c r="B670" s="185" t="s">
        <v>418</v>
      </c>
      <c r="C670" s="172" t="s">
        <v>1364</v>
      </c>
      <c r="D670" s="172" t="s">
        <v>179</v>
      </c>
      <c r="E670" s="172" t="s">
        <v>709</v>
      </c>
      <c r="F670" s="174">
        <v>1.2187024799999999</v>
      </c>
      <c r="G670" s="174">
        <v>0.85430147000000001</v>
      </c>
      <c r="H670" s="58">
        <f t="shared" si="20"/>
        <v>0.42654849932541961</v>
      </c>
      <c r="I670" s="98">
        <f t="shared" si="21"/>
        <v>9.1895812441392455E-5</v>
      </c>
      <c r="J670" s="99">
        <v>73.104499239999996</v>
      </c>
      <c r="K670" s="99">
        <v>55.662545454545459</v>
      </c>
      <c r="O670"/>
      <c r="P670"/>
    </row>
    <row r="671" spans="1:16" ht="12.75" x14ac:dyDescent="0.2">
      <c r="A671" s="172" t="s">
        <v>2150</v>
      </c>
      <c r="B671" s="185" t="s">
        <v>2141</v>
      </c>
      <c r="C671" s="172" t="s">
        <v>638</v>
      </c>
      <c r="D671" s="172" t="s">
        <v>179</v>
      </c>
      <c r="E671" s="172" t="s">
        <v>709</v>
      </c>
      <c r="F671" s="174">
        <v>1.20830678</v>
      </c>
      <c r="G671" s="174">
        <v>0.16060805</v>
      </c>
      <c r="H671" s="58">
        <f t="shared" si="20"/>
        <v>6.523326383702436</v>
      </c>
      <c r="I671" s="98">
        <f t="shared" si="21"/>
        <v>9.1111928504931621E-5</v>
      </c>
      <c r="J671" s="99">
        <v>37.977890000000002</v>
      </c>
      <c r="K671" s="99">
        <v>17.313181818181821</v>
      </c>
      <c r="O671"/>
      <c r="P671"/>
    </row>
    <row r="672" spans="1:16" ht="12.75" x14ac:dyDescent="0.2">
      <c r="A672" s="172" t="s">
        <v>1643</v>
      </c>
      <c r="B672" s="185" t="s">
        <v>451</v>
      </c>
      <c r="C672" s="172" t="s">
        <v>641</v>
      </c>
      <c r="D672" s="172" t="s">
        <v>179</v>
      </c>
      <c r="E672" s="172" t="s">
        <v>709</v>
      </c>
      <c r="F672" s="174">
        <v>1.20815677</v>
      </c>
      <c r="G672" s="174">
        <v>9.9212758499999989</v>
      </c>
      <c r="H672" s="58">
        <f t="shared" si="20"/>
        <v>-0.8782256648977258</v>
      </c>
      <c r="I672" s="98">
        <f t="shared" si="21"/>
        <v>9.1100617056033662E-5</v>
      </c>
      <c r="J672" s="99">
        <v>649.0341390000001</v>
      </c>
      <c r="K672" s="99">
        <v>0.95413636363636356</v>
      </c>
      <c r="O672"/>
      <c r="P672"/>
    </row>
    <row r="673" spans="1:16" ht="12.75" x14ac:dyDescent="0.2">
      <c r="A673" s="172" t="s">
        <v>1842</v>
      </c>
      <c r="B673" s="185" t="s">
        <v>1843</v>
      </c>
      <c r="C673" s="172" t="s">
        <v>2514</v>
      </c>
      <c r="D673" s="172" t="s">
        <v>180</v>
      </c>
      <c r="E673" s="172" t="s">
        <v>181</v>
      </c>
      <c r="F673" s="174">
        <v>1.2059712199999999</v>
      </c>
      <c r="G673" s="174">
        <v>1.4468416000000002</v>
      </c>
      <c r="H673" s="58">
        <f t="shared" si="20"/>
        <v>-0.16648013161910757</v>
      </c>
      <c r="I673" s="98">
        <f t="shared" si="21"/>
        <v>9.0935816461813735E-5</v>
      </c>
      <c r="J673" s="99">
        <v>112.51147323000001</v>
      </c>
      <c r="K673" s="99">
        <v>33.325090909090903</v>
      </c>
      <c r="O673"/>
      <c r="P673"/>
    </row>
    <row r="674" spans="1:16" ht="12.75" x14ac:dyDescent="0.2">
      <c r="A674" s="172" t="s">
        <v>2737</v>
      </c>
      <c r="B674" s="185" t="s">
        <v>435</v>
      </c>
      <c r="C674" s="172" t="s">
        <v>641</v>
      </c>
      <c r="D674" s="172" t="s">
        <v>179</v>
      </c>
      <c r="E674" s="172" t="s">
        <v>709</v>
      </c>
      <c r="F674" s="174">
        <v>1.2048363700000002</v>
      </c>
      <c r="G674" s="174">
        <v>0.84416411999999996</v>
      </c>
      <c r="H674" s="58">
        <f t="shared" si="20"/>
        <v>0.42725370748996094</v>
      </c>
      <c r="I674" s="98">
        <f t="shared" si="21"/>
        <v>9.0850243514797925E-5</v>
      </c>
      <c r="J674" s="99">
        <v>35.171707812000001</v>
      </c>
      <c r="K674" s="99">
        <v>19.541454545454549</v>
      </c>
      <c r="O674"/>
      <c r="P674"/>
    </row>
    <row r="675" spans="1:16" ht="12.75" x14ac:dyDescent="0.2">
      <c r="A675" s="172" t="s">
        <v>1535</v>
      </c>
      <c r="B675" s="185" t="s">
        <v>1808</v>
      </c>
      <c r="C675" s="172" t="s">
        <v>2521</v>
      </c>
      <c r="D675" s="172" t="s">
        <v>180</v>
      </c>
      <c r="E675" s="172" t="s">
        <v>709</v>
      </c>
      <c r="F675" s="174">
        <v>1.19716976</v>
      </c>
      <c r="G675" s="174">
        <v>0.23527735</v>
      </c>
      <c r="H675" s="58">
        <f t="shared" si="20"/>
        <v>4.0883340874079037</v>
      </c>
      <c r="I675" s="98">
        <f t="shared" si="21"/>
        <v>9.0272145606421362E-5</v>
      </c>
      <c r="J675" s="99">
        <v>21.550776980000002</v>
      </c>
      <c r="K675" s="99">
        <v>27.683727272727271</v>
      </c>
      <c r="O675"/>
      <c r="P675"/>
    </row>
    <row r="676" spans="1:16" ht="12.75" x14ac:dyDescent="0.2">
      <c r="A676" s="172" t="s">
        <v>1571</v>
      </c>
      <c r="B676" s="185" t="s">
        <v>166</v>
      </c>
      <c r="C676" s="172" t="s">
        <v>638</v>
      </c>
      <c r="D676" s="172" t="s">
        <v>179</v>
      </c>
      <c r="E676" s="172" t="s">
        <v>709</v>
      </c>
      <c r="F676" s="174">
        <v>1.16703216</v>
      </c>
      <c r="G676" s="174">
        <v>0.11408450000000001</v>
      </c>
      <c r="H676" s="58">
        <f t="shared" si="20"/>
        <v>9.2295417870087508</v>
      </c>
      <c r="I676" s="98">
        <f t="shared" si="21"/>
        <v>8.7999630958684113E-5</v>
      </c>
      <c r="J676" s="99">
        <v>36.862173599999998</v>
      </c>
      <c r="K676" s="99">
        <v>17.11095454545455</v>
      </c>
      <c r="O676"/>
      <c r="P676"/>
    </row>
    <row r="677" spans="1:16" ht="12.75" x14ac:dyDescent="0.2">
      <c r="A677" s="172" t="s">
        <v>2064</v>
      </c>
      <c r="B677" s="185" t="s">
        <v>2049</v>
      </c>
      <c r="C677" s="172" t="s">
        <v>2514</v>
      </c>
      <c r="D677" s="172" t="s">
        <v>180</v>
      </c>
      <c r="E677" s="172" t="s">
        <v>181</v>
      </c>
      <c r="F677" s="174">
        <v>1.1622252</v>
      </c>
      <c r="G677" s="174">
        <v>2.3403959999999998E-2</v>
      </c>
      <c r="H677" s="58">
        <f t="shared" si="20"/>
        <v>48.659339701486417</v>
      </c>
      <c r="I677" s="98">
        <f t="shared" si="21"/>
        <v>8.7637163907190732E-5</v>
      </c>
      <c r="J677" s="99">
        <v>85.760894409999992</v>
      </c>
      <c r="K677" s="99">
        <v>40.12140909090909</v>
      </c>
      <c r="O677"/>
      <c r="P677"/>
    </row>
    <row r="678" spans="1:16" ht="12.75" x14ac:dyDescent="0.2">
      <c r="A678" s="172" t="s">
        <v>2276</v>
      </c>
      <c r="B678" s="185" t="s">
        <v>2093</v>
      </c>
      <c r="C678" s="172" t="s">
        <v>511</v>
      </c>
      <c r="D678" s="172" t="s">
        <v>610</v>
      </c>
      <c r="E678" s="172" t="s">
        <v>181</v>
      </c>
      <c r="F678" s="174">
        <v>1.1525020500000001</v>
      </c>
      <c r="G678" s="174">
        <v>8.39985319</v>
      </c>
      <c r="H678" s="58">
        <f t="shared" si="20"/>
        <v>-0.86279497701554475</v>
      </c>
      <c r="I678" s="98">
        <f t="shared" si="21"/>
        <v>8.6903993356213005E-5</v>
      </c>
      <c r="J678" s="99">
        <v>559.64303033387114</v>
      </c>
      <c r="K678" s="99">
        <v>31.81881818181818</v>
      </c>
      <c r="O678"/>
      <c r="P678"/>
    </row>
    <row r="679" spans="1:16" ht="12.75" x14ac:dyDescent="0.2">
      <c r="A679" s="172" t="s">
        <v>1133</v>
      </c>
      <c r="B679" s="185" t="s">
        <v>948</v>
      </c>
      <c r="C679" s="172" t="s">
        <v>2521</v>
      </c>
      <c r="D679" s="172" t="s">
        <v>180</v>
      </c>
      <c r="E679" s="172" t="s">
        <v>181</v>
      </c>
      <c r="F679" s="174">
        <v>1.15058094</v>
      </c>
      <c r="G679" s="174">
        <v>0.52433523999999998</v>
      </c>
      <c r="H679" s="58">
        <f t="shared" si="20"/>
        <v>1.1943612639882835</v>
      </c>
      <c r="I679" s="98">
        <f t="shared" si="21"/>
        <v>8.6759132762970187E-5</v>
      </c>
      <c r="J679" s="99">
        <v>121.45053202191781</v>
      </c>
      <c r="K679" s="99">
        <v>39.217727272727267</v>
      </c>
      <c r="O679"/>
      <c r="P679"/>
    </row>
    <row r="680" spans="1:16" ht="12.75" x14ac:dyDescent="0.2">
      <c r="A680" s="172" t="s">
        <v>2275</v>
      </c>
      <c r="B680" s="185" t="s">
        <v>45</v>
      </c>
      <c r="C680" s="172" t="s">
        <v>2298</v>
      </c>
      <c r="D680" s="172" t="s">
        <v>179</v>
      </c>
      <c r="E680" s="172" t="s">
        <v>709</v>
      </c>
      <c r="F680" s="174">
        <v>1.14593634</v>
      </c>
      <c r="G680" s="174">
        <v>1.9169891699999999</v>
      </c>
      <c r="H680" s="58">
        <f t="shared" si="20"/>
        <v>-0.40222075433008309</v>
      </c>
      <c r="I680" s="98">
        <f t="shared" si="21"/>
        <v>8.6408908407584211E-5</v>
      </c>
      <c r="J680" s="99">
        <v>72.272190719999998</v>
      </c>
      <c r="K680" s="99">
        <v>46.525045454545463</v>
      </c>
      <c r="O680"/>
      <c r="P680"/>
    </row>
    <row r="681" spans="1:16" ht="12.75" x14ac:dyDescent="0.2">
      <c r="A681" s="172" t="s">
        <v>2296</v>
      </c>
      <c r="B681" s="185" t="s">
        <v>2210</v>
      </c>
      <c r="C681" s="172" t="s">
        <v>2638</v>
      </c>
      <c r="D681" s="172" t="s">
        <v>180</v>
      </c>
      <c r="E681" s="172" t="s">
        <v>709</v>
      </c>
      <c r="F681" s="174">
        <v>1.13847415</v>
      </c>
      <c r="G681" s="174">
        <v>0.29256846000000003</v>
      </c>
      <c r="H681" s="58">
        <f t="shared" si="20"/>
        <v>2.8913085504842178</v>
      </c>
      <c r="I681" s="98">
        <f t="shared" si="21"/>
        <v>8.5846224714151479E-5</v>
      </c>
      <c r="J681" s="99">
        <v>22.483097749999999</v>
      </c>
      <c r="K681" s="99">
        <v>63.003454545454552</v>
      </c>
      <c r="O681"/>
      <c r="P681"/>
    </row>
    <row r="682" spans="1:16" ht="12.75" x14ac:dyDescent="0.2">
      <c r="A682" s="172" t="s">
        <v>2098</v>
      </c>
      <c r="B682" s="185" t="s">
        <v>2089</v>
      </c>
      <c r="C682" s="172" t="s">
        <v>1364</v>
      </c>
      <c r="D682" s="172" t="s">
        <v>179</v>
      </c>
      <c r="E682" s="172" t="s">
        <v>709</v>
      </c>
      <c r="F682" s="174">
        <v>1.1263261</v>
      </c>
      <c r="G682" s="174">
        <v>0.51188668999999998</v>
      </c>
      <c r="H682" s="58">
        <f t="shared" si="20"/>
        <v>1.2003426187932336</v>
      </c>
      <c r="I682" s="98">
        <f t="shared" si="21"/>
        <v>8.4930205470202242E-5</v>
      </c>
      <c r="J682" s="99">
        <v>26.188478109999998</v>
      </c>
      <c r="K682" s="99">
        <v>30.060909090909089</v>
      </c>
      <c r="O682"/>
      <c r="P682"/>
    </row>
    <row r="683" spans="1:16" ht="12.75" x14ac:dyDescent="0.2">
      <c r="A683" s="172" t="s">
        <v>1447</v>
      </c>
      <c r="B683" s="185" t="s">
        <v>672</v>
      </c>
      <c r="C683" s="172" t="s">
        <v>640</v>
      </c>
      <c r="D683" s="172" t="s">
        <v>180</v>
      </c>
      <c r="E683" s="172" t="s">
        <v>181</v>
      </c>
      <c r="F683" s="174">
        <v>1.1252889399999999</v>
      </c>
      <c r="G683" s="174">
        <v>1.7167373100000001</v>
      </c>
      <c r="H683" s="58">
        <f t="shared" si="20"/>
        <v>-0.34451885361540846</v>
      </c>
      <c r="I683" s="98">
        <f t="shared" si="21"/>
        <v>8.4851998801720101E-5</v>
      </c>
      <c r="J683" s="99">
        <v>31.182121760000001</v>
      </c>
      <c r="K683" s="99">
        <v>8.2573181818181816</v>
      </c>
      <c r="O683"/>
      <c r="P683"/>
    </row>
    <row r="684" spans="1:16" ht="12.75" x14ac:dyDescent="0.2">
      <c r="A684" s="172" t="s">
        <v>1367</v>
      </c>
      <c r="B684" s="185" t="s">
        <v>642</v>
      </c>
      <c r="C684" s="172" t="s">
        <v>1364</v>
      </c>
      <c r="D684" s="172" t="s">
        <v>179</v>
      </c>
      <c r="E684" s="172" t="s">
        <v>709</v>
      </c>
      <c r="F684" s="174">
        <v>1.1138257199999999</v>
      </c>
      <c r="G684" s="174">
        <v>1.8696533200000001</v>
      </c>
      <c r="H684" s="58">
        <f t="shared" si="20"/>
        <v>-0.40426082841924948</v>
      </c>
      <c r="I684" s="98">
        <f t="shared" si="21"/>
        <v>8.3987618912139157E-5</v>
      </c>
      <c r="J684" s="99">
        <v>12.702050710000002</v>
      </c>
      <c r="K684" s="99">
        <v>13.679181818181821</v>
      </c>
      <c r="O684"/>
      <c r="P684"/>
    </row>
    <row r="685" spans="1:16" ht="12.75" x14ac:dyDescent="0.2">
      <c r="A685" s="172" t="s">
        <v>2271</v>
      </c>
      <c r="B685" s="185" t="s">
        <v>46</v>
      </c>
      <c r="C685" s="172" t="s">
        <v>2298</v>
      </c>
      <c r="D685" s="172" t="s">
        <v>179</v>
      </c>
      <c r="E685" s="172" t="s">
        <v>709</v>
      </c>
      <c r="F685" s="174">
        <v>1.1135840100000001</v>
      </c>
      <c r="G685" s="174">
        <v>0.70709330000000004</v>
      </c>
      <c r="H685" s="58">
        <f t="shared" si="20"/>
        <v>0.57487563522381002</v>
      </c>
      <c r="I685" s="98">
        <f t="shared" si="21"/>
        <v>8.3969392858455248E-5</v>
      </c>
      <c r="J685" s="99">
        <v>40.937942319999991</v>
      </c>
      <c r="K685" s="99">
        <v>46.818727272727273</v>
      </c>
      <c r="O685"/>
      <c r="P685"/>
    </row>
    <row r="686" spans="1:16" ht="12.75" x14ac:dyDescent="0.2">
      <c r="A686" s="172" t="s">
        <v>2679</v>
      </c>
      <c r="B686" s="185" t="s">
        <v>1087</v>
      </c>
      <c r="C686" s="172" t="s">
        <v>511</v>
      </c>
      <c r="D686" s="172" t="s">
        <v>179</v>
      </c>
      <c r="E686" s="172" t="s">
        <v>709</v>
      </c>
      <c r="F686" s="174">
        <v>1.10817119</v>
      </c>
      <c r="G686" s="174">
        <v>1.6026033799999999</v>
      </c>
      <c r="H686" s="58">
        <f t="shared" si="20"/>
        <v>-0.30851812505225085</v>
      </c>
      <c r="I686" s="98">
        <f t="shared" si="21"/>
        <v>8.3561241156409791E-5</v>
      </c>
      <c r="J686" s="99">
        <v>21.992435332122533</v>
      </c>
      <c r="K686" s="99">
        <v>133.94586363636361</v>
      </c>
      <c r="O686"/>
      <c r="P686"/>
    </row>
    <row r="687" spans="1:16" ht="12.75" x14ac:dyDescent="0.2">
      <c r="A687" s="172" t="s">
        <v>2810</v>
      </c>
      <c r="B687" s="185" t="s">
        <v>2811</v>
      </c>
      <c r="C687" s="172" t="s">
        <v>2638</v>
      </c>
      <c r="D687" s="172" t="s">
        <v>180</v>
      </c>
      <c r="E687" s="172" t="s">
        <v>709</v>
      </c>
      <c r="F687" s="174">
        <v>1.1076788500000001</v>
      </c>
      <c r="G687" s="174">
        <v>0.70232554000000003</v>
      </c>
      <c r="H687" s="58">
        <f t="shared" si="20"/>
        <v>0.57715872044180538</v>
      </c>
      <c r="I687" s="98">
        <f t="shared" si="21"/>
        <v>8.352411643972144E-5</v>
      </c>
      <c r="J687" s="99">
        <v>21.255602800000002</v>
      </c>
      <c r="K687" s="99">
        <v>54.302045454545457</v>
      </c>
      <c r="O687"/>
      <c r="P687"/>
    </row>
    <row r="688" spans="1:16" ht="12.75" x14ac:dyDescent="0.2">
      <c r="A688" s="172" t="s">
        <v>1772</v>
      </c>
      <c r="B688" s="185" t="s">
        <v>52</v>
      </c>
      <c r="C688" s="172" t="s">
        <v>638</v>
      </c>
      <c r="D688" s="172" t="s">
        <v>179</v>
      </c>
      <c r="E688" s="172" t="s">
        <v>709</v>
      </c>
      <c r="F688" s="174">
        <v>1.0910336699999998</v>
      </c>
      <c r="G688" s="174">
        <v>2.76829437</v>
      </c>
      <c r="H688" s="58">
        <f t="shared" si="20"/>
        <v>-0.60588235058253581</v>
      </c>
      <c r="I688" s="98">
        <f t="shared" si="21"/>
        <v>8.2268992761518018E-5</v>
      </c>
      <c r="J688" s="99">
        <v>77.334942099999992</v>
      </c>
      <c r="K688" s="99">
        <v>19.469363636363639</v>
      </c>
      <c r="O688"/>
      <c r="P688"/>
    </row>
    <row r="689" spans="1:16" ht="12.75" x14ac:dyDescent="0.2">
      <c r="A689" s="172" t="s">
        <v>2205</v>
      </c>
      <c r="B689" s="185" t="s">
        <v>2020</v>
      </c>
      <c r="C689" s="172" t="s">
        <v>2638</v>
      </c>
      <c r="D689" s="172" t="s">
        <v>180</v>
      </c>
      <c r="E689" s="172" t="s">
        <v>709</v>
      </c>
      <c r="F689" s="174">
        <v>1.0885202899999999</v>
      </c>
      <c r="G689" s="174">
        <v>3.3294060699999997</v>
      </c>
      <c r="H689" s="58">
        <f t="shared" si="20"/>
        <v>-0.67305871764689851</v>
      </c>
      <c r="I689" s="98">
        <f t="shared" si="21"/>
        <v>8.2079472266676705E-5</v>
      </c>
      <c r="J689" s="99">
        <v>487.05881443999999</v>
      </c>
      <c r="K689" s="99">
        <v>8.3125909090909076</v>
      </c>
      <c r="O689"/>
      <c r="P689"/>
    </row>
    <row r="690" spans="1:16" ht="12.75" x14ac:dyDescent="0.2">
      <c r="A690" s="172" t="s">
        <v>1378</v>
      </c>
      <c r="B690" s="185" t="s">
        <v>768</v>
      </c>
      <c r="C690" s="172" t="s">
        <v>1364</v>
      </c>
      <c r="D690" s="172" t="s">
        <v>180</v>
      </c>
      <c r="E690" s="172" t="s">
        <v>2844</v>
      </c>
      <c r="F690" s="174">
        <v>1.0851400800000002</v>
      </c>
      <c r="G690" s="174">
        <v>1.40692467</v>
      </c>
      <c r="H690" s="58">
        <f t="shared" si="20"/>
        <v>-0.22871486786851203</v>
      </c>
      <c r="I690" s="98">
        <f t="shared" si="21"/>
        <v>8.1824588774380454E-5</v>
      </c>
      <c r="J690" s="99">
        <v>43.496377950000003</v>
      </c>
      <c r="K690" s="99">
        <v>31.488727272727271</v>
      </c>
      <c r="O690"/>
      <c r="P690"/>
    </row>
    <row r="691" spans="1:16" ht="12.75" x14ac:dyDescent="0.2">
      <c r="A691" s="172" t="s">
        <v>1115</v>
      </c>
      <c r="B691" s="185" t="s">
        <v>1078</v>
      </c>
      <c r="C691" s="172" t="s">
        <v>2521</v>
      </c>
      <c r="D691" s="172" t="s">
        <v>180</v>
      </c>
      <c r="E691" s="172" t="s">
        <v>181</v>
      </c>
      <c r="F691" s="174">
        <v>1.0810959</v>
      </c>
      <c r="G691" s="174">
        <v>1.2325042099999999</v>
      </c>
      <c r="H691" s="58">
        <f t="shared" si="20"/>
        <v>-0.12284607936552194</v>
      </c>
      <c r="I691" s="98">
        <f t="shared" si="21"/>
        <v>8.1519638868346575E-5</v>
      </c>
      <c r="J691" s="99">
        <v>126.2772861643527</v>
      </c>
      <c r="K691" s="99">
        <v>12.571863636363631</v>
      </c>
      <c r="O691"/>
      <c r="P691"/>
    </row>
    <row r="692" spans="1:16" ht="12.75" x14ac:dyDescent="0.2">
      <c r="A692" s="172" t="s">
        <v>1399</v>
      </c>
      <c r="B692" s="185" t="s">
        <v>417</v>
      </c>
      <c r="C692" s="172" t="s">
        <v>1364</v>
      </c>
      <c r="D692" s="172" t="s">
        <v>179</v>
      </c>
      <c r="E692" s="172" t="s">
        <v>709</v>
      </c>
      <c r="F692" s="174">
        <v>1.0756811799999999</v>
      </c>
      <c r="G692" s="174">
        <v>0.46297475999999999</v>
      </c>
      <c r="H692" s="58">
        <f t="shared" si="20"/>
        <v>1.3234121445410976</v>
      </c>
      <c r="I692" s="98">
        <f t="shared" si="21"/>
        <v>8.111134389749966E-5</v>
      </c>
      <c r="J692" s="99">
        <v>43.059298030000001</v>
      </c>
      <c r="K692" s="99">
        <v>39.199727272727273</v>
      </c>
      <c r="O692"/>
      <c r="P692"/>
    </row>
    <row r="693" spans="1:16" ht="12.75" x14ac:dyDescent="0.2">
      <c r="A693" s="172" t="s">
        <v>1775</v>
      </c>
      <c r="B693" s="185" t="s">
        <v>263</v>
      </c>
      <c r="C693" s="172" t="s">
        <v>638</v>
      </c>
      <c r="D693" s="172" t="s">
        <v>179</v>
      </c>
      <c r="E693" s="172" t="s">
        <v>709</v>
      </c>
      <c r="F693" s="174">
        <v>1.07356195</v>
      </c>
      <c r="G693" s="174">
        <v>3.6724753900000002</v>
      </c>
      <c r="H693" s="58">
        <f t="shared" si="20"/>
        <v>-0.70767348014822229</v>
      </c>
      <c r="I693" s="98">
        <f t="shared" si="21"/>
        <v>8.0951544138496825E-5</v>
      </c>
      <c r="J693" s="99">
        <v>1010.0192544820001</v>
      </c>
      <c r="K693" s="99">
        <v>4.8563181818181818</v>
      </c>
      <c r="O693"/>
      <c r="P693"/>
    </row>
    <row r="694" spans="1:16" ht="12.75" x14ac:dyDescent="0.2">
      <c r="A694" s="172" t="s">
        <v>1553</v>
      </c>
      <c r="B694" s="185" t="s">
        <v>393</v>
      </c>
      <c r="C694" s="172" t="s">
        <v>2514</v>
      </c>
      <c r="D694" s="172" t="s">
        <v>179</v>
      </c>
      <c r="E694" s="172" t="s">
        <v>709</v>
      </c>
      <c r="F694" s="174">
        <v>1.0673291599999999</v>
      </c>
      <c r="G694" s="174">
        <v>9.1737344200000006</v>
      </c>
      <c r="H694" s="58">
        <f t="shared" si="20"/>
        <v>-0.88365379777366615</v>
      </c>
      <c r="I694" s="98">
        <f t="shared" si="21"/>
        <v>8.0481562900068074E-5</v>
      </c>
      <c r="J694" s="99">
        <v>30.304909758041099</v>
      </c>
      <c r="K694" s="99">
        <v>108.0749545454545</v>
      </c>
      <c r="O694"/>
      <c r="P694"/>
    </row>
    <row r="695" spans="1:16" ht="12.75" x14ac:dyDescent="0.2">
      <c r="A695" s="172" t="s">
        <v>2176</v>
      </c>
      <c r="B695" s="185" t="s">
        <v>2166</v>
      </c>
      <c r="C695" s="172" t="s">
        <v>640</v>
      </c>
      <c r="D695" s="172" t="s">
        <v>180</v>
      </c>
      <c r="E695" s="172" t="s">
        <v>709</v>
      </c>
      <c r="F695" s="174">
        <v>1.0653342100000001</v>
      </c>
      <c r="G695" s="174">
        <v>0.18016156</v>
      </c>
      <c r="H695" s="58">
        <f t="shared" si="20"/>
        <v>4.9132159490626082</v>
      </c>
      <c r="I695" s="98">
        <f t="shared" si="21"/>
        <v>8.0331134428772978E-5</v>
      </c>
      <c r="J695" s="99">
        <v>19.469570528772</v>
      </c>
      <c r="K695" s="99">
        <v>33.57327272727273</v>
      </c>
      <c r="O695"/>
      <c r="P695"/>
    </row>
    <row r="696" spans="1:16" ht="12.75" x14ac:dyDescent="0.2">
      <c r="A696" s="172" t="s">
        <v>1652</v>
      </c>
      <c r="B696" s="185" t="s">
        <v>1107</v>
      </c>
      <c r="C696" s="172" t="s">
        <v>641</v>
      </c>
      <c r="D696" s="172" t="s">
        <v>179</v>
      </c>
      <c r="E696" s="172" t="s">
        <v>709</v>
      </c>
      <c r="F696" s="174">
        <v>1.06510182</v>
      </c>
      <c r="G696" s="174">
        <v>0.73464222999999995</v>
      </c>
      <c r="H696" s="58">
        <f t="shared" si="20"/>
        <v>0.44982384146361976</v>
      </c>
      <c r="I696" s="98">
        <f t="shared" si="21"/>
        <v>8.0313611146262491E-5</v>
      </c>
      <c r="J696" s="99">
        <v>35.883531499999997</v>
      </c>
      <c r="K696" s="99">
        <v>103.3095</v>
      </c>
      <c r="O696"/>
      <c r="P696"/>
    </row>
    <row r="697" spans="1:16" ht="12.75" x14ac:dyDescent="0.2">
      <c r="A697" s="172" t="s">
        <v>2685</v>
      </c>
      <c r="B697" s="185" t="s">
        <v>220</v>
      </c>
      <c r="C697" s="172" t="s">
        <v>235</v>
      </c>
      <c r="D697" s="172" t="s">
        <v>180</v>
      </c>
      <c r="E697" s="172" t="s">
        <v>181</v>
      </c>
      <c r="F697" s="174">
        <v>1.06333229</v>
      </c>
      <c r="G697" s="174">
        <v>1.0601987500000001</v>
      </c>
      <c r="H697" s="58">
        <f t="shared" si="20"/>
        <v>2.955615633389419E-3</v>
      </c>
      <c r="I697" s="98">
        <f t="shared" si="21"/>
        <v>8.0180180387190423E-5</v>
      </c>
      <c r="J697" s="99">
        <v>163.82100580000002</v>
      </c>
      <c r="K697" s="99">
        <v>17.87440909090909</v>
      </c>
      <c r="O697"/>
      <c r="P697"/>
    </row>
    <row r="698" spans="1:16" ht="12.75" x14ac:dyDescent="0.2">
      <c r="A698" s="172" t="s">
        <v>1231</v>
      </c>
      <c r="B698" s="185" t="s">
        <v>2401</v>
      </c>
      <c r="C698" s="172" t="s">
        <v>640</v>
      </c>
      <c r="D698" s="172" t="s">
        <v>180</v>
      </c>
      <c r="E698" s="172" t="s">
        <v>181</v>
      </c>
      <c r="F698" s="174">
        <v>1.06195803</v>
      </c>
      <c r="G698" s="174">
        <v>2.09159016</v>
      </c>
      <c r="H698" s="58">
        <f t="shared" si="20"/>
        <v>-0.49227241057588456</v>
      </c>
      <c r="I698" s="98">
        <f t="shared" si="21"/>
        <v>8.007655481714505E-5</v>
      </c>
      <c r="J698" s="99">
        <v>285.7334816</v>
      </c>
      <c r="K698" s="99">
        <v>5.5548636363636357</v>
      </c>
      <c r="O698"/>
      <c r="P698"/>
    </row>
    <row r="699" spans="1:16" ht="12.75" x14ac:dyDescent="0.2">
      <c r="A699" s="172" t="s">
        <v>2721</v>
      </c>
      <c r="B699" s="185" t="s">
        <v>442</v>
      </c>
      <c r="C699" s="172" t="s">
        <v>641</v>
      </c>
      <c r="D699" s="172" t="s">
        <v>179</v>
      </c>
      <c r="E699" s="172" t="s">
        <v>709</v>
      </c>
      <c r="F699" s="174">
        <v>1.05741244</v>
      </c>
      <c r="G699" s="174">
        <v>0.45179131</v>
      </c>
      <c r="H699" s="58">
        <f t="shared" si="20"/>
        <v>1.3404886649988907</v>
      </c>
      <c r="I699" s="98">
        <f t="shared" si="21"/>
        <v>7.9733796274407471E-5</v>
      </c>
      <c r="J699" s="99">
        <v>71.2117074879</v>
      </c>
      <c r="K699" s="99">
        <v>16.136045454545449</v>
      </c>
      <c r="O699"/>
      <c r="P699"/>
    </row>
    <row r="700" spans="1:16" ht="12.75" x14ac:dyDescent="0.2">
      <c r="A700" s="172" t="s">
        <v>1315</v>
      </c>
      <c r="B700" s="185" t="s">
        <v>1316</v>
      </c>
      <c r="C700" s="172" t="s">
        <v>235</v>
      </c>
      <c r="D700" s="172" t="s">
        <v>180</v>
      </c>
      <c r="E700" s="172" t="s">
        <v>181</v>
      </c>
      <c r="F700" s="174">
        <v>1.0544700300000001</v>
      </c>
      <c r="G700" s="174">
        <v>1.87385449</v>
      </c>
      <c r="H700" s="58">
        <f t="shared" si="20"/>
        <v>-0.43727219182317623</v>
      </c>
      <c r="I700" s="98">
        <f t="shared" si="21"/>
        <v>7.9511924930151517E-5</v>
      </c>
      <c r="J700" s="99">
        <v>26.747683969999997</v>
      </c>
      <c r="K700" s="99">
        <v>70.330272727272728</v>
      </c>
      <c r="O700"/>
      <c r="P700"/>
    </row>
    <row r="701" spans="1:16" ht="12.75" x14ac:dyDescent="0.2">
      <c r="A701" s="172" t="s">
        <v>1539</v>
      </c>
      <c r="B701" s="185" t="s">
        <v>302</v>
      </c>
      <c r="C701" s="172" t="s">
        <v>1262</v>
      </c>
      <c r="D701" s="172" t="s">
        <v>180</v>
      </c>
      <c r="E701" s="172" t="s">
        <v>181</v>
      </c>
      <c r="F701" s="174">
        <v>1.0530746100000001</v>
      </c>
      <c r="G701" s="174">
        <v>1.0192162600000001</v>
      </c>
      <c r="H701" s="58">
        <f t="shared" si="20"/>
        <v>3.3219986109719324E-2</v>
      </c>
      <c r="I701" s="98">
        <f t="shared" si="21"/>
        <v>7.9406703798085747E-5</v>
      </c>
      <c r="J701" s="99">
        <v>18.99180127</v>
      </c>
      <c r="K701" s="99">
        <v>37.949136363636363</v>
      </c>
      <c r="O701"/>
      <c r="P701"/>
    </row>
    <row r="702" spans="1:16" ht="12.75" x14ac:dyDescent="0.2">
      <c r="A702" s="172" t="s">
        <v>2692</v>
      </c>
      <c r="B702" s="185" t="s">
        <v>187</v>
      </c>
      <c r="C702" s="172" t="s">
        <v>641</v>
      </c>
      <c r="D702" s="172" t="s">
        <v>179</v>
      </c>
      <c r="E702" s="172" t="s">
        <v>181</v>
      </c>
      <c r="F702" s="174">
        <v>1.0463623</v>
      </c>
      <c r="G702" s="174">
        <v>0.36438066999999996</v>
      </c>
      <c r="H702" s="58">
        <f t="shared" si="20"/>
        <v>1.8716185740588274</v>
      </c>
      <c r="I702" s="98">
        <f t="shared" si="21"/>
        <v>7.890056453035529E-5</v>
      </c>
      <c r="J702" s="99">
        <v>46.984965195599997</v>
      </c>
      <c r="K702" s="99">
        <v>78.753772727272718</v>
      </c>
      <c r="O702"/>
      <c r="P702"/>
    </row>
    <row r="703" spans="1:16" ht="12.75" x14ac:dyDescent="0.2">
      <c r="A703" s="172" t="s">
        <v>2643</v>
      </c>
      <c r="B703" s="185" t="s">
        <v>1680</v>
      </c>
      <c r="C703" s="172" t="s">
        <v>511</v>
      </c>
      <c r="D703" s="172" t="s">
        <v>180</v>
      </c>
      <c r="E703" s="172" t="s">
        <v>709</v>
      </c>
      <c r="F703" s="174">
        <v>1.03175879</v>
      </c>
      <c r="G703" s="174">
        <v>3.1726910899999998</v>
      </c>
      <c r="H703" s="58">
        <f t="shared" si="20"/>
        <v>-0.6748001110943328</v>
      </c>
      <c r="I703" s="98">
        <f t="shared" si="21"/>
        <v>7.7799392227870115E-5</v>
      </c>
      <c r="J703" s="99">
        <v>436.6516016175604</v>
      </c>
      <c r="K703" s="99">
        <v>16.938500000000001</v>
      </c>
      <c r="O703"/>
      <c r="P703"/>
    </row>
    <row r="704" spans="1:16" ht="12.75" x14ac:dyDescent="0.2">
      <c r="A704" s="172" t="s">
        <v>1815</v>
      </c>
      <c r="B704" s="185" t="s">
        <v>1811</v>
      </c>
      <c r="C704" s="172" t="s">
        <v>2521</v>
      </c>
      <c r="D704" s="172" t="s">
        <v>180</v>
      </c>
      <c r="E704" s="172" t="s">
        <v>709</v>
      </c>
      <c r="F704" s="174">
        <v>1.0294527499999999</v>
      </c>
      <c r="G704" s="174">
        <v>4.8905800000000006E-2</v>
      </c>
      <c r="H704" s="58">
        <f t="shared" si="20"/>
        <v>20.04970678324452</v>
      </c>
      <c r="I704" s="98">
        <f t="shared" si="21"/>
        <v>7.7625506129499032E-5</v>
      </c>
      <c r="J704" s="99">
        <v>29.854944270000001</v>
      </c>
      <c r="K704" s="99">
        <v>28.593681818181821</v>
      </c>
      <c r="O704"/>
      <c r="P704"/>
    </row>
    <row r="705" spans="1:16" ht="12.75" x14ac:dyDescent="0.2">
      <c r="A705" s="172" t="s">
        <v>1114</v>
      </c>
      <c r="B705" s="185" t="s">
        <v>1077</v>
      </c>
      <c r="C705" s="172" t="s">
        <v>2521</v>
      </c>
      <c r="D705" s="172" t="s">
        <v>610</v>
      </c>
      <c r="E705" s="172" t="s">
        <v>181</v>
      </c>
      <c r="F705" s="174">
        <v>1.02773508</v>
      </c>
      <c r="G705" s="174">
        <v>1.4241552500000001</v>
      </c>
      <c r="H705" s="58">
        <f t="shared" si="20"/>
        <v>-0.27835460354480313</v>
      </c>
      <c r="I705" s="98">
        <f t="shared" si="21"/>
        <v>7.7495985854660334E-5</v>
      </c>
      <c r="J705" s="99">
        <v>209.82937471270316</v>
      </c>
      <c r="K705" s="99">
        <v>37.74704545454545</v>
      </c>
      <c r="O705"/>
      <c r="P705"/>
    </row>
    <row r="706" spans="1:16" ht="12.75" x14ac:dyDescent="0.2">
      <c r="A706" s="172" t="s">
        <v>2268</v>
      </c>
      <c r="B706" s="185" t="s">
        <v>2071</v>
      </c>
      <c r="C706" s="172" t="s">
        <v>640</v>
      </c>
      <c r="D706" s="172" t="s">
        <v>610</v>
      </c>
      <c r="E706" s="172" t="s">
        <v>181</v>
      </c>
      <c r="F706" s="174">
        <v>1.0121882600000001</v>
      </c>
      <c r="G706" s="174">
        <v>2.6412160499999997</v>
      </c>
      <c r="H706" s="58">
        <f t="shared" si="20"/>
        <v>-0.61677188051314458</v>
      </c>
      <c r="I706" s="98">
        <f t="shared" si="21"/>
        <v>7.6323683608438527E-5</v>
      </c>
      <c r="J706" s="99">
        <v>176.71385074829848</v>
      </c>
      <c r="K706" s="99">
        <v>16.599499999999999</v>
      </c>
      <c r="O706"/>
      <c r="P706"/>
    </row>
    <row r="707" spans="1:16" ht="12.75" x14ac:dyDescent="0.2">
      <c r="A707" s="172" t="s">
        <v>1303</v>
      </c>
      <c r="B707" s="185" t="s">
        <v>1753</v>
      </c>
      <c r="C707" s="172" t="s">
        <v>640</v>
      </c>
      <c r="D707" s="172" t="s">
        <v>180</v>
      </c>
      <c r="E707" s="172" t="s">
        <v>709</v>
      </c>
      <c r="F707" s="174">
        <v>1.0116821999999999</v>
      </c>
      <c r="G707" s="174">
        <v>0.63622993999999999</v>
      </c>
      <c r="H707" s="58">
        <f t="shared" si="20"/>
        <v>0.59012038949314438</v>
      </c>
      <c r="I707" s="98">
        <f t="shared" si="21"/>
        <v>7.6285524340194397E-5</v>
      </c>
      <c r="J707" s="99">
        <v>160.73995833000001</v>
      </c>
      <c r="K707" s="99">
        <v>16.367454545454549</v>
      </c>
      <c r="O707"/>
      <c r="P707"/>
    </row>
    <row r="708" spans="1:16" ht="12.75" x14ac:dyDescent="0.2">
      <c r="A708" s="172" t="s">
        <v>1885</v>
      </c>
      <c r="B708" s="185" t="s">
        <v>1886</v>
      </c>
      <c r="C708" s="172" t="s">
        <v>1897</v>
      </c>
      <c r="D708" s="172" t="s">
        <v>180</v>
      </c>
      <c r="E708" s="172" t="s">
        <v>181</v>
      </c>
      <c r="F708" s="174">
        <v>1.01059443</v>
      </c>
      <c r="G708" s="174">
        <v>0.78818131000000002</v>
      </c>
      <c r="H708" s="58">
        <f t="shared" si="20"/>
        <v>0.28218522461538709</v>
      </c>
      <c r="I708" s="98">
        <f t="shared" si="21"/>
        <v>7.6203501443269342E-5</v>
      </c>
      <c r="J708" s="99">
        <v>39.709072259999999</v>
      </c>
      <c r="K708" s="99">
        <v>35.570227272727273</v>
      </c>
      <c r="O708"/>
      <c r="P708"/>
    </row>
    <row r="709" spans="1:16" ht="12.75" x14ac:dyDescent="0.2">
      <c r="A709" s="172" t="s">
        <v>2690</v>
      </c>
      <c r="B709" s="185" t="s">
        <v>704</v>
      </c>
      <c r="C709" s="172" t="s">
        <v>511</v>
      </c>
      <c r="D709" s="172" t="s">
        <v>179</v>
      </c>
      <c r="E709" s="172" t="s">
        <v>709</v>
      </c>
      <c r="F709" s="174">
        <v>0.99583885999999999</v>
      </c>
      <c r="G709" s="174">
        <v>1.5510509099999998</v>
      </c>
      <c r="H709" s="58">
        <f t="shared" si="20"/>
        <v>-0.35795862432394299</v>
      </c>
      <c r="I709" s="98">
        <f t="shared" si="21"/>
        <v>7.5090863112389897E-5</v>
      </c>
      <c r="J709" s="99">
        <v>30.526714707488999</v>
      </c>
      <c r="K709" s="99">
        <v>71.826227272727266</v>
      </c>
      <c r="O709"/>
      <c r="P709"/>
    </row>
    <row r="710" spans="1:16" ht="12.75" x14ac:dyDescent="0.2">
      <c r="A710" s="172" t="s">
        <v>1268</v>
      </c>
      <c r="B710" s="185" t="s">
        <v>27</v>
      </c>
      <c r="C710" s="172" t="s">
        <v>1262</v>
      </c>
      <c r="D710" s="172" t="s">
        <v>180</v>
      </c>
      <c r="E710" s="172" t="s">
        <v>181</v>
      </c>
      <c r="F710" s="174">
        <v>0.99538652999999999</v>
      </c>
      <c r="G710" s="174">
        <v>0.29597295000000001</v>
      </c>
      <c r="H710" s="58">
        <f t="shared" si="20"/>
        <v>2.3630996683987506</v>
      </c>
      <c r="I710" s="98">
        <f t="shared" si="21"/>
        <v>7.5056755335041632E-5</v>
      </c>
      <c r="J710" s="99">
        <v>38.169606458637659</v>
      </c>
      <c r="K710" s="99">
        <v>32.395318181818183</v>
      </c>
      <c r="O710"/>
      <c r="P710"/>
    </row>
    <row r="711" spans="1:16" ht="12.75" x14ac:dyDescent="0.2">
      <c r="A711" s="172" t="s">
        <v>1893</v>
      </c>
      <c r="B711" s="185" t="s">
        <v>1894</v>
      </c>
      <c r="C711" s="172" t="s">
        <v>1897</v>
      </c>
      <c r="D711" s="172" t="s">
        <v>610</v>
      </c>
      <c r="E711" s="172" t="s">
        <v>181</v>
      </c>
      <c r="F711" s="174">
        <v>0.99442734999999993</v>
      </c>
      <c r="G711" s="174">
        <v>0.67527864000000004</v>
      </c>
      <c r="H711" s="58">
        <f t="shared" ref="H711:H774" si="22">IF(ISERROR(F711/G711-1),"",IF((F711/G711-1)&gt;10000%,"",F711/G711-1))</f>
        <v>0.47261780707294387</v>
      </c>
      <c r="I711" s="98">
        <f t="shared" ref="I711:I774" si="23">F711/$F$1156</f>
        <v>7.4984428719789689E-5</v>
      </c>
      <c r="J711" s="99">
        <v>25.562720917433698</v>
      </c>
      <c r="K711" s="99">
        <v>82.081090909090918</v>
      </c>
      <c r="O711"/>
      <c r="P711"/>
    </row>
    <row r="712" spans="1:16" ht="12.75" x14ac:dyDescent="0.2">
      <c r="A712" s="172" t="s">
        <v>1861</v>
      </c>
      <c r="B712" s="185" t="s">
        <v>2080</v>
      </c>
      <c r="C712" s="172" t="s">
        <v>640</v>
      </c>
      <c r="D712" s="172" t="s">
        <v>610</v>
      </c>
      <c r="E712" s="172" t="s">
        <v>709</v>
      </c>
      <c r="F712" s="174">
        <v>0.99382581000000003</v>
      </c>
      <c r="G712" s="174">
        <v>1.69261708</v>
      </c>
      <c r="H712" s="58">
        <f t="shared" si="22"/>
        <v>-0.41284663746864703</v>
      </c>
      <c r="I712" s="98">
        <f t="shared" si="23"/>
        <v>7.4939069817249362E-5</v>
      </c>
      <c r="J712" s="99">
        <v>20.924772172012798</v>
      </c>
      <c r="K712" s="99">
        <v>25.436227272727269</v>
      </c>
      <c r="O712"/>
      <c r="P712"/>
    </row>
    <row r="713" spans="1:16" ht="12.75" x14ac:dyDescent="0.2">
      <c r="A713" s="172" t="s">
        <v>2759</v>
      </c>
      <c r="B713" s="185" t="s">
        <v>2300</v>
      </c>
      <c r="C713" s="172" t="s">
        <v>2521</v>
      </c>
      <c r="D713" s="172" t="s">
        <v>610</v>
      </c>
      <c r="E713" s="172" t="s">
        <v>181</v>
      </c>
      <c r="F713" s="174">
        <v>0.98672735999999994</v>
      </c>
      <c r="G713" s="174">
        <v>8.271611999999999E-2</v>
      </c>
      <c r="H713" s="58">
        <f t="shared" si="22"/>
        <v>10.929081779948094</v>
      </c>
      <c r="I713" s="98">
        <f t="shared" si="23"/>
        <v>7.4403813804785495E-5</v>
      </c>
      <c r="J713" s="99">
        <v>3.5041075796727004</v>
      </c>
      <c r="K713" s="99">
        <v>17.483818181818179</v>
      </c>
      <c r="O713"/>
      <c r="P713"/>
    </row>
    <row r="714" spans="1:16" ht="12.75" x14ac:dyDescent="0.2">
      <c r="A714" s="172" t="s">
        <v>1555</v>
      </c>
      <c r="B714" s="185" t="s">
        <v>1556</v>
      </c>
      <c r="C714" s="172" t="s">
        <v>2521</v>
      </c>
      <c r="D714" s="172" t="s">
        <v>180</v>
      </c>
      <c r="E714" s="172" t="s">
        <v>709</v>
      </c>
      <c r="F714" s="174">
        <v>0.98271890000000006</v>
      </c>
      <c r="G714" s="174">
        <v>0.74355115999999999</v>
      </c>
      <c r="H714" s="58">
        <f t="shared" si="22"/>
        <v>0.32165606466137464</v>
      </c>
      <c r="I714" s="98">
        <f t="shared" si="23"/>
        <v>7.4101557352218984E-5</v>
      </c>
      <c r="J714" s="99">
        <v>93.38320075</v>
      </c>
      <c r="K714" s="99">
        <v>25.196000000000002</v>
      </c>
      <c r="O714"/>
      <c r="P714"/>
    </row>
    <row r="715" spans="1:16" ht="12.75" x14ac:dyDescent="0.2">
      <c r="A715" s="172" t="s">
        <v>2665</v>
      </c>
      <c r="B715" s="185" t="s">
        <v>85</v>
      </c>
      <c r="C715" s="172" t="s">
        <v>511</v>
      </c>
      <c r="D715" s="172" t="s">
        <v>179</v>
      </c>
      <c r="E715" s="172" t="s">
        <v>709</v>
      </c>
      <c r="F715" s="174">
        <v>0.96623942000000007</v>
      </c>
      <c r="G715" s="174">
        <v>3.8384227100000001</v>
      </c>
      <c r="H715" s="58">
        <f t="shared" si="22"/>
        <v>-0.74827175300867266</v>
      </c>
      <c r="I715" s="98">
        <f t="shared" si="23"/>
        <v>7.2858928221595018E-5</v>
      </c>
      <c r="J715" s="99">
        <v>77.885286853499991</v>
      </c>
      <c r="K715" s="99">
        <v>13.04377272727273</v>
      </c>
      <c r="O715"/>
      <c r="P715"/>
    </row>
    <row r="716" spans="1:16" ht="12.75" x14ac:dyDescent="0.2">
      <c r="A716" s="172" t="s">
        <v>2857</v>
      </c>
      <c r="B716" s="185" t="s">
        <v>111</v>
      </c>
      <c r="C716" s="172" t="s">
        <v>511</v>
      </c>
      <c r="D716" s="172" t="s">
        <v>610</v>
      </c>
      <c r="E716" s="172" t="s">
        <v>709</v>
      </c>
      <c r="F716" s="174">
        <v>0.96620181999999999</v>
      </c>
      <c r="G716" s="174">
        <v>2.00060986</v>
      </c>
      <c r="H716" s="58">
        <f t="shared" si="22"/>
        <v>-0.51704635705434343</v>
      </c>
      <c r="I716" s="98">
        <f t="shared" si="23"/>
        <v>7.2856093007418873E-5</v>
      </c>
      <c r="J716" s="99">
        <v>78.14695290600001</v>
      </c>
      <c r="K716" s="99">
        <v>10.308545454545451</v>
      </c>
      <c r="O716"/>
      <c r="P716"/>
    </row>
    <row r="717" spans="1:16" ht="12.75" x14ac:dyDescent="0.2">
      <c r="A717" s="172" t="s">
        <v>2660</v>
      </c>
      <c r="B717" s="185" t="s">
        <v>1102</v>
      </c>
      <c r="C717" s="172" t="s">
        <v>511</v>
      </c>
      <c r="D717" s="172" t="s">
        <v>180</v>
      </c>
      <c r="E717" s="172" t="s">
        <v>181</v>
      </c>
      <c r="F717" s="174">
        <v>0.96018244999999991</v>
      </c>
      <c r="G717" s="174">
        <v>0.71762585000000001</v>
      </c>
      <c r="H717" s="58">
        <f t="shared" si="22"/>
        <v>0.33799869388762938</v>
      </c>
      <c r="I717" s="98">
        <f t="shared" si="23"/>
        <v>7.2402204625625013E-5</v>
      </c>
      <c r="J717" s="99">
        <v>19.823685000000001</v>
      </c>
      <c r="K717" s="99">
        <v>15.86409090909091</v>
      </c>
      <c r="O717"/>
      <c r="P717"/>
    </row>
    <row r="718" spans="1:16" ht="12.75" x14ac:dyDescent="0.2">
      <c r="A718" s="172" t="s">
        <v>1906</v>
      </c>
      <c r="B718" s="185" t="s">
        <v>1856</v>
      </c>
      <c r="C718" s="172" t="s">
        <v>638</v>
      </c>
      <c r="D718" s="172" t="s">
        <v>179</v>
      </c>
      <c r="E718" s="172" t="s">
        <v>709</v>
      </c>
      <c r="F718" s="174">
        <v>0.95911265000000001</v>
      </c>
      <c r="G718" s="174">
        <v>1.6868803000000001</v>
      </c>
      <c r="H718" s="58">
        <f t="shared" si="22"/>
        <v>-0.43142815171888604</v>
      </c>
      <c r="I718" s="98">
        <f t="shared" si="23"/>
        <v>7.2321536749943172E-5</v>
      </c>
      <c r="J718" s="99">
        <v>457.08978558000001</v>
      </c>
      <c r="K718" s="99">
        <v>8.6631363636363634</v>
      </c>
      <c r="O718"/>
      <c r="P718"/>
    </row>
    <row r="719" spans="1:16" ht="12.75" x14ac:dyDescent="0.2">
      <c r="A719" s="172" t="s">
        <v>2868</v>
      </c>
      <c r="B719" s="185" t="s">
        <v>2316</v>
      </c>
      <c r="C719" s="172" t="s">
        <v>511</v>
      </c>
      <c r="D719" s="172" t="s">
        <v>180</v>
      </c>
      <c r="E719" s="172" t="s">
        <v>709</v>
      </c>
      <c r="F719" s="174">
        <v>0.95215241000000006</v>
      </c>
      <c r="G719" s="174">
        <v>0.81197310999999994</v>
      </c>
      <c r="H719" s="58">
        <f t="shared" si="22"/>
        <v>0.17264032302744625</v>
      </c>
      <c r="I719" s="98">
        <f t="shared" si="23"/>
        <v>7.1796702411715626E-5</v>
      </c>
      <c r="J719" s="99">
        <v>48.55271249724305</v>
      </c>
      <c r="K719" s="99">
        <v>31.335318181818181</v>
      </c>
      <c r="O719"/>
      <c r="P719"/>
    </row>
    <row r="720" spans="1:16" ht="12.75" x14ac:dyDescent="0.2">
      <c r="A720" s="172" t="s">
        <v>1565</v>
      </c>
      <c r="B720" s="185" t="s">
        <v>53</v>
      </c>
      <c r="C720" s="172" t="s">
        <v>638</v>
      </c>
      <c r="D720" s="172" t="s">
        <v>180</v>
      </c>
      <c r="E720" s="172" t="s">
        <v>709</v>
      </c>
      <c r="F720" s="174">
        <v>0.94615583999999997</v>
      </c>
      <c r="G720" s="174">
        <v>1.1764490400000001</v>
      </c>
      <c r="H720" s="58">
        <f t="shared" si="22"/>
        <v>-0.19575280540838391</v>
      </c>
      <c r="I720" s="98">
        <f t="shared" si="23"/>
        <v>7.1344533255539227E-5</v>
      </c>
      <c r="J720" s="99">
        <v>1494.3598195299999</v>
      </c>
      <c r="K720" s="99">
        <v>16.395454545454541</v>
      </c>
      <c r="O720"/>
      <c r="P720"/>
    </row>
    <row r="721" spans="1:16" ht="12.75" x14ac:dyDescent="0.2">
      <c r="A721" s="172" t="s">
        <v>1384</v>
      </c>
      <c r="B721" s="185" t="s">
        <v>481</v>
      </c>
      <c r="C721" s="172" t="s">
        <v>1364</v>
      </c>
      <c r="D721" s="172" t="s">
        <v>179</v>
      </c>
      <c r="E721" s="172" t="s">
        <v>709</v>
      </c>
      <c r="F721" s="174">
        <v>0.94384927000000007</v>
      </c>
      <c r="G721" s="174">
        <v>0.82237263999999999</v>
      </c>
      <c r="H721" s="58">
        <f t="shared" si="22"/>
        <v>0.14771482426750016</v>
      </c>
      <c r="I721" s="98">
        <f t="shared" si="23"/>
        <v>7.1170607192713018E-5</v>
      </c>
      <c r="J721" s="99">
        <v>22.991491940000003</v>
      </c>
      <c r="K721" s="99">
        <v>33.920818181818177</v>
      </c>
      <c r="O721"/>
      <c r="P721"/>
    </row>
    <row r="722" spans="1:16" ht="12.75" x14ac:dyDescent="0.2">
      <c r="A722" s="172" t="s">
        <v>2950</v>
      </c>
      <c r="B722" s="185" t="s">
        <v>2955</v>
      </c>
      <c r="C722" s="172" t="s">
        <v>640</v>
      </c>
      <c r="D722" s="172" t="s">
        <v>180</v>
      </c>
      <c r="E722" s="172" t="s">
        <v>709</v>
      </c>
      <c r="F722" s="174">
        <v>0.94267219999999996</v>
      </c>
      <c r="G722" s="174">
        <v>0.14347277999999999</v>
      </c>
      <c r="H722" s="58">
        <f t="shared" si="22"/>
        <v>5.5703905646771465</v>
      </c>
      <c r="I722" s="98">
        <f t="shared" si="23"/>
        <v>7.1081850662119595E-5</v>
      </c>
      <c r="J722" s="99">
        <v>384.11981062166842</v>
      </c>
      <c r="K722" s="99">
        <v>45.460681818181833</v>
      </c>
      <c r="O722"/>
      <c r="P722"/>
    </row>
    <row r="723" spans="1:16" ht="12.75" x14ac:dyDescent="0.2">
      <c r="A723" s="172" t="s">
        <v>2874</v>
      </c>
      <c r="B723" s="185" t="s">
        <v>795</v>
      </c>
      <c r="C723" s="172" t="s">
        <v>511</v>
      </c>
      <c r="D723" s="172" t="s">
        <v>610</v>
      </c>
      <c r="E723" s="172" t="s">
        <v>709</v>
      </c>
      <c r="F723" s="174">
        <v>0.91723520999999997</v>
      </c>
      <c r="G723" s="174">
        <v>0.26036917000000004</v>
      </c>
      <c r="H723" s="58">
        <f t="shared" si="22"/>
        <v>2.5228257247200192</v>
      </c>
      <c r="I723" s="98">
        <f t="shared" si="23"/>
        <v>6.9163783783225932E-5</v>
      </c>
      <c r="J723" s="99">
        <v>32.2134663824</v>
      </c>
      <c r="K723" s="99">
        <v>13.595636363636361</v>
      </c>
      <c r="O723"/>
      <c r="P723"/>
    </row>
    <row r="724" spans="1:16" ht="12.75" x14ac:dyDescent="0.2">
      <c r="A724" s="172" t="s">
        <v>1615</v>
      </c>
      <c r="B724" s="185" t="s">
        <v>1616</v>
      </c>
      <c r="C724" s="172" t="s">
        <v>2514</v>
      </c>
      <c r="D724" s="172" t="s">
        <v>180</v>
      </c>
      <c r="E724" s="172" t="s">
        <v>181</v>
      </c>
      <c r="F724" s="174">
        <v>0.91111995999999995</v>
      </c>
      <c r="G724" s="174">
        <v>0.58528358999999996</v>
      </c>
      <c r="H724" s="58">
        <f t="shared" si="22"/>
        <v>0.55671536938187516</v>
      </c>
      <c r="I724" s="98">
        <f t="shared" si="23"/>
        <v>6.870266560528292E-5</v>
      </c>
      <c r="J724" s="99">
        <v>248.28636434999999</v>
      </c>
      <c r="K724" s="99">
        <v>44.42818181818182</v>
      </c>
      <c r="O724"/>
      <c r="P724"/>
    </row>
    <row r="725" spans="1:16" ht="12.75" x14ac:dyDescent="0.2">
      <c r="A725" s="172" t="s">
        <v>2287</v>
      </c>
      <c r="B725" s="185" t="s">
        <v>73</v>
      </c>
      <c r="C725" s="172" t="s">
        <v>2514</v>
      </c>
      <c r="D725" s="172" t="s">
        <v>180</v>
      </c>
      <c r="E725" s="172" t="s">
        <v>181</v>
      </c>
      <c r="F725" s="174">
        <v>0.90323616000000007</v>
      </c>
      <c r="G725" s="174">
        <v>6.7568339999999991E-2</v>
      </c>
      <c r="H725" s="58">
        <f t="shared" si="22"/>
        <v>12.367742347969481</v>
      </c>
      <c r="I725" s="98">
        <f t="shared" si="23"/>
        <v>6.8108190564807538E-5</v>
      </c>
      <c r="J725" s="99">
        <v>126.45108212999999</v>
      </c>
      <c r="K725" s="99">
        <v>25.291227272727269</v>
      </c>
      <c r="O725"/>
      <c r="P725"/>
    </row>
    <row r="726" spans="1:16" ht="12.75" x14ac:dyDescent="0.2">
      <c r="A726" s="172" t="s">
        <v>1382</v>
      </c>
      <c r="B726" s="185" t="s">
        <v>1336</v>
      </c>
      <c r="C726" s="172" t="s">
        <v>1364</v>
      </c>
      <c r="D726" s="172" t="s">
        <v>179</v>
      </c>
      <c r="E726" s="172" t="s">
        <v>709</v>
      </c>
      <c r="F726" s="174">
        <v>0.89055625000000005</v>
      </c>
      <c r="G726" s="174">
        <v>1.0136707600000001</v>
      </c>
      <c r="H726" s="58">
        <f t="shared" si="22"/>
        <v>-0.12145413960643403</v>
      </c>
      <c r="I726" s="98">
        <f t="shared" si="23"/>
        <v>6.7152066613099704E-5</v>
      </c>
      <c r="J726" s="99">
        <v>16.34045244</v>
      </c>
      <c r="K726" s="99">
        <v>71.610545454545459</v>
      </c>
      <c r="O726"/>
      <c r="P726"/>
    </row>
    <row r="727" spans="1:16" ht="12.75" x14ac:dyDescent="0.2">
      <c r="A727" s="172" t="s">
        <v>1952</v>
      </c>
      <c r="B727" s="185" t="s">
        <v>1953</v>
      </c>
      <c r="C727" s="172" t="s">
        <v>640</v>
      </c>
      <c r="D727" s="172" t="s">
        <v>610</v>
      </c>
      <c r="E727" s="172" t="s">
        <v>709</v>
      </c>
      <c r="F727" s="174">
        <v>0.88959393000000009</v>
      </c>
      <c r="G727" s="174">
        <v>1.90653228</v>
      </c>
      <c r="H727" s="58">
        <f t="shared" si="22"/>
        <v>-0.53339686962971322</v>
      </c>
      <c r="I727" s="98">
        <f t="shared" si="23"/>
        <v>6.7079503227302222E-5</v>
      </c>
      <c r="J727" s="99">
        <v>30.714876629999999</v>
      </c>
      <c r="K727" s="99">
        <v>19.646272727272731</v>
      </c>
      <c r="O727"/>
      <c r="P727"/>
    </row>
    <row r="728" spans="1:16" ht="12.75" x14ac:dyDescent="0.2">
      <c r="A728" s="172" t="s">
        <v>1391</v>
      </c>
      <c r="B728" s="185" t="s">
        <v>421</v>
      </c>
      <c r="C728" s="172" t="s">
        <v>1364</v>
      </c>
      <c r="D728" s="172" t="s">
        <v>179</v>
      </c>
      <c r="E728" s="172" t="s">
        <v>709</v>
      </c>
      <c r="F728" s="174">
        <v>0.88702620999999993</v>
      </c>
      <c r="G728" s="174">
        <v>0.34337522999999998</v>
      </c>
      <c r="H728" s="58">
        <f t="shared" si="22"/>
        <v>1.5832562529335621</v>
      </c>
      <c r="I728" s="98">
        <f t="shared" si="23"/>
        <v>6.6885885244739296E-5</v>
      </c>
      <c r="J728" s="99">
        <v>37.613206390000002</v>
      </c>
      <c r="K728" s="99">
        <v>18.745590909090911</v>
      </c>
      <c r="O728"/>
      <c r="P728"/>
    </row>
    <row r="729" spans="1:16" ht="12.75" x14ac:dyDescent="0.2">
      <c r="A729" s="172" t="s">
        <v>2902</v>
      </c>
      <c r="B729" s="185" t="s">
        <v>2882</v>
      </c>
      <c r="C729" s="172" t="s">
        <v>640</v>
      </c>
      <c r="D729" s="172" t="s">
        <v>610</v>
      </c>
      <c r="E729" s="172" t="s">
        <v>709</v>
      </c>
      <c r="F729" s="174">
        <v>0.88533644999999994</v>
      </c>
      <c r="G729" s="174">
        <v>1.75190892</v>
      </c>
      <c r="H729" s="58">
        <f t="shared" si="22"/>
        <v>-0.49464470447470521</v>
      </c>
      <c r="I729" s="98">
        <f t="shared" si="23"/>
        <v>6.6758469513189327E-5</v>
      </c>
      <c r="J729" s="99">
        <v>10.436</v>
      </c>
      <c r="K729" s="99">
        <v>20.663363636363641</v>
      </c>
      <c r="O729"/>
      <c r="P729"/>
    </row>
    <row r="730" spans="1:16" ht="12.75" x14ac:dyDescent="0.2">
      <c r="A730" s="172" t="s">
        <v>1208</v>
      </c>
      <c r="B730" s="185" t="s">
        <v>1096</v>
      </c>
      <c r="C730" s="172" t="s">
        <v>695</v>
      </c>
      <c r="D730" s="172" t="s">
        <v>180</v>
      </c>
      <c r="E730" s="172" t="s">
        <v>709</v>
      </c>
      <c r="F730" s="174">
        <v>0.88264981999999992</v>
      </c>
      <c r="G730" s="174">
        <v>1.52004523</v>
      </c>
      <c r="H730" s="58">
        <f t="shared" si="22"/>
        <v>-0.41932660780100606</v>
      </c>
      <c r="I730" s="98">
        <f t="shared" si="23"/>
        <v>6.655588516579437E-5</v>
      </c>
      <c r="J730" s="99">
        <v>28.253715520000004</v>
      </c>
      <c r="K730" s="99">
        <v>49.039272727272731</v>
      </c>
      <c r="O730"/>
      <c r="P730"/>
    </row>
    <row r="731" spans="1:16" ht="12.75" x14ac:dyDescent="0.2">
      <c r="A731" s="172" t="s">
        <v>2723</v>
      </c>
      <c r="B731" s="185" t="s">
        <v>137</v>
      </c>
      <c r="C731" s="172" t="s">
        <v>511</v>
      </c>
      <c r="D731" s="172" t="s">
        <v>179</v>
      </c>
      <c r="E731" s="172" t="s">
        <v>181</v>
      </c>
      <c r="F731" s="174">
        <v>0.88109493999999999</v>
      </c>
      <c r="G731" s="174">
        <v>0.87084139000000005</v>
      </c>
      <c r="H731" s="58">
        <f t="shared" si="22"/>
        <v>1.1774302551237126E-2</v>
      </c>
      <c r="I731" s="98">
        <f t="shared" si="23"/>
        <v>6.643864001105498E-5</v>
      </c>
      <c r="J731" s="99">
        <v>16.237059720000001</v>
      </c>
      <c r="K731" s="99">
        <v>3.395</v>
      </c>
      <c r="O731"/>
      <c r="P731"/>
    </row>
    <row r="732" spans="1:16" ht="12.75" x14ac:dyDescent="0.2">
      <c r="A732" s="172" t="s">
        <v>2681</v>
      </c>
      <c r="B732" s="185" t="s">
        <v>449</v>
      </c>
      <c r="C732" s="172" t="s">
        <v>641</v>
      </c>
      <c r="D732" s="172" t="s">
        <v>179</v>
      </c>
      <c r="E732" s="172" t="s">
        <v>181</v>
      </c>
      <c r="F732" s="174">
        <v>0.88032613999999998</v>
      </c>
      <c r="G732" s="174">
        <v>1.99525464</v>
      </c>
      <c r="H732" s="58">
        <f t="shared" si="22"/>
        <v>-0.55879008004712616</v>
      </c>
      <c r="I732" s="98">
        <f t="shared" si="23"/>
        <v>6.6380668929708742E-5</v>
      </c>
      <c r="J732" s="99">
        <v>188.87828851789999</v>
      </c>
      <c r="K732" s="99">
        <v>27.327909090909088</v>
      </c>
      <c r="O732"/>
      <c r="P732"/>
    </row>
    <row r="733" spans="1:16" ht="12.75" x14ac:dyDescent="0.2">
      <c r="A733" s="172" t="s">
        <v>2739</v>
      </c>
      <c r="B733" s="185" t="s">
        <v>254</v>
      </c>
      <c r="C733" s="172" t="s">
        <v>511</v>
      </c>
      <c r="D733" s="172" t="s">
        <v>180</v>
      </c>
      <c r="E733" s="172" t="s">
        <v>709</v>
      </c>
      <c r="F733" s="174">
        <v>0.87334763000000004</v>
      </c>
      <c r="G733" s="174">
        <v>0.14165817</v>
      </c>
      <c r="H733" s="58">
        <f t="shared" si="22"/>
        <v>5.1651765655309543</v>
      </c>
      <c r="I733" s="98">
        <f t="shared" si="23"/>
        <v>6.5854456948848263E-5</v>
      </c>
      <c r="J733" s="99">
        <v>20.997702004000001</v>
      </c>
      <c r="K733" s="99">
        <v>21.29009090909091</v>
      </c>
      <c r="O733"/>
      <c r="P733"/>
    </row>
    <row r="734" spans="1:16" ht="12.75" x14ac:dyDescent="0.2">
      <c r="A734" s="172" t="s">
        <v>1243</v>
      </c>
      <c r="B734" s="185" t="s">
        <v>2501</v>
      </c>
      <c r="C734" s="172" t="s">
        <v>640</v>
      </c>
      <c r="D734" s="172" t="s">
        <v>610</v>
      </c>
      <c r="E734" s="172" t="s">
        <v>181</v>
      </c>
      <c r="F734" s="174">
        <v>0.86800177000000001</v>
      </c>
      <c r="G734" s="174">
        <v>1.1552962600000001</v>
      </c>
      <c r="H734" s="58">
        <f t="shared" si="22"/>
        <v>-0.24867603224128854</v>
      </c>
      <c r="I734" s="98">
        <f t="shared" si="23"/>
        <v>6.5451354340984581E-5</v>
      </c>
      <c r="J734" s="99">
        <v>62.413490079322195</v>
      </c>
      <c r="K734" s="99">
        <v>15.284318181818181</v>
      </c>
      <c r="O734"/>
      <c r="P734"/>
    </row>
    <row r="735" spans="1:16" ht="12.75" x14ac:dyDescent="0.2">
      <c r="A735" s="172" t="s">
        <v>1546</v>
      </c>
      <c r="B735" s="185" t="s">
        <v>1153</v>
      </c>
      <c r="C735" s="172" t="s">
        <v>2514</v>
      </c>
      <c r="D735" s="172" t="s">
        <v>179</v>
      </c>
      <c r="E735" s="172" t="s">
        <v>709</v>
      </c>
      <c r="F735" s="174">
        <v>0.86730856000000001</v>
      </c>
      <c r="G735" s="174">
        <v>0.61025156000000003</v>
      </c>
      <c r="H735" s="58">
        <f t="shared" si="22"/>
        <v>0.42123120504599765</v>
      </c>
      <c r="I735" s="98">
        <f t="shared" si="23"/>
        <v>6.539908309579724E-5</v>
      </c>
      <c r="J735" s="99">
        <v>325.09113775702195</v>
      </c>
      <c r="K735" s="99">
        <v>39.753181818181822</v>
      </c>
      <c r="O735"/>
      <c r="P735"/>
    </row>
    <row r="736" spans="1:16" ht="12.75" x14ac:dyDescent="0.2">
      <c r="A736" s="172" t="s">
        <v>1870</v>
      </c>
      <c r="B736" s="185" t="s">
        <v>1871</v>
      </c>
      <c r="C736" s="172" t="s">
        <v>2521</v>
      </c>
      <c r="D736" s="172" t="s">
        <v>610</v>
      </c>
      <c r="E736" s="172" t="s">
        <v>709</v>
      </c>
      <c r="F736" s="174">
        <v>0.86657743999999992</v>
      </c>
      <c r="G736" s="174">
        <v>0.81625084999999997</v>
      </c>
      <c r="H736" s="58">
        <f t="shared" si="22"/>
        <v>6.1655788781108001E-2</v>
      </c>
      <c r="I736" s="98">
        <f t="shared" si="23"/>
        <v>6.5343953260997727E-5</v>
      </c>
      <c r="J736" s="99">
        <v>55.720890406899898</v>
      </c>
      <c r="K736" s="99">
        <v>31.244136363636361</v>
      </c>
      <c r="O736"/>
      <c r="P736"/>
    </row>
    <row r="737" spans="1:16" ht="12.75" x14ac:dyDescent="0.2">
      <c r="A737" s="172" t="s">
        <v>1907</v>
      </c>
      <c r="B737" s="185" t="s">
        <v>156</v>
      </c>
      <c r="C737" s="172" t="s">
        <v>638</v>
      </c>
      <c r="D737" s="172" t="s">
        <v>179</v>
      </c>
      <c r="E737" s="172" t="s">
        <v>709</v>
      </c>
      <c r="F737" s="174">
        <v>0.86061734000000001</v>
      </c>
      <c r="G737" s="174">
        <v>9.1350130000000002E-2</v>
      </c>
      <c r="H737" s="58">
        <f t="shared" si="22"/>
        <v>8.4210850055714204</v>
      </c>
      <c r="I737" s="98">
        <f t="shared" si="23"/>
        <v>6.4894534111762934E-5</v>
      </c>
      <c r="J737" s="99">
        <v>122.089625</v>
      </c>
      <c r="K737" s="99">
        <v>7.9811818181818177</v>
      </c>
      <c r="O737"/>
      <c r="P737"/>
    </row>
    <row r="738" spans="1:16" ht="12.75" x14ac:dyDescent="0.2">
      <c r="A738" s="172" t="s">
        <v>2280</v>
      </c>
      <c r="B738" s="185" t="s">
        <v>43</v>
      </c>
      <c r="C738" s="172" t="s">
        <v>2298</v>
      </c>
      <c r="D738" s="172" t="s">
        <v>179</v>
      </c>
      <c r="E738" s="172" t="s">
        <v>709</v>
      </c>
      <c r="F738" s="174">
        <v>0.85412167000000006</v>
      </c>
      <c r="G738" s="174">
        <v>0.19467423</v>
      </c>
      <c r="H738" s="58">
        <f t="shared" si="22"/>
        <v>3.3874408543955719</v>
      </c>
      <c r="I738" s="98">
        <f t="shared" si="23"/>
        <v>6.4404730503583543E-5</v>
      </c>
      <c r="J738" s="99">
        <v>15.859118700000002</v>
      </c>
      <c r="K738" s="99">
        <v>165.9259090909091</v>
      </c>
      <c r="O738"/>
      <c r="P738"/>
    </row>
    <row r="739" spans="1:16" ht="12.75" x14ac:dyDescent="0.2">
      <c r="A739" s="172" t="s">
        <v>1426</v>
      </c>
      <c r="B739" s="185" t="s">
        <v>375</v>
      </c>
      <c r="C739" s="172" t="s">
        <v>1364</v>
      </c>
      <c r="D739" s="172" t="s">
        <v>179</v>
      </c>
      <c r="E739" s="172" t="s">
        <v>709</v>
      </c>
      <c r="F739" s="174">
        <v>0.85124935999999995</v>
      </c>
      <c r="G739" s="174">
        <v>0.73834624999999998</v>
      </c>
      <c r="H739" s="58">
        <f t="shared" si="22"/>
        <v>0.1529135009489111</v>
      </c>
      <c r="I739" s="98">
        <f t="shared" si="23"/>
        <v>6.4188145024054888E-5</v>
      </c>
      <c r="J739" s="99">
        <v>11.4745001</v>
      </c>
      <c r="K739" s="99">
        <v>11.24940909090909</v>
      </c>
      <c r="O739"/>
      <c r="P739"/>
    </row>
    <row r="740" spans="1:16" ht="12.75" x14ac:dyDescent="0.2">
      <c r="A740" s="172" t="s">
        <v>1560</v>
      </c>
      <c r="B740" s="185" t="s">
        <v>266</v>
      </c>
      <c r="C740" s="172" t="s">
        <v>638</v>
      </c>
      <c r="D740" s="172" t="s">
        <v>179</v>
      </c>
      <c r="E740" s="172" t="s">
        <v>709</v>
      </c>
      <c r="F740" s="174">
        <v>0.82590989999999997</v>
      </c>
      <c r="G740" s="174">
        <v>0.13381941</v>
      </c>
      <c r="H740" s="58">
        <f t="shared" si="22"/>
        <v>5.1718244012583821</v>
      </c>
      <c r="I740" s="98">
        <f t="shared" si="23"/>
        <v>6.2277432358953761E-5</v>
      </c>
      <c r="J740" s="99">
        <v>25.765858919999999</v>
      </c>
      <c r="K740" s="99">
        <v>19.199863636363631</v>
      </c>
      <c r="O740"/>
      <c r="P740"/>
    </row>
    <row r="741" spans="1:16" ht="12.75" x14ac:dyDescent="0.2">
      <c r="A741" s="172" t="s">
        <v>2200</v>
      </c>
      <c r="B741" s="185" t="s">
        <v>2192</v>
      </c>
      <c r="C741" s="172" t="s">
        <v>638</v>
      </c>
      <c r="D741" s="172" t="s">
        <v>179</v>
      </c>
      <c r="E741" s="172" t="s">
        <v>709</v>
      </c>
      <c r="F741" s="174">
        <v>0.82439682999999997</v>
      </c>
      <c r="G741" s="174">
        <v>0.56351292000000008</v>
      </c>
      <c r="H741" s="58">
        <f t="shared" si="22"/>
        <v>0.46295994420145647</v>
      </c>
      <c r="I741" s="98">
        <f t="shared" si="23"/>
        <v>6.2163339871892681E-5</v>
      </c>
      <c r="J741" s="99">
        <v>127.57311486</v>
      </c>
      <c r="K741" s="99">
        <v>27.74104545454545</v>
      </c>
      <c r="O741"/>
      <c r="P741"/>
    </row>
    <row r="742" spans="1:16" ht="12.75" x14ac:dyDescent="0.2">
      <c r="A742" s="172" t="s">
        <v>2654</v>
      </c>
      <c r="B742" s="185" t="s">
        <v>706</v>
      </c>
      <c r="C742" s="172" t="s">
        <v>511</v>
      </c>
      <c r="D742" s="172" t="s">
        <v>180</v>
      </c>
      <c r="E742" s="172" t="s">
        <v>709</v>
      </c>
      <c r="F742" s="174">
        <v>0.82391521999999995</v>
      </c>
      <c r="G742" s="174">
        <v>0.48600649000000001</v>
      </c>
      <c r="H742" s="58">
        <f t="shared" si="22"/>
        <v>0.695276168019896</v>
      </c>
      <c r="I742" s="98">
        <f t="shared" si="23"/>
        <v>6.2127024246909381E-5</v>
      </c>
      <c r="J742" s="99">
        <v>30.44291432364</v>
      </c>
      <c r="K742" s="99">
        <v>65.648818181818172</v>
      </c>
      <c r="O742"/>
      <c r="P742"/>
    </row>
    <row r="743" spans="1:16" ht="12.75" x14ac:dyDescent="0.2">
      <c r="A743" s="172" t="s">
        <v>2184</v>
      </c>
      <c r="B743" s="185" t="s">
        <v>796</v>
      </c>
      <c r="C743" s="172" t="s">
        <v>511</v>
      </c>
      <c r="D743" s="172" t="s">
        <v>179</v>
      </c>
      <c r="E743" s="172" t="s">
        <v>181</v>
      </c>
      <c r="F743" s="174">
        <v>0.81651803000000001</v>
      </c>
      <c r="G743" s="174">
        <v>1.55549808</v>
      </c>
      <c r="H743" s="58">
        <f t="shared" si="22"/>
        <v>-0.47507615695674787</v>
      </c>
      <c r="I743" s="98">
        <f t="shared" si="23"/>
        <v>6.1569241854579027E-5</v>
      </c>
      <c r="J743" s="99">
        <v>6.3091919447999993</v>
      </c>
      <c r="K743" s="99">
        <v>6.2644090909090906</v>
      </c>
      <c r="O743"/>
      <c r="P743"/>
    </row>
    <row r="744" spans="1:16" ht="12.75" x14ac:dyDescent="0.2">
      <c r="A744" s="172" t="s">
        <v>1879</v>
      </c>
      <c r="B744" s="185" t="s">
        <v>1880</v>
      </c>
      <c r="C744" s="172" t="s">
        <v>1364</v>
      </c>
      <c r="D744" s="172" t="s">
        <v>179</v>
      </c>
      <c r="E744" s="172" t="s">
        <v>709</v>
      </c>
      <c r="F744" s="174">
        <v>0.80847153000000005</v>
      </c>
      <c r="G744" s="174">
        <v>0.30721345999999999</v>
      </c>
      <c r="H744" s="58">
        <f t="shared" si="22"/>
        <v>1.6316279566657008</v>
      </c>
      <c r="I744" s="98">
        <f t="shared" si="23"/>
        <v>6.0962498480421244E-5</v>
      </c>
      <c r="J744" s="99">
        <v>14.58646373</v>
      </c>
      <c r="K744" s="99">
        <v>17.790500000000002</v>
      </c>
      <c r="O744"/>
      <c r="P744"/>
    </row>
    <row r="745" spans="1:16" ht="12.75" x14ac:dyDescent="0.2">
      <c r="A745" s="172" t="s">
        <v>1247</v>
      </c>
      <c r="B745" s="185" t="s">
        <v>5</v>
      </c>
      <c r="C745" s="172" t="s">
        <v>640</v>
      </c>
      <c r="D745" s="172" t="s">
        <v>610</v>
      </c>
      <c r="E745" s="172" t="s">
        <v>709</v>
      </c>
      <c r="F745" s="174">
        <v>0.80136673999999997</v>
      </c>
      <c r="G745" s="174">
        <v>0.64820353000000008</v>
      </c>
      <c r="H745" s="58">
        <f t="shared" si="22"/>
        <v>0.23628876257431042</v>
      </c>
      <c r="I745" s="98">
        <f t="shared" si="23"/>
        <v>6.0426764402588326E-5</v>
      </c>
      <c r="J745" s="99">
        <v>102.96588803609548</v>
      </c>
      <c r="K745" s="99">
        <v>30.391318181818178</v>
      </c>
      <c r="O745"/>
      <c r="P745"/>
    </row>
    <row r="746" spans="1:16" ht="12.75" x14ac:dyDescent="0.2">
      <c r="A746" s="172" t="s">
        <v>2877</v>
      </c>
      <c r="B746" s="185" t="s">
        <v>2323</v>
      </c>
      <c r="C746" s="172" t="s">
        <v>511</v>
      </c>
      <c r="D746" s="172" t="s">
        <v>180</v>
      </c>
      <c r="E746" s="172" t="s">
        <v>181</v>
      </c>
      <c r="F746" s="174">
        <v>0.79647290000000004</v>
      </c>
      <c r="G746" s="174">
        <v>0.49852027000000004</v>
      </c>
      <c r="H746" s="58">
        <f t="shared" si="22"/>
        <v>0.59767405245126737</v>
      </c>
      <c r="I746" s="98">
        <f t="shared" si="23"/>
        <v>6.0057746196636881E-5</v>
      </c>
      <c r="J746" s="99">
        <v>5.3193464414999996</v>
      </c>
      <c r="K746" s="99">
        <v>100.2703636363636</v>
      </c>
      <c r="O746"/>
      <c r="P746"/>
    </row>
    <row r="747" spans="1:16" ht="12.75" x14ac:dyDescent="0.2">
      <c r="A747" s="172" t="s">
        <v>2689</v>
      </c>
      <c r="B747" s="185" t="s">
        <v>434</v>
      </c>
      <c r="C747" s="172" t="s">
        <v>641</v>
      </c>
      <c r="D747" s="172" t="s">
        <v>179</v>
      </c>
      <c r="E747" s="172" t="s">
        <v>709</v>
      </c>
      <c r="F747" s="174">
        <v>0.79610743000000006</v>
      </c>
      <c r="G747" s="174">
        <v>0.82070849000000001</v>
      </c>
      <c r="H747" s="58">
        <f t="shared" si="22"/>
        <v>-2.9975393577322373E-2</v>
      </c>
      <c r="I747" s="98">
        <f t="shared" si="23"/>
        <v>6.0030188065654039E-5</v>
      </c>
      <c r="J747" s="99">
        <v>41.183155680599995</v>
      </c>
      <c r="K747" s="99">
        <v>17.780409090909089</v>
      </c>
      <c r="O747"/>
      <c r="P747"/>
    </row>
    <row r="748" spans="1:16" ht="12.75" x14ac:dyDescent="0.2">
      <c r="A748" s="172" t="s">
        <v>1423</v>
      </c>
      <c r="B748" s="185" t="s">
        <v>373</v>
      </c>
      <c r="C748" s="172" t="s">
        <v>1364</v>
      </c>
      <c r="D748" s="172" t="s">
        <v>179</v>
      </c>
      <c r="E748" s="172" t="s">
        <v>709</v>
      </c>
      <c r="F748" s="174">
        <v>0.78450074000000003</v>
      </c>
      <c r="G748" s="174">
        <v>0.59817417000000006</v>
      </c>
      <c r="H748" s="58">
        <f t="shared" si="22"/>
        <v>0.3114921695799735</v>
      </c>
      <c r="I748" s="98">
        <f t="shared" si="23"/>
        <v>5.915498987347067E-5</v>
      </c>
      <c r="J748" s="99">
        <v>34.814123509999995</v>
      </c>
      <c r="K748" s="99">
        <v>11.931954545454539</v>
      </c>
      <c r="O748"/>
      <c r="P748"/>
    </row>
    <row r="749" spans="1:16" ht="12.75" x14ac:dyDescent="0.2">
      <c r="A749" s="172" t="s">
        <v>1351</v>
      </c>
      <c r="B749" s="185" t="s">
        <v>1081</v>
      </c>
      <c r="C749" s="172" t="s">
        <v>2514</v>
      </c>
      <c r="D749" s="172" t="s">
        <v>180</v>
      </c>
      <c r="E749" s="172" t="s">
        <v>181</v>
      </c>
      <c r="F749" s="174">
        <v>0.78136265999999999</v>
      </c>
      <c r="G749" s="174">
        <v>0.17985685000000001</v>
      </c>
      <c r="H749" s="58">
        <f t="shared" si="22"/>
        <v>3.3443586385506023</v>
      </c>
      <c r="I749" s="98">
        <f t="shared" si="23"/>
        <v>5.8918364104803905E-5</v>
      </c>
      <c r="J749" s="99">
        <v>25.427007249999999</v>
      </c>
      <c r="K749" s="99">
        <v>27.738272727272729</v>
      </c>
      <c r="O749"/>
      <c r="P749"/>
    </row>
    <row r="750" spans="1:16" ht="12.75" x14ac:dyDescent="0.2">
      <c r="A750" s="172" t="s">
        <v>1207</v>
      </c>
      <c r="B750" s="185" t="s">
        <v>2364</v>
      </c>
      <c r="C750" s="172" t="s">
        <v>640</v>
      </c>
      <c r="D750" s="172" t="s">
        <v>180</v>
      </c>
      <c r="E750" s="172" t="s">
        <v>181</v>
      </c>
      <c r="F750" s="174">
        <v>0.76337774000000003</v>
      </c>
      <c r="G750" s="174">
        <v>0.37099371999999997</v>
      </c>
      <c r="H750" s="58">
        <f t="shared" si="22"/>
        <v>1.0576567711173119</v>
      </c>
      <c r="I750" s="98">
        <f t="shared" si="23"/>
        <v>5.7562217824463648E-5</v>
      </c>
      <c r="J750" s="99">
        <v>947.69190048794803</v>
      </c>
      <c r="K750" s="99">
        <v>29.348590909090909</v>
      </c>
      <c r="O750"/>
      <c r="P750"/>
    </row>
    <row r="751" spans="1:16" ht="12.75" x14ac:dyDescent="0.2">
      <c r="A751" s="172" t="s">
        <v>2297</v>
      </c>
      <c r="B751" s="185" t="s">
        <v>2211</v>
      </c>
      <c r="C751" s="172" t="s">
        <v>2593</v>
      </c>
      <c r="D751" s="172" t="s">
        <v>180</v>
      </c>
      <c r="E751" s="172" t="s">
        <v>181</v>
      </c>
      <c r="F751" s="174">
        <v>0.76155819999999996</v>
      </c>
      <c r="G751" s="174">
        <v>5.4918599999999998E-2</v>
      </c>
      <c r="H751" s="58">
        <f t="shared" si="22"/>
        <v>12.867035940464614</v>
      </c>
      <c r="I751" s="98">
        <f t="shared" si="23"/>
        <v>5.7425016079728037E-5</v>
      </c>
      <c r="J751" s="99">
        <v>10.027528650000001</v>
      </c>
      <c r="K751" s="99">
        <v>61.092727272727267</v>
      </c>
      <c r="O751"/>
      <c r="P751"/>
    </row>
    <row r="752" spans="1:16" ht="12.75" x14ac:dyDescent="0.2">
      <c r="A752" s="172" t="s">
        <v>2233</v>
      </c>
      <c r="B752" s="185" t="s">
        <v>944</v>
      </c>
      <c r="C752" s="172" t="s">
        <v>2514</v>
      </c>
      <c r="D752" s="172" t="s">
        <v>180</v>
      </c>
      <c r="E752" s="172" t="s">
        <v>181</v>
      </c>
      <c r="F752" s="174">
        <v>0.75367434</v>
      </c>
      <c r="G752" s="174">
        <v>0.53861793999999996</v>
      </c>
      <c r="H752" s="58">
        <f t="shared" si="22"/>
        <v>0.39927448387627051</v>
      </c>
      <c r="I752" s="98">
        <f t="shared" si="23"/>
        <v>5.6830536514974716E-5</v>
      </c>
      <c r="J752" s="99">
        <v>9.4995080500000011</v>
      </c>
      <c r="K752" s="99">
        <v>4.1752272727272732</v>
      </c>
      <c r="O752"/>
      <c r="P752"/>
    </row>
    <row r="753" spans="1:16" ht="12.75" x14ac:dyDescent="0.2">
      <c r="A753" s="172" t="s">
        <v>1246</v>
      </c>
      <c r="B753" s="185" t="s">
        <v>12</v>
      </c>
      <c r="C753" s="172" t="s">
        <v>640</v>
      </c>
      <c r="D753" s="172" t="s">
        <v>610</v>
      </c>
      <c r="E753" s="172" t="s">
        <v>709</v>
      </c>
      <c r="F753" s="174">
        <v>0.75215832999999999</v>
      </c>
      <c r="G753" s="174">
        <v>3.0285918999999999</v>
      </c>
      <c r="H753" s="58">
        <f t="shared" si="22"/>
        <v>-0.75164751315619638</v>
      </c>
      <c r="I753" s="98">
        <f t="shared" si="23"/>
        <v>5.6716222338294555E-5</v>
      </c>
      <c r="J753" s="99">
        <v>343.19076271</v>
      </c>
      <c r="K753" s="99">
        <v>4.7352272727272728</v>
      </c>
      <c r="O753"/>
      <c r="P753"/>
    </row>
    <row r="754" spans="1:16" ht="12.75" x14ac:dyDescent="0.2">
      <c r="A754" s="172" t="s">
        <v>2025</v>
      </c>
      <c r="B754" s="185" t="s">
        <v>2006</v>
      </c>
      <c r="C754" s="172" t="s">
        <v>2521</v>
      </c>
      <c r="D754" s="172" t="s">
        <v>180</v>
      </c>
      <c r="E754" s="172" t="s">
        <v>709</v>
      </c>
      <c r="F754" s="174">
        <v>0.74995562000000004</v>
      </c>
      <c r="G754" s="174">
        <v>1.3702411000000001</v>
      </c>
      <c r="H754" s="58">
        <f t="shared" si="22"/>
        <v>-0.45268345840742918</v>
      </c>
      <c r="I754" s="98">
        <f t="shared" si="23"/>
        <v>5.6550127800583612E-5</v>
      </c>
      <c r="J754" s="99">
        <v>76.188096042949795</v>
      </c>
      <c r="K754" s="99">
        <v>27.14172727272727</v>
      </c>
      <c r="O754"/>
      <c r="P754"/>
    </row>
    <row r="755" spans="1:16" ht="12.75" x14ac:dyDescent="0.2">
      <c r="A755" s="172" t="s">
        <v>2023</v>
      </c>
      <c r="B755" s="185" t="s">
        <v>2004</v>
      </c>
      <c r="C755" s="172" t="s">
        <v>2521</v>
      </c>
      <c r="D755" s="172" t="s">
        <v>180</v>
      </c>
      <c r="E755" s="172" t="s">
        <v>709</v>
      </c>
      <c r="F755" s="174">
        <v>0.74559925000000005</v>
      </c>
      <c r="G755" s="174">
        <v>1.76003306</v>
      </c>
      <c r="H755" s="58">
        <f t="shared" si="22"/>
        <v>-0.57637201996648857</v>
      </c>
      <c r="I755" s="98">
        <f t="shared" si="23"/>
        <v>5.6221637322378211E-5</v>
      </c>
      <c r="J755" s="99">
        <v>7.1074364567661004</v>
      </c>
      <c r="K755" s="99">
        <v>28.055</v>
      </c>
      <c r="O755"/>
      <c r="P755"/>
    </row>
    <row r="756" spans="1:16" ht="12.75" x14ac:dyDescent="0.2">
      <c r="A756" s="172" t="s">
        <v>2596</v>
      </c>
      <c r="B756" s="185" t="s">
        <v>1481</v>
      </c>
      <c r="C756" s="172" t="s">
        <v>511</v>
      </c>
      <c r="D756" s="172" t="s">
        <v>180</v>
      </c>
      <c r="E756" s="172" t="s">
        <v>709</v>
      </c>
      <c r="F756" s="174">
        <v>0.74379058999999992</v>
      </c>
      <c r="G756" s="174">
        <v>0.80726858000000001</v>
      </c>
      <c r="H756" s="58">
        <f t="shared" si="22"/>
        <v>-7.8633049238705732E-2</v>
      </c>
      <c r="I756" s="98">
        <f t="shared" si="23"/>
        <v>5.6085255980042504E-5</v>
      </c>
      <c r="J756" s="99">
        <v>111.67649232339599</v>
      </c>
      <c r="K756" s="99">
        <v>27.502227272727279</v>
      </c>
      <c r="O756"/>
      <c r="P756"/>
    </row>
    <row r="757" spans="1:16" ht="12.75" x14ac:dyDescent="0.2">
      <c r="A757" s="172" t="s">
        <v>2707</v>
      </c>
      <c r="B757" s="185" t="s">
        <v>906</v>
      </c>
      <c r="C757" s="172" t="s">
        <v>641</v>
      </c>
      <c r="D757" s="172" t="s">
        <v>179</v>
      </c>
      <c r="E757" s="172" t="s">
        <v>709</v>
      </c>
      <c r="F757" s="174">
        <v>0.74221157999999998</v>
      </c>
      <c r="G757" s="174">
        <v>0.42663255</v>
      </c>
      <c r="H757" s="58">
        <f t="shared" si="22"/>
        <v>0.73969749846794386</v>
      </c>
      <c r="I757" s="98">
        <f t="shared" si="23"/>
        <v>5.5966191311524652E-5</v>
      </c>
      <c r="J757" s="99">
        <v>55.118016700499993</v>
      </c>
      <c r="K757" s="99">
        <v>99.671863636363639</v>
      </c>
      <c r="O757"/>
      <c r="P757"/>
    </row>
    <row r="758" spans="1:16" ht="12.75" x14ac:dyDescent="0.2">
      <c r="A758" s="172" t="s">
        <v>1420</v>
      </c>
      <c r="B758" s="185" t="s">
        <v>371</v>
      </c>
      <c r="C758" s="172" t="s">
        <v>1364</v>
      </c>
      <c r="D758" s="172" t="s">
        <v>179</v>
      </c>
      <c r="E758" s="172" t="s">
        <v>709</v>
      </c>
      <c r="F758" s="174">
        <v>0.74157335999999996</v>
      </c>
      <c r="G758" s="174">
        <v>9.1367669999999998E-2</v>
      </c>
      <c r="H758" s="58">
        <f t="shared" si="22"/>
        <v>7.1163650118252981</v>
      </c>
      <c r="I758" s="98">
        <f t="shared" si="23"/>
        <v>5.5918066567069926E-5</v>
      </c>
      <c r="J758" s="99">
        <v>4.00857317</v>
      </c>
      <c r="K758" s="99">
        <v>12.90972727272727</v>
      </c>
      <c r="O758"/>
      <c r="P758"/>
    </row>
    <row r="759" spans="1:16" ht="12.75" x14ac:dyDescent="0.2">
      <c r="A759" s="172" t="s">
        <v>2734</v>
      </c>
      <c r="B759" s="185" t="s">
        <v>448</v>
      </c>
      <c r="C759" s="172" t="s">
        <v>641</v>
      </c>
      <c r="D759" s="172" t="s">
        <v>179</v>
      </c>
      <c r="E759" s="172" t="s">
        <v>181</v>
      </c>
      <c r="F759" s="174">
        <v>0.73955582999999991</v>
      </c>
      <c r="G759" s="174">
        <v>0.46908104</v>
      </c>
      <c r="H759" s="58">
        <f t="shared" si="22"/>
        <v>0.57660567564188892</v>
      </c>
      <c r="I759" s="98">
        <f t="shared" si="23"/>
        <v>5.5765935459176483E-5</v>
      </c>
      <c r="J759" s="99">
        <v>171.88118459999998</v>
      </c>
      <c r="K759" s="99">
        <v>29.641500000000001</v>
      </c>
      <c r="O759"/>
      <c r="P759"/>
    </row>
    <row r="760" spans="1:16" ht="12.75" x14ac:dyDescent="0.2">
      <c r="A760" s="172" t="s">
        <v>2960</v>
      </c>
      <c r="B760" s="185" t="s">
        <v>2961</v>
      </c>
      <c r="C760" s="172" t="s">
        <v>2514</v>
      </c>
      <c r="D760" s="172" t="s">
        <v>180</v>
      </c>
      <c r="E760" s="172" t="s">
        <v>2844</v>
      </c>
      <c r="F760" s="174">
        <v>0.73743959999999997</v>
      </c>
      <c r="G760" s="174">
        <v>0</v>
      </c>
      <c r="H760" s="58" t="str">
        <f t="shared" si="22"/>
        <v/>
      </c>
      <c r="I760" s="98">
        <f t="shared" si="23"/>
        <v>5.5606361914070669E-5</v>
      </c>
      <c r="J760" s="99">
        <v>11.408637990000001</v>
      </c>
      <c r="K760" s="99">
        <v>49.221727272727279</v>
      </c>
      <c r="O760"/>
      <c r="P760"/>
    </row>
    <row r="761" spans="1:16" ht="12.75" x14ac:dyDescent="0.2">
      <c r="A761" s="172" t="s">
        <v>1889</v>
      </c>
      <c r="B761" s="185" t="s">
        <v>1890</v>
      </c>
      <c r="C761" s="172" t="s">
        <v>1897</v>
      </c>
      <c r="D761" s="172" t="s">
        <v>180</v>
      </c>
      <c r="E761" s="172" t="s">
        <v>181</v>
      </c>
      <c r="F761" s="174">
        <v>0.73409669999999994</v>
      </c>
      <c r="G761" s="174">
        <v>0.57494243999999994</v>
      </c>
      <c r="H761" s="58">
        <f t="shared" si="22"/>
        <v>0.27681772804943749</v>
      </c>
      <c r="I761" s="98">
        <f t="shared" si="23"/>
        <v>5.5354291768607164E-5</v>
      </c>
      <c r="J761" s="99">
        <v>43.162026332770793</v>
      </c>
      <c r="K761" s="99">
        <v>26.767818181818178</v>
      </c>
      <c r="O761"/>
      <c r="P761"/>
    </row>
    <row r="762" spans="1:16" ht="12.75" x14ac:dyDescent="0.2">
      <c r="A762" s="172" t="s">
        <v>1363</v>
      </c>
      <c r="B762" s="185" t="s">
        <v>426</v>
      </c>
      <c r="C762" s="172" t="s">
        <v>1364</v>
      </c>
      <c r="D762" s="172" t="s">
        <v>180</v>
      </c>
      <c r="E762" s="172" t="s">
        <v>2844</v>
      </c>
      <c r="F762" s="174">
        <v>0.73301673999999994</v>
      </c>
      <c r="G762" s="174">
        <v>0.24042567000000001</v>
      </c>
      <c r="H762" s="58">
        <f t="shared" si="22"/>
        <v>2.0488289374424951</v>
      </c>
      <c r="I762" s="98">
        <f t="shared" si="23"/>
        <v>5.5272857781860701E-5</v>
      </c>
      <c r="J762" s="99">
        <v>14.801538050000001</v>
      </c>
      <c r="K762" s="99">
        <v>29.919636363636361</v>
      </c>
      <c r="O762"/>
      <c r="P762"/>
    </row>
    <row r="763" spans="1:16" ht="12.75" x14ac:dyDescent="0.2">
      <c r="A763" s="172" t="s">
        <v>1912</v>
      </c>
      <c r="B763" s="185" t="s">
        <v>155</v>
      </c>
      <c r="C763" s="172" t="s">
        <v>638</v>
      </c>
      <c r="D763" s="172" t="s">
        <v>179</v>
      </c>
      <c r="E763" s="172" t="s">
        <v>709</v>
      </c>
      <c r="F763" s="174">
        <v>0.73281649000000004</v>
      </c>
      <c r="G763" s="174">
        <v>8.9316419999999994E-2</v>
      </c>
      <c r="H763" s="58">
        <f t="shared" si="22"/>
        <v>7.2047230509238958</v>
      </c>
      <c r="I763" s="98">
        <f t="shared" si="23"/>
        <v>5.5257758004233779E-5</v>
      </c>
      <c r="J763" s="99">
        <v>262.32441</v>
      </c>
      <c r="K763" s="99">
        <v>7.3814545454545453</v>
      </c>
      <c r="O763"/>
      <c r="P763"/>
    </row>
    <row r="764" spans="1:16" ht="12.75" x14ac:dyDescent="0.2">
      <c r="A764" s="172" t="s">
        <v>1374</v>
      </c>
      <c r="B764" s="185" t="s">
        <v>383</v>
      </c>
      <c r="C764" s="172" t="s">
        <v>1364</v>
      </c>
      <c r="D764" s="172" t="s">
        <v>179</v>
      </c>
      <c r="E764" s="172" t="s">
        <v>709</v>
      </c>
      <c r="F764" s="174">
        <v>0.72151481000000006</v>
      </c>
      <c r="G764" s="174">
        <v>0.59761675999999997</v>
      </c>
      <c r="H764" s="58">
        <f t="shared" si="22"/>
        <v>0.20732023981389025</v>
      </c>
      <c r="I764" s="98">
        <f t="shared" si="23"/>
        <v>5.4405558978961722E-5</v>
      </c>
      <c r="J764" s="99">
        <v>25.331971100000001</v>
      </c>
      <c r="K764" s="99">
        <v>23.599363636363641</v>
      </c>
      <c r="O764"/>
      <c r="P764"/>
    </row>
    <row r="765" spans="1:16" ht="12.75" x14ac:dyDescent="0.2">
      <c r="A765" s="172" t="s">
        <v>1479</v>
      </c>
      <c r="B765" s="185" t="s">
        <v>1480</v>
      </c>
      <c r="C765" s="172" t="s">
        <v>2521</v>
      </c>
      <c r="D765" s="172" t="s">
        <v>610</v>
      </c>
      <c r="E765" s="172" t="s">
        <v>181</v>
      </c>
      <c r="F765" s="174">
        <v>0.72016449999999999</v>
      </c>
      <c r="G765" s="174">
        <v>0.86205339999999997</v>
      </c>
      <c r="H765" s="58">
        <f t="shared" si="22"/>
        <v>-0.16459409591099572</v>
      </c>
      <c r="I765" s="98">
        <f t="shared" si="23"/>
        <v>5.4303739349860989E-5</v>
      </c>
      <c r="J765" s="99">
        <v>100.57324266573478</v>
      </c>
      <c r="K765" s="99">
        <v>24.050954545454552</v>
      </c>
      <c r="O765"/>
      <c r="P765"/>
    </row>
    <row r="766" spans="1:16" ht="12.75" x14ac:dyDescent="0.2">
      <c r="A766" s="172" t="s">
        <v>1290</v>
      </c>
      <c r="B766" s="185" t="s">
        <v>1291</v>
      </c>
      <c r="C766" s="172" t="s">
        <v>2521</v>
      </c>
      <c r="D766" s="172" t="s">
        <v>610</v>
      </c>
      <c r="E766" s="172" t="s">
        <v>181</v>
      </c>
      <c r="F766" s="174">
        <v>0.71973893999999994</v>
      </c>
      <c r="G766" s="174">
        <v>0.64212338000000002</v>
      </c>
      <c r="H766" s="58">
        <f t="shared" si="22"/>
        <v>0.12087328139336706</v>
      </c>
      <c r="I766" s="98">
        <f t="shared" si="23"/>
        <v>5.4271650154520576E-5</v>
      </c>
      <c r="J766" s="99">
        <v>186.27749291814391</v>
      </c>
      <c r="K766" s="99">
        <v>30.582090909090908</v>
      </c>
      <c r="O766"/>
      <c r="P766"/>
    </row>
    <row r="767" spans="1:16" ht="12.75" x14ac:dyDescent="0.2">
      <c r="A767" s="172" t="s">
        <v>2154</v>
      </c>
      <c r="B767" s="185" t="s">
        <v>2146</v>
      </c>
      <c r="C767" s="172" t="s">
        <v>1364</v>
      </c>
      <c r="D767" s="172" t="s">
        <v>180</v>
      </c>
      <c r="E767" s="172" t="s">
        <v>181</v>
      </c>
      <c r="F767" s="174">
        <v>0.71901106999999997</v>
      </c>
      <c r="G767" s="174">
        <v>1.31015057</v>
      </c>
      <c r="H767" s="58">
        <f t="shared" si="22"/>
        <v>-0.45119966631010966</v>
      </c>
      <c r="I767" s="98">
        <f t="shared" si="23"/>
        <v>5.4216765384776192E-5</v>
      </c>
      <c r="J767" s="99">
        <v>23.419425879999999</v>
      </c>
      <c r="K767" s="99">
        <v>12.10081818181818</v>
      </c>
      <c r="O767"/>
      <c r="P767"/>
    </row>
    <row r="768" spans="1:16" ht="12.75" x14ac:dyDescent="0.2">
      <c r="A768" s="172" t="s">
        <v>1924</v>
      </c>
      <c r="B768" s="185" t="s">
        <v>193</v>
      </c>
      <c r="C768" s="172" t="s">
        <v>511</v>
      </c>
      <c r="D768" s="172" t="s">
        <v>179</v>
      </c>
      <c r="E768" s="172" t="s">
        <v>709</v>
      </c>
      <c r="F768" s="174">
        <v>0.71851810999999999</v>
      </c>
      <c r="G768" s="174">
        <v>0.55840218000000008</v>
      </c>
      <c r="H768" s="58">
        <f t="shared" si="22"/>
        <v>0.28673944288684527</v>
      </c>
      <c r="I768" s="98">
        <f t="shared" si="23"/>
        <v>5.4179593917215786E-5</v>
      </c>
      <c r="J768" s="99">
        <v>50.271575082000005</v>
      </c>
      <c r="K768" s="99">
        <v>114.4882272727273</v>
      </c>
      <c r="O768"/>
      <c r="P768"/>
    </row>
    <row r="769" spans="1:16" ht="12.75" x14ac:dyDescent="0.2">
      <c r="A769" s="172" t="s">
        <v>1301</v>
      </c>
      <c r="B769" s="185" t="s">
        <v>1302</v>
      </c>
      <c r="C769" s="172" t="s">
        <v>2521</v>
      </c>
      <c r="D769" s="172" t="s">
        <v>610</v>
      </c>
      <c r="E769" s="172" t="s">
        <v>181</v>
      </c>
      <c r="F769" s="174">
        <v>0.71517534999999999</v>
      </c>
      <c r="G769" s="174">
        <v>0.44992367</v>
      </c>
      <c r="H769" s="58">
        <f t="shared" si="22"/>
        <v>0.58954817824987948</v>
      </c>
      <c r="I769" s="98">
        <f t="shared" si="23"/>
        <v>5.3927534328400807E-5</v>
      </c>
      <c r="J769" s="99">
        <v>72.318695423492699</v>
      </c>
      <c r="K769" s="99">
        <v>60.974090909090911</v>
      </c>
      <c r="O769"/>
      <c r="P769"/>
    </row>
    <row r="770" spans="1:16" ht="12.75" x14ac:dyDescent="0.2">
      <c r="A770" s="172" t="s">
        <v>2577</v>
      </c>
      <c r="B770" s="185" t="s">
        <v>274</v>
      </c>
      <c r="C770" s="172" t="s">
        <v>641</v>
      </c>
      <c r="D770" s="172" t="s">
        <v>179</v>
      </c>
      <c r="E770" s="172" t="s">
        <v>709</v>
      </c>
      <c r="F770" s="174">
        <v>0.71407176999999999</v>
      </c>
      <c r="G770" s="174">
        <v>2.2774443900000003</v>
      </c>
      <c r="H770" s="58">
        <f t="shared" si="22"/>
        <v>-0.6864591850692785</v>
      </c>
      <c r="I770" s="98">
        <f t="shared" si="23"/>
        <v>5.3844319284238373E-5</v>
      </c>
      <c r="J770" s="99">
        <v>31.950572404399999</v>
      </c>
      <c r="K770" s="99">
        <v>60.796636363636367</v>
      </c>
      <c r="O770"/>
      <c r="P770"/>
    </row>
    <row r="771" spans="1:16" ht="12.75" x14ac:dyDescent="0.2">
      <c r="A771" s="172" t="s">
        <v>2863</v>
      </c>
      <c r="B771" s="185" t="s">
        <v>2317</v>
      </c>
      <c r="C771" s="172" t="s">
        <v>511</v>
      </c>
      <c r="D771" s="172" t="s">
        <v>610</v>
      </c>
      <c r="E771" s="172" t="s">
        <v>709</v>
      </c>
      <c r="F771" s="174">
        <v>0.70659394999999992</v>
      </c>
      <c r="G771" s="174">
        <v>0.62865833999999998</v>
      </c>
      <c r="H771" s="58">
        <f t="shared" si="22"/>
        <v>0.12397132916426412</v>
      </c>
      <c r="I771" s="98">
        <f t="shared" si="23"/>
        <v>5.328045701640209E-5</v>
      </c>
      <c r="J771" s="99">
        <v>132.45799456947003</v>
      </c>
      <c r="K771" s="99">
        <v>34.296045454545457</v>
      </c>
      <c r="O771"/>
      <c r="P771"/>
    </row>
    <row r="772" spans="1:16" ht="12.75" x14ac:dyDescent="0.2">
      <c r="A772" s="172" t="s">
        <v>3155</v>
      </c>
      <c r="B772" s="173" t="s">
        <v>3156</v>
      </c>
      <c r="C772" s="173" t="s">
        <v>640</v>
      </c>
      <c r="D772" s="172" t="s">
        <v>180</v>
      </c>
      <c r="E772" s="172" t="s">
        <v>709</v>
      </c>
      <c r="F772" s="174">
        <v>0.70658798</v>
      </c>
      <c r="G772" s="174">
        <v>0</v>
      </c>
      <c r="H772" s="58" t="str">
        <f t="shared" si="22"/>
        <v/>
      </c>
      <c r="I772" s="98">
        <f t="shared" si="23"/>
        <v>5.3280006850747005E-5</v>
      </c>
      <c r="J772" s="99">
        <v>7.0339996950677994</v>
      </c>
      <c r="K772" s="99">
        <v>28.921454545454541</v>
      </c>
      <c r="O772"/>
      <c r="P772"/>
    </row>
    <row r="773" spans="1:16" ht="12.75" x14ac:dyDescent="0.2">
      <c r="A773" s="172" t="s">
        <v>1249</v>
      </c>
      <c r="B773" s="185" t="s">
        <v>2421</v>
      </c>
      <c r="C773" s="172" t="s">
        <v>640</v>
      </c>
      <c r="D773" s="172" t="s">
        <v>610</v>
      </c>
      <c r="E773" s="172" t="s">
        <v>181</v>
      </c>
      <c r="F773" s="174">
        <v>0.7060767</v>
      </c>
      <c r="G773" s="174">
        <v>0.57810214000000004</v>
      </c>
      <c r="H773" s="58">
        <f t="shared" si="22"/>
        <v>0.22137015441596519</v>
      </c>
      <c r="I773" s="98">
        <f t="shared" si="23"/>
        <v>5.3241453970322048E-5</v>
      </c>
      <c r="J773" s="99">
        <v>31.521791995293597</v>
      </c>
      <c r="K773" s="99">
        <v>28.831863636363629</v>
      </c>
      <c r="O773"/>
      <c r="P773"/>
    </row>
    <row r="774" spans="1:16" ht="12.75" x14ac:dyDescent="0.2">
      <c r="A774" s="172" t="s">
        <v>1474</v>
      </c>
      <c r="B774" s="185" t="s">
        <v>658</v>
      </c>
      <c r="C774" s="172" t="s">
        <v>640</v>
      </c>
      <c r="D774" s="172" t="s">
        <v>180</v>
      </c>
      <c r="E774" s="172" t="s">
        <v>181</v>
      </c>
      <c r="F774" s="174">
        <v>0.70301746999999992</v>
      </c>
      <c r="G774" s="174">
        <v>1.3147602300000001</v>
      </c>
      <c r="H774" s="58">
        <f t="shared" si="22"/>
        <v>-0.46528845795708329</v>
      </c>
      <c r="I774" s="98">
        <f t="shared" si="23"/>
        <v>5.301077385691563E-5</v>
      </c>
      <c r="J774" s="99">
        <v>69.117262480000008</v>
      </c>
      <c r="K774" s="99">
        <v>39.123590909090908</v>
      </c>
      <c r="O774"/>
      <c r="P774"/>
    </row>
    <row r="775" spans="1:16" ht="12.75" x14ac:dyDescent="0.2">
      <c r="A775" s="172" t="s">
        <v>1536</v>
      </c>
      <c r="B775" s="185" t="s">
        <v>1809</v>
      </c>
      <c r="C775" s="172" t="s">
        <v>2521</v>
      </c>
      <c r="D775" s="172" t="s">
        <v>180</v>
      </c>
      <c r="E775" s="172" t="s">
        <v>709</v>
      </c>
      <c r="F775" s="174">
        <v>0.70253957999999994</v>
      </c>
      <c r="G775" s="174">
        <v>0.26792765999999996</v>
      </c>
      <c r="H775" s="58">
        <f t="shared" ref="H775:H838" si="24">IF(ISERROR(F775/G775-1),"",IF((F775/G775-1)&gt;10000%,"",F775/G775-1))</f>
        <v>1.622124121115379</v>
      </c>
      <c r="I775" s="98">
        <f t="shared" ref="I775:I838" si="25">F775/$F$1156</f>
        <v>5.2974738737164646E-5</v>
      </c>
      <c r="J775" s="99">
        <v>214.63521046</v>
      </c>
      <c r="K775" s="99">
        <v>27.332409090909088</v>
      </c>
      <c r="O775"/>
      <c r="P775"/>
    </row>
    <row r="776" spans="1:16" ht="12.75" x14ac:dyDescent="0.2">
      <c r="A776" s="172" t="s">
        <v>1242</v>
      </c>
      <c r="B776" s="185" t="s">
        <v>1005</v>
      </c>
      <c r="C776" s="172" t="s">
        <v>695</v>
      </c>
      <c r="D776" s="172" t="s">
        <v>179</v>
      </c>
      <c r="E776" s="172" t="s">
        <v>709</v>
      </c>
      <c r="F776" s="174">
        <v>0.69636350999999996</v>
      </c>
      <c r="G776" s="174">
        <v>0.34477950000000002</v>
      </c>
      <c r="H776" s="58">
        <f t="shared" si="24"/>
        <v>1.0197358311616553</v>
      </c>
      <c r="I776" s="98">
        <f t="shared" si="25"/>
        <v>5.2509034449482466E-5</v>
      </c>
      <c r="J776" s="99">
        <v>99.2228487</v>
      </c>
      <c r="K776" s="99">
        <v>54.642272727272733</v>
      </c>
      <c r="O776"/>
      <c r="P776"/>
    </row>
    <row r="777" spans="1:16" ht="12.75" x14ac:dyDescent="0.2">
      <c r="A777" s="172" t="s">
        <v>1250</v>
      </c>
      <c r="B777" s="185" t="s">
        <v>2507</v>
      </c>
      <c r="C777" s="172" t="s">
        <v>640</v>
      </c>
      <c r="D777" s="172" t="s">
        <v>610</v>
      </c>
      <c r="E777" s="172" t="s">
        <v>181</v>
      </c>
      <c r="F777" s="174">
        <v>0.69612505000000002</v>
      </c>
      <c r="G777" s="174">
        <v>2.1633858799999999</v>
      </c>
      <c r="H777" s="58">
        <f t="shared" si="24"/>
        <v>-0.67822427961857645</v>
      </c>
      <c r="I777" s="98">
        <f t="shared" si="25"/>
        <v>5.2491053460853667E-5</v>
      </c>
      <c r="J777" s="99">
        <v>0</v>
      </c>
      <c r="K777" s="99">
        <v>11.89366666666667</v>
      </c>
      <c r="O777"/>
      <c r="P777"/>
    </row>
    <row r="778" spans="1:16" ht="12.75" x14ac:dyDescent="0.2">
      <c r="A778" s="172" t="s">
        <v>3416</v>
      </c>
      <c r="B778" s="185" t="s">
        <v>351</v>
      </c>
      <c r="C778" s="172" t="s">
        <v>1364</v>
      </c>
      <c r="D778" s="172" t="s">
        <v>179</v>
      </c>
      <c r="E778" s="172" t="s">
        <v>709</v>
      </c>
      <c r="F778" s="174">
        <v>0.69592434999999997</v>
      </c>
      <c r="G778" s="174">
        <v>0.34928184000000001</v>
      </c>
      <c r="H778" s="58">
        <f t="shared" si="24"/>
        <v>0.99244355217551528</v>
      </c>
      <c r="I778" s="98">
        <f t="shared" si="25"/>
        <v>5.2475919751142179E-5</v>
      </c>
      <c r="J778" s="99">
        <v>18.468268550000001</v>
      </c>
      <c r="K778" s="99">
        <v>16.889272727272729</v>
      </c>
      <c r="O778"/>
      <c r="P778"/>
    </row>
    <row r="779" spans="1:16" ht="12.75" x14ac:dyDescent="0.2">
      <c r="A779" s="172" t="s">
        <v>1424</v>
      </c>
      <c r="B779" s="185" t="s">
        <v>323</v>
      </c>
      <c r="C779" s="172" t="s">
        <v>1364</v>
      </c>
      <c r="D779" s="172" t="s">
        <v>179</v>
      </c>
      <c r="E779" s="172" t="s">
        <v>709</v>
      </c>
      <c r="F779" s="174">
        <v>0.69050943999999992</v>
      </c>
      <c r="G779" s="174">
        <v>0.80266947999999994</v>
      </c>
      <c r="H779" s="58">
        <f t="shared" si="24"/>
        <v>-0.13973377933841469</v>
      </c>
      <c r="I779" s="98">
        <f t="shared" si="25"/>
        <v>5.2067610453415121E-5</v>
      </c>
      <c r="J779" s="99">
        <v>18.638070589999998</v>
      </c>
      <c r="K779" s="99">
        <v>16.855727272727279</v>
      </c>
      <c r="O779"/>
      <c r="P779"/>
    </row>
    <row r="780" spans="1:16" ht="12.75" x14ac:dyDescent="0.2">
      <c r="A780" s="172" t="s">
        <v>2925</v>
      </c>
      <c r="B780" s="185" t="s">
        <v>2941</v>
      </c>
      <c r="C780" s="172" t="s">
        <v>2638</v>
      </c>
      <c r="D780" s="172" t="s">
        <v>179</v>
      </c>
      <c r="E780" s="172" t="s">
        <v>709</v>
      </c>
      <c r="F780" s="174">
        <v>0.68471961000000003</v>
      </c>
      <c r="G780" s="174">
        <v>2.9669513300000001</v>
      </c>
      <c r="H780" s="58">
        <f t="shared" si="24"/>
        <v>-0.76921778154008347</v>
      </c>
      <c r="I780" s="98">
        <f t="shared" si="25"/>
        <v>5.1631030450929573E-5</v>
      </c>
      <c r="J780" s="99">
        <v>2.4696121908276001</v>
      </c>
      <c r="K780" s="99">
        <v>40.714090909090913</v>
      </c>
      <c r="O780"/>
      <c r="P780"/>
    </row>
    <row r="781" spans="1:16" ht="12.75" x14ac:dyDescent="0.2">
      <c r="A781" s="172" t="s">
        <v>2022</v>
      </c>
      <c r="B781" s="185" t="s">
        <v>2003</v>
      </c>
      <c r="C781" s="172" t="s">
        <v>2521</v>
      </c>
      <c r="D781" s="172" t="s">
        <v>180</v>
      </c>
      <c r="E781" s="172" t="s">
        <v>709</v>
      </c>
      <c r="F781" s="174">
        <v>0.6825344499999999</v>
      </c>
      <c r="G781" s="174">
        <v>1.8367887300000001</v>
      </c>
      <c r="H781" s="58">
        <f t="shared" si="24"/>
        <v>-0.62840884264354135</v>
      </c>
      <c r="I781" s="98">
        <f t="shared" si="25"/>
        <v>5.1466259264516267E-5</v>
      </c>
      <c r="J781" s="99">
        <v>27.397541560580098</v>
      </c>
      <c r="K781" s="99">
        <v>21.93663636363636</v>
      </c>
      <c r="O781"/>
      <c r="P781"/>
    </row>
    <row r="782" spans="1:16" ht="12.75" x14ac:dyDescent="0.2">
      <c r="A782" s="172" t="s">
        <v>2600</v>
      </c>
      <c r="B782" s="185" t="s">
        <v>277</v>
      </c>
      <c r="C782" s="172" t="s">
        <v>641</v>
      </c>
      <c r="D782" s="172" t="s">
        <v>179</v>
      </c>
      <c r="E782" s="172" t="s">
        <v>709</v>
      </c>
      <c r="F782" s="174">
        <v>0.68241079000000004</v>
      </c>
      <c r="G782" s="174">
        <v>0.48941633000000001</v>
      </c>
      <c r="H782" s="58">
        <f t="shared" si="24"/>
        <v>0.39433596341176447</v>
      </c>
      <c r="I782" s="98">
        <f t="shared" si="25"/>
        <v>5.1456934727680589E-5</v>
      </c>
      <c r="J782" s="99">
        <v>54.783803857499997</v>
      </c>
      <c r="K782" s="99">
        <v>47.681409090909092</v>
      </c>
      <c r="O782"/>
      <c r="P782"/>
    </row>
    <row r="783" spans="1:16" ht="12.75" x14ac:dyDescent="0.2">
      <c r="A783" s="172" t="s">
        <v>1415</v>
      </c>
      <c r="B783" s="185" t="s">
        <v>354</v>
      </c>
      <c r="C783" s="172" t="s">
        <v>1364</v>
      </c>
      <c r="D783" s="172" t="s">
        <v>180</v>
      </c>
      <c r="E783" s="172" t="s">
        <v>2844</v>
      </c>
      <c r="F783" s="174">
        <v>0.68151865</v>
      </c>
      <c r="G783" s="174">
        <v>0.28928859999999995</v>
      </c>
      <c r="H783" s="58">
        <f t="shared" si="24"/>
        <v>1.355843438006199</v>
      </c>
      <c r="I783" s="98">
        <f t="shared" si="25"/>
        <v>5.1389663238981007E-5</v>
      </c>
      <c r="J783" s="99">
        <v>7.8076720799999997</v>
      </c>
      <c r="K783" s="99">
        <v>11.395727272727269</v>
      </c>
      <c r="O783"/>
      <c r="P783"/>
    </row>
    <row r="784" spans="1:16" ht="12.75" x14ac:dyDescent="0.2">
      <c r="A784" s="172" t="s">
        <v>2377</v>
      </c>
      <c r="B784" s="185" t="s">
        <v>2373</v>
      </c>
      <c r="C784" s="172" t="s">
        <v>640</v>
      </c>
      <c r="D784" s="172" t="s">
        <v>180</v>
      </c>
      <c r="E784" s="172" t="s">
        <v>709</v>
      </c>
      <c r="F784" s="174">
        <v>0.67930681999999998</v>
      </c>
      <c r="G784" s="174">
        <v>1.0956574099999998</v>
      </c>
      <c r="H784" s="58">
        <f t="shared" si="24"/>
        <v>-0.38000070660773422</v>
      </c>
      <c r="I784" s="98">
        <f t="shared" si="25"/>
        <v>5.1222881011023085E-5</v>
      </c>
      <c r="J784" s="99">
        <v>29.515613930000001</v>
      </c>
      <c r="K784" s="99">
        <v>19.037909090909089</v>
      </c>
      <c r="O784"/>
      <c r="P784"/>
    </row>
    <row r="785" spans="1:16" ht="12.75" x14ac:dyDescent="0.2">
      <c r="A785" s="172" t="s">
        <v>3414</v>
      </c>
      <c r="B785" s="185" t="s">
        <v>349</v>
      </c>
      <c r="C785" s="172" t="s">
        <v>1364</v>
      </c>
      <c r="D785" s="172" t="s">
        <v>179</v>
      </c>
      <c r="E785" s="172" t="s">
        <v>709</v>
      </c>
      <c r="F785" s="174">
        <v>0.67833905000000005</v>
      </c>
      <c r="G785" s="174">
        <v>0.33607073999999998</v>
      </c>
      <c r="H785" s="58">
        <f t="shared" si="24"/>
        <v>1.0184412662643587</v>
      </c>
      <c r="I785" s="98">
        <f t="shared" si="25"/>
        <v>5.1149906669979323E-5</v>
      </c>
      <c r="J785" s="99">
        <v>12.636816339999999</v>
      </c>
      <c r="K785" s="99">
        <v>9.2479545454545455</v>
      </c>
      <c r="O785"/>
      <c r="P785"/>
    </row>
    <row r="786" spans="1:16" ht="12.75" x14ac:dyDescent="0.2">
      <c r="A786" s="172" t="s">
        <v>1530</v>
      </c>
      <c r="B786" s="185" t="s">
        <v>1812</v>
      </c>
      <c r="C786" s="172" t="s">
        <v>2521</v>
      </c>
      <c r="D786" s="172" t="s">
        <v>180</v>
      </c>
      <c r="E786" s="172" t="s">
        <v>709</v>
      </c>
      <c r="F786" s="174">
        <v>0.67483530000000003</v>
      </c>
      <c r="G786" s="174">
        <v>0</v>
      </c>
      <c r="H786" s="58" t="str">
        <f t="shared" si="24"/>
        <v/>
      </c>
      <c r="I786" s="98">
        <f t="shared" si="25"/>
        <v>5.0885707689403252E-5</v>
      </c>
      <c r="J786" s="99">
        <v>9.7693972200000001</v>
      </c>
      <c r="K786" s="99">
        <v>30.100045454545459</v>
      </c>
      <c r="O786"/>
      <c r="P786"/>
    </row>
    <row r="787" spans="1:16" ht="12.75" x14ac:dyDescent="0.2">
      <c r="A787" s="172" t="s">
        <v>1126</v>
      </c>
      <c r="B787" s="185" t="s">
        <v>620</v>
      </c>
      <c r="C787" s="172" t="s">
        <v>2521</v>
      </c>
      <c r="D787" s="172" t="s">
        <v>610</v>
      </c>
      <c r="E787" s="172" t="s">
        <v>709</v>
      </c>
      <c r="F787" s="174">
        <v>0.67295431000000006</v>
      </c>
      <c r="G787" s="174">
        <v>0.44378640999999996</v>
      </c>
      <c r="H787" s="58">
        <f t="shared" si="24"/>
        <v>0.51639233387070171</v>
      </c>
      <c r="I787" s="98">
        <f t="shared" si="25"/>
        <v>5.0743872330010091E-5</v>
      </c>
      <c r="J787" s="99">
        <v>45.022378606896602</v>
      </c>
      <c r="K787" s="99">
        <v>98.445363636363624</v>
      </c>
      <c r="O787"/>
      <c r="P787"/>
    </row>
    <row r="788" spans="1:16" ht="12.75" x14ac:dyDescent="0.2">
      <c r="A788" s="172" t="s">
        <v>2468</v>
      </c>
      <c r="B788" s="185" t="s">
        <v>2469</v>
      </c>
      <c r="C788" s="172" t="s">
        <v>1897</v>
      </c>
      <c r="D788" s="172" t="s">
        <v>180</v>
      </c>
      <c r="E788" s="172" t="s">
        <v>709</v>
      </c>
      <c r="F788" s="174">
        <v>0.67187797999999999</v>
      </c>
      <c r="G788" s="174">
        <v>0.11951565</v>
      </c>
      <c r="H788" s="58">
        <f t="shared" si="24"/>
        <v>4.621673646924064</v>
      </c>
      <c r="I788" s="98">
        <f t="shared" si="25"/>
        <v>5.0662712062079029E-5</v>
      </c>
      <c r="J788" s="99">
        <v>1.3487182679060998</v>
      </c>
      <c r="K788" s="99">
        <v>31.28019047619048</v>
      </c>
      <c r="O788"/>
      <c r="P788"/>
    </row>
    <row r="789" spans="1:16" ht="12.75" x14ac:dyDescent="0.2">
      <c r="A789" s="172" t="s">
        <v>2743</v>
      </c>
      <c r="B789" s="185" t="s">
        <v>225</v>
      </c>
      <c r="C789" s="172" t="s">
        <v>235</v>
      </c>
      <c r="D789" s="172" t="s">
        <v>180</v>
      </c>
      <c r="E789" s="172" t="s">
        <v>181</v>
      </c>
      <c r="F789" s="174">
        <v>0.66861230000000005</v>
      </c>
      <c r="G789" s="174">
        <v>8.8963100000000003E-2</v>
      </c>
      <c r="H789" s="58">
        <f t="shared" si="24"/>
        <v>6.5156137769479709</v>
      </c>
      <c r="I789" s="98">
        <f t="shared" si="25"/>
        <v>5.0416464662325157E-5</v>
      </c>
      <c r="J789" s="99">
        <v>196.3777489</v>
      </c>
      <c r="K789" s="99">
        <v>14.61054545454545</v>
      </c>
      <c r="O789"/>
      <c r="P789"/>
    </row>
    <row r="790" spans="1:16" ht="12.75" x14ac:dyDescent="0.2">
      <c r="A790" s="172" t="s">
        <v>2658</v>
      </c>
      <c r="B790" s="185" t="s">
        <v>310</v>
      </c>
      <c r="C790" s="172" t="s">
        <v>511</v>
      </c>
      <c r="D790" s="172" t="s">
        <v>179</v>
      </c>
      <c r="E790" s="172" t="s">
        <v>709</v>
      </c>
      <c r="F790" s="174">
        <v>0.66426246999999994</v>
      </c>
      <c r="G790" s="174">
        <v>0.54586082999999996</v>
      </c>
      <c r="H790" s="58">
        <f t="shared" si="24"/>
        <v>0.2169081082443669</v>
      </c>
      <c r="I790" s="98">
        <f t="shared" si="25"/>
        <v>5.0088467330415277E-5</v>
      </c>
      <c r="J790" s="99">
        <v>35.218446174457263</v>
      </c>
      <c r="K790" s="99">
        <v>18.142772727272721</v>
      </c>
      <c r="O790"/>
      <c r="P790"/>
    </row>
    <row r="791" spans="1:16" ht="12.75" x14ac:dyDescent="0.2">
      <c r="A791" s="172" t="s">
        <v>1646</v>
      </c>
      <c r="B791" s="185" t="s">
        <v>38</v>
      </c>
      <c r="C791" s="172" t="s">
        <v>641</v>
      </c>
      <c r="D791" s="172" t="s">
        <v>179</v>
      </c>
      <c r="E791" s="172" t="s">
        <v>709</v>
      </c>
      <c r="F791" s="174">
        <v>0.66335789000000001</v>
      </c>
      <c r="G791" s="174">
        <v>0.58832388999999996</v>
      </c>
      <c r="H791" s="58">
        <f t="shared" si="24"/>
        <v>0.12753859103018916</v>
      </c>
      <c r="I791" s="98">
        <f t="shared" si="25"/>
        <v>5.0020257808089342E-5</v>
      </c>
      <c r="J791" s="99">
        <v>32.538887583700003</v>
      </c>
      <c r="K791" s="99">
        <v>37.064409090909088</v>
      </c>
      <c r="O791"/>
      <c r="P791"/>
    </row>
    <row r="792" spans="1:16" ht="12.75" x14ac:dyDescent="0.2">
      <c r="A792" s="172" t="s">
        <v>1371</v>
      </c>
      <c r="B792" s="185" t="s">
        <v>218</v>
      </c>
      <c r="C792" s="172" t="s">
        <v>1364</v>
      </c>
      <c r="D792" s="172" t="s">
        <v>179</v>
      </c>
      <c r="E792" s="172" t="s">
        <v>709</v>
      </c>
      <c r="F792" s="174">
        <v>0.65520001999999999</v>
      </c>
      <c r="G792" s="174">
        <v>0.16445267000000002</v>
      </c>
      <c r="H792" s="58">
        <f t="shared" si="24"/>
        <v>2.984125158928705</v>
      </c>
      <c r="I792" s="98">
        <f t="shared" si="25"/>
        <v>4.9405116620027382E-5</v>
      </c>
      <c r="J792" s="99">
        <v>3.2013181200000003</v>
      </c>
      <c r="K792" s="99">
        <v>8.4924090909090921</v>
      </c>
      <c r="O792"/>
      <c r="P792"/>
    </row>
    <row r="793" spans="1:16" ht="12.75" x14ac:dyDescent="0.2">
      <c r="A793" s="172" t="s">
        <v>1196</v>
      </c>
      <c r="B793" s="185" t="s">
        <v>2409</v>
      </c>
      <c r="C793" s="172" t="s">
        <v>640</v>
      </c>
      <c r="D793" s="172" t="s">
        <v>610</v>
      </c>
      <c r="E793" s="172" t="s">
        <v>181</v>
      </c>
      <c r="F793" s="174">
        <v>0.63995574</v>
      </c>
      <c r="G793" s="174">
        <v>0.76908951000000003</v>
      </c>
      <c r="H793" s="58">
        <f t="shared" si="24"/>
        <v>-0.16790473452173338</v>
      </c>
      <c r="I793" s="98">
        <f t="shared" si="25"/>
        <v>4.8255627291274993E-5</v>
      </c>
      <c r="J793" s="99">
        <v>66.9403313436312</v>
      </c>
      <c r="K793" s="99">
        <v>57.622545454545453</v>
      </c>
      <c r="O793"/>
      <c r="P793"/>
    </row>
    <row r="794" spans="1:16" ht="12.75" x14ac:dyDescent="0.2">
      <c r="A794" s="172" t="s">
        <v>1927</v>
      </c>
      <c r="B794" s="185" t="s">
        <v>1342</v>
      </c>
      <c r="C794" s="172" t="s">
        <v>511</v>
      </c>
      <c r="D794" s="172" t="s">
        <v>179</v>
      </c>
      <c r="E794" s="172" t="s">
        <v>709</v>
      </c>
      <c r="F794" s="174">
        <v>0.63225408999999999</v>
      </c>
      <c r="G794" s="174">
        <v>0.44986940999999997</v>
      </c>
      <c r="H794" s="58">
        <f t="shared" si="24"/>
        <v>0.4054169408851338</v>
      </c>
      <c r="I794" s="98">
        <f t="shared" si="25"/>
        <v>4.7674887204581107E-5</v>
      </c>
      <c r="J794" s="99">
        <v>262.07080960830001</v>
      </c>
      <c r="K794" s="99">
        <v>66.824954545454545</v>
      </c>
      <c r="O794"/>
      <c r="P794"/>
    </row>
    <row r="795" spans="1:16" ht="12.75" x14ac:dyDescent="0.2">
      <c r="A795" s="172" t="s">
        <v>1788</v>
      </c>
      <c r="B795" s="185" t="s">
        <v>169</v>
      </c>
      <c r="C795" s="172" t="s">
        <v>638</v>
      </c>
      <c r="D795" s="172" t="s">
        <v>179</v>
      </c>
      <c r="E795" s="172" t="s">
        <v>709</v>
      </c>
      <c r="F795" s="174">
        <v>0.62848479000000002</v>
      </c>
      <c r="G795" s="174">
        <v>0.44930555999999999</v>
      </c>
      <c r="H795" s="58">
        <f t="shared" si="24"/>
        <v>0.39879148168119705</v>
      </c>
      <c r="I795" s="98">
        <f t="shared" si="25"/>
        <v>4.7390664523886031E-5</v>
      </c>
      <c r="J795" s="99">
        <v>21.00102528</v>
      </c>
      <c r="K795" s="99">
        <v>40.790181818181821</v>
      </c>
      <c r="O795"/>
      <c r="P795"/>
    </row>
    <row r="796" spans="1:16" ht="12.75" x14ac:dyDescent="0.2">
      <c r="A796" s="172" t="s">
        <v>1422</v>
      </c>
      <c r="B796" s="185" t="s">
        <v>372</v>
      </c>
      <c r="C796" s="172" t="s">
        <v>1364</v>
      </c>
      <c r="D796" s="172" t="s">
        <v>179</v>
      </c>
      <c r="E796" s="172" t="s">
        <v>709</v>
      </c>
      <c r="F796" s="174">
        <v>0.62781456999999996</v>
      </c>
      <c r="G796" s="174">
        <v>0.36363204999999998</v>
      </c>
      <c r="H796" s="58">
        <f t="shared" si="24"/>
        <v>0.72651054823137828</v>
      </c>
      <c r="I796" s="98">
        <f t="shared" si="25"/>
        <v>4.7340126831196279E-5</v>
      </c>
      <c r="J796" s="99">
        <v>25.013508659999999</v>
      </c>
      <c r="K796" s="99">
        <v>13.542</v>
      </c>
      <c r="O796"/>
      <c r="P796"/>
    </row>
    <row r="797" spans="1:16" ht="12.75" x14ac:dyDescent="0.2">
      <c r="A797" s="172" t="s">
        <v>1448</v>
      </c>
      <c r="B797" s="185" t="s">
        <v>673</v>
      </c>
      <c r="C797" s="172" t="s">
        <v>640</v>
      </c>
      <c r="D797" s="172" t="s">
        <v>180</v>
      </c>
      <c r="E797" s="172" t="s">
        <v>181</v>
      </c>
      <c r="F797" s="174">
        <v>0.62740391000000006</v>
      </c>
      <c r="G797" s="174">
        <v>7.7106438399999995</v>
      </c>
      <c r="H797" s="58">
        <f t="shared" si="24"/>
        <v>-0.91863144984790268</v>
      </c>
      <c r="I797" s="98">
        <f t="shared" si="25"/>
        <v>4.7309161164877814E-5</v>
      </c>
      <c r="J797" s="99">
        <v>66.675546629999999</v>
      </c>
      <c r="K797" s="99">
        <v>9.2745000000000015</v>
      </c>
      <c r="O797"/>
      <c r="P797"/>
    </row>
    <row r="798" spans="1:16" ht="12.75" x14ac:dyDescent="0.2">
      <c r="A798" s="172" t="s">
        <v>1388</v>
      </c>
      <c r="B798" s="185" t="s">
        <v>405</v>
      </c>
      <c r="C798" s="172" t="s">
        <v>1364</v>
      </c>
      <c r="D798" s="172" t="s">
        <v>179</v>
      </c>
      <c r="E798" s="172" t="s">
        <v>709</v>
      </c>
      <c r="F798" s="174">
        <v>0.62597873999999998</v>
      </c>
      <c r="G798" s="174">
        <v>0.54478070999999995</v>
      </c>
      <c r="H798" s="58">
        <f t="shared" si="24"/>
        <v>0.14904718267282258</v>
      </c>
      <c r="I798" s="98">
        <f t="shared" si="25"/>
        <v>4.7201696744999787E-5</v>
      </c>
      <c r="J798" s="99">
        <v>5.4076563899999996</v>
      </c>
      <c r="K798" s="99">
        <v>18.646090909090908</v>
      </c>
      <c r="O798"/>
      <c r="P798"/>
    </row>
    <row r="799" spans="1:16" ht="12.75" x14ac:dyDescent="0.2">
      <c r="A799" s="172" t="s">
        <v>1523</v>
      </c>
      <c r="B799" s="185" t="s">
        <v>201</v>
      </c>
      <c r="C799" s="172" t="s">
        <v>2512</v>
      </c>
      <c r="D799" s="172" t="s">
        <v>179</v>
      </c>
      <c r="E799" s="172" t="s">
        <v>709</v>
      </c>
      <c r="F799" s="174">
        <v>0.62436320000000001</v>
      </c>
      <c r="G799" s="174">
        <v>1.18823521</v>
      </c>
      <c r="H799" s="58">
        <f t="shared" si="24"/>
        <v>-0.47454578458418173</v>
      </c>
      <c r="I799" s="98">
        <f t="shared" si="25"/>
        <v>4.7079877545262403E-5</v>
      </c>
      <c r="J799" s="99">
        <v>6.5440544200000001</v>
      </c>
      <c r="K799" s="99">
        <v>20.884227272727269</v>
      </c>
      <c r="O799"/>
      <c r="P799"/>
    </row>
    <row r="800" spans="1:16" ht="12.75" x14ac:dyDescent="0.2">
      <c r="A800" s="172" t="s">
        <v>3417</v>
      </c>
      <c r="B800" s="185" t="s">
        <v>352</v>
      </c>
      <c r="C800" s="172" t="s">
        <v>1364</v>
      </c>
      <c r="D800" s="172" t="s">
        <v>179</v>
      </c>
      <c r="E800" s="172" t="s">
        <v>709</v>
      </c>
      <c r="F800" s="174">
        <v>0.62363071999999997</v>
      </c>
      <c r="G800" s="174">
        <v>0.16814624</v>
      </c>
      <c r="H800" s="58">
        <f t="shared" si="24"/>
        <v>2.7088591454676592</v>
      </c>
      <c r="I800" s="98">
        <f t="shared" si="25"/>
        <v>4.7024645160162905E-5</v>
      </c>
      <c r="J800" s="99">
        <v>14.85066475</v>
      </c>
      <c r="K800" s="99">
        <v>11.940681818181821</v>
      </c>
      <c r="O800"/>
      <c r="P800"/>
    </row>
    <row r="801" spans="1:16" ht="12.75" x14ac:dyDescent="0.2">
      <c r="A801" s="172" t="s">
        <v>1545</v>
      </c>
      <c r="B801" s="185" t="s">
        <v>14</v>
      </c>
      <c r="C801" s="172" t="s">
        <v>2512</v>
      </c>
      <c r="D801" s="172" t="s">
        <v>179</v>
      </c>
      <c r="E801" s="172" t="s">
        <v>709</v>
      </c>
      <c r="F801" s="174">
        <v>0.62136130000000001</v>
      </c>
      <c r="G801" s="174">
        <v>2.5289458199999997</v>
      </c>
      <c r="H801" s="58">
        <f t="shared" si="24"/>
        <v>-0.75430027203983352</v>
      </c>
      <c r="I801" s="98">
        <f t="shared" si="25"/>
        <v>4.6853520379428283E-5</v>
      </c>
      <c r="J801" s="99">
        <v>12.1095939</v>
      </c>
      <c r="K801" s="99">
        <v>19.098863636363639</v>
      </c>
      <c r="O801"/>
      <c r="P801"/>
    </row>
    <row r="802" spans="1:16" ht="12.75" x14ac:dyDescent="0.2">
      <c r="A802" s="172" t="s">
        <v>2688</v>
      </c>
      <c r="B802" s="185" t="s">
        <v>1701</v>
      </c>
      <c r="C802" s="172" t="s">
        <v>511</v>
      </c>
      <c r="D802" s="172" t="s">
        <v>610</v>
      </c>
      <c r="E802" s="172" t="s">
        <v>709</v>
      </c>
      <c r="F802" s="174">
        <v>0.62088025999999996</v>
      </c>
      <c r="G802" s="174">
        <v>4.5608989999999995E-2</v>
      </c>
      <c r="H802" s="58">
        <f t="shared" si="24"/>
        <v>12.613111362474811</v>
      </c>
      <c r="I802" s="98">
        <f t="shared" si="25"/>
        <v>4.6817247735085412E-5</v>
      </c>
      <c r="J802" s="99">
        <v>39.809411541900005</v>
      </c>
      <c r="K802" s="99">
        <v>25.183727272727271</v>
      </c>
      <c r="O802"/>
      <c r="P802"/>
    </row>
    <row r="803" spans="1:16" ht="12.75" x14ac:dyDescent="0.2">
      <c r="A803" s="172" t="s">
        <v>3418</v>
      </c>
      <c r="B803" s="185" t="s">
        <v>353</v>
      </c>
      <c r="C803" s="172" t="s">
        <v>1364</v>
      </c>
      <c r="D803" s="172" t="s">
        <v>179</v>
      </c>
      <c r="E803" s="172" t="s">
        <v>709</v>
      </c>
      <c r="F803" s="174">
        <v>0.61128129000000009</v>
      </c>
      <c r="G803" s="174">
        <v>0.19628289999999998</v>
      </c>
      <c r="H803" s="58">
        <f t="shared" si="24"/>
        <v>2.1142870316262909</v>
      </c>
      <c r="I803" s="98">
        <f t="shared" si="25"/>
        <v>4.6093440931352202E-5</v>
      </c>
      <c r="J803" s="99">
        <v>7.8251102699999997</v>
      </c>
      <c r="K803" s="99">
        <v>11.283454545454539</v>
      </c>
      <c r="O803"/>
      <c r="P803"/>
    </row>
    <row r="804" spans="1:16" ht="12.75" x14ac:dyDescent="0.2">
      <c r="A804" s="172" t="s">
        <v>2800</v>
      </c>
      <c r="B804" s="185" t="s">
        <v>2801</v>
      </c>
      <c r="C804" s="172" t="s">
        <v>640</v>
      </c>
      <c r="D804" s="172" t="s">
        <v>610</v>
      </c>
      <c r="E804" s="172" t="s">
        <v>709</v>
      </c>
      <c r="F804" s="174">
        <v>0.60523083</v>
      </c>
      <c r="G804" s="174">
        <v>0.57850868</v>
      </c>
      <c r="H804" s="58">
        <f t="shared" si="24"/>
        <v>4.6191441760216945E-2</v>
      </c>
      <c r="I804" s="98">
        <f t="shared" si="25"/>
        <v>4.5637208219538769E-5</v>
      </c>
      <c r="J804" s="99">
        <v>23.565610854349199</v>
      </c>
      <c r="K804" s="99">
        <v>36.922136363636362</v>
      </c>
      <c r="O804"/>
      <c r="P804"/>
    </row>
    <row r="805" spans="1:16" ht="12.75" x14ac:dyDescent="0.2">
      <c r="A805" s="172" t="s">
        <v>2696</v>
      </c>
      <c r="B805" s="185" t="s">
        <v>503</v>
      </c>
      <c r="C805" s="172" t="s">
        <v>641</v>
      </c>
      <c r="D805" s="172" t="s">
        <v>179</v>
      </c>
      <c r="E805" s="172" t="s">
        <v>709</v>
      </c>
      <c r="F805" s="174">
        <v>0.59561624000000002</v>
      </c>
      <c r="G805" s="174">
        <v>0.10812400999999999</v>
      </c>
      <c r="H805" s="58">
        <f t="shared" si="24"/>
        <v>4.5086399403795703</v>
      </c>
      <c r="I805" s="98">
        <f t="shared" si="25"/>
        <v>4.4912223595448329E-5</v>
      </c>
      <c r="J805" s="99">
        <v>39.249547124399996</v>
      </c>
      <c r="K805" s="99">
        <v>75.324318181818185</v>
      </c>
      <c r="O805"/>
      <c r="P805"/>
    </row>
    <row r="806" spans="1:16" ht="12.75" x14ac:dyDescent="0.2">
      <c r="A806" s="172" t="s">
        <v>2731</v>
      </c>
      <c r="B806" s="185" t="s">
        <v>433</v>
      </c>
      <c r="C806" s="172" t="s">
        <v>641</v>
      </c>
      <c r="D806" s="172" t="s">
        <v>179</v>
      </c>
      <c r="E806" s="172" t="s">
        <v>709</v>
      </c>
      <c r="F806" s="174">
        <v>0.59490345</v>
      </c>
      <c r="G806" s="174">
        <v>8.7263789999999994E-2</v>
      </c>
      <c r="H806" s="58">
        <f t="shared" si="24"/>
        <v>5.8173001653950633</v>
      </c>
      <c r="I806" s="98">
        <f t="shared" si="25"/>
        <v>4.4858475927559688E-5</v>
      </c>
      <c r="J806" s="99">
        <v>21.023444576399999</v>
      </c>
      <c r="K806" s="99">
        <v>14.33959090909091</v>
      </c>
      <c r="O806"/>
      <c r="P806"/>
    </row>
    <row r="807" spans="1:16" ht="12.75" x14ac:dyDescent="0.2">
      <c r="A807" s="172" t="s">
        <v>1707</v>
      </c>
      <c r="B807" s="185" t="s">
        <v>1708</v>
      </c>
      <c r="C807" s="172" t="s">
        <v>2514</v>
      </c>
      <c r="D807" s="172" t="s">
        <v>180</v>
      </c>
      <c r="E807" s="172" t="s">
        <v>181</v>
      </c>
      <c r="F807" s="174">
        <v>0.59302779000000005</v>
      </c>
      <c r="G807" s="174">
        <v>0.47923978</v>
      </c>
      <c r="H807" s="58">
        <f t="shared" si="24"/>
        <v>0.23743440079202127</v>
      </c>
      <c r="I807" s="98">
        <f t="shared" si="25"/>
        <v>4.471704247485693E-5</v>
      </c>
      <c r="J807" s="99">
        <v>26.07602245</v>
      </c>
      <c r="K807" s="99">
        <v>38.751954545454552</v>
      </c>
      <c r="O807"/>
      <c r="P807"/>
    </row>
    <row r="808" spans="1:16" ht="12.75" x14ac:dyDescent="0.2">
      <c r="A808" s="172" t="s">
        <v>1789</v>
      </c>
      <c r="B808" s="185" t="s">
        <v>1697</v>
      </c>
      <c r="C808" s="172" t="s">
        <v>638</v>
      </c>
      <c r="D808" s="172" t="s">
        <v>179</v>
      </c>
      <c r="E808" s="172" t="s">
        <v>709</v>
      </c>
      <c r="F808" s="174">
        <v>0.58999626999999999</v>
      </c>
      <c r="G808" s="174">
        <v>1.4648323700000001</v>
      </c>
      <c r="H808" s="58">
        <f t="shared" si="24"/>
        <v>-0.5972260839648158</v>
      </c>
      <c r="I808" s="98">
        <f t="shared" si="25"/>
        <v>4.4488451823812764E-5</v>
      </c>
      <c r="J808" s="99">
        <v>483.14684488</v>
      </c>
      <c r="K808" s="99">
        <v>37.771954545454541</v>
      </c>
      <c r="O808"/>
      <c r="P808"/>
    </row>
    <row r="809" spans="1:16" ht="12.75" x14ac:dyDescent="0.2">
      <c r="A809" s="172" t="s">
        <v>2820</v>
      </c>
      <c r="B809" s="185" t="s">
        <v>2821</v>
      </c>
      <c r="C809" s="172" t="s">
        <v>2638</v>
      </c>
      <c r="D809" s="172" t="s">
        <v>179</v>
      </c>
      <c r="E809" s="172" t="s">
        <v>709</v>
      </c>
      <c r="F809" s="174">
        <v>0.58771068000000004</v>
      </c>
      <c r="G809" s="174">
        <v>0.20977157999999999</v>
      </c>
      <c r="H809" s="58">
        <f t="shared" si="24"/>
        <v>1.801669701872866</v>
      </c>
      <c r="I809" s="98">
        <f t="shared" si="25"/>
        <v>4.4316107750173137E-5</v>
      </c>
      <c r="J809" s="99">
        <v>312.37562847000004</v>
      </c>
      <c r="K809" s="99">
        <v>16.674272727272729</v>
      </c>
      <c r="O809"/>
      <c r="P809"/>
    </row>
    <row r="810" spans="1:16" ht="12.75" x14ac:dyDescent="0.2">
      <c r="A810" s="172" t="s">
        <v>2834</v>
      </c>
      <c r="B810" s="185" t="s">
        <v>2835</v>
      </c>
      <c r="C810" s="172" t="s">
        <v>638</v>
      </c>
      <c r="D810" s="172" t="s">
        <v>179</v>
      </c>
      <c r="E810" s="172" t="s">
        <v>709</v>
      </c>
      <c r="F810" s="174">
        <v>0.58045833999999996</v>
      </c>
      <c r="G810" s="174">
        <v>1.31129064</v>
      </c>
      <c r="H810" s="58">
        <f t="shared" si="24"/>
        <v>-0.55733815045000246</v>
      </c>
      <c r="I810" s="98">
        <f t="shared" si="25"/>
        <v>4.3769247718837834E-5</v>
      </c>
      <c r="J810" s="99">
        <v>148.65783188</v>
      </c>
      <c r="K810" s="99">
        <v>15.62040909090909</v>
      </c>
      <c r="O810"/>
      <c r="P810"/>
    </row>
    <row r="811" spans="1:16" ht="12.75" x14ac:dyDescent="0.2">
      <c r="A811" s="172" t="s">
        <v>1500</v>
      </c>
      <c r="B811" s="185" t="s">
        <v>202</v>
      </c>
      <c r="C811" s="172" t="s">
        <v>2512</v>
      </c>
      <c r="D811" s="172" t="s">
        <v>179</v>
      </c>
      <c r="E811" s="172" t="s">
        <v>709</v>
      </c>
      <c r="F811" s="174">
        <v>0.57949767000000008</v>
      </c>
      <c r="G811" s="174">
        <v>2.61347898</v>
      </c>
      <c r="H811" s="58">
        <f t="shared" si="24"/>
        <v>-0.77826580032413339</v>
      </c>
      <c r="I811" s="98">
        <f t="shared" si="25"/>
        <v>4.3696808750683715E-5</v>
      </c>
      <c r="J811" s="99">
        <v>18.463708100000002</v>
      </c>
      <c r="K811" s="99">
        <v>20.398181818181818</v>
      </c>
      <c r="O811"/>
      <c r="P811"/>
    </row>
    <row r="812" spans="1:16" ht="12.75" x14ac:dyDescent="0.2">
      <c r="A812" s="172" t="s">
        <v>1935</v>
      </c>
      <c r="B812" s="185" t="s">
        <v>388</v>
      </c>
      <c r="C812" s="172" t="s">
        <v>511</v>
      </c>
      <c r="D812" s="172" t="s">
        <v>180</v>
      </c>
      <c r="E812" s="172" t="s">
        <v>181</v>
      </c>
      <c r="F812" s="174">
        <v>0.57826798999999995</v>
      </c>
      <c r="G812" s="174">
        <v>1.1074408</v>
      </c>
      <c r="H812" s="58">
        <f t="shared" si="24"/>
        <v>-0.47783394832482251</v>
      </c>
      <c r="I812" s="98">
        <f t="shared" si="25"/>
        <v>4.3604085182382664E-5</v>
      </c>
      <c r="J812" s="99">
        <v>29.2465259425</v>
      </c>
      <c r="K812" s="99">
        <v>98.119727272727275</v>
      </c>
      <c r="O812"/>
      <c r="P812"/>
    </row>
    <row r="813" spans="1:16" ht="12.75" x14ac:dyDescent="0.2">
      <c r="A813" s="172" t="s">
        <v>1883</v>
      </c>
      <c r="B813" s="185" t="s">
        <v>1884</v>
      </c>
      <c r="C813" s="172" t="s">
        <v>1364</v>
      </c>
      <c r="D813" s="172" t="s">
        <v>179</v>
      </c>
      <c r="E813" s="172" t="s">
        <v>709</v>
      </c>
      <c r="F813" s="174">
        <v>0.57065382999999992</v>
      </c>
      <c r="G813" s="174">
        <v>0.55058490000000004</v>
      </c>
      <c r="H813" s="58">
        <f t="shared" si="24"/>
        <v>3.6450200504953623E-2</v>
      </c>
      <c r="I813" s="98">
        <f t="shared" si="25"/>
        <v>4.3029942246972576E-5</v>
      </c>
      <c r="J813" s="99">
        <v>11.30789186</v>
      </c>
      <c r="K813" s="99">
        <v>60.576954545454548</v>
      </c>
      <c r="O813"/>
      <c r="P813"/>
    </row>
    <row r="814" spans="1:16" ht="12.75" x14ac:dyDescent="0.2">
      <c r="A814" s="172" t="s">
        <v>2476</v>
      </c>
      <c r="B814" s="185" t="s">
        <v>2477</v>
      </c>
      <c r="C814" s="172" t="s">
        <v>641</v>
      </c>
      <c r="D814" s="172" t="s">
        <v>180</v>
      </c>
      <c r="E814" s="172" t="s">
        <v>709</v>
      </c>
      <c r="F814" s="174">
        <v>0.56917509999999993</v>
      </c>
      <c r="G814" s="174">
        <v>0.35156796999999995</v>
      </c>
      <c r="H814" s="58">
        <f t="shared" si="24"/>
        <v>0.61896176150517923</v>
      </c>
      <c r="I814" s="98">
        <f t="shared" si="25"/>
        <v>4.2918439154986205E-5</v>
      </c>
      <c r="J814" s="99">
        <v>142.985180289</v>
      </c>
      <c r="K814" s="99">
        <v>8.7701363636363627</v>
      </c>
      <c r="O814"/>
      <c r="P814"/>
    </row>
    <row r="815" spans="1:16" ht="12.75" x14ac:dyDescent="0.2">
      <c r="A815" s="172" t="s">
        <v>1125</v>
      </c>
      <c r="B815" s="185" t="s">
        <v>615</v>
      </c>
      <c r="C815" s="172" t="s">
        <v>2521</v>
      </c>
      <c r="D815" s="172" t="s">
        <v>610</v>
      </c>
      <c r="E815" s="172" t="s">
        <v>709</v>
      </c>
      <c r="F815" s="174">
        <v>0.56783362000000004</v>
      </c>
      <c r="G815" s="174">
        <v>0.10326396</v>
      </c>
      <c r="H815" s="58">
        <f t="shared" si="24"/>
        <v>4.498855747929869</v>
      </c>
      <c r="I815" s="98">
        <f t="shared" si="25"/>
        <v>4.2817285348789079E-5</v>
      </c>
      <c r="J815" s="99">
        <v>5.9846370960284991</v>
      </c>
      <c r="K815" s="99">
        <v>112.3633636363636</v>
      </c>
      <c r="O815"/>
      <c r="P815"/>
    </row>
    <row r="816" spans="1:16" ht="12.75" x14ac:dyDescent="0.2">
      <c r="A816" s="172" t="s">
        <v>2100</v>
      </c>
      <c r="B816" s="185" t="s">
        <v>2090</v>
      </c>
      <c r="C816" s="172" t="s">
        <v>1364</v>
      </c>
      <c r="D816" s="172" t="s">
        <v>179</v>
      </c>
      <c r="E816" s="172" t="s">
        <v>709</v>
      </c>
      <c r="F816" s="174">
        <v>0.56676043000000009</v>
      </c>
      <c r="G816" s="174">
        <v>0.19949367000000001</v>
      </c>
      <c r="H816" s="58">
        <f t="shared" si="24"/>
        <v>1.8409945538622856</v>
      </c>
      <c r="I816" s="98">
        <f t="shared" si="25"/>
        <v>4.2736361851403589E-5</v>
      </c>
      <c r="J816" s="99">
        <v>5.2354165500000001</v>
      </c>
      <c r="K816" s="99">
        <v>33.766545454545451</v>
      </c>
      <c r="O816"/>
      <c r="P816"/>
    </row>
    <row r="817" spans="1:16" ht="12.75" x14ac:dyDescent="0.2">
      <c r="A817" s="172" t="s">
        <v>1307</v>
      </c>
      <c r="B817" s="185" t="s">
        <v>1308</v>
      </c>
      <c r="C817" s="172" t="s">
        <v>235</v>
      </c>
      <c r="D817" s="172" t="s">
        <v>180</v>
      </c>
      <c r="E817" s="172" t="s">
        <v>181</v>
      </c>
      <c r="F817" s="174">
        <v>0.56470082999999993</v>
      </c>
      <c r="G817" s="174">
        <v>7.7091630000000008E-2</v>
      </c>
      <c r="H817" s="58">
        <f t="shared" si="24"/>
        <v>6.3250601913592934</v>
      </c>
      <c r="I817" s="98">
        <f t="shared" si="25"/>
        <v>4.2581058470627413E-5</v>
      </c>
      <c r="J817" s="99">
        <v>91.029407329999998</v>
      </c>
      <c r="K817" s="99">
        <v>69.459090909090904</v>
      </c>
      <c r="O817"/>
      <c r="P817"/>
    </row>
    <row r="818" spans="1:16" ht="12.75" x14ac:dyDescent="0.2">
      <c r="A818" s="172" t="s">
        <v>2472</v>
      </c>
      <c r="B818" s="185" t="s">
        <v>2473</v>
      </c>
      <c r="C818" s="172" t="s">
        <v>641</v>
      </c>
      <c r="D818" s="172" t="s">
        <v>180</v>
      </c>
      <c r="E818" s="172" t="s">
        <v>709</v>
      </c>
      <c r="F818" s="174">
        <v>0.56182460000000001</v>
      </c>
      <c r="G818" s="174">
        <v>0.24437869000000001</v>
      </c>
      <c r="H818" s="58">
        <f t="shared" si="24"/>
        <v>1.2989917819757526</v>
      </c>
      <c r="I818" s="98">
        <f t="shared" si="25"/>
        <v>4.2364177404939998E-5</v>
      </c>
      <c r="J818" s="99">
        <v>251.55140444</v>
      </c>
      <c r="K818" s="99">
        <v>7.7204545454545448</v>
      </c>
      <c r="O818"/>
      <c r="P818"/>
    </row>
    <row r="819" spans="1:16" ht="12.75" x14ac:dyDescent="0.2">
      <c r="A819" s="172" t="s">
        <v>2269</v>
      </c>
      <c r="B819" s="185" t="s">
        <v>316</v>
      </c>
      <c r="C819" s="172" t="s">
        <v>1364</v>
      </c>
      <c r="D819" s="172" t="s">
        <v>179</v>
      </c>
      <c r="E819" s="172" t="s">
        <v>709</v>
      </c>
      <c r="F819" s="174">
        <v>0.54975756999999992</v>
      </c>
      <c r="G819" s="174">
        <v>0.30035103999999996</v>
      </c>
      <c r="H819" s="58">
        <f t="shared" si="24"/>
        <v>0.83038344065663972</v>
      </c>
      <c r="I819" s="98">
        <f t="shared" si="25"/>
        <v>4.1454267444303282E-5</v>
      </c>
      <c r="J819" s="99">
        <v>9.3652689200000001</v>
      </c>
      <c r="K819" s="99">
        <v>20.839636363636359</v>
      </c>
      <c r="O819"/>
      <c r="P819"/>
    </row>
    <row r="820" spans="1:16" ht="12.75" x14ac:dyDescent="0.2">
      <c r="A820" s="172" t="s">
        <v>1780</v>
      </c>
      <c r="B820" s="185" t="s">
        <v>2418</v>
      </c>
      <c r="C820" s="172" t="s">
        <v>640</v>
      </c>
      <c r="D820" s="172" t="s">
        <v>610</v>
      </c>
      <c r="E820" s="172" t="s">
        <v>181</v>
      </c>
      <c r="F820" s="174">
        <v>0.54467588</v>
      </c>
      <c r="G820" s="174">
        <v>0.50725039000000005</v>
      </c>
      <c r="H820" s="58">
        <f t="shared" si="24"/>
        <v>7.3781096550758596E-2</v>
      </c>
      <c r="I820" s="98">
        <f t="shared" si="25"/>
        <v>4.1071084478165979E-5</v>
      </c>
      <c r="J820" s="99">
        <v>55.925720886344401</v>
      </c>
      <c r="K820" s="99">
        <v>55.085500000000003</v>
      </c>
      <c r="O820"/>
      <c r="P820"/>
    </row>
    <row r="821" spans="1:16" ht="12.75" x14ac:dyDescent="0.2">
      <c r="A821" s="172" t="s">
        <v>1574</v>
      </c>
      <c r="B821" s="185" t="s">
        <v>171</v>
      </c>
      <c r="C821" s="172" t="s">
        <v>638</v>
      </c>
      <c r="D821" s="172" t="s">
        <v>179</v>
      </c>
      <c r="E821" s="172" t="s">
        <v>709</v>
      </c>
      <c r="F821" s="174">
        <v>0.53469639000000002</v>
      </c>
      <c r="G821" s="174">
        <v>9.5043300000000001E-3</v>
      </c>
      <c r="H821" s="58">
        <f t="shared" si="24"/>
        <v>55.258188636126903</v>
      </c>
      <c r="I821" s="98">
        <f t="shared" si="25"/>
        <v>4.0318584703733133E-5</v>
      </c>
      <c r="J821" s="99">
        <v>57.696699100000004</v>
      </c>
      <c r="K821" s="99">
        <v>16.82118181818182</v>
      </c>
      <c r="O821"/>
      <c r="P821"/>
    </row>
    <row r="822" spans="1:16" ht="12.75" x14ac:dyDescent="0.2">
      <c r="A822" s="172" t="s">
        <v>1923</v>
      </c>
      <c r="B822" s="185" t="s">
        <v>687</v>
      </c>
      <c r="C822" s="172" t="s">
        <v>638</v>
      </c>
      <c r="D822" s="172" t="s">
        <v>179</v>
      </c>
      <c r="E822" s="172" t="s">
        <v>709</v>
      </c>
      <c r="F822" s="174">
        <v>0.53433456999999995</v>
      </c>
      <c r="G822" s="174">
        <v>0.52969844999999993</v>
      </c>
      <c r="H822" s="58">
        <f t="shared" si="24"/>
        <v>8.7523759980796534E-3</v>
      </c>
      <c r="I822" s="98">
        <f t="shared" si="25"/>
        <v>4.0291301799658341E-5</v>
      </c>
      <c r="J822" s="99">
        <v>50.50376</v>
      </c>
      <c r="K822" s="99">
        <v>12.10704545454545</v>
      </c>
      <c r="O822"/>
      <c r="P822"/>
    </row>
    <row r="823" spans="1:16" ht="12.75" x14ac:dyDescent="0.2">
      <c r="A823" s="172" t="s">
        <v>2041</v>
      </c>
      <c r="B823" s="185" t="s">
        <v>2039</v>
      </c>
      <c r="C823" s="172" t="s">
        <v>1262</v>
      </c>
      <c r="D823" s="172" t="s">
        <v>180</v>
      </c>
      <c r="E823" s="172" t="s">
        <v>181</v>
      </c>
      <c r="F823" s="174">
        <v>0.53006855000000008</v>
      </c>
      <c r="G823" s="174">
        <v>1.7855557200000001</v>
      </c>
      <c r="H823" s="58">
        <f t="shared" si="24"/>
        <v>-0.70313525136028798</v>
      </c>
      <c r="I823" s="98">
        <f t="shared" si="25"/>
        <v>3.9969624129985253E-5</v>
      </c>
      <c r="J823" s="99">
        <v>20.862862370000002</v>
      </c>
      <c r="K823" s="99">
        <v>10.260090909090909</v>
      </c>
      <c r="O823"/>
      <c r="P823"/>
    </row>
    <row r="824" spans="1:16" ht="12.75" x14ac:dyDescent="0.2">
      <c r="A824" s="172" t="s">
        <v>1419</v>
      </c>
      <c r="B824" s="185" t="s">
        <v>370</v>
      </c>
      <c r="C824" s="172" t="s">
        <v>1364</v>
      </c>
      <c r="D824" s="172" t="s">
        <v>180</v>
      </c>
      <c r="E824" s="172" t="s">
        <v>2844</v>
      </c>
      <c r="F824" s="174">
        <v>0.52659964999999997</v>
      </c>
      <c r="G824" s="174">
        <v>0.15680041</v>
      </c>
      <c r="H824" s="58">
        <f t="shared" si="24"/>
        <v>2.3584073536542407</v>
      </c>
      <c r="I824" s="98">
        <f t="shared" si="25"/>
        <v>3.9708053000846367E-5</v>
      </c>
      <c r="J824" s="99">
        <v>12.62738802</v>
      </c>
      <c r="K824" s="99">
        <v>13.50359090909091</v>
      </c>
      <c r="O824"/>
      <c r="P824"/>
    </row>
    <row r="825" spans="1:16" ht="12.75" x14ac:dyDescent="0.2">
      <c r="A825" s="172" t="s">
        <v>1970</v>
      </c>
      <c r="B825" s="185" t="s">
        <v>144</v>
      </c>
      <c r="C825" s="172" t="s">
        <v>640</v>
      </c>
      <c r="D825" s="172" t="s">
        <v>180</v>
      </c>
      <c r="E825" s="172" t="s">
        <v>709</v>
      </c>
      <c r="F825" s="174">
        <v>0.52318094999999998</v>
      </c>
      <c r="G825" s="174">
        <v>6.2431612699999999</v>
      </c>
      <c r="H825" s="58">
        <f t="shared" si="24"/>
        <v>-0.91619935360087212</v>
      </c>
      <c r="I825" s="98">
        <f t="shared" si="25"/>
        <v>3.9450267184251174E-5</v>
      </c>
      <c r="J825" s="99">
        <v>487.32205340500883</v>
      </c>
      <c r="K825" s="99">
        <v>21.85977272727273</v>
      </c>
      <c r="O825"/>
      <c r="P825"/>
    </row>
    <row r="826" spans="1:16" ht="12.75" x14ac:dyDescent="0.2">
      <c r="A826" s="172" t="s">
        <v>1903</v>
      </c>
      <c r="B826" s="185" t="s">
        <v>1587</v>
      </c>
      <c r="C826" s="172" t="s">
        <v>638</v>
      </c>
      <c r="D826" s="172" t="s">
        <v>179</v>
      </c>
      <c r="E826" s="172" t="s">
        <v>709</v>
      </c>
      <c r="F826" s="174">
        <v>0.52305288000000005</v>
      </c>
      <c r="G826" s="174">
        <v>0.40136171000000004</v>
      </c>
      <c r="H826" s="58">
        <f t="shared" si="24"/>
        <v>0.30319576324308573</v>
      </c>
      <c r="I826" s="98">
        <f t="shared" si="25"/>
        <v>3.9440610112986854E-5</v>
      </c>
      <c r="J826" s="99">
        <v>345.67825550999999</v>
      </c>
      <c r="K826" s="99">
        <v>20.00145454545455</v>
      </c>
      <c r="O826"/>
      <c r="P826"/>
    </row>
    <row r="827" spans="1:16" ht="12.75" x14ac:dyDescent="0.2">
      <c r="A827" s="172" t="s">
        <v>1253</v>
      </c>
      <c r="B827" s="185" t="s">
        <v>13</v>
      </c>
      <c r="C827" s="172" t="s">
        <v>640</v>
      </c>
      <c r="D827" s="172" t="s">
        <v>610</v>
      </c>
      <c r="E827" s="172" t="s">
        <v>709</v>
      </c>
      <c r="F827" s="174">
        <v>0.52303740999999992</v>
      </c>
      <c r="G827" s="174">
        <v>0.84970599000000002</v>
      </c>
      <c r="H827" s="58">
        <f t="shared" si="24"/>
        <v>-0.38444895510269395</v>
      </c>
      <c r="I827" s="98">
        <f t="shared" si="25"/>
        <v>3.9439443603324477E-5</v>
      </c>
      <c r="J827" s="99">
        <v>37.401823969999995</v>
      </c>
      <c r="K827" s="99">
        <v>6.2675909090909094</v>
      </c>
      <c r="O827"/>
      <c r="P827"/>
    </row>
    <row r="828" spans="1:16" ht="12.75" x14ac:dyDescent="0.2">
      <c r="A828" s="172" t="s">
        <v>1499</v>
      </c>
      <c r="B828" s="185" t="s">
        <v>203</v>
      </c>
      <c r="C828" s="172" t="s">
        <v>2512</v>
      </c>
      <c r="D828" s="172" t="s">
        <v>179</v>
      </c>
      <c r="E828" s="172" t="s">
        <v>709</v>
      </c>
      <c r="F828" s="174">
        <v>0.51626448999999996</v>
      </c>
      <c r="G828" s="174">
        <v>1.07233797</v>
      </c>
      <c r="H828" s="58">
        <f t="shared" si="24"/>
        <v>-0.51856177395266534</v>
      </c>
      <c r="I828" s="98">
        <f t="shared" si="25"/>
        <v>3.892873406082765E-5</v>
      </c>
      <c r="J828" s="99">
        <v>11.9180245</v>
      </c>
      <c r="K828" s="99">
        <v>19.38427272727273</v>
      </c>
      <c r="O828"/>
      <c r="P828"/>
    </row>
    <row r="829" spans="1:16" ht="12.75" x14ac:dyDescent="0.2">
      <c r="A829" s="172" t="s">
        <v>2850</v>
      </c>
      <c r="B829" s="185" t="s">
        <v>1975</v>
      </c>
      <c r="C829" s="172" t="s">
        <v>2512</v>
      </c>
      <c r="D829" s="172" t="s">
        <v>179</v>
      </c>
      <c r="E829" s="172" t="s">
        <v>709</v>
      </c>
      <c r="F829" s="174">
        <v>0.50847977</v>
      </c>
      <c r="G829" s="174">
        <v>13.30438034</v>
      </c>
      <c r="H829" s="58">
        <f t="shared" si="24"/>
        <v>-0.96178102572193902</v>
      </c>
      <c r="I829" s="98">
        <f t="shared" si="25"/>
        <v>3.8341730111324932E-5</v>
      </c>
      <c r="J829" s="99">
        <v>2.6333725799999996</v>
      </c>
      <c r="K829" s="99">
        <v>21.433090909090911</v>
      </c>
      <c r="O829"/>
      <c r="P829"/>
    </row>
    <row r="830" spans="1:16" ht="12.75" x14ac:dyDescent="0.2">
      <c r="A830" s="172" t="s">
        <v>1352</v>
      </c>
      <c r="B830" s="185" t="s">
        <v>1082</v>
      </c>
      <c r="C830" s="172" t="s">
        <v>2514</v>
      </c>
      <c r="D830" s="172" t="s">
        <v>180</v>
      </c>
      <c r="E830" s="172" t="s">
        <v>181</v>
      </c>
      <c r="F830" s="174">
        <v>0.50144127000000005</v>
      </c>
      <c r="G830" s="174">
        <v>0.38327103000000001</v>
      </c>
      <c r="H830" s="58">
        <f t="shared" si="24"/>
        <v>0.30832030273720412</v>
      </c>
      <c r="I830" s="98">
        <f t="shared" si="25"/>
        <v>3.7810994606570124E-5</v>
      </c>
      <c r="J830" s="99">
        <v>196.730851</v>
      </c>
      <c r="K830" s="99">
        <v>10.76418181818182</v>
      </c>
      <c r="O830"/>
      <c r="P830"/>
    </row>
    <row r="831" spans="1:16" ht="12.75" x14ac:dyDescent="0.2">
      <c r="A831" s="172" t="s">
        <v>2729</v>
      </c>
      <c r="B831" s="185" t="s">
        <v>438</v>
      </c>
      <c r="C831" s="172" t="s">
        <v>641</v>
      </c>
      <c r="D831" s="172" t="s">
        <v>179</v>
      </c>
      <c r="E831" s="172" t="s">
        <v>709</v>
      </c>
      <c r="F831" s="174">
        <v>0.49796809000000003</v>
      </c>
      <c r="G831" s="174">
        <v>9.2364479999999999E-2</v>
      </c>
      <c r="H831" s="58">
        <f t="shared" si="24"/>
        <v>4.3913375574679794</v>
      </c>
      <c r="I831" s="98">
        <f t="shared" si="25"/>
        <v>3.754910074560482E-5</v>
      </c>
      <c r="J831" s="99">
        <v>60.456975565399993</v>
      </c>
      <c r="K831" s="99">
        <v>12.757090909090911</v>
      </c>
      <c r="O831"/>
      <c r="P831"/>
    </row>
    <row r="832" spans="1:16" ht="12.75" x14ac:dyDescent="0.2">
      <c r="A832" s="172" t="s">
        <v>1276</v>
      </c>
      <c r="B832" s="185" t="s">
        <v>237</v>
      </c>
      <c r="C832" s="172" t="s">
        <v>1262</v>
      </c>
      <c r="D832" s="172" t="s">
        <v>180</v>
      </c>
      <c r="E832" s="172" t="s">
        <v>181</v>
      </c>
      <c r="F832" s="174">
        <v>0.49558932999999999</v>
      </c>
      <c r="G832" s="174">
        <v>0.72209593999999999</v>
      </c>
      <c r="H832" s="58">
        <f t="shared" si="24"/>
        <v>-0.31367938448733002</v>
      </c>
      <c r="I832" s="98">
        <f t="shared" si="25"/>
        <v>3.736973122236967E-5</v>
      </c>
      <c r="J832" s="99">
        <v>45.800533961760785</v>
      </c>
      <c r="K832" s="99">
        <v>14.38340909090909</v>
      </c>
      <c r="O832"/>
      <c r="P832"/>
    </row>
    <row r="833" spans="1:16" ht="12.75" x14ac:dyDescent="0.2">
      <c r="A833" s="172" t="s">
        <v>1542</v>
      </c>
      <c r="B833" s="185" t="s">
        <v>1810</v>
      </c>
      <c r="C833" s="172" t="s">
        <v>2521</v>
      </c>
      <c r="D833" s="172" t="s">
        <v>180</v>
      </c>
      <c r="E833" s="172" t="s">
        <v>709</v>
      </c>
      <c r="F833" s="174">
        <v>0.49396197999999997</v>
      </c>
      <c r="G833" s="174">
        <v>7.3122220000000002E-2</v>
      </c>
      <c r="H833" s="58">
        <f t="shared" si="24"/>
        <v>5.7552924405194474</v>
      </c>
      <c r="I833" s="98">
        <f t="shared" si="25"/>
        <v>3.72470214939243E-5</v>
      </c>
      <c r="J833" s="99">
        <v>13.78791592</v>
      </c>
      <c r="K833" s="99">
        <v>34.705954545454553</v>
      </c>
      <c r="O833"/>
      <c r="P833"/>
    </row>
    <row r="834" spans="1:16" ht="12.75" x14ac:dyDescent="0.2">
      <c r="A834" s="172" t="s">
        <v>1327</v>
      </c>
      <c r="B834" s="185" t="s">
        <v>1328</v>
      </c>
      <c r="C834" s="172" t="s">
        <v>235</v>
      </c>
      <c r="D834" s="172" t="s">
        <v>180</v>
      </c>
      <c r="E834" s="172" t="s">
        <v>181</v>
      </c>
      <c r="F834" s="174">
        <v>0.48799180999999997</v>
      </c>
      <c r="G834" s="174">
        <v>0.43527985999999996</v>
      </c>
      <c r="H834" s="58">
        <f t="shared" si="24"/>
        <v>0.12109898675302833</v>
      </c>
      <c r="I834" s="98">
        <f t="shared" si="25"/>
        <v>3.6796843020041793E-5</v>
      </c>
      <c r="J834" s="99">
        <v>9.4369363629999992</v>
      </c>
      <c r="K834" s="99">
        <v>30.10677272727273</v>
      </c>
      <c r="O834"/>
      <c r="P834"/>
    </row>
    <row r="835" spans="1:16" ht="12.75" x14ac:dyDescent="0.2">
      <c r="A835" s="172" t="s">
        <v>2059</v>
      </c>
      <c r="B835" s="185" t="s">
        <v>2044</v>
      </c>
      <c r="C835" s="172" t="s">
        <v>638</v>
      </c>
      <c r="D835" s="172" t="s">
        <v>179</v>
      </c>
      <c r="E835" s="172" t="s">
        <v>709</v>
      </c>
      <c r="F835" s="174">
        <v>0.48093555999999998</v>
      </c>
      <c r="G835" s="174">
        <v>2.4457604500000003</v>
      </c>
      <c r="H835" s="58">
        <f t="shared" si="24"/>
        <v>-0.80335949908749238</v>
      </c>
      <c r="I835" s="98">
        <f t="shared" si="25"/>
        <v>3.626476908306287E-5</v>
      </c>
      <c r="J835" s="99">
        <v>153.19073184000001</v>
      </c>
      <c r="K835" s="99">
        <v>33.869454545454538</v>
      </c>
      <c r="O835"/>
      <c r="P835"/>
    </row>
    <row r="836" spans="1:16" ht="12.75" x14ac:dyDescent="0.2">
      <c r="A836" s="172" t="s">
        <v>2872</v>
      </c>
      <c r="B836" s="185" t="s">
        <v>2318</v>
      </c>
      <c r="C836" s="172" t="s">
        <v>511</v>
      </c>
      <c r="D836" s="172" t="s">
        <v>610</v>
      </c>
      <c r="E836" s="172" t="s">
        <v>709</v>
      </c>
      <c r="F836" s="174">
        <v>0.48031526000000002</v>
      </c>
      <c r="G836" s="174">
        <v>1.26482742</v>
      </c>
      <c r="H836" s="58">
        <f t="shared" si="24"/>
        <v>-0.62025233450425987</v>
      </c>
      <c r="I836" s="98">
        <f t="shared" si="25"/>
        <v>3.6217995589619754E-5</v>
      </c>
      <c r="J836" s="99">
        <v>7.2814223160454228</v>
      </c>
      <c r="K836" s="99">
        <v>39.350590909090911</v>
      </c>
      <c r="O836"/>
      <c r="P836"/>
    </row>
    <row r="837" spans="1:16" ht="12.75" x14ac:dyDescent="0.2">
      <c r="A837" s="172" t="s">
        <v>2871</v>
      </c>
      <c r="B837" s="185" t="s">
        <v>2320</v>
      </c>
      <c r="C837" s="172" t="s">
        <v>511</v>
      </c>
      <c r="D837" s="172" t="s">
        <v>610</v>
      </c>
      <c r="E837" s="172" t="s">
        <v>709</v>
      </c>
      <c r="F837" s="174">
        <v>0.46997294000000001</v>
      </c>
      <c r="G837" s="174">
        <v>4.8695780000000001E-2</v>
      </c>
      <c r="H837" s="58">
        <f t="shared" si="24"/>
        <v>8.6512046834448491</v>
      </c>
      <c r="I837" s="98">
        <f t="shared" si="25"/>
        <v>3.5438136752433449E-5</v>
      </c>
      <c r="J837" s="99">
        <v>6.0690454186905267</v>
      </c>
      <c r="K837" s="99">
        <v>45.537590909090909</v>
      </c>
      <c r="O837"/>
      <c r="P837"/>
    </row>
    <row r="838" spans="1:16" ht="12.75" x14ac:dyDescent="0.2">
      <c r="A838" s="172" t="s">
        <v>2470</v>
      </c>
      <c r="B838" s="185" t="s">
        <v>2471</v>
      </c>
      <c r="C838" s="172" t="s">
        <v>641</v>
      </c>
      <c r="D838" s="172" t="s">
        <v>180</v>
      </c>
      <c r="E838" s="172" t="s">
        <v>709</v>
      </c>
      <c r="F838" s="174">
        <v>0.46875299999999998</v>
      </c>
      <c r="G838" s="174">
        <v>0.22638132</v>
      </c>
      <c r="H838" s="58">
        <f t="shared" si="24"/>
        <v>1.0706346265672448</v>
      </c>
      <c r="I838" s="98">
        <f t="shared" si="25"/>
        <v>3.5346147625251436E-5</v>
      </c>
      <c r="J838" s="99">
        <v>577.1616936800001</v>
      </c>
      <c r="K838" s="99">
        <v>6.7681818181818167</v>
      </c>
      <c r="O838"/>
      <c r="P838"/>
    </row>
    <row r="839" spans="1:16" ht="12.75" x14ac:dyDescent="0.2">
      <c r="A839" s="172" t="s">
        <v>1540</v>
      </c>
      <c r="B839" s="185" t="s">
        <v>199</v>
      </c>
      <c r="C839" s="172" t="s">
        <v>2512</v>
      </c>
      <c r="D839" s="172" t="s">
        <v>179</v>
      </c>
      <c r="E839" s="172" t="s">
        <v>709</v>
      </c>
      <c r="F839" s="174">
        <v>0.46739653999999997</v>
      </c>
      <c r="G839" s="174">
        <v>1.4978364499999999</v>
      </c>
      <c r="H839" s="58">
        <f t="shared" ref="H839:H880" si="26">IF(ISERROR(F839/G839-1),"",IF((F839/G839-1)&gt;10000%,"",F839/G839-1))</f>
        <v>-0.68795221934944895</v>
      </c>
      <c r="I839" s="98">
        <f t="shared" ref="I839:I902" si="27">F839/$F$1156</f>
        <v>3.5243864257661789E-5</v>
      </c>
      <c r="J839" s="99">
        <v>2.69273505</v>
      </c>
      <c r="K839" s="99">
        <v>20.59327272727273</v>
      </c>
      <c r="O839"/>
      <c r="P839"/>
    </row>
    <row r="840" spans="1:16" ht="12.75" x14ac:dyDescent="0.2">
      <c r="A840" s="172" t="s">
        <v>2241</v>
      </c>
      <c r="B840" s="185" t="s">
        <v>942</v>
      </c>
      <c r="C840" s="172" t="s">
        <v>2514</v>
      </c>
      <c r="D840" s="172" t="s">
        <v>180</v>
      </c>
      <c r="E840" s="172" t="s">
        <v>181</v>
      </c>
      <c r="F840" s="174">
        <v>0.45936925000000001</v>
      </c>
      <c r="G840" s="174">
        <v>9.8712000000000001E-3</v>
      </c>
      <c r="H840" s="58">
        <f t="shared" si="26"/>
        <v>45.536312707674853</v>
      </c>
      <c r="I840" s="98">
        <f t="shared" si="27"/>
        <v>3.4638569406491334E-5</v>
      </c>
      <c r="J840" s="99">
        <v>51.086425699999999</v>
      </c>
      <c r="K840" s="99">
        <v>29.49159090909091</v>
      </c>
      <c r="O840"/>
      <c r="P840"/>
    </row>
    <row r="841" spans="1:16" ht="12.75" x14ac:dyDescent="0.2">
      <c r="A841" s="172" t="s">
        <v>1525</v>
      </c>
      <c r="B841" s="185" t="s">
        <v>253</v>
      </c>
      <c r="C841" s="172" t="s">
        <v>1262</v>
      </c>
      <c r="D841" s="172" t="s">
        <v>180</v>
      </c>
      <c r="E841" s="172" t="s">
        <v>181</v>
      </c>
      <c r="F841" s="174">
        <v>0.45117747999999996</v>
      </c>
      <c r="G841" s="174">
        <v>4.9906117000000005</v>
      </c>
      <c r="H841" s="58">
        <f t="shared" si="26"/>
        <v>-0.90959475368520459</v>
      </c>
      <c r="I841" s="98">
        <f t="shared" si="27"/>
        <v>3.4020872001392903E-5</v>
      </c>
      <c r="J841" s="99">
        <v>31.943572879999998</v>
      </c>
      <c r="K841" s="99">
        <v>43.783590909090911</v>
      </c>
      <c r="O841"/>
      <c r="P841"/>
    </row>
    <row r="842" spans="1:16" ht="12.75" x14ac:dyDescent="0.2">
      <c r="A842" s="172" t="s">
        <v>2878</v>
      </c>
      <c r="B842" s="185" t="s">
        <v>2319</v>
      </c>
      <c r="C842" s="172" t="s">
        <v>511</v>
      </c>
      <c r="D842" s="172" t="s">
        <v>610</v>
      </c>
      <c r="E842" s="172" t="s">
        <v>709</v>
      </c>
      <c r="F842" s="174">
        <v>0.44858733000000001</v>
      </c>
      <c r="G842" s="174">
        <v>3.00474547</v>
      </c>
      <c r="H842" s="58">
        <f t="shared" si="26"/>
        <v>-0.85070704507959538</v>
      </c>
      <c r="I842" s="98">
        <f t="shared" si="27"/>
        <v>3.3825562692926517E-5</v>
      </c>
      <c r="J842" s="99">
        <v>66.748089220355084</v>
      </c>
      <c r="K842" s="99">
        <v>43.321681818181823</v>
      </c>
      <c r="O842"/>
      <c r="P842"/>
    </row>
    <row r="843" spans="1:16" ht="12.75" x14ac:dyDescent="0.2">
      <c r="A843" s="172" t="s">
        <v>2682</v>
      </c>
      <c r="B843" s="185" t="s">
        <v>1090</v>
      </c>
      <c r="C843" s="172" t="s">
        <v>511</v>
      </c>
      <c r="D843" s="172" t="s">
        <v>179</v>
      </c>
      <c r="E843" s="172" t="s">
        <v>709</v>
      </c>
      <c r="F843" s="174">
        <v>0.44441245000000001</v>
      </c>
      <c r="G843" s="174">
        <v>0.25810723000000002</v>
      </c>
      <c r="H843" s="58">
        <f t="shared" si="26"/>
        <v>0.72181325567672006</v>
      </c>
      <c r="I843" s="98">
        <f t="shared" si="27"/>
        <v>3.3510757401445268E-5</v>
      </c>
      <c r="J843" s="99">
        <v>67.351917548299994</v>
      </c>
      <c r="K843" s="99">
        <v>7.3357727272727269</v>
      </c>
      <c r="O843"/>
      <c r="P843"/>
    </row>
    <row r="844" spans="1:16" ht="12.75" x14ac:dyDescent="0.2">
      <c r="A844" s="172" t="s">
        <v>1418</v>
      </c>
      <c r="B844" s="185" t="s">
        <v>369</v>
      </c>
      <c r="C844" s="172" t="s">
        <v>1364</v>
      </c>
      <c r="D844" s="172" t="s">
        <v>180</v>
      </c>
      <c r="E844" s="172" t="s">
        <v>2844</v>
      </c>
      <c r="F844" s="174">
        <v>0.43867549</v>
      </c>
      <c r="G844" s="174">
        <v>0.13460070999999998</v>
      </c>
      <c r="H844" s="58">
        <f t="shared" si="26"/>
        <v>2.25908748921161</v>
      </c>
      <c r="I844" s="98">
        <f t="shared" si="27"/>
        <v>3.3078164041871752E-5</v>
      </c>
      <c r="J844" s="99">
        <v>6.6296826399999995</v>
      </c>
      <c r="K844" s="99">
        <v>11.958636363636369</v>
      </c>
      <c r="O844"/>
      <c r="P844"/>
    </row>
    <row r="845" spans="1:16" ht="12.75" x14ac:dyDescent="0.2">
      <c r="A845" s="172" t="s">
        <v>2677</v>
      </c>
      <c r="B845" s="185" t="s">
        <v>2442</v>
      </c>
      <c r="C845" s="172" t="s">
        <v>2593</v>
      </c>
      <c r="D845" s="172" t="s">
        <v>180</v>
      </c>
      <c r="E845" s="172" t="s">
        <v>181</v>
      </c>
      <c r="F845" s="174">
        <v>0.43666279999999996</v>
      </c>
      <c r="G845" s="174">
        <v>0.62759721999999996</v>
      </c>
      <c r="H845" s="58">
        <f t="shared" si="26"/>
        <v>-0.30423082498676457</v>
      </c>
      <c r="I845" s="98">
        <f t="shared" si="27"/>
        <v>3.2926397892398855E-5</v>
      </c>
      <c r="J845" s="99">
        <v>16.560027600000002</v>
      </c>
      <c r="K845" s="99">
        <v>39.086909090909103</v>
      </c>
      <c r="O845"/>
      <c r="P845"/>
    </row>
    <row r="846" spans="1:16" ht="12.75" x14ac:dyDescent="0.2">
      <c r="A846" s="172" t="s">
        <v>2597</v>
      </c>
      <c r="B846" s="185" t="s">
        <v>252</v>
      </c>
      <c r="C846" s="172" t="s">
        <v>2512</v>
      </c>
      <c r="D846" s="172" t="s">
        <v>179</v>
      </c>
      <c r="E846" s="172" t="s">
        <v>709</v>
      </c>
      <c r="F846" s="174">
        <v>0.43188591999999998</v>
      </c>
      <c r="G846" s="174">
        <v>1.61552776</v>
      </c>
      <c r="H846" s="58">
        <f t="shared" si="26"/>
        <v>-0.73266573890379949</v>
      </c>
      <c r="I846" s="98">
        <f t="shared" si="27"/>
        <v>3.2566199012246386E-5</v>
      </c>
      <c r="J846" s="99">
        <v>83.99249335554201</v>
      </c>
      <c r="K846" s="99">
        <v>7.2761363636363647</v>
      </c>
      <c r="O846"/>
      <c r="P846"/>
    </row>
    <row r="847" spans="1:16" ht="12.75" x14ac:dyDescent="0.2">
      <c r="A847" s="172" t="s">
        <v>2876</v>
      </c>
      <c r="B847" s="185" t="s">
        <v>2322</v>
      </c>
      <c r="C847" s="172" t="s">
        <v>511</v>
      </c>
      <c r="D847" s="172" t="s">
        <v>610</v>
      </c>
      <c r="E847" s="172" t="s">
        <v>709</v>
      </c>
      <c r="F847" s="174">
        <v>0.42886324999999997</v>
      </c>
      <c r="G847" s="174">
        <v>1.3828011</v>
      </c>
      <c r="H847" s="58">
        <f t="shared" si="26"/>
        <v>-0.68985904769673678</v>
      </c>
      <c r="I847" s="98">
        <f t="shared" si="27"/>
        <v>3.2338275692198475E-5</v>
      </c>
      <c r="J847" s="99">
        <v>15.754453918226476</v>
      </c>
      <c r="K847" s="99">
        <v>43.150272727272721</v>
      </c>
      <c r="O847"/>
      <c r="P847"/>
    </row>
    <row r="848" spans="1:16" ht="12.75" x14ac:dyDescent="0.2">
      <c r="A848" s="172" t="s">
        <v>2266</v>
      </c>
      <c r="B848" s="185" t="s">
        <v>319</v>
      </c>
      <c r="C848" s="172" t="s">
        <v>1364</v>
      </c>
      <c r="D848" s="172" t="s">
        <v>179</v>
      </c>
      <c r="E848" s="172" t="s">
        <v>709</v>
      </c>
      <c r="F848" s="174">
        <v>0.42581468</v>
      </c>
      <c r="G848" s="174">
        <v>0.39020459999999996</v>
      </c>
      <c r="H848" s="58">
        <f t="shared" si="26"/>
        <v>9.1260021024867521E-2</v>
      </c>
      <c r="I848" s="98">
        <f t="shared" si="27"/>
        <v>3.2108399392172849E-5</v>
      </c>
      <c r="J848" s="99">
        <v>20.618267460000002</v>
      </c>
      <c r="K848" s="99">
        <v>34.215409090909091</v>
      </c>
      <c r="O848"/>
      <c r="P848"/>
    </row>
    <row r="849" spans="1:16" ht="12.75" x14ac:dyDescent="0.2">
      <c r="A849" s="172" t="s">
        <v>2201</v>
      </c>
      <c r="B849" s="185" t="s">
        <v>2193</v>
      </c>
      <c r="C849" s="172" t="s">
        <v>640</v>
      </c>
      <c r="D849" s="172" t="s">
        <v>180</v>
      </c>
      <c r="E849" s="172" t="s">
        <v>709</v>
      </c>
      <c r="F849" s="174">
        <v>0.42511105999999999</v>
      </c>
      <c r="G849" s="174">
        <v>0.31019893999999998</v>
      </c>
      <c r="H849" s="58">
        <f t="shared" si="26"/>
        <v>0.37044652699329017</v>
      </c>
      <c r="I849" s="98">
        <f t="shared" si="27"/>
        <v>3.2055343184762811E-5</v>
      </c>
      <c r="J849" s="99">
        <v>9.7353660168764993</v>
      </c>
      <c r="K849" s="99">
        <v>61.168454545454551</v>
      </c>
      <c r="O849"/>
      <c r="P849"/>
    </row>
    <row r="850" spans="1:16" ht="12.75" x14ac:dyDescent="0.2">
      <c r="A850" s="172" t="s">
        <v>2909</v>
      </c>
      <c r="B850" s="185" t="s">
        <v>2910</v>
      </c>
      <c r="C850" s="172" t="s">
        <v>1364</v>
      </c>
      <c r="D850" s="172" t="s">
        <v>180</v>
      </c>
      <c r="E850" s="172" t="s">
        <v>2844</v>
      </c>
      <c r="F850" s="174">
        <v>0.42491177000000002</v>
      </c>
      <c r="G850" s="174">
        <v>0.12424449</v>
      </c>
      <c r="H850" s="58">
        <f t="shared" si="26"/>
        <v>2.4199647002454596</v>
      </c>
      <c r="I850" s="98">
        <f t="shared" si="27"/>
        <v>3.2040315795582933E-5</v>
      </c>
      <c r="J850" s="99">
        <v>5.80751478</v>
      </c>
      <c r="K850" s="99">
        <v>58.24818181818182</v>
      </c>
      <c r="O850"/>
      <c r="P850"/>
    </row>
    <row r="851" spans="1:16" ht="12.75" x14ac:dyDescent="0.2">
      <c r="A851" s="172" t="s">
        <v>2733</v>
      </c>
      <c r="B851" s="185" t="s">
        <v>702</v>
      </c>
      <c r="C851" s="172" t="s">
        <v>511</v>
      </c>
      <c r="D851" s="172" t="s">
        <v>179</v>
      </c>
      <c r="E851" s="172" t="s">
        <v>709</v>
      </c>
      <c r="F851" s="174">
        <v>0.42462612</v>
      </c>
      <c r="G851" s="174">
        <v>0.35631585999999998</v>
      </c>
      <c r="H851" s="58">
        <f t="shared" si="26"/>
        <v>0.19171265629321144</v>
      </c>
      <c r="I851" s="98">
        <f t="shared" si="27"/>
        <v>3.2018776462353802E-5</v>
      </c>
      <c r="J851" s="99">
        <v>13.396610899267596</v>
      </c>
      <c r="K851" s="99">
        <v>87.982681818181831</v>
      </c>
      <c r="O851"/>
      <c r="P851"/>
    </row>
    <row r="852" spans="1:16" ht="12.75" x14ac:dyDescent="0.2">
      <c r="A852" s="172" t="s">
        <v>1428</v>
      </c>
      <c r="B852" s="185" t="s">
        <v>377</v>
      </c>
      <c r="C852" s="172" t="s">
        <v>1364</v>
      </c>
      <c r="D852" s="172" t="s">
        <v>179</v>
      </c>
      <c r="E852" s="172" t="s">
        <v>709</v>
      </c>
      <c r="F852" s="174">
        <v>0.42086296000000001</v>
      </c>
      <c r="G852" s="174">
        <v>0.16751774999999999</v>
      </c>
      <c r="H852" s="58">
        <f t="shared" si="26"/>
        <v>1.5123484526266622</v>
      </c>
      <c r="I852" s="98">
        <f t="shared" si="27"/>
        <v>3.1735016766101318E-5</v>
      </c>
      <c r="J852" s="99">
        <v>7.8403077000000003</v>
      </c>
      <c r="K852" s="99">
        <v>12.88459090909091</v>
      </c>
      <c r="O852"/>
      <c r="P852"/>
    </row>
    <row r="853" spans="1:16" ht="12.75" x14ac:dyDescent="0.2">
      <c r="A853" s="172" t="s">
        <v>1651</v>
      </c>
      <c r="B853" s="185" t="s">
        <v>176</v>
      </c>
      <c r="C853" s="172" t="s">
        <v>641</v>
      </c>
      <c r="D853" s="172" t="s">
        <v>179</v>
      </c>
      <c r="E853" s="172" t="s">
        <v>181</v>
      </c>
      <c r="F853" s="174">
        <v>0.42070669999999999</v>
      </c>
      <c r="G853" s="174">
        <v>0.42356609000000001</v>
      </c>
      <c r="H853" s="58">
        <f t="shared" si="26"/>
        <v>-6.7507528754250368E-3</v>
      </c>
      <c r="I853" s="98">
        <f t="shared" si="27"/>
        <v>3.1723234038251209E-5</v>
      </c>
      <c r="J853" s="99">
        <v>74.601100493000004</v>
      </c>
      <c r="K853" s="99">
        <v>50.243318181818182</v>
      </c>
      <c r="O853"/>
      <c r="P853"/>
    </row>
    <row r="854" spans="1:16" ht="12.75" x14ac:dyDescent="0.2">
      <c r="A854" s="172" t="s">
        <v>2277</v>
      </c>
      <c r="B854" s="185" t="s">
        <v>183</v>
      </c>
      <c r="C854" s="172" t="s">
        <v>1364</v>
      </c>
      <c r="D854" s="172" t="s">
        <v>179</v>
      </c>
      <c r="E854" s="172" t="s">
        <v>709</v>
      </c>
      <c r="F854" s="174">
        <v>0.41845298999999997</v>
      </c>
      <c r="G854" s="174">
        <v>0.34554209000000002</v>
      </c>
      <c r="H854" s="58">
        <f t="shared" si="26"/>
        <v>0.21100439602017795</v>
      </c>
      <c r="I854" s="98">
        <f t="shared" si="27"/>
        <v>3.1553293864290711E-5</v>
      </c>
      <c r="J854" s="99">
        <v>14.360082090000001</v>
      </c>
      <c r="K854" s="99">
        <v>31.798909090909088</v>
      </c>
      <c r="O854"/>
      <c r="P854"/>
    </row>
    <row r="855" spans="1:16" ht="12.75" x14ac:dyDescent="0.2">
      <c r="A855" s="172" t="s">
        <v>1392</v>
      </c>
      <c r="B855" s="185" t="s">
        <v>404</v>
      </c>
      <c r="C855" s="172" t="s">
        <v>1364</v>
      </c>
      <c r="D855" s="172" t="s">
        <v>179</v>
      </c>
      <c r="E855" s="172" t="s">
        <v>709</v>
      </c>
      <c r="F855" s="174">
        <v>0.41751777000000001</v>
      </c>
      <c r="G855" s="174">
        <v>0.58111932999999993</v>
      </c>
      <c r="H855" s="58">
        <f t="shared" si="26"/>
        <v>-0.28152833945482414</v>
      </c>
      <c r="I855" s="98">
        <f t="shared" si="27"/>
        <v>3.1482773944029748E-5</v>
      </c>
      <c r="J855" s="99">
        <v>15.88017932</v>
      </c>
      <c r="K855" s="99">
        <v>9.8240454545454536</v>
      </c>
      <c r="O855"/>
      <c r="P855"/>
    </row>
    <row r="856" spans="1:16" ht="12.75" x14ac:dyDescent="0.2">
      <c r="A856" s="172" t="s">
        <v>2706</v>
      </c>
      <c r="B856" s="185" t="s">
        <v>215</v>
      </c>
      <c r="C856" s="172" t="s">
        <v>641</v>
      </c>
      <c r="D856" s="172" t="s">
        <v>179</v>
      </c>
      <c r="E856" s="172" t="s">
        <v>181</v>
      </c>
      <c r="F856" s="174">
        <v>0.41545609999999999</v>
      </c>
      <c r="G856" s="174">
        <v>0.49912879999999998</v>
      </c>
      <c r="H856" s="58">
        <f t="shared" si="26"/>
        <v>-0.16763749156530339</v>
      </c>
      <c r="I856" s="98">
        <f t="shared" si="27"/>
        <v>3.1327314475664632E-5</v>
      </c>
      <c r="J856" s="99">
        <v>49.3868081731</v>
      </c>
      <c r="K856" s="99">
        <v>50.73622727272727</v>
      </c>
      <c r="O856"/>
      <c r="P856"/>
    </row>
    <row r="857" spans="1:16" ht="12.75" x14ac:dyDescent="0.2">
      <c r="A857" s="172" t="s">
        <v>1299</v>
      </c>
      <c r="B857" s="185" t="s">
        <v>1300</v>
      </c>
      <c r="C857" s="172" t="s">
        <v>695</v>
      </c>
      <c r="D857" s="172" t="s">
        <v>179</v>
      </c>
      <c r="E857" s="172" t="s">
        <v>709</v>
      </c>
      <c r="F857" s="174">
        <v>0.41489081999999999</v>
      </c>
      <c r="G857" s="174">
        <v>0.94234928000000007</v>
      </c>
      <c r="H857" s="58">
        <f t="shared" si="26"/>
        <v>-0.55972713217332748</v>
      </c>
      <c r="I857" s="98">
        <f t="shared" si="27"/>
        <v>3.1284689745093093E-5</v>
      </c>
      <c r="J857" s="99">
        <v>49.750692319999992</v>
      </c>
      <c r="K857" s="99">
        <v>31.246571428571428</v>
      </c>
      <c r="O857"/>
      <c r="P857"/>
    </row>
    <row r="858" spans="1:16" ht="12.75" x14ac:dyDescent="0.2">
      <c r="A858" s="172" t="s">
        <v>1854</v>
      </c>
      <c r="B858" s="185" t="s">
        <v>2081</v>
      </c>
      <c r="C858" s="172" t="s">
        <v>640</v>
      </c>
      <c r="D858" s="172" t="s">
        <v>610</v>
      </c>
      <c r="E858" s="172" t="s">
        <v>709</v>
      </c>
      <c r="F858" s="174">
        <v>0.40472057</v>
      </c>
      <c r="G858" s="174">
        <v>0.76342206000000001</v>
      </c>
      <c r="H858" s="58">
        <f t="shared" si="26"/>
        <v>-0.46986000116370752</v>
      </c>
      <c r="I858" s="98">
        <f t="shared" si="27"/>
        <v>3.0517805782994256E-5</v>
      </c>
      <c r="J858" s="99">
        <v>9.6015758499999997</v>
      </c>
      <c r="K858" s="99">
        <v>19.32327272727273</v>
      </c>
      <c r="O858"/>
      <c r="P858"/>
    </row>
    <row r="859" spans="1:16" ht="12.75" x14ac:dyDescent="0.2">
      <c r="A859" s="172" t="s">
        <v>1913</v>
      </c>
      <c r="B859" s="185" t="s">
        <v>384</v>
      </c>
      <c r="C859" s="172" t="s">
        <v>638</v>
      </c>
      <c r="D859" s="172" t="s">
        <v>179</v>
      </c>
      <c r="E859" s="172" t="s">
        <v>709</v>
      </c>
      <c r="F859" s="174">
        <v>0.4045472</v>
      </c>
      <c r="G859" s="174">
        <v>1.81315943</v>
      </c>
      <c r="H859" s="58">
        <f t="shared" si="26"/>
        <v>-0.77688272012572002</v>
      </c>
      <c r="I859" s="98">
        <f t="shared" si="27"/>
        <v>3.0504732881884742E-5</v>
      </c>
      <c r="J859" s="99">
        <v>60.088749999999997</v>
      </c>
      <c r="K859" s="99">
        <v>6.4745454545454546</v>
      </c>
      <c r="O859"/>
      <c r="P859"/>
    </row>
    <row r="860" spans="1:16" ht="12.75" x14ac:dyDescent="0.2">
      <c r="A860" s="172" t="s">
        <v>2986</v>
      </c>
      <c r="B860" s="173" t="s">
        <v>2987</v>
      </c>
      <c r="C860" s="173" t="s">
        <v>2638</v>
      </c>
      <c r="D860" s="172" t="s">
        <v>179</v>
      </c>
      <c r="E860" s="172" t="s">
        <v>2844</v>
      </c>
      <c r="F860" s="174">
        <v>0.40362528000000003</v>
      </c>
      <c r="G860" s="174">
        <v>2.0140000000000002E-2</v>
      </c>
      <c r="H860" s="58">
        <f t="shared" si="26"/>
        <v>19.040977159880836</v>
      </c>
      <c r="I860" s="98">
        <f t="shared" si="27"/>
        <v>3.0435215843233958E-5</v>
      </c>
      <c r="J860" s="99">
        <v>3.4083271600000002</v>
      </c>
      <c r="K860" s="99">
        <v>43.798545454545447</v>
      </c>
      <c r="O860"/>
      <c r="P860"/>
    </row>
    <row r="861" spans="1:16" ht="12.75" x14ac:dyDescent="0.2">
      <c r="A861" s="172" t="s">
        <v>1427</v>
      </c>
      <c r="B861" s="185" t="s">
        <v>376</v>
      </c>
      <c r="C861" s="172" t="s">
        <v>1364</v>
      </c>
      <c r="D861" s="172" t="s">
        <v>179</v>
      </c>
      <c r="E861" s="172" t="s">
        <v>709</v>
      </c>
      <c r="F861" s="174">
        <v>0.40350532</v>
      </c>
      <c r="G861" s="174">
        <v>1.1318862199999999</v>
      </c>
      <c r="H861" s="58">
        <f t="shared" si="26"/>
        <v>-0.64351070551949996</v>
      </c>
      <c r="I861" s="98">
        <f t="shared" si="27"/>
        <v>3.0426170303537941E-5</v>
      </c>
      <c r="J861" s="99">
        <v>4.5838662699999997</v>
      </c>
      <c r="K861" s="99">
        <v>12.77054545454545</v>
      </c>
      <c r="O861"/>
      <c r="P861"/>
    </row>
    <row r="862" spans="1:16" ht="12.75" x14ac:dyDescent="0.2">
      <c r="A862" s="172" t="s">
        <v>3231</v>
      </c>
      <c r="B862" s="173" t="s">
        <v>3232</v>
      </c>
      <c r="C862" s="173" t="s">
        <v>511</v>
      </c>
      <c r="D862" s="172" t="s">
        <v>180</v>
      </c>
      <c r="E862" s="172" t="s">
        <v>709</v>
      </c>
      <c r="F862" s="174">
        <v>0.40343476</v>
      </c>
      <c r="G862" s="174">
        <v>0.80073704000000001</v>
      </c>
      <c r="H862" s="58">
        <f t="shared" si="26"/>
        <v>-0.49617072790837802</v>
      </c>
      <c r="I862" s="98">
        <f t="shared" si="27"/>
        <v>3.0420849752679734E-5</v>
      </c>
      <c r="J862" s="99">
        <v>5.1508281299999998</v>
      </c>
      <c r="K862" s="99">
        <v>49.331545454545449</v>
      </c>
      <c r="O862"/>
      <c r="P862"/>
    </row>
    <row r="863" spans="1:16" ht="12.75" x14ac:dyDescent="0.2">
      <c r="A863" s="172" t="s">
        <v>2744</v>
      </c>
      <c r="B863" s="185" t="s">
        <v>502</v>
      </c>
      <c r="C863" s="172" t="s">
        <v>641</v>
      </c>
      <c r="D863" s="172" t="s">
        <v>180</v>
      </c>
      <c r="E863" s="172" t="s">
        <v>181</v>
      </c>
      <c r="F863" s="174">
        <v>0.40124483</v>
      </c>
      <c r="G863" s="174">
        <v>0.60956067000000003</v>
      </c>
      <c r="H863" s="58">
        <f t="shared" si="26"/>
        <v>-0.34174750808643872</v>
      </c>
      <c r="I863" s="98">
        <f t="shared" si="27"/>
        <v>3.025571888617015E-5</v>
      </c>
      <c r="J863" s="99">
        <v>277.21139311799999</v>
      </c>
      <c r="K863" s="99">
        <v>31.48890909090909</v>
      </c>
      <c r="O863"/>
      <c r="P863"/>
    </row>
    <row r="864" spans="1:16" ht="12.75" x14ac:dyDescent="0.2">
      <c r="A864" s="172" t="s">
        <v>2252</v>
      </c>
      <c r="B864" s="185" t="s">
        <v>47</v>
      </c>
      <c r="C864" s="172" t="s">
        <v>2298</v>
      </c>
      <c r="D864" s="172" t="s">
        <v>179</v>
      </c>
      <c r="E864" s="172" t="s">
        <v>709</v>
      </c>
      <c r="F864" s="174">
        <v>0.39957452000000004</v>
      </c>
      <c r="G864" s="174">
        <v>0.25207678</v>
      </c>
      <c r="H864" s="58">
        <f t="shared" si="26"/>
        <v>0.58513021310411872</v>
      </c>
      <c r="I864" s="98">
        <f t="shared" si="27"/>
        <v>3.0129769774719274E-5</v>
      </c>
      <c r="J864" s="99">
        <v>26.065554899999999</v>
      </c>
      <c r="K864" s="99">
        <v>77.129636363636365</v>
      </c>
      <c r="O864"/>
      <c r="P864"/>
    </row>
    <row r="865" spans="1:16" ht="12.75" x14ac:dyDescent="0.2">
      <c r="A865" s="172" t="s">
        <v>2581</v>
      </c>
      <c r="B865" s="185" t="s">
        <v>1104</v>
      </c>
      <c r="C865" s="172" t="s">
        <v>511</v>
      </c>
      <c r="D865" s="172" t="s">
        <v>180</v>
      </c>
      <c r="E865" s="172" t="s">
        <v>709</v>
      </c>
      <c r="F865" s="174">
        <v>0.39244271000000003</v>
      </c>
      <c r="G865" s="174">
        <v>2.22023802</v>
      </c>
      <c r="H865" s="58">
        <f t="shared" si="26"/>
        <v>-0.82324295572598105</v>
      </c>
      <c r="I865" s="98">
        <f t="shared" si="27"/>
        <v>2.9591998263720423E-5</v>
      </c>
      <c r="J865" s="99">
        <v>110.58771625199999</v>
      </c>
      <c r="K865" s="99">
        <v>35.12413636363636</v>
      </c>
      <c r="O865"/>
      <c r="P865"/>
    </row>
    <row r="866" spans="1:16" ht="12.75" x14ac:dyDescent="0.2">
      <c r="A866" s="172" t="s">
        <v>1877</v>
      </c>
      <c r="B866" s="185" t="s">
        <v>1878</v>
      </c>
      <c r="C866" s="172" t="s">
        <v>1364</v>
      </c>
      <c r="D866" s="172" t="s">
        <v>179</v>
      </c>
      <c r="E866" s="172" t="s">
        <v>709</v>
      </c>
      <c r="F866" s="174">
        <v>0.3914262</v>
      </c>
      <c r="G866" s="174">
        <v>0.18206712999999999</v>
      </c>
      <c r="H866" s="58">
        <f t="shared" si="26"/>
        <v>1.1499004240908284</v>
      </c>
      <c r="I866" s="98">
        <f t="shared" si="27"/>
        <v>2.9515348700896196E-5</v>
      </c>
      <c r="J866" s="99">
        <v>3.0125060600000002</v>
      </c>
      <c r="K866" s="99">
        <v>12.145727272727269</v>
      </c>
      <c r="O866"/>
      <c r="P866"/>
    </row>
    <row r="867" spans="1:16" ht="12.75" x14ac:dyDescent="0.2">
      <c r="A867" s="172" t="s">
        <v>2464</v>
      </c>
      <c r="B867" s="185" t="s">
        <v>2465</v>
      </c>
      <c r="C867" s="172" t="s">
        <v>640</v>
      </c>
      <c r="D867" s="172" t="s">
        <v>180</v>
      </c>
      <c r="E867" s="172" t="s">
        <v>709</v>
      </c>
      <c r="F867" s="174">
        <v>0.38329985</v>
      </c>
      <c r="G867" s="174">
        <v>0.66895225999999997</v>
      </c>
      <c r="H867" s="58">
        <f t="shared" si="26"/>
        <v>-0.42701464227058594</v>
      </c>
      <c r="I867" s="98">
        <f t="shared" si="27"/>
        <v>2.8902584266845719E-5</v>
      </c>
      <c r="J867" s="99">
        <v>18.212772201132598</v>
      </c>
      <c r="K867" s="99">
        <v>31.8965</v>
      </c>
      <c r="O867"/>
      <c r="P867"/>
    </row>
    <row r="868" spans="1:16" ht="12.75" x14ac:dyDescent="0.2">
      <c r="A868" s="172" t="s">
        <v>2635</v>
      </c>
      <c r="B868" s="185" t="s">
        <v>1105</v>
      </c>
      <c r="C868" s="172" t="s">
        <v>511</v>
      </c>
      <c r="D868" s="172" t="s">
        <v>179</v>
      </c>
      <c r="E868" s="172" t="s">
        <v>709</v>
      </c>
      <c r="F868" s="174">
        <v>0.38249703000000002</v>
      </c>
      <c r="G868" s="174">
        <v>1.7224257000000001</v>
      </c>
      <c r="H868" s="58">
        <f t="shared" si="26"/>
        <v>-0.77793118739461442</v>
      </c>
      <c r="I868" s="98">
        <f t="shared" si="27"/>
        <v>2.8842047919907133E-5</v>
      </c>
      <c r="J868" s="99">
        <v>49.278651373800002</v>
      </c>
      <c r="K868" s="99">
        <v>23.30827272727273</v>
      </c>
      <c r="O868"/>
      <c r="P868"/>
    </row>
    <row r="869" spans="1:16" ht="12.75" x14ac:dyDescent="0.2">
      <c r="A869" s="172" t="s">
        <v>1429</v>
      </c>
      <c r="B869" s="185" t="s">
        <v>378</v>
      </c>
      <c r="C869" s="172" t="s">
        <v>1364</v>
      </c>
      <c r="D869" s="172" t="s">
        <v>179</v>
      </c>
      <c r="E869" s="172" t="s">
        <v>709</v>
      </c>
      <c r="F869" s="174">
        <v>0.38148438000000001</v>
      </c>
      <c r="G869" s="174">
        <v>4.4755010000000005E-2</v>
      </c>
      <c r="H869" s="58">
        <f t="shared" si="26"/>
        <v>7.5238363258102279</v>
      </c>
      <c r="I869" s="98">
        <f t="shared" si="27"/>
        <v>2.8765689418963754E-5</v>
      </c>
      <c r="J869" s="99">
        <v>8.42351326</v>
      </c>
      <c r="K869" s="99">
        <v>15.28022727272727</v>
      </c>
      <c r="O869"/>
      <c r="P869"/>
    </row>
    <row r="870" spans="1:16" ht="12.75" x14ac:dyDescent="0.2">
      <c r="A870" s="172" t="s">
        <v>1194</v>
      </c>
      <c r="B870" s="185" t="s">
        <v>2505</v>
      </c>
      <c r="C870" s="172" t="s">
        <v>640</v>
      </c>
      <c r="D870" s="172" t="s">
        <v>610</v>
      </c>
      <c r="E870" s="172" t="s">
        <v>181</v>
      </c>
      <c r="F870" s="174">
        <v>0.37931355</v>
      </c>
      <c r="G870" s="174">
        <v>2.8306096300000001</v>
      </c>
      <c r="H870" s="58">
        <f t="shared" si="26"/>
        <v>-0.8659958102382348</v>
      </c>
      <c r="I870" s="98">
        <f t="shared" si="27"/>
        <v>2.8601998780931946E-5</v>
      </c>
      <c r="J870" s="99">
        <v>234.03421216000001</v>
      </c>
      <c r="K870" s="99">
        <v>12.47772727272727</v>
      </c>
      <c r="O870"/>
      <c r="P870"/>
    </row>
    <row r="871" spans="1:16" ht="12.75" x14ac:dyDescent="0.2">
      <c r="A871" s="172" t="s">
        <v>2691</v>
      </c>
      <c r="B871" s="185" t="s">
        <v>444</v>
      </c>
      <c r="C871" s="172" t="s">
        <v>641</v>
      </c>
      <c r="D871" s="172" t="s">
        <v>179</v>
      </c>
      <c r="E871" s="172" t="s">
        <v>709</v>
      </c>
      <c r="F871" s="174">
        <v>0.37747081999999998</v>
      </c>
      <c r="G871" s="174">
        <v>0.51674927000000004</v>
      </c>
      <c r="H871" s="58">
        <f t="shared" si="26"/>
        <v>-0.26952810209098121</v>
      </c>
      <c r="I871" s="98">
        <f t="shared" si="27"/>
        <v>2.8463048402772274E-5</v>
      </c>
      <c r="J871" s="99">
        <v>78.050916374400003</v>
      </c>
      <c r="K871" s="99">
        <v>11.835272727272731</v>
      </c>
      <c r="O871"/>
      <c r="P871"/>
    </row>
    <row r="872" spans="1:16" ht="12.75" x14ac:dyDescent="0.2">
      <c r="A872" s="172" t="s">
        <v>1960</v>
      </c>
      <c r="B872" s="185" t="s">
        <v>1961</v>
      </c>
      <c r="C872" s="172" t="s">
        <v>1897</v>
      </c>
      <c r="D872" s="172" t="s">
        <v>610</v>
      </c>
      <c r="E872" s="172" t="s">
        <v>181</v>
      </c>
      <c r="F872" s="174">
        <v>0.37524514000000003</v>
      </c>
      <c r="G872" s="174">
        <v>0.85857356000000007</v>
      </c>
      <c r="H872" s="58">
        <f t="shared" si="26"/>
        <v>-0.56294351761775663</v>
      </c>
      <c r="I872" s="98">
        <f t="shared" si="27"/>
        <v>2.8295221820656389E-5</v>
      </c>
      <c r="J872" s="99">
        <v>149.73978553017119</v>
      </c>
      <c r="K872" s="99">
        <v>165.22072727272729</v>
      </c>
      <c r="O872"/>
      <c r="P872"/>
    </row>
    <row r="873" spans="1:16" ht="12.75" x14ac:dyDescent="0.2">
      <c r="A873" s="172" t="s">
        <v>1916</v>
      </c>
      <c r="B873" s="185" t="s">
        <v>1859</v>
      </c>
      <c r="C873" s="172" t="s">
        <v>638</v>
      </c>
      <c r="D873" s="172" t="s">
        <v>179</v>
      </c>
      <c r="E873" s="172" t="s">
        <v>709</v>
      </c>
      <c r="F873" s="174">
        <v>0.36983019</v>
      </c>
      <c r="G873" s="174">
        <v>1.6523901200000002</v>
      </c>
      <c r="H873" s="58">
        <f t="shared" si="26"/>
        <v>-0.77618470025710395</v>
      </c>
      <c r="I873" s="98">
        <f t="shared" si="27"/>
        <v>2.7886909506744037E-5</v>
      </c>
      <c r="J873" s="99">
        <v>484.47337487999999</v>
      </c>
      <c r="K873" s="99">
        <v>13.84659090909091</v>
      </c>
      <c r="O873"/>
      <c r="P873"/>
    </row>
    <row r="874" spans="1:16" ht="12.75" x14ac:dyDescent="0.2">
      <c r="A874" s="172" t="s">
        <v>2649</v>
      </c>
      <c r="B874" s="185" t="s">
        <v>233</v>
      </c>
      <c r="C874" s="172" t="s">
        <v>511</v>
      </c>
      <c r="D874" s="172" t="s">
        <v>610</v>
      </c>
      <c r="E874" s="172" t="s">
        <v>709</v>
      </c>
      <c r="F874" s="174">
        <v>0.36928653</v>
      </c>
      <c r="G874" s="174">
        <v>0.42758868999999999</v>
      </c>
      <c r="H874" s="58">
        <f t="shared" si="26"/>
        <v>-0.13635103398080994</v>
      </c>
      <c r="I874" s="98">
        <f t="shared" si="27"/>
        <v>2.7845915024323779E-5</v>
      </c>
      <c r="J874" s="99">
        <v>31.4071545282</v>
      </c>
      <c r="K874" s="99">
        <v>29.237272727272732</v>
      </c>
      <c r="O874"/>
      <c r="P874"/>
    </row>
    <row r="875" spans="1:16" ht="12.75" x14ac:dyDescent="0.2">
      <c r="A875" s="172" t="s">
        <v>2930</v>
      </c>
      <c r="B875" s="185" t="s">
        <v>2946</v>
      </c>
      <c r="C875" s="172" t="s">
        <v>2638</v>
      </c>
      <c r="D875" s="172" t="s">
        <v>180</v>
      </c>
      <c r="E875" s="172" t="s">
        <v>2844</v>
      </c>
      <c r="F875" s="174">
        <v>0.36908861999999998</v>
      </c>
      <c r="G875" s="174">
        <v>0.38690302000000004</v>
      </c>
      <c r="H875" s="58">
        <f t="shared" si="26"/>
        <v>-4.6043579602971452E-2</v>
      </c>
      <c r="I875" s="98">
        <f t="shared" si="27"/>
        <v>2.783099169353653E-5</v>
      </c>
      <c r="J875" s="99">
        <v>199.02909030000001</v>
      </c>
      <c r="K875" s="99">
        <v>28.241727272727271</v>
      </c>
      <c r="O875"/>
      <c r="P875"/>
    </row>
    <row r="876" spans="1:16" ht="12.75" x14ac:dyDescent="0.2">
      <c r="A876" s="172" t="s">
        <v>2644</v>
      </c>
      <c r="B876" s="185" t="s">
        <v>276</v>
      </c>
      <c r="C876" s="172" t="s">
        <v>641</v>
      </c>
      <c r="D876" s="172" t="s">
        <v>179</v>
      </c>
      <c r="E876" s="172" t="s">
        <v>709</v>
      </c>
      <c r="F876" s="174">
        <v>0.36746011000000001</v>
      </c>
      <c r="G876" s="174">
        <v>2.14163748</v>
      </c>
      <c r="H876" s="58">
        <f t="shared" si="26"/>
        <v>-0.82842095665976112</v>
      </c>
      <c r="I876" s="98">
        <f t="shared" si="27"/>
        <v>2.7708194495717644E-5</v>
      </c>
      <c r="J876" s="99">
        <v>76.4593032951</v>
      </c>
      <c r="K876" s="99">
        <v>48.249818181818178</v>
      </c>
      <c r="O876"/>
      <c r="P876"/>
    </row>
    <row r="877" spans="1:16" ht="12.75" x14ac:dyDescent="0.2">
      <c r="A877" s="172" t="s">
        <v>2230</v>
      </c>
      <c r="B877" s="185" t="s">
        <v>36</v>
      </c>
      <c r="C877" s="172" t="s">
        <v>1262</v>
      </c>
      <c r="D877" s="172" t="s">
        <v>180</v>
      </c>
      <c r="E877" s="172" t="s">
        <v>181</v>
      </c>
      <c r="F877" s="174">
        <v>0.36694603999999997</v>
      </c>
      <c r="G877" s="174">
        <v>8.3005824700000002</v>
      </c>
      <c r="H877" s="58">
        <f t="shared" si="26"/>
        <v>-0.95579273607289394</v>
      </c>
      <c r="I877" s="98">
        <f t="shared" si="27"/>
        <v>2.7669431236368445E-5</v>
      </c>
      <c r="J877" s="99">
        <v>46.5337538</v>
      </c>
      <c r="K877" s="99">
        <v>3.5865909090909089</v>
      </c>
      <c r="O877"/>
      <c r="P877"/>
    </row>
    <row r="878" spans="1:16" ht="12.75" x14ac:dyDescent="0.2">
      <c r="A878" s="172" t="s">
        <v>1887</v>
      </c>
      <c r="B878" s="185" t="s">
        <v>1888</v>
      </c>
      <c r="C878" s="172" t="s">
        <v>1897</v>
      </c>
      <c r="D878" s="172" t="s">
        <v>180</v>
      </c>
      <c r="E878" s="172" t="s">
        <v>181</v>
      </c>
      <c r="F878" s="174">
        <v>0.36555316999999998</v>
      </c>
      <c r="G878" s="174">
        <v>0.22455255999999998</v>
      </c>
      <c r="H878" s="58">
        <f t="shared" si="26"/>
        <v>0.62791806960472862</v>
      </c>
      <c r="I878" s="98">
        <f t="shared" si="27"/>
        <v>2.756440238611515E-5</v>
      </c>
      <c r="J878" s="99">
        <v>50.559661420000005</v>
      </c>
      <c r="K878" s="99">
        <v>48.443636363636372</v>
      </c>
      <c r="O878"/>
      <c r="P878"/>
    </row>
    <row r="879" spans="1:16" ht="12.75" x14ac:dyDescent="0.2">
      <c r="A879" s="172" t="s">
        <v>1606</v>
      </c>
      <c r="B879" s="185" t="s">
        <v>2502</v>
      </c>
      <c r="C879" s="172" t="s">
        <v>640</v>
      </c>
      <c r="D879" s="172" t="s">
        <v>610</v>
      </c>
      <c r="E879" s="172" t="s">
        <v>709</v>
      </c>
      <c r="F879" s="174">
        <v>0.35913226000000004</v>
      </c>
      <c r="G879" s="174">
        <v>0.34250424000000002</v>
      </c>
      <c r="H879" s="58">
        <f t="shared" si="26"/>
        <v>4.8548362496183994E-2</v>
      </c>
      <c r="I879" s="98">
        <f t="shared" si="27"/>
        <v>2.708023602824981E-5</v>
      </c>
      <c r="J879" s="99">
        <v>5.3048421625562998</v>
      </c>
      <c r="K879" s="99">
        <v>45.925227272727277</v>
      </c>
      <c r="O879"/>
      <c r="P879"/>
    </row>
    <row r="880" spans="1:16" ht="12.75" x14ac:dyDescent="0.2">
      <c r="A880" s="172" t="s">
        <v>2258</v>
      </c>
      <c r="B880" s="186" t="s">
        <v>2173</v>
      </c>
      <c r="C880" s="172" t="s">
        <v>511</v>
      </c>
      <c r="D880" s="172" t="s">
        <v>610</v>
      </c>
      <c r="E880" s="172" t="s">
        <v>181</v>
      </c>
      <c r="F880" s="174">
        <v>0.35871715999999998</v>
      </c>
      <c r="G880" s="174">
        <v>1.2113936299999999</v>
      </c>
      <c r="H880" s="58">
        <f t="shared" si="26"/>
        <v>-0.7038805957729859</v>
      </c>
      <c r="I880" s="98">
        <f t="shared" si="27"/>
        <v>2.7048935565363718E-5</v>
      </c>
      <c r="J880" s="99">
        <v>24.986044010000001</v>
      </c>
      <c r="K880" s="99">
        <v>32.889590909090913</v>
      </c>
      <c r="O880"/>
      <c r="P880"/>
    </row>
    <row r="881" spans="1:16" ht="12.75" x14ac:dyDescent="0.2">
      <c r="A881" s="172" t="s">
        <v>3241</v>
      </c>
      <c r="B881" s="173" t="s">
        <v>3242</v>
      </c>
      <c r="C881" s="173" t="s">
        <v>640</v>
      </c>
      <c r="D881" s="172" t="s">
        <v>180</v>
      </c>
      <c r="E881" s="172" t="s">
        <v>709</v>
      </c>
      <c r="F881" s="174">
        <v>0.35822599999999999</v>
      </c>
      <c r="G881" s="174">
        <v>7.9529710000000003E-2</v>
      </c>
      <c r="H881" s="58" t="s">
        <v>2513</v>
      </c>
      <c r="I881" s="98">
        <f t="shared" si="27"/>
        <v>2.7011899826141532E-5</v>
      </c>
      <c r="J881" s="99">
        <v>2.2832157622364999</v>
      </c>
      <c r="K881" s="99">
        <v>35.162590909090909</v>
      </c>
      <c r="O881"/>
      <c r="P881"/>
    </row>
    <row r="882" spans="1:16" ht="12.75" x14ac:dyDescent="0.2">
      <c r="A882" s="172" t="s">
        <v>2718</v>
      </c>
      <c r="B882" s="185" t="s">
        <v>234</v>
      </c>
      <c r="C882" s="172" t="s">
        <v>511</v>
      </c>
      <c r="D882" s="172" t="s">
        <v>610</v>
      </c>
      <c r="E882" s="172" t="s">
        <v>709</v>
      </c>
      <c r="F882" s="174">
        <v>0.35373577</v>
      </c>
      <c r="G882" s="174">
        <v>0.23370293</v>
      </c>
      <c r="H882" s="58">
        <f t="shared" ref="H882:H913" si="28">IF(ISERROR(F882/G882-1),"",IF((F882/G882-1)&gt;10000%,"",F882/G882-1))</f>
        <v>0.51361290164398032</v>
      </c>
      <c r="I882" s="98">
        <f t="shared" si="27"/>
        <v>2.6673315683850534E-5</v>
      </c>
      <c r="J882" s="99">
        <v>17.9269074672</v>
      </c>
      <c r="K882" s="99">
        <v>35.120090909090912</v>
      </c>
      <c r="O882"/>
      <c r="P882"/>
    </row>
    <row r="883" spans="1:16" ht="12.75" x14ac:dyDescent="0.2">
      <c r="A883" s="172" t="s">
        <v>2695</v>
      </c>
      <c r="B883" s="185" t="s">
        <v>271</v>
      </c>
      <c r="C883" s="172" t="s">
        <v>641</v>
      </c>
      <c r="D883" s="172" t="s">
        <v>179</v>
      </c>
      <c r="E883" s="172" t="s">
        <v>709</v>
      </c>
      <c r="F883" s="174">
        <v>0.35021663000000003</v>
      </c>
      <c r="G883" s="174">
        <v>0.59287830000000008</v>
      </c>
      <c r="H883" s="58">
        <f t="shared" si="28"/>
        <v>-0.40929423458406222</v>
      </c>
      <c r="I883" s="98">
        <f t="shared" si="27"/>
        <v>2.6407956225982686E-5</v>
      </c>
      <c r="J883" s="99">
        <v>11.980707252399998</v>
      </c>
      <c r="K883" s="99">
        <v>59.645545454545463</v>
      </c>
      <c r="O883"/>
      <c r="P883"/>
    </row>
    <row r="884" spans="1:16" ht="12.75" x14ac:dyDescent="0.2">
      <c r="A884" s="172" t="s">
        <v>2062</v>
      </c>
      <c r="B884" s="185" t="s">
        <v>2047</v>
      </c>
      <c r="C884" s="172" t="s">
        <v>2514</v>
      </c>
      <c r="D884" s="172" t="s">
        <v>180</v>
      </c>
      <c r="E884" s="172" t="s">
        <v>181</v>
      </c>
      <c r="F884" s="174">
        <v>0.34288542</v>
      </c>
      <c r="G884" s="174">
        <v>0.40439897999999996</v>
      </c>
      <c r="H884" s="58">
        <f t="shared" si="28"/>
        <v>-0.15211106615550807</v>
      </c>
      <c r="I884" s="98">
        <f t="shared" si="27"/>
        <v>2.5855149031294394E-5</v>
      </c>
      <c r="J884" s="99">
        <v>15.707892169999999</v>
      </c>
      <c r="K884" s="99">
        <v>37.694909090909093</v>
      </c>
      <c r="O884"/>
      <c r="P884"/>
    </row>
    <row r="885" spans="1:16" ht="12.75" x14ac:dyDescent="0.2">
      <c r="A885" s="172" t="s">
        <v>1945</v>
      </c>
      <c r="B885" s="185" t="s">
        <v>1946</v>
      </c>
      <c r="C885" s="172" t="s">
        <v>638</v>
      </c>
      <c r="D885" s="172" t="s">
        <v>179</v>
      </c>
      <c r="E885" s="172" t="s">
        <v>709</v>
      </c>
      <c r="F885" s="174">
        <v>0.34072261999999998</v>
      </c>
      <c r="G885" s="174">
        <v>0.71711422999999996</v>
      </c>
      <c r="H885" s="58">
        <f t="shared" si="28"/>
        <v>-0.52486981049030357</v>
      </c>
      <c r="I885" s="98">
        <f t="shared" si="27"/>
        <v>2.569206389246031E-5</v>
      </c>
      <c r="J885" s="99">
        <v>33.111970319999998</v>
      </c>
      <c r="K885" s="99">
        <v>38.543227272727272</v>
      </c>
      <c r="O885"/>
      <c r="P885"/>
    </row>
    <row r="886" spans="1:16" ht="12.75" x14ac:dyDescent="0.2">
      <c r="A886" s="172" t="s">
        <v>2675</v>
      </c>
      <c r="B886" s="185" t="s">
        <v>693</v>
      </c>
      <c r="C886" s="172" t="s">
        <v>641</v>
      </c>
      <c r="D886" s="172" t="s">
        <v>179</v>
      </c>
      <c r="E886" s="172" t="s">
        <v>709</v>
      </c>
      <c r="F886" s="174">
        <v>0.33078287000000001</v>
      </c>
      <c r="G886" s="174">
        <v>0.60069609999999996</v>
      </c>
      <c r="H886" s="58">
        <f t="shared" si="28"/>
        <v>-0.44933408091046367</v>
      </c>
      <c r="I886" s="98">
        <f t="shared" si="27"/>
        <v>2.4942560698116821E-5</v>
      </c>
      <c r="J886" s="99">
        <v>14.569506000000001</v>
      </c>
      <c r="K886" s="99">
        <v>8.1099545454545456</v>
      </c>
      <c r="O886"/>
      <c r="P886"/>
    </row>
    <row r="887" spans="1:16" ht="12.75" x14ac:dyDescent="0.2">
      <c r="A887" s="172" t="s">
        <v>2740</v>
      </c>
      <c r="B887" s="185" t="s">
        <v>1135</v>
      </c>
      <c r="C887" s="172" t="s">
        <v>511</v>
      </c>
      <c r="D887" s="172" t="s">
        <v>179</v>
      </c>
      <c r="E887" s="172" t="s">
        <v>709</v>
      </c>
      <c r="F887" s="174">
        <v>0.33032003000000004</v>
      </c>
      <c r="G887" s="174">
        <v>0.12342981</v>
      </c>
      <c r="H887" s="58">
        <f t="shared" si="28"/>
        <v>1.6761770920655232</v>
      </c>
      <c r="I887" s="98">
        <f t="shared" si="27"/>
        <v>2.4907660418082624E-5</v>
      </c>
      <c r="J887" s="99">
        <v>5.5445389745463896</v>
      </c>
      <c r="K887" s="99">
        <v>132.3126818181818</v>
      </c>
      <c r="O887"/>
      <c r="P887"/>
    </row>
    <row r="888" spans="1:16" ht="12.75" x14ac:dyDescent="0.2">
      <c r="A888" s="172" t="s">
        <v>1430</v>
      </c>
      <c r="B888" s="185" t="s">
        <v>423</v>
      </c>
      <c r="C888" s="172" t="s">
        <v>1364</v>
      </c>
      <c r="D888" s="172" t="s">
        <v>179</v>
      </c>
      <c r="E888" s="172" t="s">
        <v>709</v>
      </c>
      <c r="F888" s="174">
        <v>0.32693459999999996</v>
      </c>
      <c r="G888" s="174">
        <v>0.15427183</v>
      </c>
      <c r="H888" s="58">
        <f t="shared" si="28"/>
        <v>1.119211264947074</v>
      </c>
      <c r="I888" s="98">
        <f t="shared" si="27"/>
        <v>2.4652383313605517E-5</v>
      </c>
      <c r="J888" s="99">
        <v>6.7317481100000007</v>
      </c>
      <c r="K888" s="99">
        <v>19.225999999999999</v>
      </c>
      <c r="O888"/>
      <c r="P888"/>
    </row>
    <row r="889" spans="1:16" ht="12.75" x14ac:dyDescent="0.2">
      <c r="A889" s="172" t="s">
        <v>2927</v>
      </c>
      <c r="B889" s="185" t="s">
        <v>2943</v>
      </c>
      <c r="C889" s="172" t="s">
        <v>641</v>
      </c>
      <c r="D889" s="172" t="s">
        <v>179</v>
      </c>
      <c r="E889" s="172" t="s">
        <v>709</v>
      </c>
      <c r="F889" s="174">
        <v>0.32415136999999999</v>
      </c>
      <c r="G889" s="174">
        <v>1.3989460200000001</v>
      </c>
      <c r="H889" s="58">
        <f t="shared" si="28"/>
        <v>-0.7682888650700046</v>
      </c>
      <c r="I889" s="98">
        <f t="shared" si="27"/>
        <v>2.4442514878726108E-5</v>
      </c>
      <c r="J889" s="99">
        <v>479.72275855935965</v>
      </c>
      <c r="K889" s="99">
        <v>27.62113636363636</v>
      </c>
      <c r="O889"/>
      <c r="P889"/>
    </row>
    <row r="890" spans="1:16" ht="12.75" x14ac:dyDescent="0.2">
      <c r="A890" s="172" t="s">
        <v>1383</v>
      </c>
      <c r="B890" s="185" t="s">
        <v>479</v>
      </c>
      <c r="C890" s="172" t="s">
        <v>1364</v>
      </c>
      <c r="D890" s="172" t="s">
        <v>179</v>
      </c>
      <c r="E890" s="172" t="s">
        <v>709</v>
      </c>
      <c r="F890" s="174">
        <v>0.32371028999999996</v>
      </c>
      <c r="G890" s="174">
        <v>0.94582701000000002</v>
      </c>
      <c r="H890" s="58">
        <f t="shared" si="28"/>
        <v>-0.65774894713569243</v>
      </c>
      <c r="I890" s="98">
        <f t="shared" si="27"/>
        <v>2.4409255403491717E-5</v>
      </c>
      <c r="J890" s="99">
        <v>21.112168390000001</v>
      </c>
      <c r="K890" s="99">
        <v>53.853818181818177</v>
      </c>
      <c r="O890"/>
      <c r="P890"/>
    </row>
    <row r="891" spans="1:16" ht="12.75" x14ac:dyDescent="0.2">
      <c r="A891" s="172" t="s">
        <v>2260</v>
      </c>
      <c r="B891" s="185" t="s">
        <v>3</v>
      </c>
      <c r="C891" s="172" t="s">
        <v>2514</v>
      </c>
      <c r="D891" s="172" t="s">
        <v>180</v>
      </c>
      <c r="E891" s="172" t="s">
        <v>181</v>
      </c>
      <c r="F891" s="174">
        <v>0.3225615</v>
      </c>
      <c r="G891" s="174">
        <v>0.44764156999999999</v>
      </c>
      <c r="H891" s="58">
        <f t="shared" si="28"/>
        <v>-0.27942013964431411</v>
      </c>
      <c r="I891" s="98">
        <f t="shared" si="27"/>
        <v>2.4322631315901E-5</v>
      </c>
      <c r="J891" s="99">
        <v>248.12446019999999</v>
      </c>
      <c r="K891" s="99">
        <v>26.6265</v>
      </c>
      <c r="O891"/>
      <c r="P891"/>
    </row>
    <row r="892" spans="1:16" ht="12.75" x14ac:dyDescent="0.2">
      <c r="A892" s="172" t="s">
        <v>1235</v>
      </c>
      <c r="B892" s="185" t="s">
        <v>149</v>
      </c>
      <c r="C892" s="172" t="s">
        <v>640</v>
      </c>
      <c r="D892" s="172" t="s">
        <v>180</v>
      </c>
      <c r="E892" s="172" t="s">
        <v>709</v>
      </c>
      <c r="F892" s="174">
        <v>0.32218065000000001</v>
      </c>
      <c r="G892" s="174">
        <v>0.50213178999999997</v>
      </c>
      <c r="H892" s="58">
        <f t="shared" si="28"/>
        <v>-0.35837432240647416</v>
      </c>
      <c r="I892" s="98">
        <f t="shared" si="27"/>
        <v>2.4293913461672703E-5</v>
      </c>
      <c r="J892" s="99">
        <v>145.22831591559719</v>
      </c>
      <c r="K892" s="99">
        <v>30.974045454545461</v>
      </c>
      <c r="O892"/>
      <c r="P892"/>
    </row>
    <row r="893" spans="1:16" ht="12.75" x14ac:dyDescent="0.2">
      <c r="A893" s="172" t="s">
        <v>1797</v>
      </c>
      <c r="B893" s="185" t="s">
        <v>1798</v>
      </c>
      <c r="C893" s="172" t="s">
        <v>2521</v>
      </c>
      <c r="D893" s="172" t="s">
        <v>610</v>
      </c>
      <c r="E893" s="172" t="s">
        <v>181</v>
      </c>
      <c r="F893" s="174">
        <v>0.32191437000000001</v>
      </c>
      <c r="G893" s="174">
        <v>0.16886493999999999</v>
      </c>
      <c r="H893" s="58">
        <f t="shared" si="28"/>
        <v>0.90634225197959983</v>
      </c>
      <c r="I893" s="98">
        <f t="shared" si="27"/>
        <v>2.4273834716172084E-5</v>
      </c>
      <c r="J893" s="99">
        <v>147.576178740627</v>
      </c>
      <c r="K893" s="99">
        <v>65.278545454545451</v>
      </c>
      <c r="O893"/>
      <c r="P893"/>
    </row>
    <row r="894" spans="1:16" ht="12.75" x14ac:dyDescent="0.2">
      <c r="A894" s="172" t="s">
        <v>2699</v>
      </c>
      <c r="B894" s="185" t="s">
        <v>446</v>
      </c>
      <c r="C894" s="172" t="s">
        <v>641</v>
      </c>
      <c r="D894" s="172" t="s">
        <v>179</v>
      </c>
      <c r="E894" s="172" t="s">
        <v>709</v>
      </c>
      <c r="F894" s="174">
        <v>0.32047839</v>
      </c>
      <c r="G894" s="174">
        <v>0.24966948</v>
      </c>
      <c r="H894" s="58">
        <f t="shared" si="28"/>
        <v>0.28361059589662307</v>
      </c>
      <c r="I894" s="98">
        <f t="shared" si="27"/>
        <v>2.4165555172218425E-5</v>
      </c>
      <c r="J894" s="99">
        <v>20.691248917499998</v>
      </c>
      <c r="K894" s="99">
        <v>22.62886363636364</v>
      </c>
      <c r="O894"/>
      <c r="P894"/>
    </row>
    <row r="895" spans="1:16" ht="12.75" x14ac:dyDescent="0.2">
      <c r="A895" s="172" t="s">
        <v>2716</v>
      </c>
      <c r="B895" s="185" t="s">
        <v>1341</v>
      </c>
      <c r="C895" s="172" t="s">
        <v>511</v>
      </c>
      <c r="D895" s="172" t="s">
        <v>180</v>
      </c>
      <c r="E895" s="172" t="s">
        <v>709</v>
      </c>
      <c r="F895" s="174">
        <v>0.31986893999999999</v>
      </c>
      <c r="G895" s="174">
        <v>0.35094014000000001</v>
      </c>
      <c r="H895" s="58">
        <f t="shared" si="28"/>
        <v>-8.8537036544181102E-2</v>
      </c>
      <c r="I895" s="98">
        <f t="shared" si="27"/>
        <v>2.4119599819036237E-5</v>
      </c>
      <c r="J895" s="99">
        <v>14.136645136989376</v>
      </c>
      <c r="K895" s="99">
        <v>102.5635</v>
      </c>
      <c r="O895"/>
      <c r="P895"/>
    </row>
    <row r="896" spans="1:16" ht="12.75" x14ac:dyDescent="0.2">
      <c r="A896" s="172" t="s">
        <v>2735</v>
      </c>
      <c r="B896" s="185" t="s">
        <v>2212</v>
      </c>
      <c r="C896" s="172" t="s">
        <v>2521</v>
      </c>
      <c r="D896" s="172" t="s">
        <v>610</v>
      </c>
      <c r="E896" s="172" t="s">
        <v>181</v>
      </c>
      <c r="F896" s="174">
        <v>0.3185559</v>
      </c>
      <c r="G896" s="174">
        <v>7.3850000000000001E-3</v>
      </c>
      <c r="H896" s="58">
        <f t="shared" si="28"/>
        <v>42.135531482735274</v>
      </c>
      <c r="I896" s="98">
        <f t="shared" si="27"/>
        <v>2.4020590520582981E-5</v>
      </c>
      <c r="J896" s="99">
        <v>29.665299808134904</v>
      </c>
      <c r="K896" s="99">
        <v>38.435318181818182</v>
      </c>
      <c r="O896"/>
      <c r="P896"/>
    </row>
    <row r="897" spans="1:16" ht="12.75" x14ac:dyDescent="0.2">
      <c r="A897" s="172" t="s">
        <v>2693</v>
      </c>
      <c r="B897" s="185" t="s">
        <v>228</v>
      </c>
      <c r="C897" s="172" t="s">
        <v>235</v>
      </c>
      <c r="D897" s="172" t="s">
        <v>180</v>
      </c>
      <c r="E897" s="172" t="s">
        <v>181</v>
      </c>
      <c r="F897" s="174">
        <v>0.31814505999999998</v>
      </c>
      <c r="G897" s="174">
        <v>0.32223900999999999</v>
      </c>
      <c r="H897" s="58">
        <f t="shared" si="28"/>
        <v>-1.2704700154087534E-2</v>
      </c>
      <c r="I897" s="98">
        <f t="shared" si="27"/>
        <v>2.3989611281430679E-5</v>
      </c>
      <c r="J897" s="99">
        <v>37.028082259999998</v>
      </c>
      <c r="K897" s="99">
        <v>21.70331818181818</v>
      </c>
      <c r="O897"/>
      <c r="P897"/>
    </row>
    <row r="898" spans="1:16" ht="12.75" x14ac:dyDescent="0.2">
      <c r="A898" s="172" t="s">
        <v>1541</v>
      </c>
      <c r="B898" s="185" t="s">
        <v>301</v>
      </c>
      <c r="C898" s="172" t="s">
        <v>1262</v>
      </c>
      <c r="D898" s="172" t="s">
        <v>180</v>
      </c>
      <c r="E898" s="172" t="s">
        <v>181</v>
      </c>
      <c r="F898" s="174">
        <v>0.31645801000000001</v>
      </c>
      <c r="G898" s="174">
        <v>0.26833152000000005</v>
      </c>
      <c r="H898" s="58">
        <f t="shared" si="28"/>
        <v>0.17935459091798078</v>
      </c>
      <c r="I898" s="98">
        <f t="shared" si="27"/>
        <v>2.3862399896434359E-5</v>
      </c>
      <c r="J898" s="99">
        <v>5.1320813899999997</v>
      </c>
      <c r="K898" s="99">
        <v>34.81577272727273</v>
      </c>
      <c r="O898"/>
      <c r="P898"/>
    </row>
    <row r="899" spans="1:16" ht="12.75" x14ac:dyDescent="0.2">
      <c r="A899" s="172" t="s">
        <v>1277</v>
      </c>
      <c r="B899" s="185" t="s">
        <v>236</v>
      </c>
      <c r="C899" s="172" t="s">
        <v>1262</v>
      </c>
      <c r="D899" s="172" t="s">
        <v>180</v>
      </c>
      <c r="E899" s="172" t="s">
        <v>181</v>
      </c>
      <c r="F899" s="174">
        <v>0.3159227</v>
      </c>
      <c r="G899" s="174">
        <v>0.19284029</v>
      </c>
      <c r="H899" s="58">
        <f t="shared" si="28"/>
        <v>0.63826086343263633</v>
      </c>
      <c r="I899" s="98">
        <f t="shared" si="27"/>
        <v>2.3822035042694173E-5</v>
      </c>
      <c r="J899" s="99">
        <v>36.699060060000001</v>
      </c>
      <c r="K899" s="99">
        <v>28.179545454545458</v>
      </c>
      <c r="O899"/>
      <c r="P899"/>
    </row>
    <row r="900" spans="1:16" ht="12.75" x14ac:dyDescent="0.2">
      <c r="A900" s="172" t="s">
        <v>2174</v>
      </c>
      <c r="B900" s="185" t="s">
        <v>2164</v>
      </c>
      <c r="C900" s="172" t="s">
        <v>2521</v>
      </c>
      <c r="D900" s="172" t="s">
        <v>610</v>
      </c>
      <c r="E900" s="172" t="s">
        <v>709</v>
      </c>
      <c r="F900" s="174">
        <v>0.31447222999999996</v>
      </c>
      <c r="G900" s="174">
        <v>1.31720299</v>
      </c>
      <c r="H900" s="58">
        <f t="shared" si="28"/>
        <v>-0.76125757959295248</v>
      </c>
      <c r="I900" s="98">
        <f t="shared" si="27"/>
        <v>2.3712662885617846E-5</v>
      </c>
      <c r="J900" s="99">
        <v>7.2046711143469997</v>
      </c>
      <c r="K900" s="99">
        <v>34.085772727272733</v>
      </c>
      <c r="O900"/>
      <c r="P900"/>
    </row>
    <row r="901" spans="1:16" ht="12.75" x14ac:dyDescent="0.2">
      <c r="A901" s="172" t="s">
        <v>1570</v>
      </c>
      <c r="B901" s="185" t="s">
        <v>688</v>
      </c>
      <c r="C901" s="172" t="s">
        <v>638</v>
      </c>
      <c r="D901" s="172" t="s">
        <v>179</v>
      </c>
      <c r="E901" s="172" t="s">
        <v>709</v>
      </c>
      <c r="F901" s="174">
        <v>0.31446489</v>
      </c>
      <c r="G901" s="174">
        <v>0.15414810999999998</v>
      </c>
      <c r="H901" s="58">
        <f t="shared" si="28"/>
        <v>1.0400178114412175</v>
      </c>
      <c r="I901" s="98">
        <f t="shared" si="27"/>
        <v>2.3712109415616442E-5</v>
      </c>
      <c r="J901" s="99">
        <v>229.23165100999998</v>
      </c>
      <c r="K901" s="99">
        <v>17.638318181818178</v>
      </c>
      <c r="O901"/>
      <c r="P901"/>
    </row>
    <row r="902" spans="1:16" ht="12.75" x14ac:dyDescent="0.2">
      <c r="A902" s="172" t="s">
        <v>1838</v>
      </c>
      <c r="B902" s="185" t="s">
        <v>1839</v>
      </c>
      <c r="C902" s="172" t="s">
        <v>641</v>
      </c>
      <c r="D902" s="172" t="s">
        <v>180</v>
      </c>
      <c r="E902" s="172" t="s">
        <v>709</v>
      </c>
      <c r="F902" s="174">
        <v>0.31419170000000002</v>
      </c>
      <c r="G902" s="174">
        <v>0.32959958</v>
      </c>
      <c r="H902" s="58">
        <f t="shared" si="28"/>
        <v>-4.6747268306591816E-2</v>
      </c>
      <c r="I902" s="98">
        <f t="shared" si="27"/>
        <v>2.3691509624106327E-5</v>
      </c>
      <c r="J902" s="99">
        <v>91.393765099999996</v>
      </c>
      <c r="K902" s="99">
        <v>7.0907727272727277</v>
      </c>
      <c r="O902"/>
      <c r="P902"/>
    </row>
    <row r="903" spans="1:16" ht="12.75" x14ac:dyDescent="0.2">
      <c r="A903" s="172" t="s">
        <v>2753</v>
      </c>
      <c r="B903" s="185" t="s">
        <v>2303</v>
      </c>
      <c r="C903" s="172" t="s">
        <v>2521</v>
      </c>
      <c r="D903" s="172" t="s">
        <v>610</v>
      </c>
      <c r="E903" s="172" t="s">
        <v>181</v>
      </c>
      <c r="F903" s="174">
        <v>0.30839120000000003</v>
      </c>
      <c r="G903" s="174">
        <v>0</v>
      </c>
      <c r="H903" s="58" t="str">
        <f t="shared" si="28"/>
        <v/>
      </c>
      <c r="I903" s="98">
        <f t="shared" ref="I903:I966" si="29">F903/$F$1156</f>
        <v>2.3254125054193663E-5</v>
      </c>
      <c r="J903" s="99">
        <v>2.8605934875608998</v>
      </c>
      <c r="K903" s="99">
        <v>24.73531818181818</v>
      </c>
      <c r="O903"/>
      <c r="P903"/>
    </row>
    <row r="904" spans="1:16" ht="12.75" x14ac:dyDescent="0.2">
      <c r="A904" s="172" t="s">
        <v>2703</v>
      </c>
      <c r="B904" s="185" t="s">
        <v>656</v>
      </c>
      <c r="C904" s="172" t="s">
        <v>641</v>
      </c>
      <c r="D904" s="172" t="s">
        <v>179</v>
      </c>
      <c r="E904" s="172" t="s">
        <v>181</v>
      </c>
      <c r="F904" s="174">
        <v>0.30772508000000004</v>
      </c>
      <c r="G904" s="174">
        <v>0.27124727000000004</v>
      </c>
      <c r="H904" s="58">
        <f t="shared" si="28"/>
        <v>0.13448175902378656</v>
      </c>
      <c r="I904" s="98">
        <f t="shared" si="29"/>
        <v>2.3203896520496531E-5</v>
      </c>
      <c r="J904" s="99">
        <v>76.109519463199987</v>
      </c>
      <c r="K904" s="99">
        <v>49.031363636363643</v>
      </c>
      <c r="O904"/>
      <c r="P904"/>
    </row>
    <row r="905" spans="1:16" ht="12.75" x14ac:dyDescent="0.2">
      <c r="A905" s="172" t="s">
        <v>1672</v>
      </c>
      <c r="B905" s="185" t="s">
        <v>402</v>
      </c>
      <c r="C905" s="172" t="s">
        <v>639</v>
      </c>
      <c r="D905" s="172" t="s">
        <v>179</v>
      </c>
      <c r="E905" s="172" t="s">
        <v>709</v>
      </c>
      <c r="F905" s="174">
        <v>0.30218689000000004</v>
      </c>
      <c r="G905" s="174">
        <v>4.3966585700000005</v>
      </c>
      <c r="H905" s="58">
        <f t="shared" si="28"/>
        <v>-0.93126896592290997</v>
      </c>
      <c r="I905" s="98">
        <f t="shared" si="29"/>
        <v>2.2786291339694081E-5</v>
      </c>
      <c r="J905" s="99">
        <v>36.89695072</v>
      </c>
      <c r="K905" s="99">
        <v>30.737090909090909</v>
      </c>
      <c r="O905"/>
      <c r="P905"/>
    </row>
    <row r="906" spans="1:16" ht="12.75" x14ac:dyDescent="0.2">
      <c r="A906" s="172" t="s">
        <v>1611</v>
      </c>
      <c r="B906" s="185" t="s">
        <v>1612</v>
      </c>
      <c r="C906" s="172" t="s">
        <v>638</v>
      </c>
      <c r="D906" s="172" t="s">
        <v>179</v>
      </c>
      <c r="E906" s="172" t="s">
        <v>709</v>
      </c>
      <c r="F906" s="174">
        <v>0.3018612</v>
      </c>
      <c r="G906" s="174">
        <v>0.13232737999999999</v>
      </c>
      <c r="H906" s="58">
        <f t="shared" si="28"/>
        <v>1.2811696264219847</v>
      </c>
      <c r="I906" s="98">
        <f t="shared" si="29"/>
        <v>2.2761732804985886E-5</v>
      </c>
      <c r="J906" s="99">
        <v>193.49120962000001</v>
      </c>
      <c r="K906" s="99">
        <v>18.84027272727273</v>
      </c>
      <c r="O906"/>
      <c r="P906"/>
    </row>
    <row r="907" spans="1:16" ht="12.75" x14ac:dyDescent="0.2">
      <c r="A907" s="172" t="s">
        <v>2725</v>
      </c>
      <c r="B907" s="185" t="s">
        <v>2213</v>
      </c>
      <c r="C907" s="172" t="s">
        <v>641</v>
      </c>
      <c r="D907" s="172" t="s">
        <v>179</v>
      </c>
      <c r="E907" s="172" t="s">
        <v>709</v>
      </c>
      <c r="F907" s="174">
        <v>0.30108668</v>
      </c>
      <c r="G907" s="174">
        <v>0.50592429999999999</v>
      </c>
      <c r="H907" s="58">
        <f t="shared" si="28"/>
        <v>-0.40487800249958339</v>
      </c>
      <c r="I907" s="98">
        <f t="shared" si="29"/>
        <v>2.2703330409142638E-5</v>
      </c>
      <c r="J907" s="99">
        <v>58.167577513799998</v>
      </c>
      <c r="K907" s="99">
        <v>72.788818181818186</v>
      </c>
      <c r="O907"/>
      <c r="P907"/>
    </row>
    <row r="908" spans="1:16" ht="12.75" x14ac:dyDescent="0.2">
      <c r="A908" s="172" t="s">
        <v>1868</v>
      </c>
      <c r="B908" s="185" t="s">
        <v>1869</v>
      </c>
      <c r="C908" s="172" t="s">
        <v>2521</v>
      </c>
      <c r="D908" s="172" t="s">
        <v>610</v>
      </c>
      <c r="E908" s="172" t="s">
        <v>709</v>
      </c>
      <c r="F908" s="174">
        <v>0.29808108</v>
      </c>
      <c r="G908" s="174">
        <v>0</v>
      </c>
      <c r="H908" s="58" t="str">
        <f t="shared" si="28"/>
        <v/>
      </c>
      <c r="I908" s="98">
        <f t="shared" si="29"/>
        <v>2.2476694246168843E-5</v>
      </c>
      <c r="J908" s="99">
        <v>3.2890195499999999</v>
      </c>
      <c r="K908" s="99">
        <v>35.965090909090911</v>
      </c>
      <c r="O908"/>
      <c r="P908"/>
    </row>
    <row r="909" spans="1:16" ht="12.75" x14ac:dyDescent="0.2">
      <c r="A909" s="172" t="s">
        <v>1497</v>
      </c>
      <c r="B909" s="185" t="s">
        <v>204</v>
      </c>
      <c r="C909" s="172" t="s">
        <v>2512</v>
      </c>
      <c r="D909" s="172" t="s">
        <v>179</v>
      </c>
      <c r="E909" s="172" t="s">
        <v>709</v>
      </c>
      <c r="F909" s="174">
        <v>0.29769322999999998</v>
      </c>
      <c r="G909" s="174">
        <v>1.18212841</v>
      </c>
      <c r="H909" s="58">
        <f t="shared" si="28"/>
        <v>-0.74817183354894579</v>
      </c>
      <c r="I909" s="98">
        <f t="shared" si="29"/>
        <v>2.2447448559514135E-5</v>
      </c>
      <c r="J909" s="99">
        <v>3.14215512</v>
      </c>
      <c r="K909" s="99">
        <v>18.895409090909091</v>
      </c>
      <c r="O909"/>
      <c r="P909"/>
    </row>
    <row r="910" spans="1:16" ht="12.75" x14ac:dyDescent="0.2">
      <c r="A910" s="172" t="s">
        <v>1891</v>
      </c>
      <c r="B910" s="185" t="s">
        <v>1892</v>
      </c>
      <c r="C910" s="172" t="s">
        <v>1897</v>
      </c>
      <c r="D910" s="172" t="s">
        <v>180</v>
      </c>
      <c r="E910" s="172" t="s">
        <v>181</v>
      </c>
      <c r="F910" s="174">
        <v>0.29134753999999996</v>
      </c>
      <c r="G910" s="174">
        <v>4.1148449999999996E-2</v>
      </c>
      <c r="H910" s="58">
        <f t="shared" si="28"/>
        <v>6.0804013273890023</v>
      </c>
      <c r="I910" s="98">
        <f t="shared" si="29"/>
        <v>2.1968954138093723E-5</v>
      </c>
      <c r="J910" s="99">
        <v>15.262060915647</v>
      </c>
      <c r="K910" s="99">
        <v>58.30409090909091</v>
      </c>
      <c r="O910"/>
      <c r="P910"/>
    </row>
    <row r="911" spans="1:16" ht="12.75" x14ac:dyDescent="0.2">
      <c r="A911" s="172" t="s">
        <v>1240</v>
      </c>
      <c r="B911" s="185" t="s">
        <v>2362</v>
      </c>
      <c r="C911" s="172" t="s">
        <v>640</v>
      </c>
      <c r="D911" s="172" t="s">
        <v>180</v>
      </c>
      <c r="E911" s="172" t="s">
        <v>181</v>
      </c>
      <c r="F911" s="174">
        <v>0.29068474999999999</v>
      </c>
      <c r="G911" s="174">
        <v>3.4208400000000001E-3</v>
      </c>
      <c r="H911" s="58">
        <f t="shared" si="28"/>
        <v>83.974669964102375</v>
      </c>
      <c r="I911" s="98">
        <f t="shared" si="29"/>
        <v>2.1918976701822297E-5</v>
      </c>
      <c r="J911" s="99">
        <v>29.068214989999998</v>
      </c>
      <c r="K911" s="99">
        <v>18.76881818181818</v>
      </c>
      <c r="O911"/>
      <c r="P911"/>
    </row>
    <row r="912" spans="1:16" ht="12.75" x14ac:dyDescent="0.2">
      <c r="A912" s="172" t="s">
        <v>2712</v>
      </c>
      <c r="B912" s="185" t="s">
        <v>1305</v>
      </c>
      <c r="C912" s="172" t="s">
        <v>235</v>
      </c>
      <c r="D912" s="172" t="s">
        <v>610</v>
      </c>
      <c r="E912" s="172" t="s">
        <v>709</v>
      </c>
      <c r="F912" s="174">
        <v>0.28930059999999996</v>
      </c>
      <c r="G912" s="174">
        <v>0.45973550000000002</v>
      </c>
      <c r="H912" s="58">
        <f t="shared" si="28"/>
        <v>-0.37072381836947554</v>
      </c>
      <c r="I912" s="98">
        <f t="shared" si="29"/>
        <v>2.1814605379963039E-5</v>
      </c>
      <c r="J912" s="99">
        <v>181.41714450000001</v>
      </c>
      <c r="K912" s="99">
        <v>40.533636363636361</v>
      </c>
      <c r="O912"/>
      <c r="P912"/>
    </row>
    <row r="913" spans="1:16" ht="12.75" x14ac:dyDescent="0.2">
      <c r="A913" s="172" t="s">
        <v>2378</v>
      </c>
      <c r="B913" s="185" t="s">
        <v>2374</v>
      </c>
      <c r="C913" s="172" t="s">
        <v>640</v>
      </c>
      <c r="D913" s="172" t="s">
        <v>610</v>
      </c>
      <c r="E913" s="172" t="s">
        <v>181</v>
      </c>
      <c r="F913" s="174">
        <v>0.28886154999999997</v>
      </c>
      <c r="G913" s="174">
        <v>5.8496390000000002E-2</v>
      </c>
      <c r="H913" s="58">
        <f t="shared" si="28"/>
        <v>3.9381090012563158</v>
      </c>
      <c r="I913" s="98">
        <f t="shared" si="29"/>
        <v>2.1781498976132308E-5</v>
      </c>
      <c r="J913" s="99">
        <v>246.37496696303398</v>
      </c>
      <c r="K913" s="99">
        <v>25.186727272727271</v>
      </c>
      <c r="O913"/>
      <c r="P913"/>
    </row>
    <row r="914" spans="1:16" ht="12.75" x14ac:dyDescent="0.2">
      <c r="A914" s="172" t="s">
        <v>1254</v>
      </c>
      <c r="B914" s="185" t="s">
        <v>9</v>
      </c>
      <c r="C914" s="172" t="s">
        <v>640</v>
      </c>
      <c r="D914" s="172" t="s">
        <v>610</v>
      </c>
      <c r="E914" s="172" t="s">
        <v>709</v>
      </c>
      <c r="F914" s="174">
        <v>0.28649730000000001</v>
      </c>
      <c r="G914" s="174">
        <v>0.13496841000000001</v>
      </c>
      <c r="H914" s="58">
        <f t="shared" ref="H914:H938" si="30">IF(ISERROR(F914/G914-1),"",IF((F914/G914-1)&gt;10000%,"",F914/G914-1))</f>
        <v>1.1226989337727251</v>
      </c>
      <c r="I914" s="98">
        <f t="shared" si="29"/>
        <v>2.1603223574112484E-5</v>
      </c>
      <c r="J914" s="99">
        <v>571.12109378365858</v>
      </c>
      <c r="K914" s="99">
        <v>4.4074090909090913</v>
      </c>
      <c r="O914"/>
      <c r="P914"/>
    </row>
    <row r="915" spans="1:16" ht="12.75" x14ac:dyDescent="0.2">
      <c r="A915" s="172" t="s">
        <v>2879</v>
      </c>
      <c r="B915" s="185" t="s">
        <v>2337</v>
      </c>
      <c r="C915" s="172" t="s">
        <v>511</v>
      </c>
      <c r="D915" s="172" t="s">
        <v>610</v>
      </c>
      <c r="E915" s="172" t="s">
        <v>181</v>
      </c>
      <c r="F915" s="174">
        <v>0.28557932000000003</v>
      </c>
      <c r="G915" s="174">
        <v>9.7545750000000001E-2</v>
      </c>
      <c r="H915" s="58">
        <f t="shared" si="30"/>
        <v>1.9276449255861996</v>
      </c>
      <c r="I915" s="98">
        <f t="shared" si="29"/>
        <v>2.1534003629713135E-5</v>
      </c>
      <c r="J915" s="99">
        <v>15.443948861912025</v>
      </c>
      <c r="K915" s="99">
        <v>34.80109090909091</v>
      </c>
      <c r="O915"/>
      <c r="P915"/>
    </row>
    <row r="916" spans="1:16" ht="12.75" x14ac:dyDescent="0.2">
      <c r="A916" s="172" t="s">
        <v>2060</v>
      </c>
      <c r="B916" s="185" t="s">
        <v>2045</v>
      </c>
      <c r="C916" s="172" t="s">
        <v>2514</v>
      </c>
      <c r="D916" s="172" t="s">
        <v>180</v>
      </c>
      <c r="E916" s="172" t="s">
        <v>181</v>
      </c>
      <c r="F916" s="174">
        <v>0.27882825</v>
      </c>
      <c r="G916" s="174">
        <v>0.61830993999999995</v>
      </c>
      <c r="H916" s="58">
        <f t="shared" si="30"/>
        <v>-0.54904776397416477</v>
      </c>
      <c r="I916" s="98">
        <f t="shared" si="29"/>
        <v>2.1024941678433023E-5</v>
      </c>
      <c r="J916" s="99">
        <v>46.092359729999998</v>
      </c>
      <c r="K916" s="99">
        <v>23.213954545454541</v>
      </c>
      <c r="O916"/>
      <c r="P916"/>
    </row>
    <row r="917" spans="1:16" ht="12.75" x14ac:dyDescent="0.2">
      <c r="A917" s="172" t="s">
        <v>1237</v>
      </c>
      <c r="B917" s="185" t="s">
        <v>2499</v>
      </c>
      <c r="C917" s="172" t="s">
        <v>640</v>
      </c>
      <c r="D917" s="172" t="s">
        <v>180</v>
      </c>
      <c r="E917" s="172" t="s">
        <v>709</v>
      </c>
      <c r="F917" s="174">
        <v>0.27867029999999998</v>
      </c>
      <c r="G917" s="174">
        <v>0.83897538000000005</v>
      </c>
      <c r="H917" s="58">
        <f t="shared" si="30"/>
        <v>-0.66784448430417598</v>
      </c>
      <c r="I917" s="98">
        <f t="shared" si="29"/>
        <v>2.101303151675425E-5</v>
      </c>
      <c r="J917" s="99">
        <v>69.667230198056401</v>
      </c>
      <c r="K917" s="99">
        <v>48.593454545454549</v>
      </c>
      <c r="O917"/>
      <c r="P917"/>
    </row>
    <row r="918" spans="1:16" ht="12.75" x14ac:dyDescent="0.2">
      <c r="A918" s="172" t="s">
        <v>2903</v>
      </c>
      <c r="B918" s="185" t="s">
        <v>295</v>
      </c>
      <c r="C918" s="172" t="s">
        <v>511</v>
      </c>
      <c r="D918" s="172" t="s">
        <v>610</v>
      </c>
      <c r="E918" s="172" t="s">
        <v>181</v>
      </c>
      <c r="F918" s="174">
        <v>0.27820224999999998</v>
      </c>
      <c r="G918" s="174">
        <v>0.79022185999999994</v>
      </c>
      <c r="H918" s="58">
        <f t="shared" si="30"/>
        <v>-0.64794412293276726</v>
      </c>
      <c r="I918" s="98">
        <f t="shared" si="29"/>
        <v>2.0977738378585538E-5</v>
      </c>
      <c r="J918" s="99">
        <v>30.883480672546128</v>
      </c>
      <c r="K918" s="99">
        <v>24.03654545454545</v>
      </c>
      <c r="O918"/>
      <c r="P918"/>
    </row>
    <row r="919" spans="1:16" ht="12.75" x14ac:dyDescent="0.2">
      <c r="A919" s="172" t="s">
        <v>1673</v>
      </c>
      <c r="B919" s="185" t="s">
        <v>1306</v>
      </c>
      <c r="C919" s="172" t="s">
        <v>235</v>
      </c>
      <c r="D919" s="172" t="s">
        <v>180</v>
      </c>
      <c r="E919" s="172" t="s">
        <v>181</v>
      </c>
      <c r="F919" s="174">
        <v>0.27811940999999996</v>
      </c>
      <c r="G919" s="174">
        <v>0.24390487</v>
      </c>
      <c r="H919" s="58">
        <f t="shared" si="30"/>
        <v>0.14027821584702238</v>
      </c>
      <c r="I919" s="98">
        <f t="shared" si="29"/>
        <v>2.0971491858842138E-5</v>
      </c>
      <c r="J919" s="99">
        <v>13.543897400000001</v>
      </c>
      <c r="K919" s="99">
        <v>56.826000000000001</v>
      </c>
      <c r="O919"/>
      <c r="P919"/>
    </row>
    <row r="920" spans="1:16" ht="12.75" x14ac:dyDescent="0.2">
      <c r="A920" s="172" t="s">
        <v>1280</v>
      </c>
      <c r="B920" s="185" t="s">
        <v>23</v>
      </c>
      <c r="C920" s="172" t="s">
        <v>1262</v>
      </c>
      <c r="D920" s="172" t="s">
        <v>180</v>
      </c>
      <c r="E920" s="172" t="s">
        <v>181</v>
      </c>
      <c r="F920" s="174">
        <v>0.27720048999999997</v>
      </c>
      <c r="G920" s="174">
        <v>0.81783646999999993</v>
      </c>
      <c r="H920" s="58">
        <f t="shared" si="30"/>
        <v>-0.66105633562660759</v>
      </c>
      <c r="I920" s="98">
        <f t="shared" si="29"/>
        <v>2.0902201034088388E-5</v>
      </c>
      <c r="J920" s="99">
        <v>10.48441775</v>
      </c>
      <c r="K920" s="99">
        <v>24.732727272727271</v>
      </c>
      <c r="O920"/>
      <c r="P920"/>
    </row>
    <row r="921" spans="1:16" ht="12.75" x14ac:dyDescent="0.2">
      <c r="A921" s="172" t="s">
        <v>1524</v>
      </c>
      <c r="B921" s="185" t="s">
        <v>1806</v>
      </c>
      <c r="C921" s="172" t="s">
        <v>2521</v>
      </c>
      <c r="D921" s="172" t="s">
        <v>180</v>
      </c>
      <c r="E921" s="172" t="s">
        <v>709</v>
      </c>
      <c r="F921" s="174">
        <v>0.27610853999999996</v>
      </c>
      <c r="G921" s="174">
        <v>0.15872310999999997</v>
      </c>
      <c r="H921" s="58">
        <f t="shared" si="30"/>
        <v>0.73956105068757783</v>
      </c>
      <c r="I921" s="98">
        <f t="shared" si="29"/>
        <v>2.0819862945800112E-5</v>
      </c>
      <c r="J921" s="99">
        <v>12.43973214</v>
      </c>
      <c r="K921" s="99">
        <v>28.209454545454541</v>
      </c>
      <c r="O921"/>
      <c r="P921"/>
    </row>
    <row r="922" spans="1:16" ht="12.75" x14ac:dyDescent="0.2">
      <c r="A922" s="172" t="s">
        <v>1787</v>
      </c>
      <c r="B922" s="185" t="s">
        <v>151</v>
      </c>
      <c r="C922" s="172" t="s">
        <v>640</v>
      </c>
      <c r="D922" s="172" t="s">
        <v>180</v>
      </c>
      <c r="E922" s="172" t="s">
        <v>709</v>
      </c>
      <c r="F922" s="174">
        <v>0.27515003000000005</v>
      </c>
      <c r="G922" s="174">
        <v>0.34095131000000001</v>
      </c>
      <c r="H922" s="58">
        <f t="shared" si="30"/>
        <v>-0.19299318720904746</v>
      </c>
      <c r="I922" s="98">
        <f t="shared" si="29"/>
        <v>2.0747586851651858E-5</v>
      </c>
      <c r="J922" s="99">
        <v>373.7508833181123</v>
      </c>
      <c r="K922" s="99">
        <v>17.051181818181821</v>
      </c>
      <c r="O922"/>
      <c r="P922"/>
    </row>
    <row r="923" spans="1:16" ht="12.75" x14ac:dyDescent="0.2">
      <c r="A923" s="172" t="s">
        <v>2732</v>
      </c>
      <c r="B923" s="185" t="s">
        <v>1049</v>
      </c>
      <c r="C923" s="172" t="s">
        <v>511</v>
      </c>
      <c r="D923" s="172" t="s">
        <v>179</v>
      </c>
      <c r="E923" s="172" t="s">
        <v>181</v>
      </c>
      <c r="F923" s="174">
        <v>0.27498820000000002</v>
      </c>
      <c r="G923" s="174">
        <v>0.94283245999999998</v>
      </c>
      <c r="H923" s="58">
        <f t="shared" si="30"/>
        <v>-0.70833821313279777</v>
      </c>
      <c r="I923" s="98">
        <f t="shared" si="29"/>
        <v>2.0735384119999589E-5</v>
      </c>
      <c r="J923" s="99">
        <v>2.9423588067999997</v>
      </c>
      <c r="K923" s="99">
        <v>5.5230454545454544</v>
      </c>
      <c r="O923"/>
      <c r="P923"/>
    </row>
    <row r="924" spans="1:16" ht="12.75" x14ac:dyDescent="0.2">
      <c r="A924" s="172" t="s">
        <v>2324</v>
      </c>
      <c r="B924" s="185" t="s">
        <v>2310</v>
      </c>
      <c r="C924" s="172" t="s">
        <v>2512</v>
      </c>
      <c r="D924" s="172" t="s">
        <v>610</v>
      </c>
      <c r="E924" s="172" t="s">
        <v>181</v>
      </c>
      <c r="F924" s="174">
        <v>0.27005514000000003</v>
      </c>
      <c r="G924" s="174">
        <v>2.7947429999999999E-2</v>
      </c>
      <c r="H924" s="58">
        <f t="shared" si="30"/>
        <v>8.6629686522159659</v>
      </c>
      <c r="I924" s="98">
        <f t="shared" si="29"/>
        <v>2.0363408544367598E-5</v>
      </c>
      <c r="J924" s="99">
        <v>7.5389968700000001</v>
      </c>
      <c r="K924" s="99">
        <v>26.422772727272729</v>
      </c>
      <c r="O924"/>
      <c r="P924"/>
    </row>
    <row r="925" spans="1:16" ht="12.75" x14ac:dyDescent="0.2">
      <c r="A925" s="172" t="s">
        <v>1244</v>
      </c>
      <c r="B925" s="185" t="s">
        <v>2424</v>
      </c>
      <c r="C925" s="172" t="s">
        <v>640</v>
      </c>
      <c r="D925" s="172" t="s">
        <v>610</v>
      </c>
      <c r="E925" s="172" t="s">
        <v>181</v>
      </c>
      <c r="F925" s="174">
        <v>0.26894294000000002</v>
      </c>
      <c r="G925" s="174">
        <v>9.7198969999999996E-2</v>
      </c>
      <c r="H925" s="58">
        <f t="shared" si="30"/>
        <v>1.7669319952670284</v>
      </c>
      <c r="I925" s="98">
        <f t="shared" si="29"/>
        <v>2.0279543512274355E-5</v>
      </c>
      <c r="J925" s="99">
        <v>29.335733950968898</v>
      </c>
      <c r="K925" s="99">
        <v>56.000818181818182</v>
      </c>
      <c r="O925"/>
      <c r="P925"/>
    </row>
    <row r="926" spans="1:16" ht="12.75" x14ac:dyDescent="0.2">
      <c r="A926" s="172" t="s">
        <v>1662</v>
      </c>
      <c r="B926" s="185" t="s">
        <v>1660</v>
      </c>
      <c r="C926" s="172" t="s">
        <v>1364</v>
      </c>
      <c r="D926" s="172" t="s">
        <v>179</v>
      </c>
      <c r="E926" s="172" t="s">
        <v>709</v>
      </c>
      <c r="F926" s="174">
        <v>0.26415696</v>
      </c>
      <c r="G926" s="174">
        <v>6.2648170000000003E-2</v>
      </c>
      <c r="H926" s="58">
        <f t="shared" si="30"/>
        <v>3.2165151831250611</v>
      </c>
      <c r="I926" s="98">
        <f t="shared" si="29"/>
        <v>1.9918658449967549E-5</v>
      </c>
      <c r="J926" s="99">
        <v>3.97119957</v>
      </c>
      <c r="K926" s="99">
        <v>12.9665</v>
      </c>
      <c r="O926"/>
      <c r="P926"/>
    </row>
    <row r="927" spans="1:16" ht="12.75" x14ac:dyDescent="0.2">
      <c r="A927" s="172" t="s">
        <v>1603</v>
      </c>
      <c r="B927" s="185" t="s">
        <v>1597</v>
      </c>
      <c r="C927" s="172" t="s">
        <v>2512</v>
      </c>
      <c r="D927" s="172" t="s">
        <v>180</v>
      </c>
      <c r="E927" s="172" t="s">
        <v>709</v>
      </c>
      <c r="F927" s="174">
        <v>0.26227650000000002</v>
      </c>
      <c r="G927" s="174">
        <v>0.11920931</v>
      </c>
      <c r="H927" s="58">
        <f t="shared" si="30"/>
        <v>1.2001343686998944</v>
      </c>
      <c r="I927" s="98">
        <f t="shared" si="29"/>
        <v>1.9776863055029534E-5</v>
      </c>
      <c r="J927" s="99">
        <v>11.6599082307056</v>
      </c>
      <c r="K927" s="99">
        <v>62.404181818181819</v>
      </c>
      <c r="O927"/>
      <c r="P927"/>
    </row>
    <row r="928" spans="1:16" ht="12.75" x14ac:dyDescent="0.2">
      <c r="A928" s="172" t="s">
        <v>2856</v>
      </c>
      <c r="B928" s="185" t="s">
        <v>650</v>
      </c>
      <c r="C928" s="172" t="s">
        <v>511</v>
      </c>
      <c r="D928" s="172" t="s">
        <v>610</v>
      </c>
      <c r="E928" s="172" t="s">
        <v>709</v>
      </c>
      <c r="F928" s="174">
        <v>0.25999913000000002</v>
      </c>
      <c r="G928" s="174">
        <v>0.39693075999999999</v>
      </c>
      <c r="H928" s="58">
        <f t="shared" si="30"/>
        <v>-0.34497611119883975</v>
      </c>
      <c r="I928" s="98">
        <f t="shared" si="29"/>
        <v>1.9605138807467771E-5</v>
      </c>
      <c r="J928" s="99">
        <v>12.829157887499999</v>
      </c>
      <c r="K928" s="99">
        <v>21.334227272727269</v>
      </c>
      <c r="O928"/>
      <c r="P928"/>
    </row>
    <row r="929" spans="1:16" ht="12.75" x14ac:dyDescent="0.2">
      <c r="A929" s="172" t="s">
        <v>2832</v>
      </c>
      <c r="B929" s="185" t="s">
        <v>2833</v>
      </c>
      <c r="C929" s="172" t="s">
        <v>2638</v>
      </c>
      <c r="D929" s="172" t="s">
        <v>180</v>
      </c>
      <c r="E929" s="172" t="s">
        <v>709</v>
      </c>
      <c r="F929" s="174">
        <v>0.25631136999999998</v>
      </c>
      <c r="G929" s="174">
        <v>1.305394E-2</v>
      </c>
      <c r="H929" s="58">
        <f t="shared" si="30"/>
        <v>18.634789956135847</v>
      </c>
      <c r="I929" s="98">
        <f t="shared" si="29"/>
        <v>1.9327064620494038E-5</v>
      </c>
      <c r="J929" s="99">
        <v>1.2033992600000001</v>
      </c>
      <c r="K929" s="99">
        <v>16.762181818181819</v>
      </c>
      <c r="O929"/>
      <c r="P929"/>
    </row>
    <row r="930" spans="1:16" ht="12.75" x14ac:dyDescent="0.2">
      <c r="A930" s="172" t="s">
        <v>1578</v>
      </c>
      <c r="B930" s="185" t="s">
        <v>173</v>
      </c>
      <c r="C930" s="172" t="s">
        <v>638</v>
      </c>
      <c r="D930" s="172" t="s">
        <v>179</v>
      </c>
      <c r="E930" s="172" t="s">
        <v>709</v>
      </c>
      <c r="F930" s="174">
        <v>0.25145301999999997</v>
      </c>
      <c r="G930" s="174">
        <v>3.2928600000000003E-3</v>
      </c>
      <c r="H930" s="58">
        <f t="shared" si="30"/>
        <v>75.36310684329122</v>
      </c>
      <c r="I930" s="98">
        <f t="shared" si="29"/>
        <v>1.8960722524944481E-5</v>
      </c>
      <c r="J930" s="99">
        <v>28.306055350000001</v>
      </c>
      <c r="K930" s="99">
        <v>17.49222727272727</v>
      </c>
      <c r="O930"/>
      <c r="P930"/>
    </row>
    <row r="931" spans="1:16" ht="12.75" x14ac:dyDescent="0.2">
      <c r="A931" s="172" t="s">
        <v>2812</v>
      </c>
      <c r="B931" s="185" t="s">
        <v>2813</v>
      </c>
      <c r="C931" s="172" t="s">
        <v>2638</v>
      </c>
      <c r="D931" s="172" t="s">
        <v>180</v>
      </c>
      <c r="E931" s="172" t="s">
        <v>709</v>
      </c>
      <c r="F931" s="174">
        <v>0.25079078999999999</v>
      </c>
      <c r="G931" s="174">
        <v>8.3310000000000003E-4</v>
      </c>
      <c r="H931" s="58" t="str">
        <f t="shared" si="30"/>
        <v/>
      </c>
      <c r="I931" s="98">
        <f t="shared" si="29"/>
        <v>1.891078731526717E-5</v>
      </c>
      <c r="J931" s="99">
        <v>130.23220420000001</v>
      </c>
      <c r="K931" s="99">
        <v>22.896318181818181</v>
      </c>
      <c r="O931"/>
      <c r="P931"/>
    </row>
    <row r="932" spans="1:16" ht="12.75" x14ac:dyDescent="0.2">
      <c r="A932" s="172" t="s">
        <v>2750</v>
      </c>
      <c r="B932" s="185" t="s">
        <v>1006</v>
      </c>
      <c r="C932" s="172" t="s">
        <v>511</v>
      </c>
      <c r="D932" s="172" t="s">
        <v>179</v>
      </c>
      <c r="E932" s="172" t="s">
        <v>181</v>
      </c>
      <c r="F932" s="174">
        <v>0.24708826</v>
      </c>
      <c r="G932" s="174">
        <v>2.1735506600000001</v>
      </c>
      <c r="H932" s="58">
        <f t="shared" si="30"/>
        <v>-0.88632045042833274</v>
      </c>
      <c r="I932" s="98">
        <f t="shared" si="29"/>
        <v>1.8631599401873715E-5</v>
      </c>
      <c r="J932" s="99">
        <v>1.8969668676</v>
      </c>
      <c r="K932" s="99">
        <v>4.2431363636363626</v>
      </c>
      <c r="O932"/>
      <c r="P932"/>
    </row>
    <row r="933" spans="1:16" ht="12.75" x14ac:dyDescent="0.2">
      <c r="A933" s="172" t="s">
        <v>1857</v>
      </c>
      <c r="B933" s="185" t="s">
        <v>2084</v>
      </c>
      <c r="C933" s="172" t="s">
        <v>640</v>
      </c>
      <c r="D933" s="172" t="s">
        <v>610</v>
      </c>
      <c r="E933" s="172" t="s">
        <v>181</v>
      </c>
      <c r="F933" s="174">
        <v>0.24667132</v>
      </c>
      <c r="G933" s="174">
        <v>0.17190023999999998</v>
      </c>
      <c r="H933" s="58">
        <f t="shared" si="30"/>
        <v>0.43496786275574739</v>
      </c>
      <c r="I933" s="98">
        <f t="shared" si="29"/>
        <v>1.8600160194464114E-5</v>
      </c>
      <c r="J933" s="99">
        <v>30.469327420000003</v>
      </c>
      <c r="K933" s="99">
        <v>17.726818181818182</v>
      </c>
      <c r="O933"/>
      <c r="P933"/>
    </row>
    <row r="934" spans="1:16" ht="12.75" x14ac:dyDescent="0.2">
      <c r="A934" s="172" t="s">
        <v>1544</v>
      </c>
      <c r="B934" s="185" t="s">
        <v>300</v>
      </c>
      <c r="C934" s="172" t="s">
        <v>1262</v>
      </c>
      <c r="D934" s="172" t="s">
        <v>180</v>
      </c>
      <c r="E934" s="172" t="s">
        <v>181</v>
      </c>
      <c r="F934" s="174">
        <v>0.23975242000000002</v>
      </c>
      <c r="G934" s="174">
        <v>0.82066693000000002</v>
      </c>
      <c r="H934" s="58">
        <f t="shared" si="30"/>
        <v>-0.70785660877062506</v>
      </c>
      <c r="I934" s="98">
        <f t="shared" si="29"/>
        <v>1.8078443083737674E-5</v>
      </c>
      <c r="J934" s="99">
        <v>6.3364917400000005</v>
      </c>
      <c r="K934" s="99">
        <v>30.2225</v>
      </c>
      <c r="O934"/>
      <c r="P934"/>
    </row>
    <row r="935" spans="1:16" ht="12.75" x14ac:dyDescent="0.2">
      <c r="A935" s="172" t="s">
        <v>1962</v>
      </c>
      <c r="B935" s="185" t="s">
        <v>1963</v>
      </c>
      <c r="C935" s="172" t="s">
        <v>1897</v>
      </c>
      <c r="D935" s="172" t="s">
        <v>180</v>
      </c>
      <c r="E935" s="172" t="s">
        <v>181</v>
      </c>
      <c r="F935" s="174">
        <v>0.23967079999999999</v>
      </c>
      <c r="G935" s="174">
        <v>0.42769467999999999</v>
      </c>
      <c r="H935" s="58">
        <f t="shared" si="30"/>
        <v>-0.43962174137868637</v>
      </c>
      <c r="I935" s="98">
        <f t="shared" si="29"/>
        <v>1.8072288557645737E-5</v>
      </c>
      <c r="J935" s="99">
        <v>47.993200881116408</v>
      </c>
      <c r="K935" s="99">
        <v>28.95754545454546</v>
      </c>
      <c r="O935"/>
      <c r="P935"/>
    </row>
    <row r="936" spans="1:16" ht="12.75" x14ac:dyDescent="0.2">
      <c r="A936" s="172" t="s">
        <v>2710</v>
      </c>
      <c r="B936" s="185" t="s">
        <v>1008</v>
      </c>
      <c r="C936" s="172" t="s">
        <v>641</v>
      </c>
      <c r="D936" s="172" t="s">
        <v>180</v>
      </c>
      <c r="E936" s="172" t="s">
        <v>709</v>
      </c>
      <c r="F936" s="174">
        <v>0.23902693999999999</v>
      </c>
      <c r="G936" s="174">
        <v>0.15824992000000002</v>
      </c>
      <c r="H936" s="58">
        <f t="shared" si="30"/>
        <v>0.51043956293943138</v>
      </c>
      <c r="I936" s="98">
        <f t="shared" si="29"/>
        <v>1.8023738531064585E-5</v>
      </c>
      <c r="J936" s="99">
        <v>42.458495199999994</v>
      </c>
      <c r="K936" s="99">
        <v>6.793636363636363</v>
      </c>
      <c r="O936"/>
      <c r="P936"/>
    </row>
    <row r="937" spans="1:16" ht="12.75" x14ac:dyDescent="0.2">
      <c r="A937" s="172" t="s">
        <v>1425</v>
      </c>
      <c r="B937" s="185" t="s">
        <v>374</v>
      </c>
      <c r="C937" s="172" t="s">
        <v>1364</v>
      </c>
      <c r="D937" s="172" t="s">
        <v>179</v>
      </c>
      <c r="E937" s="172" t="s">
        <v>709</v>
      </c>
      <c r="F937" s="174">
        <v>0.23820335999999998</v>
      </c>
      <c r="G937" s="174">
        <v>2.691545E-2</v>
      </c>
      <c r="H937" s="58">
        <f t="shared" si="30"/>
        <v>7.850060467129472</v>
      </c>
      <c r="I937" s="98">
        <f t="shared" si="29"/>
        <v>1.796163678395853E-5</v>
      </c>
      <c r="J937" s="99">
        <v>5.6870848700000005</v>
      </c>
      <c r="K937" s="99">
        <v>13.512227272727269</v>
      </c>
      <c r="O937"/>
      <c r="P937"/>
    </row>
    <row r="938" spans="1:16" ht="12.75" x14ac:dyDescent="0.2">
      <c r="A938" s="172" t="s">
        <v>2702</v>
      </c>
      <c r="B938" s="185" t="s">
        <v>96</v>
      </c>
      <c r="C938" s="172" t="s">
        <v>511</v>
      </c>
      <c r="D938" s="172" t="s">
        <v>610</v>
      </c>
      <c r="E938" s="172" t="s">
        <v>181</v>
      </c>
      <c r="F938" s="174">
        <v>0.23649197</v>
      </c>
      <c r="G938" s="174">
        <v>0.19449695</v>
      </c>
      <c r="H938" s="58">
        <f t="shared" si="30"/>
        <v>0.2159160850594315</v>
      </c>
      <c r="I938" s="98">
        <f t="shared" si="29"/>
        <v>1.783259005021095E-5</v>
      </c>
      <c r="J938" s="99">
        <v>80.998504517552632</v>
      </c>
      <c r="K938" s="99">
        <v>24.508500000000002</v>
      </c>
      <c r="O938"/>
      <c r="P938"/>
    </row>
    <row r="939" spans="1:16" ht="12.75" x14ac:dyDescent="0.2">
      <c r="A939" s="172" t="s">
        <v>3257</v>
      </c>
      <c r="B939" s="185" t="s">
        <v>3258</v>
      </c>
      <c r="C939" s="172" t="s">
        <v>641</v>
      </c>
      <c r="D939" s="172" t="s">
        <v>180</v>
      </c>
      <c r="E939" s="172" t="s">
        <v>2844</v>
      </c>
      <c r="F939" s="174">
        <v>0.23600317000000001</v>
      </c>
      <c r="G939" s="174">
        <v>3.1034999999999999E-3</v>
      </c>
      <c r="H939" s="58"/>
      <c r="I939" s="98">
        <f t="shared" si="29"/>
        <v>1.7795732265921095E-5</v>
      </c>
      <c r="J939" s="99">
        <v>21.658163999999999</v>
      </c>
      <c r="K939" s="99">
        <v>49.930500000000002</v>
      </c>
      <c r="O939"/>
      <c r="P939"/>
    </row>
    <row r="940" spans="1:16" ht="12.75" x14ac:dyDescent="0.2">
      <c r="A940" s="172" t="s">
        <v>2905</v>
      </c>
      <c r="B940" s="185" t="s">
        <v>108</v>
      </c>
      <c r="C940" s="172" t="s">
        <v>511</v>
      </c>
      <c r="D940" s="172" t="s">
        <v>610</v>
      </c>
      <c r="E940" s="172" t="s">
        <v>709</v>
      </c>
      <c r="F940" s="174">
        <v>0.23562229000000001</v>
      </c>
      <c r="G940" s="174">
        <v>0.37868840000000004</v>
      </c>
      <c r="H940" s="58">
        <f t="shared" ref="H940:H975" si="31">IF(ISERROR(F940/G940-1),"",IF((F940/G940-1)&gt;10000%,"",F940/G940-1))</f>
        <v>-0.37779374810530242</v>
      </c>
      <c r="I940" s="98">
        <f t="shared" si="29"/>
        <v>1.7767012149553828E-5</v>
      </c>
      <c r="J940" s="99">
        <v>15.822798479399999</v>
      </c>
      <c r="K940" s="99">
        <v>33.790636363636366</v>
      </c>
      <c r="O940"/>
      <c r="P940"/>
    </row>
    <row r="941" spans="1:16" ht="12.75" x14ac:dyDescent="0.2">
      <c r="A941" s="172" t="s">
        <v>2694</v>
      </c>
      <c r="B941" s="185" t="s">
        <v>224</v>
      </c>
      <c r="C941" s="172" t="s">
        <v>235</v>
      </c>
      <c r="D941" s="172" t="s">
        <v>180</v>
      </c>
      <c r="E941" s="172" t="s">
        <v>181</v>
      </c>
      <c r="F941" s="174">
        <v>0.23534784</v>
      </c>
      <c r="G941" s="174">
        <v>0.36460788999999999</v>
      </c>
      <c r="H941" s="58">
        <f t="shared" si="31"/>
        <v>-0.35451797271858265</v>
      </c>
      <c r="I941" s="98">
        <f t="shared" si="29"/>
        <v>1.7746317348206957E-5</v>
      </c>
      <c r="J941" s="99">
        <v>184.7288278</v>
      </c>
      <c r="K941" s="99">
        <v>20.36245454545454</v>
      </c>
      <c r="O941"/>
      <c r="P941"/>
    </row>
    <row r="942" spans="1:16" ht="12.75" x14ac:dyDescent="0.2">
      <c r="A942" s="172" t="s">
        <v>2808</v>
      </c>
      <c r="B942" s="185" t="s">
        <v>2809</v>
      </c>
      <c r="C942" s="172" t="s">
        <v>2638</v>
      </c>
      <c r="D942" s="172" t="s">
        <v>179</v>
      </c>
      <c r="E942" s="172" t="s">
        <v>709</v>
      </c>
      <c r="F942" s="174">
        <v>0.23478851000000001</v>
      </c>
      <c r="G942" s="174">
        <v>2.9280999999999999E-3</v>
      </c>
      <c r="H942" s="58">
        <f t="shared" si="31"/>
        <v>79.184594105392577</v>
      </c>
      <c r="I942" s="98">
        <f t="shared" si="29"/>
        <v>1.7704141275197861E-5</v>
      </c>
      <c r="J942" s="99">
        <v>25.747559510000002</v>
      </c>
      <c r="K942" s="99">
        <v>20.953681818181821</v>
      </c>
      <c r="O942"/>
      <c r="P942"/>
    </row>
    <row r="943" spans="1:16" ht="12.75" x14ac:dyDescent="0.2">
      <c r="A943" s="172" t="s">
        <v>3287</v>
      </c>
      <c r="B943" s="173" t="s">
        <v>3288</v>
      </c>
      <c r="C943" s="173" t="s">
        <v>640</v>
      </c>
      <c r="D943" s="172" t="s">
        <v>180</v>
      </c>
      <c r="E943" s="172" t="s">
        <v>2844</v>
      </c>
      <c r="F943" s="174">
        <v>0.23449632000000001</v>
      </c>
      <c r="G943" s="174"/>
      <c r="H943" s="58" t="str">
        <f t="shared" si="31"/>
        <v/>
      </c>
      <c r="I943" s="98">
        <f t="shared" si="29"/>
        <v>1.7682108795673203E-5</v>
      </c>
      <c r="J943" s="99">
        <v>37.814383858797008</v>
      </c>
      <c r="K943" s="99">
        <v>23.147333333333339</v>
      </c>
      <c r="O943"/>
      <c r="P943"/>
    </row>
    <row r="944" spans="1:16" ht="12.75" x14ac:dyDescent="0.2">
      <c r="A944" s="172" t="s">
        <v>2668</v>
      </c>
      <c r="B944" s="185" t="s">
        <v>175</v>
      </c>
      <c r="C944" s="172" t="s">
        <v>641</v>
      </c>
      <c r="D944" s="172" t="s">
        <v>179</v>
      </c>
      <c r="E944" s="172" t="s">
        <v>181</v>
      </c>
      <c r="F944" s="174">
        <v>0.23144507</v>
      </c>
      <c r="G944" s="174">
        <v>0.36835558000000002</v>
      </c>
      <c r="H944" s="58">
        <f t="shared" si="31"/>
        <v>-0.37168029326445928</v>
      </c>
      <c r="I944" s="98">
        <f t="shared" si="29"/>
        <v>1.7452030411232894E-5</v>
      </c>
      <c r="J944" s="99">
        <v>17.513954668</v>
      </c>
      <c r="K944" s="99">
        <v>60.917136363636367</v>
      </c>
      <c r="O944"/>
      <c r="P944"/>
    </row>
    <row r="945" spans="1:16" ht="12.75" x14ac:dyDescent="0.2">
      <c r="A945" s="172" t="s">
        <v>3239</v>
      </c>
      <c r="B945" s="173" t="s">
        <v>3240</v>
      </c>
      <c r="C945" s="173" t="s">
        <v>640</v>
      </c>
      <c r="D945" s="172" t="s">
        <v>180</v>
      </c>
      <c r="E945" s="172" t="s">
        <v>709</v>
      </c>
      <c r="F945" s="174">
        <v>0.23128756</v>
      </c>
      <c r="G945" s="174">
        <v>1.8779655900000001</v>
      </c>
      <c r="H945" s="58">
        <f t="shared" si="31"/>
        <v>-0.87684142817547572</v>
      </c>
      <c r="I945" s="98">
        <f t="shared" si="29"/>
        <v>1.7440153427592356E-5</v>
      </c>
      <c r="J945" s="99">
        <v>1.1785923609641999</v>
      </c>
      <c r="K945" s="99">
        <v>36.262636363636368</v>
      </c>
      <c r="O945"/>
      <c r="P945"/>
    </row>
    <row r="946" spans="1:16" ht="12.75" x14ac:dyDescent="0.2">
      <c r="A946" s="172" t="s">
        <v>1601</v>
      </c>
      <c r="B946" s="185" t="s">
        <v>1595</v>
      </c>
      <c r="C946" s="172" t="s">
        <v>639</v>
      </c>
      <c r="D946" s="172" t="s">
        <v>610</v>
      </c>
      <c r="E946" s="172" t="s">
        <v>709</v>
      </c>
      <c r="F946" s="174">
        <v>0.22840547</v>
      </c>
      <c r="G946" s="174">
        <v>0.18855570000000002</v>
      </c>
      <c r="H946" s="58">
        <f t="shared" si="31"/>
        <v>0.2113421657367025</v>
      </c>
      <c r="I946" s="98">
        <f t="shared" si="29"/>
        <v>1.7222830490759393E-5</v>
      </c>
      <c r="J946" s="99">
        <v>22.447199999999999</v>
      </c>
      <c r="K946" s="99">
        <v>210.42413636363639</v>
      </c>
      <c r="O946"/>
      <c r="P946"/>
    </row>
    <row r="947" spans="1:16" ht="12.75" x14ac:dyDescent="0.2">
      <c r="A947" s="172" t="s">
        <v>2151</v>
      </c>
      <c r="B947" s="185" t="s">
        <v>2142</v>
      </c>
      <c r="C947" s="172" t="s">
        <v>2148</v>
      </c>
      <c r="D947" s="172" t="s">
        <v>610</v>
      </c>
      <c r="E947" s="172" t="s">
        <v>709</v>
      </c>
      <c r="F947" s="174">
        <v>0.21577710999999999</v>
      </c>
      <c r="G947" s="174">
        <v>0.28900009999999998</v>
      </c>
      <c r="H947" s="58">
        <f t="shared" si="31"/>
        <v>-0.25336665973471983</v>
      </c>
      <c r="I947" s="98">
        <f t="shared" si="29"/>
        <v>1.6270593647848905E-5</v>
      </c>
      <c r="J947" s="99">
        <v>4.6510689399999992</v>
      </c>
      <c r="K947" s="99">
        <v>245.44035294117651</v>
      </c>
      <c r="O947"/>
      <c r="P947"/>
    </row>
    <row r="948" spans="1:16" ht="12.75" x14ac:dyDescent="0.2">
      <c r="A948" s="172" t="s">
        <v>2666</v>
      </c>
      <c r="B948" s="185" t="s">
        <v>1362</v>
      </c>
      <c r="C948" s="172" t="s">
        <v>511</v>
      </c>
      <c r="D948" s="172" t="s">
        <v>610</v>
      </c>
      <c r="E948" s="172" t="s">
        <v>181</v>
      </c>
      <c r="F948" s="174">
        <v>0.21545932000000001</v>
      </c>
      <c r="G948" s="174">
        <v>1.5099495300000001</v>
      </c>
      <c r="H948" s="58">
        <f t="shared" si="31"/>
        <v>-0.85730693925908907</v>
      </c>
      <c r="I948" s="98">
        <f t="shared" si="29"/>
        <v>1.6246630809736237E-5</v>
      </c>
      <c r="J948" s="99">
        <v>25.206219253199997</v>
      </c>
      <c r="K948" s="99">
        <v>8.2292272727272735</v>
      </c>
      <c r="O948"/>
      <c r="P948"/>
    </row>
    <row r="949" spans="1:16" ht="12.75" x14ac:dyDescent="0.2">
      <c r="A949" s="172" t="s">
        <v>1573</v>
      </c>
      <c r="B949" s="185" t="s">
        <v>168</v>
      </c>
      <c r="C949" s="172" t="s">
        <v>638</v>
      </c>
      <c r="D949" s="172" t="s">
        <v>179</v>
      </c>
      <c r="E949" s="172" t="s">
        <v>709</v>
      </c>
      <c r="F949" s="174">
        <v>0.21455941000000001</v>
      </c>
      <c r="G949" s="174">
        <v>5.3305680000000001E-2</v>
      </c>
      <c r="H949" s="58">
        <f t="shared" si="31"/>
        <v>3.0250759393745659</v>
      </c>
      <c r="I949" s="98">
        <f t="shared" si="29"/>
        <v>1.6178773427043347E-5</v>
      </c>
      <c r="J949" s="99">
        <v>28.169677019999998</v>
      </c>
      <c r="K949" s="99">
        <v>17.210136363636359</v>
      </c>
      <c r="O949"/>
      <c r="P949"/>
    </row>
    <row r="950" spans="1:16" ht="12.75" x14ac:dyDescent="0.2">
      <c r="A950" s="172" t="s">
        <v>2430</v>
      </c>
      <c r="B950" s="185" t="s">
        <v>2437</v>
      </c>
      <c r="C950" s="172" t="s">
        <v>1897</v>
      </c>
      <c r="D950" s="172" t="s">
        <v>179</v>
      </c>
      <c r="E950" s="172" t="s">
        <v>709</v>
      </c>
      <c r="F950" s="174">
        <v>0.21396548000000001</v>
      </c>
      <c r="G950" s="174">
        <v>0.33399573999999999</v>
      </c>
      <c r="H950" s="58">
        <f t="shared" si="31"/>
        <v>-0.35937661959401035</v>
      </c>
      <c r="I950" s="98">
        <f t="shared" si="29"/>
        <v>1.6133988353755144E-5</v>
      </c>
      <c r="J950" s="99">
        <v>18.4374710842959</v>
      </c>
      <c r="K950" s="99">
        <v>86.224136363636362</v>
      </c>
      <c r="O950"/>
      <c r="P950"/>
    </row>
    <row r="951" spans="1:16" ht="12.75" x14ac:dyDescent="0.2">
      <c r="A951" s="172" t="s">
        <v>2066</v>
      </c>
      <c r="B951" s="173" t="s">
        <v>2051</v>
      </c>
      <c r="C951" s="173" t="s">
        <v>2514</v>
      </c>
      <c r="D951" s="172" t="s">
        <v>180</v>
      </c>
      <c r="E951" s="172" t="s">
        <v>181</v>
      </c>
      <c r="F951" s="174">
        <v>0.21163999999999999</v>
      </c>
      <c r="G951" s="174">
        <v>0</v>
      </c>
      <c r="H951" s="58" t="str">
        <f t="shared" si="31"/>
        <v/>
      </c>
      <c r="I951" s="98">
        <f t="shared" si="29"/>
        <v>1.59586363893313E-5</v>
      </c>
      <c r="J951" s="99">
        <v>21.792606850000002</v>
      </c>
      <c r="K951" s="99">
        <v>57.747999999999998</v>
      </c>
      <c r="O951"/>
      <c r="P951"/>
    </row>
    <row r="952" spans="1:16" ht="12.75" x14ac:dyDescent="0.2">
      <c r="A952" s="172" t="s">
        <v>2746</v>
      </c>
      <c r="B952" s="185" t="s">
        <v>238</v>
      </c>
      <c r="C952" s="172" t="s">
        <v>641</v>
      </c>
      <c r="D952" s="172" t="s">
        <v>179</v>
      </c>
      <c r="E952" s="172" t="s">
        <v>181</v>
      </c>
      <c r="F952" s="174">
        <v>0.20984898999999999</v>
      </c>
      <c r="G952" s="174">
        <v>0.50748746999999994</v>
      </c>
      <c r="H952" s="58">
        <f t="shared" si="31"/>
        <v>-0.5864942438874402</v>
      </c>
      <c r="I952" s="98">
        <f t="shared" si="29"/>
        <v>1.5823585938756472E-5</v>
      </c>
      <c r="J952" s="99">
        <v>101.8695470048</v>
      </c>
      <c r="K952" s="99">
        <v>101.05509090909089</v>
      </c>
      <c r="O952"/>
      <c r="P952"/>
    </row>
    <row r="953" spans="1:16" ht="12.75" x14ac:dyDescent="0.2">
      <c r="A953" s="172" t="s">
        <v>1782</v>
      </c>
      <c r="B953" s="185" t="s">
        <v>684</v>
      </c>
      <c r="C953" s="172" t="s">
        <v>638</v>
      </c>
      <c r="D953" s="172" t="s">
        <v>179</v>
      </c>
      <c r="E953" s="172" t="s">
        <v>709</v>
      </c>
      <c r="F953" s="174">
        <v>0.20848651999999998</v>
      </c>
      <c r="G953" s="174">
        <v>0.23454388000000001</v>
      </c>
      <c r="H953" s="58">
        <f t="shared" si="31"/>
        <v>-0.11109801713862677</v>
      </c>
      <c r="I953" s="98">
        <f t="shared" si="29"/>
        <v>1.5720849389326437E-5</v>
      </c>
      <c r="J953" s="99">
        <v>128.25386684</v>
      </c>
      <c r="K953" s="99">
        <v>17.296181818181822</v>
      </c>
      <c r="O953"/>
      <c r="P953"/>
    </row>
    <row r="954" spans="1:16" ht="12.75" x14ac:dyDescent="0.2">
      <c r="A954" s="172" t="s">
        <v>2225</v>
      </c>
      <c r="B954" s="185" t="s">
        <v>1874</v>
      </c>
      <c r="C954" s="172" t="s">
        <v>511</v>
      </c>
      <c r="D954" s="172" t="s">
        <v>179</v>
      </c>
      <c r="E954" s="172" t="s">
        <v>709</v>
      </c>
      <c r="F954" s="174">
        <v>0.20643042</v>
      </c>
      <c r="G954" s="174">
        <v>0.54035948999999994</v>
      </c>
      <c r="H954" s="58">
        <f t="shared" si="31"/>
        <v>-0.61797576646613528</v>
      </c>
      <c r="I954" s="98">
        <f t="shared" si="29"/>
        <v>1.5565809924763484E-5</v>
      </c>
      <c r="J954" s="99">
        <v>21.778960259684627</v>
      </c>
      <c r="K954" s="99">
        <v>89.407590909090899</v>
      </c>
      <c r="O954"/>
      <c r="P954"/>
    </row>
    <row r="955" spans="1:16" ht="12.75" x14ac:dyDescent="0.2">
      <c r="A955" s="172" t="s">
        <v>2726</v>
      </c>
      <c r="B955" s="185" t="s">
        <v>275</v>
      </c>
      <c r="C955" s="172" t="s">
        <v>641</v>
      </c>
      <c r="D955" s="172" t="s">
        <v>179</v>
      </c>
      <c r="E955" s="172" t="s">
        <v>709</v>
      </c>
      <c r="F955" s="174">
        <v>0.20592869</v>
      </c>
      <c r="G955" s="174">
        <v>0.17098826</v>
      </c>
      <c r="H955" s="58">
        <f t="shared" si="31"/>
        <v>0.20434402923335204</v>
      </c>
      <c r="I955" s="98">
        <f t="shared" si="29"/>
        <v>1.5527977158577417E-5</v>
      </c>
      <c r="J955" s="99">
        <v>109.6763963958</v>
      </c>
      <c r="K955" s="99">
        <v>62.120045454545448</v>
      </c>
      <c r="O955"/>
      <c r="P955"/>
    </row>
    <row r="956" spans="1:16" ht="12.75" x14ac:dyDescent="0.2">
      <c r="A956" s="172" t="s">
        <v>2828</v>
      </c>
      <c r="B956" s="185" t="s">
        <v>2829</v>
      </c>
      <c r="C956" s="172" t="s">
        <v>2638</v>
      </c>
      <c r="D956" s="172" t="s">
        <v>180</v>
      </c>
      <c r="E956" s="172" t="s">
        <v>709</v>
      </c>
      <c r="F956" s="174">
        <v>0.20449667000000002</v>
      </c>
      <c r="G956" s="174">
        <v>0.21268060999999999</v>
      </c>
      <c r="H956" s="58">
        <f t="shared" si="31"/>
        <v>-3.8479953579218962E-2</v>
      </c>
      <c r="I956" s="98">
        <f t="shared" si="29"/>
        <v>1.5419996216967842E-5</v>
      </c>
      <c r="J956" s="99">
        <v>31.337885629999999</v>
      </c>
      <c r="K956" s="99">
        <v>15.927681818181821</v>
      </c>
      <c r="O956"/>
      <c r="P956"/>
    </row>
    <row r="957" spans="1:16" ht="12.75" x14ac:dyDescent="0.2">
      <c r="A957" s="172" t="s">
        <v>1405</v>
      </c>
      <c r="B957" s="185" t="s">
        <v>120</v>
      </c>
      <c r="C957" s="172" t="s">
        <v>1364</v>
      </c>
      <c r="D957" s="172" t="s">
        <v>179</v>
      </c>
      <c r="E957" s="172" t="s">
        <v>709</v>
      </c>
      <c r="F957" s="174">
        <v>0.20365135000000001</v>
      </c>
      <c r="G957" s="174">
        <v>0.10422546000000001</v>
      </c>
      <c r="H957" s="58">
        <f t="shared" si="31"/>
        <v>0.95395011928947104</v>
      </c>
      <c r="I957" s="98">
        <f t="shared" si="29"/>
        <v>1.5356255173154623E-5</v>
      </c>
      <c r="J957" s="99">
        <v>7.8239388300000003</v>
      </c>
      <c r="K957" s="99">
        <v>86.084545454545449</v>
      </c>
      <c r="O957"/>
      <c r="P957"/>
    </row>
    <row r="958" spans="1:16" ht="12.75" x14ac:dyDescent="0.2">
      <c r="A958" s="172" t="s">
        <v>1124</v>
      </c>
      <c r="B958" s="185" t="s">
        <v>616</v>
      </c>
      <c r="C958" s="172" t="s">
        <v>2521</v>
      </c>
      <c r="D958" s="172" t="s">
        <v>610</v>
      </c>
      <c r="E958" s="172" t="s">
        <v>709</v>
      </c>
      <c r="F958" s="174">
        <v>0.20270329999999998</v>
      </c>
      <c r="G958" s="174">
        <v>0.10316013</v>
      </c>
      <c r="H958" s="58">
        <f t="shared" si="31"/>
        <v>0.96493839238085455</v>
      </c>
      <c r="I958" s="98">
        <f t="shared" si="29"/>
        <v>1.528476781146068E-5</v>
      </c>
      <c r="J958" s="99">
        <v>12.9325355454204</v>
      </c>
      <c r="K958" s="99">
        <v>57.779863636363643</v>
      </c>
      <c r="O958"/>
      <c r="P958"/>
    </row>
    <row r="959" spans="1:16" ht="12.75" x14ac:dyDescent="0.2">
      <c r="A959" s="172" t="s">
        <v>1533</v>
      </c>
      <c r="B959" s="185" t="s">
        <v>67</v>
      </c>
      <c r="C959" s="172" t="s">
        <v>2593</v>
      </c>
      <c r="D959" s="172" t="s">
        <v>180</v>
      </c>
      <c r="E959" s="172" t="s">
        <v>181</v>
      </c>
      <c r="F959" s="174">
        <v>0.20222491000000001</v>
      </c>
      <c r="G959" s="174">
        <v>7.3933940000000004E-2</v>
      </c>
      <c r="H959" s="58">
        <f t="shared" si="31"/>
        <v>1.7352107841134936</v>
      </c>
      <c r="I959" s="98">
        <f t="shared" si="29"/>
        <v>1.5248694989393531E-5</v>
      </c>
      <c r="J959" s="99">
        <v>10.689809718000001</v>
      </c>
      <c r="K959" s="99">
        <v>37.926200000000001</v>
      </c>
      <c r="O959"/>
      <c r="P959"/>
    </row>
    <row r="960" spans="1:16" ht="12.75" x14ac:dyDescent="0.2">
      <c r="A960" s="172" t="s">
        <v>2055</v>
      </c>
      <c r="B960" s="185" t="s">
        <v>2054</v>
      </c>
      <c r="C960" s="172" t="s">
        <v>640</v>
      </c>
      <c r="D960" s="172" t="s">
        <v>610</v>
      </c>
      <c r="E960" s="172" t="s">
        <v>709</v>
      </c>
      <c r="F960" s="174">
        <v>0.20028179000000002</v>
      </c>
      <c r="G960" s="174">
        <v>1.7278210300000001</v>
      </c>
      <c r="H960" s="58">
        <f t="shared" si="31"/>
        <v>-0.88408418087144125</v>
      </c>
      <c r="I960" s="98">
        <f t="shared" si="29"/>
        <v>1.5102174740192826E-5</v>
      </c>
      <c r="J960" s="99">
        <v>41.847696255783596</v>
      </c>
      <c r="K960" s="99">
        <v>24.08490909090909</v>
      </c>
      <c r="O960"/>
      <c r="P960"/>
    </row>
    <row r="961" spans="1:16" ht="12.75" x14ac:dyDescent="0.2">
      <c r="A961" s="172" t="s">
        <v>2099</v>
      </c>
      <c r="B961" s="185" t="s">
        <v>2103</v>
      </c>
      <c r="C961" s="172" t="s">
        <v>1364</v>
      </c>
      <c r="D961" s="172" t="s">
        <v>179</v>
      </c>
      <c r="E961" s="172" t="s">
        <v>709</v>
      </c>
      <c r="F961" s="174">
        <v>0.20007062</v>
      </c>
      <c r="G961" s="174">
        <v>0.27633155999999998</v>
      </c>
      <c r="H961" s="58">
        <f t="shared" si="31"/>
        <v>-0.27597622218757778</v>
      </c>
      <c r="I961" s="98">
        <f t="shared" si="29"/>
        <v>1.5086251543980696E-5</v>
      </c>
      <c r="J961" s="99">
        <v>5.6367696600000006</v>
      </c>
      <c r="K961" s="99">
        <v>32.960636363636361</v>
      </c>
      <c r="O961"/>
      <c r="P961"/>
    </row>
    <row r="962" spans="1:16" ht="12.75" x14ac:dyDescent="0.2">
      <c r="A962" s="172" t="s">
        <v>1389</v>
      </c>
      <c r="B962" s="185" t="s">
        <v>419</v>
      </c>
      <c r="C962" s="172" t="s">
        <v>1364</v>
      </c>
      <c r="D962" s="172" t="s">
        <v>179</v>
      </c>
      <c r="E962" s="172" t="s">
        <v>709</v>
      </c>
      <c r="F962" s="174">
        <v>0.19860095999999999</v>
      </c>
      <c r="G962" s="174">
        <v>4.9495769999999994E-2</v>
      </c>
      <c r="H962" s="58">
        <f t="shared" si="31"/>
        <v>3.0124834910134748</v>
      </c>
      <c r="I962" s="98">
        <f t="shared" si="29"/>
        <v>1.4975432372009684E-5</v>
      </c>
      <c r="J962" s="99">
        <v>8.3447689900000004</v>
      </c>
      <c r="K962" s="99">
        <v>9.4875454545454545</v>
      </c>
      <c r="O962"/>
      <c r="P962"/>
    </row>
    <row r="963" spans="1:16" ht="12.75" x14ac:dyDescent="0.2">
      <c r="A963" s="172" t="s">
        <v>1561</v>
      </c>
      <c r="B963" s="185" t="s">
        <v>691</v>
      </c>
      <c r="C963" s="172" t="s">
        <v>638</v>
      </c>
      <c r="D963" s="172" t="s">
        <v>179</v>
      </c>
      <c r="E963" s="172" t="s">
        <v>709</v>
      </c>
      <c r="F963" s="174">
        <v>0.19809329000000001</v>
      </c>
      <c r="G963" s="174">
        <v>6.9797410000000004E-2</v>
      </c>
      <c r="H963" s="58">
        <f t="shared" si="31"/>
        <v>1.8381180619739328</v>
      </c>
      <c r="I963" s="98">
        <f t="shared" si="29"/>
        <v>1.4937151702307493E-5</v>
      </c>
      <c r="J963" s="99">
        <v>48.417472200000006</v>
      </c>
      <c r="K963" s="99">
        <v>24.072909090909089</v>
      </c>
      <c r="O963"/>
      <c r="P963"/>
    </row>
    <row r="964" spans="1:16" ht="12.75" x14ac:dyDescent="0.2">
      <c r="A964" s="172" t="s">
        <v>1904</v>
      </c>
      <c r="B964" s="185" t="s">
        <v>154</v>
      </c>
      <c r="C964" s="172" t="s">
        <v>638</v>
      </c>
      <c r="D964" s="172" t="s">
        <v>179</v>
      </c>
      <c r="E964" s="172" t="s">
        <v>709</v>
      </c>
      <c r="F964" s="174">
        <v>0.19744390000000001</v>
      </c>
      <c r="G964" s="174">
        <v>4.2995788700000004</v>
      </c>
      <c r="H964" s="58">
        <f t="shared" si="31"/>
        <v>-0.95407831651196107</v>
      </c>
      <c r="I964" s="98">
        <f t="shared" si="29"/>
        <v>1.4888184688109479E-5</v>
      </c>
      <c r="J964" s="99">
        <v>54.983043000000002</v>
      </c>
      <c r="K964" s="99">
        <v>11.12577272727273</v>
      </c>
      <c r="O964"/>
      <c r="P964"/>
    </row>
    <row r="965" spans="1:16" ht="12.75" x14ac:dyDescent="0.2">
      <c r="A965" s="172" t="s">
        <v>2281</v>
      </c>
      <c r="B965" s="185" t="s">
        <v>42</v>
      </c>
      <c r="C965" s="172" t="s">
        <v>2298</v>
      </c>
      <c r="D965" s="172" t="s">
        <v>179</v>
      </c>
      <c r="E965" s="172" t="s">
        <v>709</v>
      </c>
      <c r="F965" s="174">
        <v>0.19721707999999999</v>
      </c>
      <c r="G965" s="174">
        <v>0.1400873</v>
      </c>
      <c r="H965" s="58">
        <f t="shared" si="31"/>
        <v>0.40781555501462297</v>
      </c>
      <c r="I965" s="98">
        <f t="shared" si="29"/>
        <v>1.4871081409401161E-5</v>
      </c>
      <c r="J965" s="99">
        <v>9.2452855400000011</v>
      </c>
      <c r="K965" s="99">
        <v>57.105545454545457</v>
      </c>
      <c r="O965"/>
      <c r="P965"/>
    </row>
    <row r="966" spans="1:16" ht="12.75" x14ac:dyDescent="0.2">
      <c r="A966" s="172" t="s">
        <v>1840</v>
      </c>
      <c r="B966" s="185" t="s">
        <v>1841</v>
      </c>
      <c r="C966" s="172" t="s">
        <v>2521</v>
      </c>
      <c r="D966" s="172" t="s">
        <v>610</v>
      </c>
      <c r="E966" s="172" t="s">
        <v>181</v>
      </c>
      <c r="F966" s="174">
        <v>0.19187783999999999</v>
      </c>
      <c r="G966" s="174">
        <v>0.32818528000000002</v>
      </c>
      <c r="H966" s="58">
        <f t="shared" si="31"/>
        <v>-0.41533684874592802</v>
      </c>
      <c r="I966" s="98">
        <f t="shared" si="29"/>
        <v>1.4468477980203593E-5</v>
      </c>
      <c r="J966" s="99">
        <v>7.8877570499999994</v>
      </c>
      <c r="K966" s="99">
        <v>21.15404545454545</v>
      </c>
      <c r="O966"/>
      <c r="P966"/>
    </row>
    <row r="967" spans="1:16" ht="12.75" x14ac:dyDescent="0.2">
      <c r="A967" s="172" t="s">
        <v>1849</v>
      </c>
      <c r="B967" s="185" t="s">
        <v>2426</v>
      </c>
      <c r="C967" s="172" t="s">
        <v>640</v>
      </c>
      <c r="D967" s="172" t="s">
        <v>610</v>
      </c>
      <c r="E967" s="172" t="s">
        <v>181</v>
      </c>
      <c r="F967" s="174">
        <v>0.19069423000000002</v>
      </c>
      <c r="G967" s="174">
        <v>0.13828223000000001</v>
      </c>
      <c r="H967" s="58">
        <f t="shared" si="31"/>
        <v>0.37902194663768451</v>
      </c>
      <c r="I967" s="98">
        <f t="shared" ref="I967:I1030" si="32">F967/$F$1156</f>
        <v>1.4379228303314649E-5</v>
      </c>
      <c r="J967" s="99">
        <v>8.937813055626</v>
      </c>
      <c r="K967" s="99">
        <v>50.06636363636364</v>
      </c>
      <c r="O967"/>
      <c r="P967"/>
    </row>
    <row r="968" spans="1:16" ht="12.75" x14ac:dyDescent="0.2">
      <c r="A968" s="172" t="s">
        <v>2965</v>
      </c>
      <c r="B968" s="185" t="s">
        <v>2968</v>
      </c>
      <c r="C968" s="172" t="s">
        <v>2514</v>
      </c>
      <c r="D968" s="172" t="s">
        <v>180</v>
      </c>
      <c r="E968" s="172" t="s">
        <v>2844</v>
      </c>
      <c r="F968" s="174">
        <v>0.18983982999999999</v>
      </c>
      <c r="G968" s="174">
        <v>0.13860792999999999</v>
      </c>
      <c r="H968" s="58">
        <f t="shared" si="31"/>
        <v>0.36961738047743742</v>
      </c>
      <c r="I968" s="98">
        <f t="shared" si="32"/>
        <v>1.4314802585439743E-5</v>
      </c>
      <c r="J968" s="99">
        <v>39.783968680000001</v>
      </c>
      <c r="K968" s="99">
        <v>53.798772727272727</v>
      </c>
      <c r="O968"/>
      <c r="P968"/>
    </row>
    <row r="969" spans="1:16" ht="12.75" x14ac:dyDescent="0.2">
      <c r="A969" s="172" t="s">
        <v>1653</v>
      </c>
      <c r="B969" s="185" t="s">
        <v>452</v>
      </c>
      <c r="C969" s="172" t="s">
        <v>641</v>
      </c>
      <c r="D969" s="172" t="s">
        <v>180</v>
      </c>
      <c r="E969" s="172" t="s">
        <v>709</v>
      </c>
      <c r="F969" s="174">
        <v>0.18657132000000001</v>
      </c>
      <c r="G969" s="174">
        <v>0.64668314000000005</v>
      </c>
      <c r="H969" s="58">
        <f t="shared" si="31"/>
        <v>-0.71149499892636758</v>
      </c>
      <c r="I969" s="98">
        <f t="shared" si="32"/>
        <v>1.406834179057633E-5</v>
      </c>
      <c r="J969" s="99">
        <v>74.098374660000005</v>
      </c>
      <c r="K969" s="99">
        <v>6.9906818181818178</v>
      </c>
      <c r="O969"/>
      <c r="P969"/>
    </row>
    <row r="970" spans="1:16" ht="12.75" x14ac:dyDescent="0.2">
      <c r="A970" s="172" t="s">
        <v>2724</v>
      </c>
      <c r="B970" s="185" t="s">
        <v>1091</v>
      </c>
      <c r="C970" s="172" t="s">
        <v>511</v>
      </c>
      <c r="D970" s="172" t="s">
        <v>179</v>
      </c>
      <c r="E970" s="172" t="s">
        <v>181</v>
      </c>
      <c r="F970" s="174">
        <v>0.18336621</v>
      </c>
      <c r="G970" s="174">
        <v>0.31684645</v>
      </c>
      <c r="H970" s="58">
        <f t="shared" si="31"/>
        <v>-0.42127737268320353</v>
      </c>
      <c r="I970" s="98">
        <f t="shared" si="32"/>
        <v>1.3826661649403538E-5</v>
      </c>
      <c r="J970" s="99">
        <v>9.0118511999999988</v>
      </c>
      <c r="K970" s="99">
        <v>11.60959090909091</v>
      </c>
      <c r="O970"/>
      <c r="P970"/>
    </row>
    <row r="971" spans="1:16" ht="12.75" x14ac:dyDescent="0.2">
      <c r="A971" s="172" t="s">
        <v>1329</v>
      </c>
      <c r="B971" s="185" t="s">
        <v>1330</v>
      </c>
      <c r="C971" s="172" t="s">
        <v>235</v>
      </c>
      <c r="D971" s="172" t="s">
        <v>180</v>
      </c>
      <c r="E971" s="172" t="s">
        <v>181</v>
      </c>
      <c r="F971" s="174">
        <v>0.17771414000000002</v>
      </c>
      <c r="G971" s="174">
        <v>0.35237667</v>
      </c>
      <c r="H971" s="58">
        <f t="shared" si="31"/>
        <v>-0.49566996021615162</v>
      </c>
      <c r="I971" s="98">
        <f t="shared" si="32"/>
        <v>1.3400469389069727E-5</v>
      </c>
      <c r="J971" s="99">
        <v>5.5799348960000001</v>
      </c>
      <c r="K971" s="99">
        <v>51.172181818181819</v>
      </c>
      <c r="O971"/>
      <c r="P971"/>
    </row>
    <row r="972" spans="1:16" ht="12.75" x14ac:dyDescent="0.2">
      <c r="A972" s="172" t="s">
        <v>2713</v>
      </c>
      <c r="B972" s="185" t="s">
        <v>2194</v>
      </c>
      <c r="C972" s="172" t="s">
        <v>511</v>
      </c>
      <c r="D972" s="172" t="s">
        <v>610</v>
      </c>
      <c r="E972" s="172" t="s">
        <v>181</v>
      </c>
      <c r="F972" s="174">
        <v>0.17446129000000002</v>
      </c>
      <c r="G972" s="174">
        <v>0.11737423</v>
      </c>
      <c r="H972" s="58">
        <f t="shared" si="31"/>
        <v>0.48636791909092847</v>
      </c>
      <c r="I972" s="98">
        <f t="shared" si="32"/>
        <v>1.3155189430748823E-5</v>
      </c>
      <c r="J972" s="99">
        <v>135.49953994053095</v>
      </c>
      <c r="K972" s="99">
        <v>30.306954545454548</v>
      </c>
      <c r="O972"/>
      <c r="P972"/>
    </row>
    <row r="973" spans="1:16" ht="12.75" x14ac:dyDescent="0.2">
      <c r="A973" s="172" t="s">
        <v>2272</v>
      </c>
      <c r="B973" s="185" t="s">
        <v>184</v>
      </c>
      <c r="C973" s="172" t="s">
        <v>1364</v>
      </c>
      <c r="D973" s="172" t="s">
        <v>179</v>
      </c>
      <c r="E973" s="172" t="s">
        <v>709</v>
      </c>
      <c r="F973" s="174">
        <v>0.17317827999999999</v>
      </c>
      <c r="G973" s="174">
        <v>0.43262868999999998</v>
      </c>
      <c r="H973" s="58">
        <f t="shared" si="31"/>
        <v>-0.59970689877270966</v>
      </c>
      <c r="I973" s="98">
        <f t="shared" si="32"/>
        <v>1.3058444533404859E-5</v>
      </c>
      <c r="J973" s="99">
        <v>8.3565166200000007</v>
      </c>
      <c r="K973" s="99">
        <v>5.6012272727272734</v>
      </c>
      <c r="O973"/>
      <c r="P973"/>
    </row>
    <row r="974" spans="1:16" ht="12.75" x14ac:dyDescent="0.2">
      <c r="A974" s="172" t="s">
        <v>2274</v>
      </c>
      <c r="B974" s="185" t="s">
        <v>44</v>
      </c>
      <c r="C974" s="172" t="s">
        <v>2298</v>
      </c>
      <c r="D974" s="172" t="s">
        <v>179</v>
      </c>
      <c r="E974" s="172" t="s">
        <v>709</v>
      </c>
      <c r="F974" s="174">
        <v>0.17251792999999999</v>
      </c>
      <c r="G974" s="174">
        <v>1.1116035900000001</v>
      </c>
      <c r="H974" s="58">
        <f t="shared" si="31"/>
        <v>-0.84480265127607224</v>
      </c>
      <c r="I974" s="98">
        <f t="shared" si="32"/>
        <v>1.3008651084436351E-5</v>
      </c>
      <c r="J974" s="99">
        <v>10.17447816</v>
      </c>
      <c r="K974" s="99">
        <v>100.87949999999999</v>
      </c>
      <c r="O974"/>
      <c r="P974"/>
    </row>
    <row r="975" spans="1:16" ht="12.75" x14ac:dyDescent="0.2">
      <c r="A975" s="172" t="s">
        <v>2326</v>
      </c>
      <c r="B975" s="185" t="s">
        <v>2312</v>
      </c>
      <c r="C975" s="172" t="s">
        <v>638</v>
      </c>
      <c r="D975" s="172" t="s">
        <v>179</v>
      </c>
      <c r="E975" s="172" t="s">
        <v>709</v>
      </c>
      <c r="F975" s="174">
        <v>0.16366586999999999</v>
      </c>
      <c r="G975" s="174">
        <v>4.7002780000000001E-2</v>
      </c>
      <c r="H975" s="58">
        <f t="shared" si="31"/>
        <v>2.4820465938397684</v>
      </c>
      <c r="I975" s="98">
        <f t="shared" si="32"/>
        <v>1.2341164754647351E-5</v>
      </c>
      <c r="J975" s="99">
        <v>268.01799969999996</v>
      </c>
      <c r="K975" s="99">
        <v>32.448136363636358</v>
      </c>
      <c r="O975"/>
      <c r="P975"/>
    </row>
    <row r="976" spans="1:16" ht="12.75" x14ac:dyDescent="0.2">
      <c r="A976" s="172" t="s">
        <v>3251</v>
      </c>
      <c r="B976" s="173" t="s">
        <v>3252</v>
      </c>
      <c r="C976" s="173" t="s">
        <v>3248</v>
      </c>
      <c r="D976" s="172" t="s">
        <v>180</v>
      </c>
      <c r="E976" s="172" t="s">
        <v>2844</v>
      </c>
      <c r="F976" s="174">
        <v>0.16248836999999999</v>
      </c>
      <c r="G976" s="174">
        <v>0.18433166000000001</v>
      </c>
      <c r="H976" s="58"/>
      <c r="I976" s="98">
        <f t="shared" si="32"/>
        <v>1.2252375800062029E-5</v>
      </c>
      <c r="J976" s="99">
        <v>13.8283686288657</v>
      </c>
      <c r="K976" s="99">
        <v>32.245727272727272</v>
      </c>
      <c r="O976"/>
      <c r="P976"/>
    </row>
    <row r="977" spans="1:16" ht="12.75" x14ac:dyDescent="0.2">
      <c r="A977" s="172" t="s">
        <v>2376</v>
      </c>
      <c r="B977" s="185" t="s">
        <v>2372</v>
      </c>
      <c r="C977" s="172" t="s">
        <v>2514</v>
      </c>
      <c r="D977" s="172" t="s">
        <v>180</v>
      </c>
      <c r="E977" s="172" t="s">
        <v>709</v>
      </c>
      <c r="F977" s="174">
        <v>0.15988910999999997</v>
      </c>
      <c r="G977" s="174">
        <v>6.8828280000000006E-2</v>
      </c>
      <c r="H977" s="58">
        <f t="shared" ref="H977:H995" si="33">IF(ISERROR(F977/G977-1),"",IF((F977/G977-1)&gt;10000%,"",F977/G977-1))</f>
        <v>1.3230147549815272</v>
      </c>
      <c r="I977" s="98">
        <f t="shared" si="32"/>
        <v>1.2056379555394983E-5</v>
      </c>
      <c r="J977" s="99">
        <v>19.602653589999999</v>
      </c>
      <c r="K977" s="99">
        <v>44.531909090909089</v>
      </c>
      <c r="O977"/>
      <c r="P977"/>
    </row>
    <row r="978" spans="1:16" ht="12.75" x14ac:dyDescent="0.2">
      <c r="A978" s="172" t="s">
        <v>1366</v>
      </c>
      <c r="B978" s="185" t="s">
        <v>644</v>
      </c>
      <c r="C978" s="172" t="s">
        <v>1364</v>
      </c>
      <c r="D978" s="172" t="s">
        <v>179</v>
      </c>
      <c r="E978" s="172" t="s">
        <v>709</v>
      </c>
      <c r="F978" s="174">
        <v>0.15887438000000001</v>
      </c>
      <c r="G978" s="174">
        <v>0.20964045000000001</v>
      </c>
      <c r="H978" s="58">
        <f t="shared" si="33"/>
        <v>-0.24215779922243053</v>
      </c>
      <c r="I978" s="98">
        <f t="shared" si="32"/>
        <v>1.1979864212816334E-5</v>
      </c>
      <c r="J978" s="99">
        <v>2.56960905</v>
      </c>
      <c r="K978" s="99">
        <v>37.852909090909087</v>
      </c>
      <c r="O978"/>
      <c r="P978"/>
    </row>
    <row r="979" spans="1:16" ht="12.75" x14ac:dyDescent="0.2">
      <c r="A979" s="172" t="s">
        <v>3295</v>
      </c>
      <c r="B979" s="173" t="s">
        <v>3296</v>
      </c>
      <c r="C979" s="173" t="s">
        <v>2638</v>
      </c>
      <c r="D979" s="172" t="s">
        <v>180</v>
      </c>
      <c r="E979" s="172" t="s">
        <v>709</v>
      </c>
      <c r="F979" s="174">
        <v>0.15720981000000001</v>
      </c>
      <c r="G979" s="174"/>
      <c r="H979" s="58" t="str">
        <f t="shared" si="33"/>
        <v/>
      </c>
      <c r="I979" s="98">
        <f t="shared" si="32"/>
        <v>1.1854347923955111E-5</v>
      </c>
      <c r="J979" s="99">
        <v>12.639960140000001</v>
      </c>
      <c r="K979" s="99">
        <v>24.104500000000002</v>
      </c>
      <c r="O979"/>
      <c r="P979"/>
    </row>
    <row r="980" spans="1:16" ht="12.75" x14ac:dyDescent="0.2">
      <c r="A980" s="172" t="s">
        <v>1202</v>
      </c>
      <c r="B980" s="185" t="s">
        <v>2500</v>
      </c>
      <c r="C980" s="172" t="s">
        <v>640</v>
      </c>
      <c r="D980" s="172" t="s">
        <v>610</v>
      </c>
      <c r="E980" s="172" t="s">
        <v>181</v>
      </c>
      <c r="F980" s="174">
        <v>0.14921189999999998</v>
      </c>
      <c r="G980" s="174">
        <v>9.4798300000000002E-2</v>
      </c>
      <c r="H980" s="58">
        <f t="shared" si="33"/>
        <v>0.57399341549373761</v>
      </c>
      <c r="I980" s="98">
        <f t="shared" si="32"/>
        <v>1.1251268460882927E-5</v>
      </c>
      <c r="J980" s="99">
        <v>22.31177701</v>
      </c>
      <c r="K980" s="99">
        <v>7.7596818181818179</v>
      </c>
      <c r="O980"/>
      <c r="P980"/>
    </row>
    <row r="981" spans="1:16" ht="12.75" x14ac:dyDescent="0.2">
      <c r="A981" s="172" t="s">
        <v>2886</v>
      </c>
      <c r="B981" s="185" t="s">
        <v>2881</v>
      </c>
      <c r="C981" s="172" t="s">
        <v>640</v>
      </c>
      <c r="D981" s="172" t="s">
        <v>610</v>
      </c>
      <c r="E981" s="172" t="s">
        <v>709</v>
      </c>
      <c r="F981" s="174">
        <v>0.1458844</v>
      </c>
      <c r="G981" s="174">
        <v>3.1876002400000001</v>
      </c>
      <c r="H981" s="58">
        <f t="shared" si="33"/>
        <v>-0.95423378434681005</v>
      </c>
      <c r="I981" s="98">
        <f t="shared" si="32"/>
        <v>1.1000359546757526E-5</v>
      </c>
      <c r="J981" s="99">
        <v>20.024945416476001</v>
      </c>
      <c r="K981" s="99">
        <v>24.154227272727269</v>
      </c>
      <c r="O981"/>
      <c r="P981"/>
    </row>
    <row r="982" spans="1:16" ht="12.75" x14ac:dyDescent="0.2">
      <c r="A982" s="172" t="s">
        <v>1899</v>
      </c>
      <c r="B982" s="185" t="s">
        <v>161</v>
      </c>
      <c r="C982" s="172" t="s">
        <v>638</v>
      </c>
      <c r="D982" s="172" t="s">
        <v>179</v>
      </c>
      <c r="E982" s="172" t="s">
        <v>709</v>
      </c>
      <c r="F982" s="174">
        <v>0.14584719000000002</v>
      </c>
      <c r="G982" s="174">
        <v>4.9530959999999999E-2</v>
      </c>
      <c r="H982" s="58">
        <f t="shared" si="33"/>
        <v>1.944566186482152</v>
      </c>
      <c r="I982" s="98">
        <f t="shared" si="32"/>
        <v>1.0997553740387999E-5</v>
      </c>
      <c r="J982" s="99">
        <v>222.80392000000001</v>
      </c>
      <c r="K982" s="99">
        <v>4.9030454545454552</v>
      </c>
      <c r="O982"/>
      <c r="P982"/>
    </row>
    <row r="983" spans="1:16" ht="12.75" x14ac:dyDescent="0.2">
      <c r="A983" s="172" t="s">
        <v>1271</v>
      </c>
      <c r="B983" s="185" t="s">
        <v>28</v>
      </c>
      <c r="C983" s="172" t="s">
        <v>1262</v>
      </c>
      <c r="D983" s="172" t="s">
        <v>180</v>
      </c>
      <c r="E983" s="172" t="s">
        <v>181</v>
      </c>
      <c r="F983" s="174">
        <v>0.14477330999999999</v>
      </c>
      <c r="G983" s="174">
        <v>2.1388996200000001</v>
      </c>
      <c r="H983" s="58">
        <f t="shared" si="33"/>
        <v>-0.93231411673260289</v>
      </c>
      <c r="I983" s="98">
        <f t="shared" si="32"/>
        <v>1.0916578213806183E-5</v>
      </c>
      <c r="J983" s="99">
        <v>1.6203055375087907</v>
      </c>
      <c r="K983" s="99">
        <v>30.797681818181822</v>
      </c>
      <c r="O983"/>
      <c r="P983"/>
    </row>
    <row r="984" spans="1:16" ht="12.75" x14ac:dyDescent="0.2">
      <c r="A984" s="172" t="s">
        <v>1661</v>
      </c>
      <c r="B984" s="185" t="s">
        <v>1659</v>
      </c>
      <c r="C984" s="172" t="s">
        <v>1364</v>
      </c>
      <c r="D984" s="172" t="s">
        <v>179</v>
      </c>
      <c r="E984" s="172" t="s">
        <v>709</v>
      </c>
      <c r="F984" s="174">
        <v>0.14390188000000001</v>
      </c>
      <c r="G984" s="174">
        <v>0.12924560000000002</v>
      </c>
      <c r="H984" s="58">
        <f t="shared" si="33"/>
        <v>0.11339867662806302</v>
      </c>
      <c r="I984" s="98">
        <f t="shared" si="32"/>
        <v>1.0850868355042459E-5</v>
      </c>
      <c r="J984" s="99">
        <v>3.9938080400000002</v>
      </c>
      <c r="K984" s="99">
        <v>11.41031818181818</v>
      </c>
      <c r="O984"/>
      <c r="P984"/>
    </row>
    <row r="985" spans="1:16" ht="12.75" x14ac:dyDescent="0.2">
      <c r="A985" s="172" t="s">
        <v>2715</v>
      </c>
      <c r="B985" s="185" t="s">
        <v>2304</v>
      </c>
      <c r="C985" s="172" t="s">
        <v>2521</v>
      </c>
      <c r="D985" s="172" t="s">
        <v>610</v>
      </c>
      <c r="E985" s="172" t="s">
        <v>181</v>
      </c>
      <c r="F985" s="174">
        <v>0.14344087</v>
      </c>
      <c r="G985" s="174">
        <v>0.37203257000000001</v>
      </c>
      <c r="H985" s="58">
        <f t="shared" si="33"/>
        <v>-0.6144400206680829</v>
      </c>
      <c r="I985" s="98">
        <f t="shared" si="32"/>
        <v>1.0816106065485448E-5</v>
      </c>
      <c r="J985" s="99">
        <v>16.633712410000001</v>
      </c>
      <c r="K985" s="99">
        <v>26.940454545454539</v>
      </c>
      <c r="O985"/>
      <c r="P985"/>
    </row>
    <row r="986" spans="1:16" ht="12.75" x14ac:dyDescent="0.2">
      <c r="A986" s="172" t="s">
        <v>1532</v>
      </c>
      <c r="B986" s="185" t="s">
        <v>66</v>
      </c>
      <c r="C986" s="172" t="s">
        <v>2593</v>
      </c>
      <c r="D986" s="172" t="s">
        <v>180</v>
      </c>
      <c r="E986" s="172" t="s">
        <v>181</v>
      </c>
      <c r="F986" s="174">
        <v>0.14012926000000001</v>
      </c>
      <c r="G986" s="174">
        <v>5.2310349999999999E-2</v>
      </c>
      <c r="H986" s="58">
        <f t="shared" si="33"/>
        <v>1.6788056283316783</v>
      </c>
      <c r="I986" s="98">
        <f t="shared" si="32"/>
        <v>1.0566395330967996E-5</v>
      </c>
      <c r="J986" s="99">
        <v>15.340015339999999</v>
      </c>
      <c r="K986" s="99">
        <v>37.125636363636367</v>
      </c>
      <c r="O986"/>
      <c r="P986"/>
    </row>
    <row r="987" spans="1:16" ht="12.75" x14ac:dyDescent="0.2">
      <c r="A987" s="172" t="s">
        <v>2736</v>
      </c>
      <c r="B987" s="185" t="s">
        <v>2136</v>
      </c>
      <c r="C987" s="172" t="s">
        <v>1897</v>
      </c>
      <c r="D987" s="172" t="s">
        <v>180</v>
      </c>
      <c r="E987" s="172" t="s">
        <v>709</v>
      </c>
      <c r="F987" s="174">
        <v>0.13975482</v>
      </c>
      <c r="G987" s="174">
        <v>7.0638229999999996E-2</v>
      </c>
      <c r="H987" s="58">
        <f t="shared" si="33"/>
        <v>0.97845869014554876</v>
      </c>
      <c r="I987" s="98">
        <f t="shared" si="32"/>
        <v>1.0538160820433025E-5</v>
      </c>
      <c r="J987" s="99">
        <v>4.9952681516555995</v>
      </c>
      <c r="K987" s="99">
        <v>41.920363636363632</v>
      </c>
      <c r="O987"/>
      <c r="P987"/>
    </row>
    <row r="988" spans="1:16" ht="12.75" x14ac:dyDescent="0.2">
      <c r="A988" s="172" t="s">
        <v>1283</v>
      </c>
      <c r="B988" s="185" t="s">
        <v>20</v>
      </c>
      <c r="C988" s="172" t="s">
        <v>1262</v>
      </c>
      <c r="D988" s="172" t="s">
        <v>180</v>
      </c>
      <c r="E988" s="172" t="s">
        <v>181</v>
      </c>
      <c r="F988" s="174">
        <v>0.13898136</v>
      </c>
      <c r="G988" s="174">
        <v>0.33220385999999996</v>
      </c>
      <c r="H988" s="58">
        <f t="shared" si="33"/>
        <v>-0.58163833496696871</v>
      </c>
      <c r="I988" s="98">
        <f t="shared" si="32"/>
        <v>1.0479838353500063E-5</v>
      </c>
      <c r="J988" s="99">
        <v>46.113233020000003</v>
      </c>
      <c r="K988" s="99">
        <v>12.596818181818181</v>
      </c>
      <c r="O988"/>
      <c r="P988"/>
    </row>
    <row r="989" spans="1:16" ht="12.75" x14ac:dyDescent="0.2">
      <c r="A989" s="172" t="s">
        <v>1515</v>
      </c>
      <c r="B989" s="185" t="s">
        <v>68</v>
      </c>
      <c r="C989" s="172" t="s">
        <v>2593</v>
      </c>
      <c r="D989" s="172" t="s">
        <v>180</v>
      </c>
      <c r="E989" s="172" t="s">
        <v>181</v>
      </c>
      <c r="F989" s="174">
        <v>0.13361118</v>
      </c>
      <c r="G989" s="174">
        <v>0.13424892999999999</v>
      </c>
      <c r="H989" s="58">
        <f t="shared" si="33"/>
        <v>-4.7505034118334732E-3</v>
      </c>
      <c r="I989" s="98">
        <f t="shared" si="32"/>
        <v>1.0074901904977765E-5</v>
      </c>
      <c r="J989" s="99">
        <v>254.85201508</v>
      </c>
      <c r="K989" s="99">
        <v>24.914000000000001</v>
      </c>
      <c r="O989"/>
      <c r="P989"/>
    </row>
    <row r="990" spans="1:16" ht="12.75" x14ac:dyDescent="0.2">
      <c r="A990" s="172" t="s">
        <v>2924</v>
      </c>
      <c r="B990" s="185" t="s">
        <v>2940</v>
      </c>
      <c r="C990" s="172" t="s">
        <v>2593</v>
      </c>
      <c r="D990" s="172" t="s">
        <v>610</v>
      </c>
      <c r="E990" s="172" t="s">
        <v>2844</v>
      </c>
      <c r="F990" s="174">
        <v>0.1292596</v>
      </c>
      <c r="G990" s="174">
        <v>4.1738940000000002E-2</v>
      </c>
      <c r="H990" s="58">
        <f t="shared" si="33"/>
        <v>2.0968587127512102</v>
      </c>
      <c r="I990" s="98">
        <f t="shared" si="32"/>
        <v>9.746772614961293E-6</v>
      </c>
      <c r="J990" s="99">
        <v>24.696023520000001</v>
      </c>
      <c r="K990" s="99">
        <v>57.408909090909098</v>
      </c>
      <c r="O990"/>
      <c r="P990"/>
    </row>
    <row r="991" spans="1:16" ht="12.75" x14ac:dyDescent="0.2">
      <c r="A991" s="172" t="s">
        <v>1851</v>
      </c>
      <c r="B991" s="185" t="s">
        <v>2082</v>
      </c>
      <c r="C991" s="172" t="s">
        <v>640</v>
      </c>
      <c r="D991" s="172" t="s">
        <v>610</v>
      </c>
      <c r="E991" s="172" t="s">
        <v>709</v>
      </c>
      <c r="F991" s="174">
        <v>0.12810158999999999</v>
      </c>
      <c r="G991" s="174">
        <v>6.0384E-2</v>
      </c>
      <c r="H991" s="58">
        <f t="shared" si="33"/>
        <v>1.1214492249602541</v>
      </c>
      <c r="I991" s="98">
        <f t="shared" si="32"/>
        <v>9.6594532966603583E-6</v>
      </c>
      <c r="J991" s="99">
        <v>18.319489179999998</v>
      </c>
      <c r="K991" s="99">
        <v>19.562590909090911</v>
      </c>
      <c r="O991"/>
      <c r="P991"/>
    </row>
    <row r="992" spans="1:16" ht="12.75" x14ac:dyDescent="0.2">
      <c r="A992" s="172" t="s">
        <v>2741</v>
      </c>
      <c r="B992" s="185" t="s">
        <v>280</v>
      </c>
      <c r="C992" s="172" t="s">
        <v>641</v>
      </c>
      <c r="D992" s="172" t="s">
        <v>179</v>
      </c>
      <c r="E992" s="172" t="s">
        <v>709</v>
      </c>
      <c r="F992" s="174">
        <v>0.12775091999999999</v>
      </c>
      <c r="G992" s="174">
        <v>0.27580090000000002</v>
      </c>
      <c r="H992" s="58">
        <f t="shared" si="33"/>
        <v>-0.53680020623573022</v>
      </c>
      <c r="I992" s="98">
        <f t="shared" si="32"/>
        <v>9.6330111542362099E-6</v>
      </c>
      <c r="J992" s="99">
        <v>90.276401399600005</v>
      </c>
      <c r="K992" s="99">
        <v>65.48836363636363</v>
      </c>
      <c r="O992"/>
      <c r="P992"/>
    </row>
    <row r="993" spans="1:16" ht="12.75" x14ac:dyDescent="0.2">
      <c r="A993" s="172" t="s">
        <v>1693</v>
      </c>
      <c r="B993" s="185" t="s">
        <v>1694</v>
      </c>
      <c r="C993" s="172" t="s">
        <v>2593</v>
      </c>
      <c r="D993" s="172" t="s">
        <v>610</v>
      </c>
      <c r="E993" s="172" t="s">
        <v>181</v>
      </c>
      <c r="F993" s="174">
        <v>0.12699453999999999</v>
      </c>
      <c r="G993" s="174">
        <v>0.45704127</v>
      </c>
      <c r="H993" s="58">
        <f t="shared" si="33"/>
        <v>-0.72213769666796179</v>
      </c>
      <c r="I993" s="98">
        <f t="shared" si="32"/>
        <v>9.5759765984236871E-6</v>
      </c>
      <c r="J993" s="99">
        <v>37.012516449999993</v>
      </c>
      <c r="K993" s="99">
        <v>37.26</v>
      </c>
      <c r="O993"/>
      <c r="P993"/>
    </row>
    <row r="994" spans="1:16" ht="12.75" x14ac:dyDescent="0.2">
      <c r="A994" s="172" t="s">
        <v>2751</v>
      </c>
      <c r="B994" s="185" t="s">
        <v>2137</v>
      </c>
      <c r="C994" s="172" t="s">
        <v>1897</v>
      </c>
      <c r="D994" s="172" t="s">
        <v>610</v>
      </c>
      <c r="E994" s="172" t="s">
        <v>709</v>
      </c>
      <c r="F994" s="174">
        <v>0.12690080000000001</v>
      </c>
      <c r="G994" s="174">
        <v>0.26151898000000001</v>
      </c>
      <c r="H994" s="58">
        <f t="shared" si="33"/>
        <v>-0.51475491377337124</v>
      </c>
      <c r="I994" s="98">
        <f t="shared" si="32"/>
        <v>9.5689081681877406E-6</v>
      </c>
      <c r="J994" s="99">
        <v>9.0186501895308009</v>
      </c>
      <c r="K994" s="99">
        <v>67.071590909090915</v>
      </c>
      <c r="O994"/>
      <c r="P994"/>
    </row>
    <row r="995" spans="1:16" ht="12.75" x14ac:dyDescent="0.2">
      <c r="A995" s="172" t="s">
        <v>2913</v>
      </c>
      <c r="B995" s="185" t="s">
        <v>2914</v>
      </c>
      <c r="C995" s="172" t="s">
        <v>2514</v>
      </c>
      <c r="D995" s="172" t="s">
        <v>180</v>
      </c>
      <c r="E995" s="172" t="s">
        <v>709</v>
      </c>
      <c r="F995" s="174">
        <v>0.1268774</v>
      </c>
      <c r="G995" s="174">
        <v>0.61150000000000004</v>
      </c>
      <c r="H995" s="58">
        <f t="shared" si="33"/>
        <v>-0.79251447260834018</v>
      </c>
      <c r="I995" s="98">
        <f t="shared" si="32"/>
        <v>9.5671436997908853E-6</v>
      </c>
      <c r="J995" s="99">
        <v>8.6705279060000002</v>
      </c>
      <c r="K995" s="99">
        <v>28.008500000000002</v>
      </c>
      <c r="O995"/>
      <c r="P995"/>
    </row>
    <row r="996" spans="1:16" ht="12.75" x14ac:dyDescent="0.2">
      <c r="A996" s="172" t="s">
        <v>3253</v>
      </c>
      <c r="B996" s="185" t="s">
        <v>3254</v>
      </c>
      <c r="C996" s="172" t="s">
        <v>640</v>
      </c>
      <c r="D996" s="172" t="s">
        <v>180</v>
      </c>
      <c r="E996" s="172" t="s">
        <v>709</v>
      </c>
      <c r="F996" s="174">
        <v>0.12462522999999999</v>
      </c>
      <c r="G996" s="174">
        <v>6.1498500000000001E-3</v>
      </c>
      <c r="H996" s="58"/>
      <c r="I996" s="98">
        <f t="shared" si="32"/>
        <v>9.3973196489641953E-6</v>
      </c>
      <c r="J996" s="99">
        <v>15.609002689999999</v>
      </c>
      <c r="K996" s="99">
        <v>28.83522727272727</v>
      </c>
      <c r="O996"/>
      <c r="P996"/>
    </row>
    <row r="997" spans="1:16" ht="12.75" x14ac:dyDescent="0.2">
      <c r="A997" s="172" t="s">
        <v>2980</v>
      </c>
      <c r="B997" s="173" t="s">
        <v>2981</v>
      </c>
      <c r="C997" s="173" t="s">
        <v>2638</v>
      </c>
      <c r="D997" s="172" t="s">
        <v>179</v>
      </c>
      <c r="E997" s="172" t="s">
        <v>2844</v>
      </c>
      <c r="F997" s="174">
        <v>0.12262463999999999</v>
      </c>
      <c r="G997" s="174">
        <v>6.4661999999999999E-4</v>
      </c>
      <c r="H997" s="58" t="str">
        <f t="shared" ref="H997:H1028" si="34">IF(ISERROR(F997/G997-1),"",IF((F997/G997-1)&gt;10000%,"",F997/G997-1))</f>
        <v/>
      </c>
      <c r="I997" s="98">
        <f t="shared" si="32"/>
        <v>9.2464658955426677E-6</v>
      </c>
      <c r="J997" s="99">
        <v>1.0644387</v>
      </c>
      <c r="K997" s="99">
        <v>32.847545454545447</v>
      </c>
      <c r="O997"/>
      <c r="P997"/>
    </row>
    <row r="998" spans="1:16" ht="12.75" x14ac:dyDescent="0.2">
      <c r="A998" s="172" t="s">
        <v>1252</v>
      </c>
      <c r="B998" s="185" t="s">
        <v>2423</v>
      </c>
      <c r="C998" s="172" t="s">
        <v>640</v>
      </c>
      <c r="D998" s="172" t="s">
        <v>610</v>
      </c>
      <c r="E998" s="172" t="s">
        <v>181</v>
      </c>
      <c r="F998" s="174">
        <v>0.12171728</v>
      </c>
      <c r="G998" s="174">
        <v>0.30554437000000001</v>
      </c>
      <c r="H998" s="58">
        <f t="shared" si="34"/>
        <v>-0.60163795523380126</v>
      </c>
      <c r="I998" s="98">
        <f t="shared" si="32"/>
        <v>9.1780467483388147E-6</v>
      </c>
      <c r="J998" s="99">
        <v>103.50951460602481</v>
      </c>
      <c r="K998" s="99">
        <v>40.223409090909087</v>
      </c>
      <c r="O998"/>
      <c r="P998"/>
    </row>
    <row r="999" spans="1:16" ht="12.75" x14ac:dyDescent="0.2">
      <c r="A999" s="172" t="s">
        <v>2102</v>
      </c>
      <c r="B999" s="185" t="s">
        <v>2094</v>
      </c>
      <c r="C999" s="172" t="s">
        <v>1897</v>
      </c>
      <c r="D999" s="172" t="s">
        <v>610</v>
      </c>
      <c r="E999" s="172" t="s">
        <v>181</v>
      </c>
      <c r="F999" s="174">
        <v>0.12150469999999999</v>
      </c>
      <c r="G999" s="174">
        <v>0.21969827</v>
      </c>
      <c r="H999" s="58">
        <f t="shared" si="34"/>
        <v>-0.44694739744650702</v>
      </c>
      <c r="I999" s="98">
        <f t="shared" si="32"/>
        <v>9.1620172315950788E-6</v>
      </c>
      <c r="J999" s="99">
        <v>13.031572400028001</v>
      </c>
      <c r="K999" s="99">
        <v>99.746999999999986</v>
      </c>
      <c r="O999"/>
      <c r="P999"/>
    </row>
    <row r="1000" spans="1:16" ht="12.75" x14ac:dyDescent="0.2">
      <c r="A1000" s="172" t="s">
        <v>1895</v>
      </c>
      <c r="B1000" s="185" t="s">
        <v>1896</v>
      </c>
      <c r="C1000" s="172" t="s">
        <v>1897</v>
      </c>
      <c r="D1000" s="172" t="s">
        <v>610</v>
      </c>
      <c r="E1000" s="172" t="s">
        <v>181</v>
      </c>
      <c r="F1000" s="174">
        <v>0.11572800999999999</v>
      </c>
      <c r="G1000" s="174">
        <v>0.2640248</v>
      </c>
      <c r="H1000" s="58">
        <f t="shared" si="34"/>
        <v>-0.56167750150743423</v>
      </c>
      <c r="I1000" s="98">
        <f t="shared" si="32"/>
        <v>8.7264280459785306E-6</v>
      </c>
      <c r="J1000" s="99">
        <v>11.167963814416499</v>
      </c>
      <c r="K1000" s="99">
        <v>106.82268181818181</v>
      </c>
      <c r="O1000"/>
      <c r="P1000"/>
    </row>
    <row r="1001" spans="1:16" ht="12.75" x14ac:dyDescent="0.2">
      <c r="A1001" s="172" t="s">
        <v>3222</v>
      </c>
      <c r="B1001" s="173" t="s">
        <v>3223</v>
      </c>
      <c r="C1001" s="173" t="s">
        <v>1897</v>
      </c>
      <c r="D1001" s="172" t="s">
        <v>180</v>
      </c>
      <c r="E1001" s="172" t="s">
        <v>709</v>
      </c>
      <c r="F1001" s="174">
        <v>0.11280235000000001</v>
      </c>
      <c r="G1001" s="174">
        <v>5.3344030000000001E-2</v>
      </c>
      <c r="H1001" s="58">
        <f t="shared" si="34"/>
        <v>1.1146199490364714</v>
      </c>
      <c r="I1001" s="98">
        <f t="shared" si="32"/>
        <v>8.5058197293143338E-6</v>
      </c>
      <c r="J1001" s="99">
        <v>2.8623518138123996</v>
      </c>
      <c r="K1001" s="99">
        <v>65.332772727272726</v>
      </c>
      <c r="O1001"/>
      <c r="P1001"/>
    </row>
    <row r="1002" spans="1:16" ht="12.75" x14ac:dyDescent="0.2">
      <c r="A1002" s="172" t="s">
        <v>1602</v>
      </c>
      <c r="B1002" s="185" t="s">
        <v>1596</v>
      </c>
      <c r="C1002" s="172" t="s">
        <v>639</v>
      </c>
      <c r="D1002" s="172" t="s">
        <v>179</v>
      </c>
      <c r="E1002" s="172" t="s">
        <v>181</v>
      </c>
      <c r="F1002" s="174">
        <v>0.11122425</v>
      </c>
      <c r="G1002" s="174">
        <v>0.63615787999999995</v>
      </c>
      <c r="H1002" s="58">
        <f t="shared" si="34"/>
        <v>-0.82516250525734269</v>
      </c>
      <c r="I1002" s="98">
        <f t="shared" si="32"/>
        <v>8.3868236790119143E-6</v>
      </c>
      <c r="J1002" s="99">
        <v>30.820655925000001</v>
      </c>
      <c r="K1002" s="99">
        <v>72.535409090909084</v>
      </c>
      <c r="O1002"/>
      <c r="P1002"/>
    </row>
    <row r="1003" spans="1:16" ht="12.75" x14ac:dyDescent="0.2">
      <c r="A1003" s="172" t="s">
        <v>2291</v>
      </c>
      <c r="B1003" s="185" t="s">
        <v>182</v>
      </c>
      <c r="C1003" s="172" t="s">
        <v>1364</v>
      </c>
      <c r="D1003" s="172" t="s">
        <v>179</v>
      </c>
      <c r="E1003" s="172" t="s">
        <v>709</v>
      </c>
      <c r="F1003" s="174">
        <v>0.10850869</v>
      </c>
      <c r="G1003" s="174">
        <v>0.47242118999999999</v>
      </c>
      <c r="H1003" s="58">
        <f t="shared" si="34"/>
        <v>-0.77031366861422956</v>
      </c>
      <c r="I1003" s="98">
        <f t="shared" si="32"/>
        <v>8.182057875603238E-6</v>
      </c>
      <c r="J1003" s="99">
        <v>5.9971916399999996</v>
      </c>
      <c r="K1003" s="99">
        <v>9.1615909090909078</v>
      </c>
      <c r="O1003"/>
      <c r="P1003"/>
    </row>
    <row r="1004" spans="1:16" ht="12.75" x14ac:dyDescent="0.2">
      <c r="A1004" s="172" t="s">
        <v>2708</v>
      </c>
      <c r="B1004" s="185" t="s">
        <v>907</v>
      </c>
      <c r="C1004" s="172" t="s">
        <v>641</v>
      </c>
      <c r="D1004" s="172" t="s">
        <v>179</v>
      </c>
      <c r="E1004" s="172" t="s">
        <v>709</v>
      </c>
      <c r="F1004" s="174">
        <v>0.10838349</v>
      </c>
      <c r="G1004" s="174">
        <v>0.12011336</v>
      </c>
      <c r="H1004" s="58">
        <f t="shared" si="34"/>
        <v>-9.7656663671718102E-2</v>
      </c>
      <c r="I1004" s="98">
        <f t="shared" si="32"/>
        <v>8.1726172156337414E-6</v>
      </c>
      <c r="J1004" s="99">
        <v>11.331156305999999</v>
      </c>
      <c r="K1004" s="99">
        <v>96.643272727272731</v>
      </c>
      <c r="O1004"/>
      <c r="P1004"/>
    </row>
    <row r="1005" spans="1:16" ht="12.75" x14ac:dyDescent="0.2">
      <c r="A1005" s="172" t="s">
        <v>1408</v>
      </c>
      <c r="B1005" s="185" t="s">
        <v>1141</v>
      </c>
      <c r="C1005" s="172" t="s">
        <v>1364</v>
      </c>
      <c r="D1005" s="172" t="s">
        <v>179</v>
      </c>
      <c r="E1005" s="172" t="s">
        <v>709</v>
      </c>
      <c r="F1005" s="174">
        <v>0.10609502</v>
      </c>
      <c r="G1005" s="174">
        <v>6.9689020000000004E-2</v>
      </c>
      <c r="H1005" s="58">
        <f t="shared" si="34"/>
        <v>0.52240654266626207</v>
      </c>
      <c r="I1005" s="98">
        <f t="shared" si="32"/>
        <v>8.0000559766529576E-6</v>
      </c>
      <c r="J1005" s="99">
        <v>11.898101089999999</v>
      </c>
      <c r="K1005" s="99">
        <v>51.017000000000003</v>
      </c>
      <c r="O1005"/>
      <c r="P1005"/>
    </row>
    <row r="1006" spans="1:16" ht="12.75" x14ac:dyDescent="0.2">
      <c r="A1006" s="172" t="s">
        <v>2029</v>
      </c>
      <c r="B1006" s="185" t="s">
        <v>2010</v>
      </c>
      <c r="C1006" s="172" t="s">
        <v>2521</v>
      </c>
      <c r="D1006" s="172" t="s">
        <v>180</v>
      </c>
      <c r="E1006" s="172" t="s">
        <v>709</v>
      </c>
      <c r="F1006" s="174">
        <v>0.10557873</v>
      </c>
      <c r="G1006" s="174">
        <v>0.61713638000000004</v>
      </c>
      <c r="H1006" s="58">
        <f t="shared" si="34"/>
        <v>-0.82892155863506223</v>
      </c>
      <c r="I1006" s="98">
        <f t="shared" si="32"/>
        <v>7.9611253190199577E-6</v>
      </c>
      <c r="J1006" s="99">
        <v>19.433084899737601</v>
      </c>
      <c r="K1006" s="99">
        <v>26.425863636363641</v>
      </c>
      <c r="O1006"/>
      <c r="P1006"/>
    </row>
    <row r="1007" spans="1:16" ht="12.75" x14ac:dyDescent="0.2">
      <c r="A1007" s="172" t="s">
        <v>3220</v>
      </c>
      <c r="B1007" s="173" t="s">
        <v>3221</v>
      </c>
      <c r="C1007" s="173" t="s">
        <v>1897</v>
      </c>
      <c r="D1007" s="172" t="s">
        <v>180</v>
      </c>
      <c r="E1007" s="172" t="s">
        <v>2844</v>
      </c>
      <c r="F1007" s="174">
        <v>0.10517061999999999</v>
      </c>
      <c r="G1007" s="174">
        <v>0.23950737</v>
      </c>
      <c r="H1007" s="58">
        <f t="shared" si="34"/>
        <v>-0.56088775055231077</v>
      </c>
      <c r="I1007" s="98">
        <f t="shared" si="32"/>
        <v>7.9303519345139566E-6</v>
      </c>
      <c r="J1007" s="99">
        <v>2.8624773645468</v>
      </c>
      <c r="K1007" s="99">
        <v>65.846227272727276</v>
      </c>
      <c r="O1007"/>
      <c r="P1007"/>
    </row>
    <row r="1008" spans="1:16" ht="12.75" x14ac:dyDescent="0.2">
      <c r="A1008" s="172" t="s">
        <v>2742</v>
      </c>
      <c r="B1008" s="185" t="s">
        <v>443</v>
      </c>
      <c r="C1008" s="172" t="s">
        <v>641</v>
      </c>
      <c r="D1008" s="172" t="s">
        <v>179</v>
      </c>
      <c r="E1008" s="172" t="s">
        <v>709</v>
      </c>
      <c r="F1008" s="174">
        <v>0.10443530000000001</v>
      </c>
      <c r="G1008" s="174">
        <v>0.31794435999999998</v>
      </c>
      <c r="H1008" s="58">
        <f t="shared" si="34"/>
        <v>-0.67152963493360907</v>
      </c>
      <c r="I1008" s="98">
        <f t="shared" si="32"/>
        <v>7.8749054002586041E-6</v>
      </c>
      <c r="J1008" s="99">
        <v>13.742042596199999</v>
      </c>
      <c r="K1008" s="99">
        <v>17.746454545454551</v>
      </c>
      <c r="O1008"/>
      <c r="P1008"/>
    </row>
    <row r="1009" spans="1:16" ht="12.75" x14ac:dyDescent="0.2">
      <c r="A1009" s="172" t="s">
        <v>1628</v>
      </c>
      <c r="B1009" s="185" t="s">
        <v>1629</v>
      </c>
      <c r="C1009" s="172" t="s">
        <v>2521</v>
      </c>
      <c r="D1009" s="172" t="s">
        <v>610</v>
      </c>
      <c r="E1009" s="172" t="s">
        <v>709</v>
      </c>
      <c r="F1009" s="174">
        <v>0.10327794999999999</v>
      </c>
      <c r="G1009" s="174">
        <v>1.3252189699999999</v>
      </c>
      <c r="H1009" s="58">
        <f t="shared" si="34"/>
        <v>-0.92206725655308119</v>
      </c>
      <c r="I1009" s="98">
        <f t="shared" si="32"/>
        <v>7.7876358490150167E-6</v>
      </c>
      <c r="J1009" s="99">
        <v>6.8666992528679991</v>
      </c>
      <c r="K1009" s="99">
        <v>38.463090909090923</v>
      </c>
      <c r="O1009"/>
      <c r="P1009"/>
    </row>
    <row r="1010" spans="1:16" ht="12.75" x14ac:dyDescent="0.2">
      <c r="A1010" s="172" t="s">
        <v>2758</v>
      </c>
      <c r="B1010" s="185" t="s">
        <v>2301</v>
      </c>
      <c r="C1010" s="172" t="s">
        <v>2521</v>
      </c>
      <c r="D1010" s="172" t="s">
        <v>610</v>
      </c>
      <c r="E1010" s="172" t="s">
        <v>181</v>
      </c>
      <c r="F1010" s="174">
        <v>0.1009847</v>
      </c>
      <c r="G1010" s="174">
        <v>0</v>
      </c>
      <c r="H1010" s="58" t="str">
        <f t="shared" si="34"/>
        <v/>
      </c>
      <c r="I1010" s="98">
        <f t="shared" si="32"/>
        <v>7.6147141758916288E-6</v>
      </c>
      <c r="J1010" s="99">
        <v>2.65549176711</v>
      </c>
      <c r="K1010" s="99">
        <v>16.563545454545451</v>
      </c>
      <c r="O1010"/>
      <c r="P1010"/>
    </row>
    <row r="1011" spans="1:16" ht="12.75" x14ac:dyDescent="0.2">
      <c r="A1011" s="172" t="s">
        <v>2197</v>
      </c>
      <c r="B1011" s="185" t="s">
        <v>2189</v>
      </c>
      <c r="C1011" s="172" t="s">
        <v>2514</v>
      </c>
      <c r="D1011" s="172" t="s">
        <v>180</v>
      </c>
      <c r="E1011" s="172" t="s">
        <v>709</v>
      </c>
      <c r="F1011" s="174">
        <v>9.7199999999999995E-2</v>
      </c>
      <c r="G1011" s="174">
        <v>0</v>
      </c>
      <c r="H1011" s="58" t="str">
        <f t="shared" si="34"/>
        <v/>
      </c>
      <c r="I1011" s="98">
        <f t="shared" si="32"/>
        <v>7.3293302638584489E-6</v>
      </c>
      <c r="J1011" s="99">
        <v>6.9867411629999996</v>
      </c>
      <c r="K1011" s="99">
        <v>68.287545454545452</v>
      </c>
      <c r="O1011"/>
      <c r="P1011"/>
    </row>
    <row r="1012" spans="1:16" ht="12.75" x14ac:dyDescent="0.2">
      <c r="A1012" s="172" t="s">
        <v>2738</v>
      </c>
      <c r="B1012" s="185" t="s">
        <v>2308</v>
      </c>
      <c r="C1012" s="172" t="s">
        <v>2521</v>
      </c>
      <c r="D1012" s="172" t="s">
        <v>610</v>
      </c>
      <c r="E1012" s="172" t="s">
        <v>181</v>
      </c>
      <c r="F1012" s="174">
        <v>9.69415E-2</v>
      </c>
      <c r="G1012" s="174">
        <v>0.66144371000000002</v>
      </c>
      <c r="H1012" s="58">
        <f t="shared" si="34"/>
        <v>-0.85343953153625118</v>
      </c>
      <c r="I1012" s="98">
        <f t="shared" si="32"/>
        <v>7.3098381663974681E-6</v>
      </c>
      <c r="J1012" s="99">
        <v>4.9773038099999996</v>
      </c>
      <c r="K1012" s="99">
        <v>22.23922727272727</v>
      </c>
      <c r="O1012"/>
      <c r="P1012"/>
    </row>
    <row r="1013" spans="1:16" ht="12.75" x14ac:dyDescent="0.2">
      <c r="A1013" s="172" t="s">
        <v>2920</v>
      </c>
      <c r="B1013" s="185" t="s">
        <v>2936</v>
      </c>
      <c r="C1013" s="172" t="s">
        <v>1897</v>
      </c>
      <c r="D1013" s="172" t="s">
        <v>180</v>
      </c>
      <c r="E1013" s="172" t="s">
        <v>709</v>
      </c>
      <c r="F1013" s="174">
        <v>9.0004199999999993E-2</v>
      </c>
      <c r="G1013" s="174">
        <v>2.7609540000000002E-2</v>
      </c>
      <c r="H1013" s="58">
        <f t="shared" si="34"/>
        <v>2.2598949493544618</v>
      </c>
      <c r="I1013" s="98">
        <f t="shared" si="32"/>
        <v>6.7867336104358911E-6</v>
      </c>
      <c r="J1013" s="99">
        <v>1.57582596</v>
      </c>
      <c r="K1013" s="99">
        <v>58.529095238095238</v>
      </c>
      <c r="O1013"/>
      <c r="P1013"/>
    </row>
    <row r="1014" spans="1:16" ht="12.75" x14ac:dyDescent="0.2">
      <c r="A1014" s="172" t="s">
        <v>2290</v>
      </c>
      <c r="B1014" s="185" t="s">
        <v>2017</v>
      </c>
      <c r="C1014" s="172" t="s">
        <v>511</v>
      </c>
      <c r="D1014" s="172" t="s">
        <v>610</v>
      </c>
      <c r="E1014" s="172" t="s">
        <v>181</v>
      </c>
      <c r="F1014" s="174">
        <v>8.9998259999999997E-2</v>
      </c>
      <c r="G1014" s="174">
        <v>5.4196149999999998E-2</v>
      </c>
      <c r="H1014" s="58">
        <f t="shared" si="34"/>
        <v>0.66060245976882115</v>
      </c>
      <c r="I1014" s="98">
        <f t="shared" si="32"/>
        <v>6.7862857069197661E-6</v>
      </c>
      <c r="J1014" s="99">
        <v>18.303322400999999</v>
      </c>
      <c r="K1014" s="99">
        <v>196.68181818181819</v>
      </c>
      <c r="O1014"/>
      <c r="P1014"/>
    </row>
    <row r="1015" spans="1:16" ht="12.75" x14ac:dyDescent="0.2">
      <c r="A1015" s="172" t="s">
        <v>2279</v>
      </c>
      <c r="B1015" s="185" t="s">
        <v>609</v>
      </c>
      <c r="C1015" s="172" t="s">
        <v>2298</v>
      </c>
      <c r="D1015" s="172" t="s">
        <v>179</v>
      </c>
      <c r="E1015" s="172" t="s">
        <v>709</v>
      </c>
      <c r="F1015" s="174">
        <v>8.6654229999999999E-2</v>
      </c>
      <c r="G1015" s="174">
        <v>4.5900100000000003E-3</v>
      </c>
      <c r="H1015" s="58">
        <f t="shared" si="34"/>
        <v>17.878876080879998</v>
      </c>
      <c r="I1015" s="98">
        <f t="shared" si="32"/>
        <v>6.5341303542217156E-6</v>
      </c>
      <c r="J1015" s="99">
        <v>2.0909881600000002</v>
      </c>
      <c r="K1015" s="99">
        <v>87.527454545454546</v>
      </c>
      <c r="O1015"/>
      <c r="P1015"/>
    </row>
    <row r="1016" spans="1:16" ht="12.75" x14ac:dyDescent="0.2">
      <c r="A1016" s="172" t="s">
        <v>1567</v>
      </c>
      <c r="B1016" s="185" t="s">
        <v>164</v>
      </c>
      <c r="C1016" s="172" t="s">
        <v>638</v>
      </c>
      <c r="D1016" s="172" t="s">
        <v>179</v>
      </c>
      <c r="E1016" s="172" t="s">
        <v>709</v>
      </c>
      <c r="F1016" s="174">
        <v>8.4960350000000004E-2</v>
      </c>
      <c r="G1016" s="174">
        <v>5.6423220000000003E-2</v>
      </c>
      <c r="H1016" s="58">
        <f t="shared" si="34"/>
        <v>0.50576925599070743</v>
      </c>
      <c r="I1016" s="98">
        <f t="shared" si="32"/>
        <v>6.4064039555864842E-6</v>
      </c>
      <c r="J1016" s="99">
        <v>23.587413080000001</v>
      </c>
      <c r="K1016" s="99">
        <v>14.68022727272727</v>
      </c>
      <c r="O1016"/>
      <c r="P1016"/>
    </row>
    <row r="1017" spans="1:16" ht="12.75" x14ac:dyDescent="0.2">
      <c r="A1017" s="172" t="s">
        <v>1657</v>
      </c>
      <c r="B1017" s="185" t="s">
        <v>174</v>
      </c>
      <c r="C1017" s="172" t="s">
        <v>641</v>
      </c>
      <c r="D1017" s="172" t="s">
        <v>179</v>
      </c>
      <c r="E1017" s="172" t="s">
        <v>181</v>
      </c>
      <c r="F1017" s="174">
        <v>8.4951949999999998E-2</v>
      </c>
      <c r="G1017" s="174">
        <v>8.7442710000000007E-2</v>
      </c>
      <c r="H1017" s="58">
        <f t="shared" si="34"/>
        <v>-2.8484478580318551E-2</v>
      </c>
      <c r="I1017" s="98">
        <f t="shared" si="32"/>
        <v>6.4057705566747922E-6</v>
      </c>
      <c r="J1017" s="99">
        <v>12.873790289900001</v>
      </c>
      <c r="K1017" s="99">
        <v>87.186090909090908</v>
      </c>
      <c r="O1017"/>
      <c r="P1017"/>
    </row>
    <row r="1018" spans="1:16" ht="12.75" x14ac:dyDescent="0.2">
      <c r="A1018" s="172" t="s">
        <v>2270</v>
      </c>
      <c r="B1018" s="185" t="s">
        <v>315</v>
      </c>
      <c r="C1018" s="172" t="s">
        <v>1364</v>
      </c>
      <c r="D1018" s="172" t="s">
        <v>179</v>
      </c>
      <c r="E1018" s="172" t="s">
        <v>709</v>
      </c>
      <c r="F1018" s="174">
        <v>8.3265169999999999E-2</v>
      </c>
      <c r="G1018" s="174">
        <v>0.44547746999999999</v>
      </c>
      <c r="H1018" s="58">
        <f t="shared" si="34"/>
        <v>-0.81308780890759746</v>
      </c>
      <c r="I1018" s="98">
        <f t="shared" si="32"/>
        <v>6.278579530929204E-6</v>
      </c>
      <c r="J1018" s="99">
        <v>10.60351275</v>
      </c>
      <c r="K1018" s="99">
        <v>16.02872727272727</v>
      </c>
      <c r="O1018"/>
      <c r="P1018"/>
    </row>
    <row r="1019" spans="1:16" ht="12.75" x14ac:dyDescent="0.2">
      <c r="A1019" s="172" t="s">
        <v>1908</v>
      </c>
      <c r="B1019" s="185" t="s">
        <v>157</v>
      </c>
      <c r="C1019" s="172" t="s">
        <v>638</v>
      </c>
      <c r="D1019" s="172" t="s">
        <v>179</v>
      </c>
      <c r="E1019" s="172" t="s">
        <v>709</v>
      </c>
      <c r="F1019" s="174">
        <v>8.1862279999999996E-2</v>
      </c>
      <c r="G1019" s="174">
        <v>0</v>
      </c>
      <c r="H1019" s="58" t="str">
        <f t="shared" si="34"/>
        <v/>
      </c>
      <c r="I1019" s="98">
        <f t="shared" si="32"/>
        <v>6.1727951262598171E-6</v>
      </c>
      <c r="J1019" s="99">
        <v>188.05313000000001</v>
      </c>
      <c r="K1019" s="99">
        <v>4.3494090909090906</v>
      </c>
      <c r="O1019"/>
      <c r="P1019"/>
    </row>
    <row r="1020" spans="1:16" ht="12.75" x14ac:dyDescent="0.2">
      <c r="A1020" s="172" t="s">
        <v>3259</v>
      </c>
      <c r="B1020" s="185" t="s">
        <v>3260</v>
      </c>
      <c r="C1020" s="172" t="s">
        <v>2549</v>
      </c>
      <c r="D1020" s="172" t="s">
        <v>180</v>
      </c>
      <c r="E1020" s="172" t="s">
        <v>709</v>
      </c>
      <c r="F1020" s="174">
        <v>8.1697640000000002E-2</v>
      </c>
      <c r="G1020" s="174">
        <v>0</v>
      </c>
      <c r="H1020" s="58" t="str">
        <f t="shared" si="34"/>
        <v/>
      </c>
      <c r="I1020" s="98">
        <f t="shared" si="32"/>
        <v>6.1603805075906649E-6</v>
      </c>
      <c r="J1020" s="99">
        <v>15.44544</v>
      </c>
      <c r="K1020" s="99">
        <v>107.5081363636364</v>
      </c>
      <c r="O1020"/>
      <c r="P1020"/>
    </row>
    <row r="1021" spans="1:16" ht="12.75" x14ac:dyDescent="0.2">
      <c r="A1021" s="172" t="s">
        <v>1393</v>
      </c>
      <c r="B1021" s="185" t="s">
        <v>410</v>
      </c>
      <c r="C1021" s="172" t="s">
        <v>1364</v>
      </c>
      <c r="D1021" s="172" t="s">
        <v>179</v>
      </c>
      <c r="E1021" s="172" t="s">
        <v>709</v>
      </c>
      <c r="F1021" s="174">
        <v>8.1309279999999998E-2</v>
      </c>
      <c r="G1021" s="174">
        <v>6.4079369999999997E-2</v>
      </c>
      <c r="H1021" s="58">
        <f t="shared" si="34"/>
        <v>0.26888388571860178</v>
      </c>
      <c r="I1021" s="98">
        <f t="shared" si="32"/>
        <v>6.131096364573462E-6</v>
      </c>
      <c r="J1021" s="99">
        <v>9.1488967300000006</v>
      </c>
      <c r="K1021" s="99">
        <v>16.75809090909091</v>
      </c>
      <c r="O1021"/>
      <c r="P1021"/>
    </row>
    <row r="1022" spans="1:16" ht="12.75" x14ac:dyDescent="0.2">
      <c r="A1022" s="172" t="s">
        <v>2747</v>
      </c>
      <c r="B1022" s="185" t="s">
        <v>281</v>
      </c>
      <c r="C1022" s="172" t="s">
        <v>641</v>
      </c>
      <c r="D1022" s="172" t="s">
        <v>179</v>
      </c>
      <c r="E1022" s="172" t="s">
        <v>709</v>
      </c>
      <c r="F1022" s="174">
        <v>8.1145770000000006E-2</v>
      </c>
      <c r="G1022" s="174">
        <v>7.7043199999999992E-2</v>
      </c>
      <c r="H1022" s="58">
        <f t="shared" si="34"/>
        <v>5.3250254402724906E-2</v>
      </c>
      <c r="I1022" s="98">
        <f t="shared" si="32"/>
        <v>6.1187669531388588E-6</v>
      </c>
      <c r="J1022" s="99">
        <v>64.233685846400007</v>
      </c>
      <c r="K1022" s="99">
        <v>61.0639090909091</v>
      </c>
      <c r="O1022"/>
      <c r="P1022"/>
    </row>
    <row r="1023" spans="1:16" ht="12.75" x14ac:dyDescent="0.2">
      <c r="A1023" s="172" t="s">
        <v>1921</v>
      </c>
      <c r="B1023" s="185" t="s">
        <v>1586</v>
      </c>
      <c r="C1023" s="172" t="s">
        <v>638</v>
      </c>
      <c r="D1023" s="172" t="s">
        <v>179</v>
      </c>
      <c r="E1023" s="172" t="s">
        <v>709</v>
      </c>
      <c r="F1023" s="174">
        <v>7.598917999999999E-2</v>
      </c>
      <c r="G1023" s="174">
        <v>0.84171622999999995</v>
      </c>
      <c r="H1023" s="58">
        <f t="shared" si="34"/>
        <v>-0.90972114200530507</v>
      </c>
      <c r="I1023" s="98">
        <f t="shared" si="32"/>
        <v>5.7299361800389622E-6</v>
      </c>
      <c r="J1023" s="99">
        <v>78.935448960000002</v>
      </c>
      <c r="K1023" s="99">
        <v>18.39081818181818</v>
      </c>
      <c r="O1023"/>
      <c r="P1023"/>
    </row>
    <row r="1024" spans="1:16" ht="12.75" x14ac:dyDescent="0.2">
      <c r="A1024" s="172" t="s">
        <v>1584</v>
      </c>
      <c r="B1024" s="185" t="s">
        <v>62</v>
      </c>
      <c r="C1024" s="172" t="s">
        <v>638</v>
      </c>
      <c r="D1024" s="172" t="s">
        <v>179</v>
      </c>
      <c r="E1024" s="172" t="s">
        <v>709</v>
      </c>
      <c r="F1024" s="174">
        <v>7.482221E-2</v>
      </c>
      <c r="G1024" s="174">
        <v>5.001444E-2</v>
      </c>
      <c r="H1024" s="58">
        <f t="shared" si="34"/>
        <v>0.49601215169059176</v>
      </c>
      <c r="I1024" s="98">
        <f t="shared" si="32"/>
        <v>5.6419412362322253E-6</v>
      </c>
      <c r="J1024" s="99">
        <v>48.028617450000006</v>
      </c>
      <c r="K1024" s="99">
        <v>17.290136363636361</v>
      </c>
      <c r="O1024"/>
      <c r="P1024"/>
    </row>
    <row r="1025" spans="1:16" ht="12.75" x14ac:dyDescent="0.2">
      <c r="A1025" s="172" t="s">
        <v>1703</v>
      </c>
      <c r="B1025" s="185" t="s">
        <v>1704</v>
      </c>
      <c r="C1025" s="172" t="s">
        <v>2514</v>
      </c>
      <c r="D1025" s="172" t="s">
        <v>180</v>
      </c>
      <c r="E1025" s="172" t="s">
        <v>181</v>
      </c>
      <c r="F1025" s="174">
        <v>7.3142699999999991E-2</v>
      </c>
      <c r="G1025" s="174">
        <v>5.6265780000000001E-2</v>
      </c>
      <c r="H1025" s="58">
        <f t="shared" si="34"/>
        <v>0.29994998736354472</v>
      </c>
      <c r="I1025" s="98">
        <f t="shared" si="32"/>
        <v>5.5152984021637792E-6</v>
      </c>
      <c r="J1025" s="99">
        <v>13.832725539999998</v>
      </c>
      <c r="K1025" s="99">
        <v>37.269363636363643</v>
      </c>
      <c r="O1025"/>
      <c r="P1025"/>
    </row>
    <row r="1026" spans="1:16" ht="12.75" x14ac:dyDescent="0.2">
      <c r="A1026" s="172" t="s">
        <v>1900</v>
      </c>
      <c r="B1026" s="185" t="s">
        <v>701</v>
      </c>
      <c r="C1026" s="172" t="s">
        <v>638</v>
      </c>
      <c r="D1026" s="172" t="s">
        <v>179</v>
      </c>
      <c r="E1026" s="172" t="s">
        <v>709</v>
      </c>
      <c r="F1026" s="174">
        <v>7.2423219999999996E-2</v>
      </c>
      <c r="G1026" s="174">
        <v>1.443728E-2</v>
      </c>
      <c r="H1026" s="58">
        <f t="shared" si="34"/>
        <v>4.0164033668391825</v>
      </c>
      <c r="I1026" s="98">
        <f t="shared" si="32"/>
        <v>5.461046277284758E-6</v>
      </c>
      <c r="J1026" s="99">
        <v>52.517560000000003</v>
      </c>
      <c r="K1026" s="99">
        <v>12.501681818181821</v>
      </c>
      <c r="O1026"/>
      <c r="P1026"/>
    </row>
    <row r="1027" spans="1:16" ht="12.75" x14ac:dyDescent="0.2">
      <c r="A1027" s="172" t="s">
        <v>1613</v>
      </c>
      <c r="B1027" s="185" t="s">
        <v>1614</v>
      </c>
      <c r="C1027" s="172" t="s">
        <v>638</v>
      </c>
      <c r="D1027" s="172" t="s">
        <v>179</v>
      </c>
      <c r="E1027" s="172" t="s">
        <v>709</v>
      </c>
      <c r="F1027" s="174">
        <v>7.1232940000000008E-2</v>
      </c>
      <c r="G1027" s="174">
        <v>2.8110439999999997E-2</v>
      </c>
      <c r="H1027" s="58">
        <f t="shared" si="34"/>
        <v>1.5340385991823684</v>
      </c>
      <c r="I1027" s="98">
        <f t="shared" si="32"/>
        <v>5.3712936514980779E-6</v>
      </c>
      <c r="J1027" s="99">
        <v>37.644153119999999</v>
      </c>
      <c r="K1027" s="99">
        <v>18.98413636363636</v>
      </c>
      <c r="O1027"/>
      <c r="P1027"/>
    </row>
    <row r="1028" spans="1:16" ht="12.75" x14ac:dyDescent="0.2">
      <c r="A1028" s="172" t="s">
        <v>2974</v>
      </c>
      <c r="B1028" s="173" t="s">
        <v>2975</v>
      </c>
      <c r="C1028" s="173" t="s">
        <v>695</v>
      </c>
      <c r="D1028" s="172" t="s">
        <v>179</v>
      </c>
      <c r="E1028" s="172" t="s">
        <v>709</v>
      </c>
      <c r="F1028" s="174">
        <v>6.9296259999999998E-2</v>
      </c>
      <c r="G1028" s="174">
        <v>1.9973400000000002E-2</v>
      </c>
      <c r="H1028" s="58">
        <f t="shared" si="34"/>
        <v>2.4694273383600183</v>
      </c>
      <c r="I1028" s="98">
        <f t="shared" si="32"/>
        <v>5.2252590081296673E-6</v>
      </c>
      <c r="J1028" s="99">
        <v>32.034776279999996</v>
      </c>
      <c r="K1028" s="99">
        <v>47.312090909090912</v>
      </c>
      <c r="O1028"/>
      <c r="P1028"/>
    </row>
    <row r="1029" spans="1:16" ht="12.75" x14ac:dyDescent="0.2">
      <c r="A1029" s="172" t="s">
        <v>2906</v>
      </c>
      <c r="B1029" s="185" t="s">
        <v>107</v>
      </c>
      <c r="C1029" s="172" t="s">
        <v>511</v>
      </c>
      <c r="D1029" s="172" t="s">
        <v>610</v>
      </c>
      <c r="E1029" s="172" t="s">
        <v>709</v>
      </c>
      <c r="F1029" s="174">
        <v>6.7472539999999998E-2</v>
      </c>
      <c r="G1029" s="174">
        <v>1.63420107</v>
      </c>
      <c r="H1029" s="58">
        <f t="shared" ref="H1029:H1060" si="35">IF(ISERROR(F1029/G1029-1),"",IF((F1029/G1029-1)&gt;10000%,"",F1029/G1029-1))</f>
        <v>-0.95871221648386262</v>
      </c>
      <c r="I1029" s="98">
        <f t="shared" si="32"/>
        <v>5.0877420720308614E-6</v>
      </c>
      <c r="J1029" s="99">
        <v>18.112273694400002</v>
      </c>
      <c r="K1029" s="99">
        <v>26.09390909090909</v>
      </c>
      <c r="O1029"/>
      <c r="P1029"/>
    </row>
    <row r="1030" spans="1:16" ht="12.75" x14ac:dyDescent="0.2">
      <c r="A1030" s="172" t="s">
        <v>2460</v>
      </c>
      <c r="B1030" s="185" t="s">
        <v>2461</v>
      </c>
      <c r="C1030" s="172" t="s">
        <v>638</v>
      </c>
      <c r="D1030" s="172" t="s">
        <v>179</v>
      </c>
      <c r="E1030" s="172" t="s">
        <v>709</v>
      </c>
      <c r="F1030" s="174">
        <v>6.5128000000000005E-2</v>
      </c>
      <c r="G1030" s="174">
        <v>0.23214479000000002</v>
      </c>
      <c r="H1030" s="58">
        <f t="shared" si="35"/>
        <v>-0.71945095127915648</v>
      </c>
      <c r="I1030" s="98">
        <f t="shared" si="32"/>
        <v>4.910952895314538E-6</v>
      </c>
      <c r="J1030" s="99">
        <v>156.91127711999999</v>
      </c>
      <c r="K1030" s="99">
        <v>17.925590909090911</v>
      </c>
      <c r="O1030"/>
      <c r="P1030"/>
    </row>
    <row r="1031" spans="1:16" ht="12.75" x14ac:dyDescent="0.2">
      <c r="A1031" s="172" t="s">
        <v>1576</v>
      </c>
      <c r="B1031" s="185" t="s">
        <v>172</v>
      </c>
      <c r="C1031" s="172" t="s">
        <v>638</v>
      </c>
      <c r="D1031" s="172" t="s">
        <v>179</v>
      </c>
      <c r="E1031" s="172" t="s">
        <v>709</v>
      </c>
      <c r="F1031" s="174">
        <v>6.2676849999999992E-2</v>
      </c>
      <c r="G1031" s="174">
        <v>0</v>
      </c>
      <c r="H1031" s="58" t="str">
        <f t="shared" si="35"/>
        <v/>
      </c>
      <c r="I1031" s="98">
        <f t="shared" ref="I1031:I1094" si="36">F1031/$F$1156</f>
        <v>4.7261248307439956E-6</v>
      </c>
      <c r="J1031" s="99">
        <v>99.859246970000001</v>
      </c>
      <c r="K1031" s="99">
        <v>16.218818181818179</v>
      </c>
      <c r="O1031"/>
      <c r="P1031"/>
    </row>
    <row r="1032" spans="1:16" ht="12.75" x14ac:dyDescent="0.2">
      <c r="A1032" s="172" t="s">
        <v>1098</v>
      </c>
      <c r="B1032" s="185" t="s">
        <v>1099</v>
      </c>
      <c r="C1032" s="172" t="s">
        <v>2521</v>
      </c>
      <c r="D1032" s="172" t="s">
        <v>610</v>
      </c>
      <c r="E1032" s="172" t="s">
        <v>181</v>
      </c>
      <c r="F1032" s="174">
        <v>6.2442360000000002E-2</v>
      </c>
      <c r="G1032" s="174">
        <v>1.1123309999999999E-2</v>
      </c>
      <c r="H1032" s="58">
        <f t="shared" si="35"/>
        <v>4.6136491745712389</v>
      </c>
      <c r="I1032" s="98">
        <f t="shared" si="36"/>
        <v>4.7084431985055998E-6</v>
      </c>
      <c r="J1032" s="99">
        <v>21.1128330762531</v>
      </c>
      <c r="K1032" s="99">
        <v>87.099000000000004</v>
      </c>
      <c r="O1032"/>
      <c r="P1032"/>
    </row>
    <row r="1033" spans="1:16" ht="12.75" x14ac:dyDescent="0.2">
      <c r="A1033" s="172" t="s">
        <v>2202</v>
      </c>
      <c r="B1033" s="185" t="s">
        <v>2195</v>
      </c>
      <c r="C1033" s="172" t="s">
        <v>695</v>
      </c>
      <c r="D1033" s="172" t="s">
        <v>180</v>
      </c>
      <c r="E1033" s="172" t="s">
        <v>709</v>
      </c>
      <c r="F1033" s="174">
        <v>6.1520809999999995E-2</v>
      </c>
      <c r="G1033" s="174">
        <v>4.1142410000000004E-2</v>
      </c>
      <c r="H1033" s="58">
        <f t="shared" si="35"/>
        <v>0.49531371643032074</v>
      </c>
      <c r="I1033" s="98">
        <f t="shared" si="36"/>
        <v>4.6389540595687804E-6</v>
      </c>
      <c r="J1033" s="99">
        <v>7.0042092599999997</v>
      </c>
      <c r="K1033" s="99">
        <v>26.18722727272727</v>
      </c>
      <c r="O1033"/>
      <c r="P1033"/>
    </row>
    <row r="1034" spans="1:16" ht="12.75" x14ac:dyDescent="0.2">
      <c r="A1034" s="172" t="s">
        <v>2262</v>
      </c>
      <c r="B1034" s="185" t="s">
        <v>477</v>
      </c>
      <c r="C1034" s="172" t="s">
        <v>1364</v>
      </c>
      <c r="D1034" s="172" t="s">
        <v>179</v>
      </c>
      <c r="E1034" s="172" t="s">
        <v>709</v>
      </c>
      <c r="F1034" s="174">
        <v>5.9163440000000005E-2</v>
      </c>
      <c r="G1034" s="174">
        <v>9.4333400000000001E-3</v>
      </c>
      <c r="H1034" s="58">
        <f t="shared" si="35"/>
        <v>5.2717383238598421</v>
      </c>
      <c r="I1034" s="98">
        <f t="shared" si="36"/>
        <v>4.4611974414194813E-6</v>
      </c>
      <c r="J1034" s="99">
        <v>10.216277199999999</v>
      </c>
      <c r="K1034" s="99">
        <v>25.2105</v>
      </c>
      <c r="O1034"/>
      <c r="P1034"/>
    </row>
    <row r="1035" spans="1:16" ht="12.75" x14ac:dyDescent="0.2">
      <c r="A1035" s="172" t="s">
        <v>2433</v>
      </c>
      <c r="B1035" s="185" t="s">
        <v>2441</v>
      </c>
      <c r="C1035" s="172" t="s">
        <v>1897</v>
      </c>
      <c r="D1035" s="172" t="s">
        <v>610</v>
      </c>
      <c r="E1035" s="172" t="s">
        <v>709</v>
      </c>
      <c r="F1035" s="174">
        <v>5.7347969999999998E-2</v>
      </c>
      <c r="G1035" s="174">
        <v>9.9354049999999999E-2</v>
      </c>
      <c r="H1035" s="58">
        <f t="shared" si="35"/>
        <v>-0.42279182378574398</v>
      </c>
      <c r="I1035" s="98">
        <f t="shared" si="36"/>
        <v>4.3243025935375142E-6</v>
      </c>
      <c r="J1035" s="99">
        <v>4.2461646792201</v>
      </c>
      <c r="K1035" s="99">
        <v>53.115684210526318</v>
      </c>
      <c r="O1035"/>
      <c r="P1035"/>
    </row>
    <row r="1036" spans="1:16" ht="12.75" x14ac:dyDescent="0.2">
      <c r="A1036" s="172" t="s">
        <v>2755</v>
      </c>
      <c r="B1036" s="185" t="s">
        <v>2305</v>
      </c>
      <c r="C1036" s="172" t="s">
        <v>2521</v>
      </c>
      <c r="D1036" s="172" t="s">
        <v>610</v>
      </c>
      <c r="E1036" s="172" t="s">
        <v>181</v>
      </c>
      <c r="F1036" s="174">
        <v>5.6902230000000005E-2</v>
      </c>
      <c r="G1036" s="174">
        <v>6.1018059999999999E-2</v>
      </c>
      <c r="H1036" s="58">
        <f t="shared" si="35"/>
        <v>-6.745265254254218E-2</v>
      </c>
      <c r="I1036" s="98">
        <f t="shared" si="36"/>
        <v>4.2906917327164013E-6</v>
      </c>
      <c r="J1036" s="99">
        <v>14.11980243</v>
      </c>
      <c r="K1036" s="99">
        <v>32.801636363636362</v>
      </c>
      <c r="O1036"/>
      <c r="P1036"/>
    </row>
    <row r="1037" spans="1:16" ht="12.75" x14ac:dyDescent="0.2">
      <c r="A1037" s="172" t="s">
        <v>1972</v>
      </c>
      <c r="B1037" s="185" t="s">
        <v>1976</v>
      </c>
      <c r="C1037" s="172" t="s">
        <v>2593</v>
      </c>
      <c r="D1037" s="172" t="s">
        <v>180</v>
      </c>
      <c r="E1037" s="172" t="s">
        <v>181</v>
      </c>
      <c r="F1037" s="174">
        <v>5.5948499999999998E-2</v>
      </c>
      <c r="G1037" s="174">
        <v>1.132824E-2</v>
      </c>
      <c r="H1037" s="58">
        <f t="shared" si="35"/>
        <v>3.9388519311031542</v>
      </c>
      <c r="I1037" s="98">
        <f t="shared" si="36"/>
        <v>4.2187760727107451E-6</v>
      </c>
      <c r="J1037" s="99">
        <v>3.1860212399999996</v>
      </c>
      <c r="K1037" s="99">
        <v>35.017600000000002</v>
      </c>
      <c r="O1037"/>
      <c r="P1037"/>
    </row>
    <row r="1038" spans="1:16" ht="12.75" x14ac:dyDescent="0.2">
      <c r="A1038" s="172" t="s">
        <v>2752</v>
      </c>
      <c r="B1038" s="185" t="s">
        <v>2135</v>
      </c>
      <c r="C1038" s="172" t="s">
        <v>1897</v>
      </c>
      <c r="D1038" s="172" t="s">
        <v>180</v>
      </c>
      <c r="E1038" s="172" t="s">
        <v>709</v>
      </c>
      <c r="F1038" s="174">
        <v>5.4531620000000003E-2</v>
      </c>
      <c r="G1038" s="174">
        <v>3.8255999999999997E-3</v>
      </c>
      <c r="H1038" s="58">
        <f t="shared" si="35"/>
        <v>13.254396695943122</v>
      </c>
      <c r="I1038" s="98">
        <f t="shared" si="36"/>
        <v>4.1119367572348634E-6</v>
      </c>
      <c r="J1038" s="99">
        <v>2.3067600000000001</v>
      </c>
      <c r="K1038" s="99">
        <v>35.07627272727273</v>
      </c>
      <c r="O1038"/>
      <c r="P1038"/>
    </row>
    <row r="1039" spans="1:16" ht="12.75" x14ac:dyDescent="0.2">
      <c r="A1039" s="172" t="s">
        <v>1398</v>
      </c>
      <c r="B1039" s="185" t="s">
        <v>412</v>
      </c>
      <c r="C1039" s="172" t="s">
        <v>1364</v>
      </c>
      <c r="D1039" s="172" t="s">
        <v>179</v>
      </c>
      <c r="E1039" s="172" t="s">
        <v>709</v>
      </c>
      <c r="F1039" s="174">
        <v>5.3447250000000002E-2</v>
      </c>
      <c r="G1039" s="174">
        <v>7.8533570000000011E-2</v>
      </c>
      <c r="H1039" s="58">
        <f t="shared" si="35"/>
        <v>-0.31943435144995957</v>
      </c>
      <c r="I1039" s="98">
        <f t="shared" si="36"/>
        <v>4.0301702360597582E-6</v>
      </c>
      <c r="J1039" s="99">
        <v>7.5425175499999995</v>
      </c>
      <c r="K1039" s="99">
        <v>36.072545454545448</v>
      </c>
      <c r="O1039"/>
      <c r="P1039"/>
    </row>
    <row r="1040" spans="1:16" ht="12.75" x14ac:dyDescent="0.2">
      <c r="A1040" s="172" t="s">
        <v>2181</v>
      </c>
      <c r="B1040" s="185" t="s">
        <v>2171</v>
      </c>
      <c r="C1040" s="172" t="s">
        <v>2521</v>
      </c>
      <c r="D1040" s="172" t="s">
        <v>610</v>
      </c>
      <c r="E1040" s="172" t="s">
        <v>181</v>
      </c>
      <c r="F1040" s="174">
        <v>5.2165120000000002E-2</v>
      </c>
      <c r="G1040" s="174">
        <v>0.12899342</v>
      </c>
      <c r="H1040" s="58">
        <f t="shared" si="35"/>
        <v>-0.59559859719976416</v>
      </c>
      <c r="I1040" s="98">
        <f t="shared" si="36"/>
        <v>3.9334916947922598E-6</v>
      </c>
      <c r="J1040" s="99">
        <v>102.59359909163821</v>
      </c>
      <c r="K1040" s="99">
        <v>59.937090909090912</v>
      </c>
      <c r="O1040"/>
      <c r="P1040"/>
    </row>
    <row r="1041" spans="1:16" ht="12.75" x14ac:dyDescent="0.2">
      <c r="A1041" s="172" t="s">
        <v>2754</v>
      </c>
      <c r="B1041" s="185" t="s">
        <v>2138</v>
      </c>
      <c r="C1041" s="172" t="s">
        <v>1897</v>
      </c>
      <c r="D1041" s="172" t="s">
        <v>610</v>
      </c>
      <c r="E1041" s="172" t="s">
        <v>709</v>
      </c>
      <c r="F1041" s="174">
        <v>5.0645099999999998E-2</v>
      </c>
      <c r="G1041" s="174">
        <v>0.25915589999999999</v>
      </c>
      <c r="H1041" s="58">
        <f t="shared" si="35"/>
        <v>-0.80457670460136155</v>
      </c>
      <c r="I1041" s="98">
        <f t="shared" si="36"/>
        <v>3.8188751455363945E-6</v>
      </c>
      <c r="J1041" s="99">
        <v>7.2158587554690001</v>
      </c>
      <c r="K1041" s="99">
        <v>66.323909090909083</v>
      </c>
      <c r="O1041"/>
      <c r="P1041"/>
    </row>
    <row r="1042" spans="1:16" ht="12.75" x14ac:dyDescent="0.2">
      <c r="A1042" s="172" t="s">
        <v>2295</v>
      </c>
      <c r="B1042" s="185" t="s">
        <v>2209</v>
      </c>
      <c r="C1042" s="172" t="s">
        <v>2514</v>
      </c>
      <c r="D1042" s="172" t="s">
        <v>180</v>
      </c>
      <c r="E1042" s="172" t="s">
        <v>181</v>
      </c>
      <c r="F1042" s="174">
        <v>4.9508290000000003E-2</v>
      </c>
      <c r="G1042" s="174">
        <v>8.3032999999999996E-3</v>
      </c>
      <c r="H1042" s="58">
        <f t="shared" si="35"/>
        <v>4.9624835908614653</v>
      </c>
      <c r="I1042" s="98">
        <f t="shared" si="36"/>
        <v>3.7331544054411591E-6</v>
      </c>
      <c r="J1042" s="99">
        <v>42.679609259999999</v>
      </c>
      <c r="K1042" s="99">
        <v>44.475863636363641</v>
      </c>
      <c r="O1042"/>
      <c r="P1042"/>
    </row>
    <row r="1043" spans="1:16" ht="12.75" x14ac:dyDescent="0.2">
      <c r="A1043" s="172" t="s">
        <v>1350</v>
      </c>
      <c r="B1043" s="185" t="s">
        <v>1079</v>
      </c>
      <c r="C1043" s="172" t="s">
        <v>2514</v>
      </c>
      <c r="D1043" s="172" t="s">
        <v>180</v>
      </c>
      <c r="E1043" s="172" t="s">
        <v>181</v>
      </c>
      <c r="F1043" s="174">
        <v>4.7376679999999997E-2</v>
      </c>
      <c r="G1043" s="174">
        <v>2.1400240000000001E-2</v>
      </c>
      <c r="H1043" s="58">
        <f t="shared" si="35"/>
        <v>1.2138387233040375</v>
      </c>
      <c r="I1043" s="98">
        <f t="shared" si="36"/>
        <v>3.5724211370898899E-6</v>
      </c>
      <c r="J1043" s="99">
        <v>245.88892390000001</v>
      </c>
      <c r="K1043" s="99">
        <v>9.6130000000000013</v>
      </c>
      <c r="O1043"/>
      <c r="P1043"/>
    </row>
    <row r="1044" spans="1:16" ht="12.75" x14ac:dyDescent="0.2">
      <c r="A1044" s="172" t="s">
        <v>3285</v>
      </c>
      <c r="B1044" s="173" t="s">
        <v>3286</v>
      </c>
      <c r="C1044" s="173" t="s">
        <v>640</v>
      </c>
      <c r="D1044" s="172" t="s">
        <v>180</v>
      </c>
      <c r="E1044" s="172" t="s">
        <v>2844</v>
      </c>
      <c r="F1044" s="174">
        <v>4.6356800000000004E-2</v>
      </c>
      <c r="G1044" s="174"/>
      <c r="H1044" s="58" t="str">
        <f t="shared" si="35"/>
        <v/>
      </c>
      <c r="I1044" s="98">
        <f t="shared" si="36"/>
        <v>3.4955174606546646E-6</v>
      </c>
      <c r="J1044" s="99">
        <v>6.6878538296661008</v>
      </c>
      <c r="K1044" s="99">
        <v>15.461833333333329</v>
      </c>
      <c r="O1044"/>
      <c r="P1044"/>
    </row>
    <row r="1045" spans="1:16" ht="12.75" x14ac:dyDescent="0.2">
      <c r="A1045" s="172" t="s">
        <v>1925</v>
      </c>
      <c r="B1045" s="185" t="s">
        <v>255</v>
      </c>
      <c r="C1045" s="172" t="s">
        <v>511</v>
      </c>
      <c r="D1045" s="172" t="s">
        <v>179</v>
      </c>
      <c r="E1045" s="172" t="s">
        <v>709</v>
      </c>
      <c r="F1045" s="174">
        <v>4.571418E-2</v>
      </c>
      <c r="G1045" s="174">
        <v>5.8418789999999998E-2</v>
      </c>
      <c r="H1045" s="58">
        <f t="shared" si="35"/>
        <v>-0.21747472003442725</v>
      </c>
      <c r="I1045" s="98">
        <f t="shared" si="36"/>
        <v>3.44706093581762E-6</v>
      </c>
      <c r="J1045" s="99">
        <v>2.7913670172000002</v>
      </c>
      <c r="K1045" s="99">
        <v>220.75216666666671</v>
      </c>
      <c r="O1045"/>
      <c r="P1045"/>
    </row>
    <row r="1046" spans="1:16" ht="12.75" x14ac:dyDescent="0.2">
      <c r="A1046" s="172" t="s">
        <v>1286</v>
      </c>
      <c r="B1046" s="185" t="s">
        <v>1287</v>
      </c>
      <c r="C1046" s="172" t="s">
        <v>2514</v>
      </c>
      <c r="D1046" s="172" t="s">
        <v>180</v>
      </c>
      <c r="E1046" s="172" t="s">
        <v>181</v>
      </c>
      <c r="F1046" s="174">
        <v>4.2967180000000001E-2</v>
      </c>
      <c r="G1046" s="174">
        <v>0.55337161999999995</v>
      </c>
      <c r="H1046" s="58">
        <f t="shared" si="35"/>
        <v>-0.92235384243232421</v>
      </c>
      <c r="I1046" s="98">
        <f t="shared" si="36"/>
        <v>3.2399244107680398E-6</v>
      </c>
      <c r="J1046" s="99">
        <v>94.744548269999996</v>
      </c>
      <c r="K1046" s="99">
        <v>84.213045454545465</v>
      </c>
      <c r="O1046"/>
      <c r="P1046"/>
    </row>
    <row r="1047" spans="1:16" ht="12.75" x14ac:dyDescent="0.2">
      <c r="A1047" s="172" t="s">
        <v>2278</v>
      </c>
      <c r="B1047" s="185" t="s">
        <v>943</v>
      </c>
      <c r="C1047" s="172" t="s">
        <v>2514</v>
      </c>
      <c r="D1047" s="172" t="s">
        <v>180</v>
      </c>
      <c r="E1047" s="172" t="s">
        <v>181</v>
      </c>
      <c r="F1047" s="174">
        <v>4.2216249999999997E-2</v>
      </c>
      <c r="G1047" s="174">
        <v>5.0507749999999997E-2</v>
      </c>
      <c r="H1047" s="58">
        <f t="shared" si="35"/>
        <v>-0.16416292549163247</v>
      </c>
      <c r="I1047" s="98">
        <f t="shared" si="36"/>
        <v>3.1833008102017927E-6</v>
      </c>
      <c r="J1047" s="99">
        <v>12.09166003</v>
      </c>
      <c r="K1047" s="99">
        <v>46.803272727272727</v>
      </c>
      <c r="O1047"/>
      <c r="P1047"/>
    </row>
    <row r="1048" spans="1:16" ht="12.75" x14ac:dyDescent="0.2">
      <c r="A1048" s="172" t="s">
        <v>1445</v>
      </c>
      <c r="B1048" s="185" t="s">
        <v>670</v>
      </c>
      <c r="C1048" s="172" t="s">
        <v>640</v>
      </c>
      <c r="D1048" s="172" t="s">
        <v>180</v>
      </c>
      <c r="E1048" s="172" t="s">
        <v>181</v>
      </c>
      <c r="F1048" s="174">
        <v>4.2071570000000003E-2</v>
      </c>
      <c r="G1048" s="174">
        <v>1.0354851199999999</v>
      </c>
      <c r="H1048" s="58">
        <f t="shared" si="35"/>
        <v>-0.95937018389989026</v>
      </c>
      <c r="I1048" s="98">
        <f t="shared" si="36"/>
        <v>3.1723912679942308E-6</v>
      </c>
      <c r="J1048" s="99">
        <v>97.21075433</v>
      </c>
      <c r="K1048" s="99">
        <v>9.1626818181818166</v>
      </c>
      <c r="O1048"/>
      <c r="P1048"/>
    </row>
    <row r="1049" spans="1:16" ht="12.75" x14ac:dyDescent="0.2">
      <c r="A1049" s="172" t="s">
        <v>2757</v>
      </c>
      <c r="B1049" s="185" t="s">
        <v>2306</v>
      </c>
      <c r="C1049" s="172" t="s">
        <v>2521</v>
      </c>
      <c r="D1049" s="172" t="s">
        <v>610</v>
      </c>
      <c r="E1049" s="172" t="s">
        <v>181</v>
      </c>
      <c r="F1049" s="174">
        <v>4.0006400000000004E-2</v>
      </c>
      <c r="G1049" s="174">
        <v>0.21521779999999999</v>
      </c>
      <c r="H1049" s="58">
        <f t="shared" si="35"/>
        <v>-0.81411202976705455</v>
      </c>
      <c r="I1049" s="98">
        <f t="shared" si="36"/>
        <v>3.0166678834159126E-6</v>
      </c>
      <c r="J1049" s="99">
        <v>5.0521549199999995</v>
      </c>
      <c r="K1049" s="99">
        <v>16.520136363636361</v>
      </c>
      <c r="O1049"/>
      <c r="P1049"/>
    </row>
    <row r="1050" spans="1:16" ht="12.75" x14ac:dyDescent="0.2">
      <c r="A1050" s="172" t="s">
        <v>2292</v>
      </c>
      <c r="B1050" s="185" t="s">
        <v>608</v>
      </c>
      <c r="C1050" s="172" t="s">
        <v>1262</v>
      </c>
      <c r="D1050" s="172" t="s">
        <v>180</v>
      </c>
      <c r="E1050" s="172" t="s">
        <v>181</v>
      </c>
      <c r="F1050" s="174">
        <v>3.9761019999999994E-2</v>
      </c>
      <c r="G1050" s="174">
        <v>0.68846030000000003</v>
      </c>
      <c r="H1050" s="58">
        <f t="shared" si="35"/>
        <v>-0.9422464592366474</v>
      </c>
      <c r="I1050" s="98">
        <f t="shared" si="36"/>
        <v>2.9981650947312865E-6</v>
      </c>
      <c r="J1050" s="99">
        <v>12.09190959</v>
      </c>
      <c r="K1050" s="99">
        <v>16.90663636363637</v>
      </c>
      <c r="O1050"/>
      <c r="P1050"/>
    </row>
    <row r="1051" spans="1:16" ht="12.75" x14ac:dyDescent="0.2">
      <c r="A1051" s="172" t="s">
        <v>2838</v>
      </c>
      <c r="B1051" s="185" t="s">
        <v>2839</v>
      </c>
      <c r="C1051" s="172" t="s">
        <v>2638</v>
      </c>
      <c r="D1051" s="172" t="s">
        <v>179</v>
      </c>
      <c r="E1051" s="172" t="s">
        <v>709</v>
      </c>
      <c r="F1051" s="174">
        <v>3.6913580000000001E-2</v>
      </c>
      <c r="G1051" s="174">
        <v>0.21667029000000002</v>
      </c>
      <c r="H1051" s="58">
        <f t="shared" si="35"/>
        <v>-0.82963247983837562</v>
      </c>
      <c r="I1051" s="98">
        <f t="shared" si="36"/>
        <v>2.7834549284090535E-6</v>
      </c>
      <c r="J1051" s="99">
        <v>51.216921499999998</v>
      </c>
      <c r="K1051" s="99">
        <v>16.425590909090911</v>
      </c>
      <c r="O1051"/>
      <c r="P1051"/>
    </row>
    <row r="1052" spans="1:16" ht="12.75" x14ac:dyDescent="0.2">
      <c r="A1052" s="172" t="s">
        <v>1257</v>
      </c>
      <c r="B1052" s="185" t="s">
        <v>8</v>
      </c>
      <c r="C1052" s="172" t="s">
        <v>640</v>
      </c>
      <c r="D1052" s="172" t="s">
        <v>610</v>
      </c>
      <c r="E1052" s="172" t="s">
        <v>709</v>
      </c>
      <c r="F1052" s="174">
        <v>3.6554540000000003E-2</v>
      </c>
      <c r="G1052" s="174">
        <v>0</v>
      </c>
      <c r="H1052" s="58" t="str">
        <f t="shared" si="35"/>
        <v/>
      </c>
      <c r="I1052" s="98">
        <f t="shared" si="36"/>
        <v>2.7563816492121837E-6</v>
      </c>
      <c r="J1052" s="99">
        <v>66.270712000802391</v>
      </c>
      <c r="K1052" s="99">
        <v>4.0669545454545446</v>
      </c>
      <c r="O1052"/>
      <c r="P1052"/>
    </row>
    <row r="1053" spans="1:16" ht="12.75" x14ac:dyDescent="0.2">
      <c r="A1053" s="172" t="s">
        <v>1409</v>
      </c>
      <c r="B1053" s="185" t="s">
        <v>618</v>
      </c>
      <c r="C1053" s="172" t="s">
        <v>1364</v>
      </c>
      <c r="D1053" s="172" t="s">
        <v>179</v>
      </c>
      <c r="E1053" s="172" t="s">
        <v>709</v>
      </c>
      <c r="F1053" s="174">
        <v>3.512701E-2</v>
      </c>
      <c r="G1053" s="174">
        <v>0.20300526000000002</v>
      </c>
      <c r="H1053" s="58">
        <f t="shared" si="35"/>
        <v>-0.82696502543825712</v>
      </c>
      <c r="I1053" s="98">
        <f t="shared" si="36"/>
        <v>2.6487392744018351E-6</v>
      </c>
      <c r="J1053" s="99">
        <v>12.93584216</v>
      </c>
      <c r="K1053" s="99">
        <v>22.43504545454546</v>
      </c>
      <c r="O1053"/>
      <c r="P1053"/>
    </row>
    <row r="1054" spans="1:16" ht="12.75" x14ac:dyDescent="0.2">
      <c r="A1054" s="172" t="s">
        <v>2289</v>
      </c>
      <c r="B1054" s="185" t="s">
        <v>317</v>
      </c>
      <c r="C1054" s="172" t="s">
        <v>1364</v>
      </c>
      <c r="D1054" s="172" t="s">
        <v>179</v>
      </c>
      <c r="E1054" s="172" t="s">
        <v>709</v>
      </c>
      <c r="F1054" s="174">
        <v>3.4128279999999997E-2</v>
      </c>
      <c r="G1054" s="174">
        <v>7.1816000000000007E-3</v>
      </c>
      <c r="H1054" s="58">
        <f t="shared" si="35"/>
        <v>3.7521833574690868</v>
      </c>
      <c r="I1054" s="98">
        <f t="shared" si="36"/>
        <v>2.5734304059406897E-6</v>
      </c>
      <c r="J1054" s="99">
        <v>6.01652699</v>
      </c>
      <c r="K1054" s="99">
        <v>26.393681818181811</v>
      </c>
      <c r="O1054"/>
      <c r="P1054"/>
    </row>
    <row r="1055" spans="1:16" ht="12.75" x14ac:dyDescent="0.2">
      <c r="A1055" s="172" t="s">
        <v>1284</v>
      </c>
      <c r="B1055" s="185" t="s">
        <v>1285</v>
      </c>
      <c r="C1055" s="172" t="s">
        <v>2514</v>
      </c>
      <c r="D1055" s="172" t="s">
        <v>180</v>
      </c>
      <c r="E1055" s="172" t="s">
        <v>181</v>
      </c>
      <c r="F1055" s="174">
        <v>3.3308310000000001E-2</v>
      </c>
      <c r="G1055" s="174">
        <v>0.17633556</v>
      </c>
      <c r="H1055" s="58">
        <f t="shared" si="35"/>
        <v>-0.81110837768627042</v>
      </c>
      <c r="I1055" s="98">
        <f t="shared" si="36"/>
        <v>2.5116008695573975E-6</v>
      </c>
      <c r="J1055" s="99">
        <v>237.94983352</v>
      </c>
      <c r="K1055" s="99">
        <v>72.63454545454546</v>
      </c>
      <c r="O1055"/>
      <c r="P1055"/>
    </row>
    <row r="1056" spans="1:16" ht="12.75" x14ac:dyDescent="0.2">
      <c r="A1056" s="172" t="s">
        <v>1568</v>
      </c>
      <c r="B1056" s="185" t="s">
        <v>165</v>
      </c>
      <c r="C1056" s="172" t="s">
        <v>638</v>
      </c>
      <c r="D1056" s="172" t="s">
        <v>179</v>
      </c>
      <c r="E1056" s="172" t="s">
        <v>709</v>
      </c>
      <c r="F1056" s="174">
        <v>3.2765630000000004E-2</v>
      </c>
      <c r="G1056" s="174">
        <v>0.33232451000000002</v>
      </c>
      <c r="H1056" s="58">
        <f t="shared" si="35"/>
        <v>-0.90140471432576552</v>
      </c>
      <c r="I1056" s="98">
        <f t="shared" si="36"/>
        <v>2.4706802836768349E-6</v>
      </c>
      <c r="J1056" s="99">
        <v>28.641919569999999</v>
      </c>
      <c r="K1056" s="99">
        <v>17.049545454545459</v>
      </c>
      <c r="O1056"/>
      <c r="P1056"/>
    </row>
    <row r="1057" spans="1:16" ht="12.75" x14ac:dyDescent="0.2">
      <c r="A1057" s="172" t="s">
        <v>1281</v>
      </c>
      <c r="B1057" s="185" t="s">
        <v>26</v>
      </c>
      <c r="C1057" s="172" t="s">
        <v>1262</v>
      </c>
      <c r="D1057" s="172" t="s">
        <v>180</v>
      </c>
      <c r="E1057" s="172" t="s">
        <v>181</v>
      </c>
      <c r="F1057" s="174">
        <v>3.2480530000000001E-2</v>
      </c>
      <c r="G1057" s="174">
        <v>2.9241909999999999E-2</v>
      </c>
      <c r="H1057" s="58">
        <f t="shared" si="35"/>
        <v>0.11075268339174849</v>
      </c>
      <c r="I1057" s="98">
        <f t="shared" si="36"/>
        <v>2.4491824229954968E-6</v>
      </c>
      <c r="J1057" s="99">
        <v>6.0509722199999993</v>
      </c>
      <c r="K1057" s="99">
        <v>43.033590909090911</v>
      </c>
      <c r="O1057"/>
      <c r="P1057"/>
    </row>
    <row r="1058" spans="1:16" ht="12.75" x14ac:dyDescent="0.2">
      <c r="A1058" s="172" t="s">
        <v>2847</v>
      </c>
      <c r="B1058" s="185" t="s">
        <v>1598</v>
      </c>
      <c r="C1058" s="172" t="s">
        <v>2512</v>
      </c>
      <c r="D1058" s="172" t="s">
        <v>179</v>
      </c>
      <c r="E1058" s="172" t="s">
        <v>709</v>
      </c>
      <c r="F1058" s="174">
        <v>2.9989660000000001E-2</v>
      </c>
      <c r="G1058" s="174">
        <v>8.5302490000000009E-2</v>
      </c>
      <c r="H1058" s="58">
        <f t="shared" si="35"/>
        <v>-0.64843159912448045</v>
      </c>
      <c r="I1058" s="98">
        <f t="shared" si="36"/>
        <v>2.2613592864282429E-6</v>
      </c>
      <c r="J1058" s="99">
        <v>510.48934859978124</v>
      </c>
      <c r="K1058" s="99">
        <v>18.12595454545454</v>
      </c>
      <c r="O1058"/>
      <c r="P1058"/>
    </row>
    <row r="1059" spans="1:16" ht="12.75" x14ac:dyDescent="0.2">
      <c r="A1059" s="172" t="s">
        <v>1937</v>
      </c>
      <c r="B1059" s="185" t="s">
        <v>2427</v>
      </c>
      <c r="C1059" s="172" t="s">
        <v>640</v>
      </c>
      <c r="D1059" s="172" t="s">
        <v>180</v>
      </c>
      <c r="E1059" s="172" t="s">
        <v>181</v>
      </c>
      <c r="F1059" s="174">
        <v>2.8253500000000001E-2</v>
      </c>
      <c r="G1059" s="174">
        <v>2.1792600000000001E-3</v>
      </c>
      <c r="H1059" s="58">
        <f t="shared" si="35"/>
        <v>11.964721969842973</v>
      </c>
      <c r="I1059" s="98">
        <f t="shared" si="36"/>
        <v>2.1304447799374968E-6</v>
      </c>
      <c r="J1059" s="99">
        <v>11.220750629618399</v>
      </c>
      <c r="K1059" s="99">
        <v>55.359272727272717</v>
      </c>
      <c r="O1059"/>
      <c r="P1059"/>
    </row>
    <row r="1060" spans="1:16" ht="12.75" x14ac:dyDescent="0.2">
      <c r="A1060" s="172" t="s">
        <v>1309</v>
      </c>
      <c r="B1060" s="185" t="s">
        <v>1310</v>
      </c>
      <c r="C1060" s="172" t="s">
        <v>235</v>
      </c>
      <c r="D1060" s="172" t="s">
        <v>180</v>
      </c>
      <c r="E1060" s="172" t="s">
        <v>181</v>
      </c>
      <c r="F1060" s="174">
        <v>2.7998700000000001E-2</v>
      </c>
      <c r="G1060" s="174">
        <v>0.14354326000000001</v>
      </c>
      <c r="H1060" s="58">
        <f t="shared" si="35"/>
        <v>-0.80494590968604163</v>
      </c>
      <c r="I1060" s="98">
        <f t="shared" si="36"/>
        <v>2.111231679616189E-6</v>
      </c>
      <c r="J1060" s="99">
        <v>33.586074859999997</v>
      </c>
      <c r="K1060" s="99">
        <v>41.913409090909092</v>
      </c>
      <c r="O1060"/>
      <c r="P1060"/>
    </row>
    <row r="1061" spans="1:16" ht="12.75" x14ac:dyDescent="0.2">
      <c r="A1061" s="172" t="s">
        <v>1390</v>
      </c>
      <c r="B1061" s="185" t="s">
        <v>420</v>
      </c>
      <c r="C1061" s="172" t="s">
        <v>1364</v>
      </c>
      <c r="D1061" s="172" t="s">
        <v>179</v>
      </c>
      <c r="E1061" s="172" t="s">
        <v>709</v>
      </c>
      <c r="F1061" s="174">
        <v>2.6679990000000001E-2</v>
      </c>
      <c r="G1061" s="174">
        <v>1.799216E-2</v>
      </c>
      <c r="H1061" s="58">
        <f t="shared" ref="H1061:H1092" si="37">IF(ISERROR(F1061/G1061-1),"",IF((F1061/G1061-1)&gt;10000%,"",F1061/G1061-1))</f>
        <v>0.48286753786093506</v>
      </c>
      <c r="I1061" s="98">
        <f t="shared" si="36"/>
        <v>2.0117948368975388E-6</v>
      </c>
      <c r="J1061" s="99">
        <v>14.68972284</v>
      </c>
      <c r="K1061" s="99">
        <v>16.285090909090911</v>
      </c>
      <c r="O1061"/>
      <c r="P1061"/>
    </row>
    <row r="1062" spans="1:16" ht="12.75" x14ac:dyDescent="0.2">
      <c r="A1062" s="172" t="s">
        <v>2639</v>
      </c>
      <c r="B1062" s="185" t="s">
        <v>1148</v>
      </c>
      <c r="C1062" s="172" t="s">
        <v>511</v>
      </c>
      <c r="D1062" s="172" t="s">
        <v>179</v>
      </c>
      <c r="E1062" s="172" t="s">
        <v>709</v>
      </c>
      <c r="F1062" s="174">
        <v>2.6487689999999998E-2</v>
      </c>
      <c r="G1062" s="174">
        <v>0.89169369999999992</v>
      </c>
      <c r="H1062" s="58">
        <f t="shared" si="37"/>
        <v>-0.97029508002579812</v>
      </c>
      <c r="I1062" s="98">
        <f t="shared" si="36"/>
        <v>1.9972945260977448E-6</v>
      </c>
      <c r="J1062" s="99">
        <v>0</v>
      </c>
      <c r="K1062" s="99">
        <v>35.190736842105267</v>
      </c>
      <c r="O1062"/>
      <c r="P1062"/>
    </row>
    <row r="1063" spans="1:16" ht="12.75" x14ac:dyDescent="0.2">
      <c r="A1063" s="172" t="s">
        <v>2474</v>
      </c>
      <c r="B1063" s="185" t="s">
        <v>2475</v>
      </c>
      <c r="C1063" s="172" t="s">
        <v>641</v>
      </c>
      <c r="D1063" s="172" t="s">
        <v>180</v>
      </c>
      <c r="E1063" s="172" t="s">
        <v>709</v>
      </c>
      <c r="F1063" s="174">
        <v>2.5094599999999998E-2</v>
      </c>
      <c r="G1063" s="174">
        <v>1.024827E-2</v>
      </c>
      <c r="H1063" s="58">
        <f t="shared" si="37"/>
        <v>1.4486669457381587</v>
      </c>
      <c r="I1063" s="98">
        <f t="shared" si="36"/>
        <v>1.8922490868253316E-6</v>
      </c>
      <c r="J1063" s="99">
        <v>67.855559419999992</v>
      </c>
      <c r="K1063" s="99">
        <v>15.374000000000001</v>
      </c>
      <c r="O1063"/>
      <c r="P1063"/>
    </row>
    <row r="1064" spans="1:16" ht="12.75" x14ac:dyDescent="0.2">
      <c r="A1064" s="172" t="s">
        <v>1264</v>
      </c>
      <c r="B1064" s="185" t="s">
        <v>217</v>
      </c>
      <c r="C1064" s="172" t="s">
        <v>1262</v>
      </c>
      <c r="D1064" s="172" t="s">
        <v>180</v>
      </c>
      <c r="E1064" s="172" t="s">
        <v>181</v>
      </c>
      <c r="F1064" s="174">
        <v>2.507873E-2</v>
      </c>
      <c r="G1064" s="174">
        <v>2.7408779999999997E-2</v>
      </c>
      <c r="H1064" s="58">
        <f t="shared" si="37"/>
        <v>-8.5011080391027893E-2</v>
      </c>
      <c r="I1064" s="98">
        <f t="shared" si="36"/>
        <v>1.8910524153100289E-6</v>
      </c>
      <c r="J1064" s="99">
        <v>12.67596387175686</v>
      </c>
      <c r="K1064" s="99">
        <v>28.243500000000001</v>
      </c>
      <c r="O1064"/>
      <c r="P1064"/>
    </row>
    <row r="1065" spans="1:16" ht="12.75" x14ac:dyDescent="0.2">
      <c r="A1065" s="172" t="s">
        <v>2613</v>
      </c>
      <c r="B1065" s="185" t="s">
        <v>1092</v>
      </c>
      <c r="C1065" s="172" t="s">
        <v>511</v>
      </c>
      <c r="D1065" s="172" t="s">
        <v>179</v>
      </c>
      <c r="E1065" s="172" t="s">
        <v>181</v>
      </c>
      <c r="F1065" s="174">
        <v>2.486E-2</v>
      </c>
      <c r="G1065" s="174">
        <v>11.01666019</v>
      </c>
      <c r="H1065" s="58">
        <f t="shared" si="37"/>
        <v>-0.99774341773538899</v>
      </c>
      <c r="I1065" s="98">
        <f t="shared" si="36"/>
        <v>1.874559160077377E-6</v>
      </c>
      <c r="J1065" s="99">
        <v>7.2732210278</v>
      </c>
      <c r="K1065" s="99">
        <v>14.67404545454546</v>
      </c>
      <c r="O1065"/>
      <c r="P1065"/>
    </row>
    <row r="1066" spans="1:16" ht="12.75" x14ac:dyDescent="0.2">
      <c r="A1066" s="172" t="s">
        <v>1658</v>
      </c>
      <c r="B1066" s="185" t="s">
        <v>1010</v>
      </c>
      <c r="C1066" s="172" t="s">
        <v>641</v>
      </c>
      <c r="D1066" s="172" t="s">
        <v>180</v>
      </c>
      <c r="E1066" s="172" t="s">
        <v>709</v>
      </c>
      <c r="F1066" s="174">
        <v>2.4521999999999999E-2</v>
      </c>
      <c r="G1066" s="174">
        <v>0</v>
      </c>
      <c r="H1066" s="58" t="str">
        <f t="shared" si="37"/>
        <v/>
      </c>
      <c r="I1066" s="98">
        <f t="shared" si="36"/>
        <v>1.8490723943450296E-6</v>
      </c>
      <c r="J1066" s="99">
        <v>9.8384320000000027</v>
      </c>
      <c r="K1066" s="99">
        <v>10.12563636363636</v>
      </c>
      <c r="O1066"/>
      <c r="P1066"/>
    </row>
    <row r="1067" spans="1:16" ht="12.75" x14ac:dyDescent="0.2">
      <c r="A1067" s="172" t="s">
        <v>2976</v>
      </c>
      <c r="B1067" s="173" t="s">
        <v>2977</v>
      </c>
      <c r="C1067" s="173" t="s">
        <v>2148</v>
      </c>
      <c r="D1067" s="172" t="s">
        <v>610</v>
      </c>
      <c r="E1067" s="172" t="s">
        <v>709</v>
      </c>
      <c r="F1067" s="174">
        <v>2.3928849999999998E-2</v>
      </c>
      <c r="G1067" s="174">
        <v>2.5975E-3</v>
      </c>
      <c r="H1067" s="58">
        <f t="shared" si="37"/>
        <v>8.2122617901828683</v>
      </c>
      <c r="I1067" s="98">
        <f t="shared" si="36"/>
        <v>1.804346136670054E-6</v>
      </c>
      <c r="J1067" s="99">
        <v>1.49295</v>
      </c>
      <c r="K1067" s="99">
        <v>431.62457142857141</v>
      </c>
      <c r="O1067"/>
      <c r="P1067"/>
    </row>
    <row r="1068" spans="1:16" ht="12.75" x14ac:dyDescent="0.2">
      <c r="A1068" s="172" t="s">
        <v>2203</v>
      </c>
      <c r="B1068" s="185" t="s">
        <v>1950</v>
      </c>
      <c r="C1068" s="172" t="s">
        <v>511</v>
      </c>
      <c r="D1068" s="172" t="s">
        <v>610</v>
      </c>
      <c r="E1068" s="172" t="s">
        <v>181</v>
      </c>
      <c r="F1068" s="174">
        <v>2.2559470000000002E-2</v>
      </c>
      <c r="G1068" s="174">
        <v>0.63964229000000006</v>
      </c>
      <c r="H1068" s="58">
        <f t="shared" si="37"/>
        <v>-0.9647311155739875</v>
      </c>
      <c r="I1068" s="98">
        <f t="shared" si="36"/>
        <v>1.7010885412305225E-6</v>
      </c>
      <c r="J1068" s="99">
        <v>111.23196826964991</v>
      </c>
      <c r="K1068" s="99">
        <v>19.95218181818182</v>
      </c>
      <c r="O1068"/>
      <c r="P1068"/>
    </row>
    <row r="1069" spans="1:16" ht="12.75" x14ac:dyDescent="0.2">
      <c r="A1069" s="172" t="s">
        <v>2928</v>
      </c>
      <c r="B1069" s="187" t="s">
        <v>2944</v>
      </c>
      <c r="C1069" s="172" t="s">
        <v>641</v>
      </c>
      <c r="D1069" s="172" t="s">
        <v>180</v>
      </c>
      <c r="E1069" s="172" t="s">
        <v>2844</v>
      </c>
      <c r="F1069" s="174">
        <v>2.255356E-2</v>
      </c>
      <c r="G1069" s="174">
        <v>1.626174E-2</v>
      </c>
      <c r="H1069" s="58">
        <f t="shared" si="37"/>
        <v>0.3869093959195018</v>
      </c>
      <c r="I1069" s="98">
        <f t="shared" si="36"/>
        <v>1.7006428998533681E-6</v>
      </c>
      <c r="J1069" s="99">
        <v>172.65584931436192</v>
      </c>
      <c r="K1069" s="99">
        <v>31.434318181818181</v>
      </c>
      <c r="O1069"/>
      <c r="P1069"/>
    </row>
    <row r="1070" spans="1:16" ht="12.75" x14ac:dyDescent="0.2">
      <c r="A1070" s="172" t="s">
        <v>2432</v>
      </c>
      <c r="B1070" s="187" t="s">
        <v>2440</v>
      </c>
      <c r="C1070" s="172" t="s">
        <v>1897</v>
      </c>
      <c r="D1070" s="172" t="s">
        <v>610</v>
      </c>
      <c r="E1070" s="172" t="s">
        <v>709</v>
      </c>
      <c r="F1070" s="174">
        <v>2.1883200000000002E-2</v>
      </c>
      <c r="G1070" s="174">
        <v>0</v>
      </c>
      <c r="H1070" s="58" t="str">
        <f t="shared" si="37"/>
        <v/>
      </c>
      <c r="I1070" s="98">
        <f t="shared" si="36"/>
        <v>1.6500946505150949E-6</v>
      </c>
      <c r="J1070" s="99">
        <v>3.2838154255179002</v>
      </c>
      <c r="K1070" s="99">
        <v>39.759681818181818</v>
      </c>
      <c r="O1070"/>
      <c r="P1070"/>
    </row>
    <row r="1071" spans="1:16" ht="12.75" x14ac:dyDescent="0.2">
      <c r="A1071" s="172" t="s">
        <v>2196</v>
      </c>
      <c r="B1071" s="187" t="s">
        <v>2188</v>
      </c>
      <c r="C1071" s="172" t="s">
        <v>2514</v>
      </c>
      <c r="D1071" s="172" t="s">
        <v>180</v>
      </c>
      <c r="E1071" s="172" t="s">
        <v>709</v>
      </c>
      <c r="F1071" s="174">
        <v>2.1114900000000002E-2</v>
      </c>
      <c r="G1071" s="174">
        <v>0</v>
      </c>
      <c r="H1071" s="58" t="str">
        <f t="shared" si="37"/>
        <v/>
      </c>
      <c r="I1071" s="98">
        <f t="shared" si="36"/>
        <v>1.5921612714850286E-6</v>
      </c>
      <c r="J1071" s="99">
        <v>17.521207350000001</v>
      </c>
      <c r="K1071" s="99">
        <v>92.955681818181816</v>
      </c>
      <c r="O1071"/>
      <c r="P1071"/>
    </row>
    <row r="1072" spans="1:16" ht="12.75" x14ac:dyDescent="0.2">
      <c r="A1072" s="172" t="s">
        <v>2264</v>
      </c>
      <c r="B1072" s="187" t="s">
        <v>320</v>
      </c>
      <c r="C1072" s="172" t="s">
        <v>1364</v>
      </c>
      <c r="D1072" s="172" t="s">
        <v>179</v>
      </c>
      <c r="E1072" s="172" t="s">
        <v>709</v>
      </c>
      <c r="F1072" s="174">
        <v>2.1030819999999999E-2</v>
      </c>
      <c r="G1072" s="174">
        <v>4.4370910000000006E-2</v>
      </c>
      <c r="H1072" s="58">
        <f t="shared" si="37"/>
        <v>-0.52602234211558896</v>
      </c>
      <c r="I1072" s="98">
        <f t="shared" si="36"/>
        <v>1.5858212499975262E-6</v>
      </c>
      <c r="J1072" s="99">
        <v>3.5116468300000001</v>
      </c>
      <c r="K1072" s="99">
        <v>12.15536363636364</v>
      </c>
      <c r="O1072"/>
      <c r="P1072"/>
    </row>
    <row r="1073" spans="1:16" ht="12.75" x14ac:dyDescent="0.2">
      <c r="A1073" s="172" t="s">
        <v>2285</v>
      </c>
      <c r="B1073" s="187" t="s">
        <v>683</v>
      </c>
      <c r="C1073" s="172" t="s">
        <v>1364</v>
      </c>
      <c r="D1073" s="172" t="s">
        <v>179</v>
      </c>
      <c r="E1073" s="172" t="s">
        <v>709</v>
      </c>
      <c r="F1073" s="174">
        <v>2.0973800000000001E-2</v>
      </c>
      <c r="G1073" s="174">
        <v>4.0363999999999998E-4</v>
      </c>
      <c r="H1073" s="58">
        <f t="shared" si="37"/>
        <v>50.961648994153208</v>
      </c>
      <c r="I1073" s="98">
        <f t="shared" si="36"/>
        <v>1.5815216778612586E-6</v>
      </c>
      <c r="J1073" s="99">
        <v>6.0467984900000005</v>
      </c>
      <c r="K1073" s="99">
        <v>20.544636363636361</v>
      </c>
      <c r="O1073"/>
      <c r="P1073"/>
    </row>
    <row r="1074" spans="1:16" ht="12.75" x14ac:dyDescent="0.2">
      <c r="A1074" s="172" t="s">
        <v>1547</v>
      </c>
      <c r="B1074" s="187" t="s">
        <v>1083</v>
      </c>
      <c r="C1074" s="172" t="s">
        <v>2514</v>
      </c>
      <c r="D1074" s="172" t="s">
        <v>179</v>
      </c>
      <c r="E1074" s="172" t="s">
        <v>709</v>
      </c>
      <c r="F1074" s="174">
        <v>2.0133970000000001E-2</v>
      </c>
      <c r="G1074" s="174">
        <v>1.5813000000000001E-2</v>
      </c>
      <c r="H1074" s="58">
        <f t="shared" si="37"/>
        <v>0.27325428444950361</v>
      </c>
      <c r="I1074" s="98">
        <f t="shared" si="36"/>
        <v>1.5181946054796101E-6</v>
      </c>
      <c r="J1074" s="99">
        <v>35.975006095384799</v>
      </c>
      <c r="K1074" s="99">
        <v>76.909772727272724</v>
      </c>
      <c r="O1074"/>
      <c r="P1074"/>
    </row>
    <row r="1075" spans="1:16" ht="12.75" x14ac:dyDescent="0.2">
      <c r="A1075" s="172" t="s">
        <v>2067</v>
      </c>
      <c r="B1075" s="187" t="s">
        <v>2052</v>
      </c>
      <c r="C1075" s="172" t="s">
        <v>2514</v>
      </c>
      <c r="D1075" s="172" t="s">
        <v>180</v>
      </c>
      <c r="E1075" s="172" t="s">
        <v>181</v>
      </c>
      <c r="F1075" s="174">
        <v>1.98201E-2</v>
      </c>
      <c r="G1075" s="174">
        <v>1.9715669999999998E-2</v>
      </c>
      <c r="H1075" s="58">
        <f t="shared" si="37"/>
        <v>5.2968019854260362E-3</v>
      </c>
      <c r="I1075" s="98">
        <f t="shared" si="36"/>
        <v>1.4945273535257288E-6</v>
      </c>
      <c r="J1075" s="99">
        <v>4.5803411999999994</v>
      </c>
      <c r="K1075" s="99">
        <v>54.893272727272731</v>
      </c>
      <c r="O1075"/>
      <c r="P1075"/>
    </row>
    <row r="1076" spans="1:16" ht="12.75" x14ac:dyDescent="0.2">
      <c r="A1076" s="172" t="s">
        <v>1911</v>
      </c>
      <c r="B1076" s="187" t="s">
        <v>160</v>
      </c>
      <c r="C1076" s="172" t="s">
        <v>638</v>
      </c>
      <c r="D1076" s="172" t="s">
        <v>179</v>
      </c>
      <c r="E1076" s="172" t="s">
        <v>709</v>
      </c>
      <c r="F1076" s="174">
        <v>1.907971E-2</v>
      </c>
      <c r="G1076" s="174">
        <v>0.20415539999999999</v>
      </c>
      <c r="H1076" s="58">
        <f t="shared" si="37"/>
        <v>-0.90654320189424331</v>
      </c>
      <c r="I1076" s="98">
        <f t="shared" si="36"/>
        <v>1.4386985177843899E-6</v>
      </c>
      <c r="J1076" s="99">
        <v>130.35396</v>
      </c>
      <c r="K1076" s="99">
        <v>6.7289545454545454</v>
      </c>
      <c r="O1076"/>
      <c r="P1076"/>
    </row>
    <row r="1077" spans="1:16" ht="12.75" x14ac:dyDescent="0.2">
      <c r="A1077" s="172" t="s">
        <v>1251</v>
      </c>
      <c r="B1077" s="187" t="s">
        <v>2503</v>
      </c>
      <c r="C1077" s="172" t="s">
        <v>640</v>
      </c>
      <c r="D1077" s="172" t="s">
        <v>610</v>
      </c>
      <c r="E1077" s="172" t="s">
        <v>181</v>
      </c>
      <c r="F1077" s="174">
        <v>1.8383400000000001E-2</v>
      </c>
      <c r="G1077" s="174">
        <v>1.03068E-3</v>
      </c>
      <c r="H1077" s="58">
        <f t="shared" si="37"/>
        <v>16.836185819070906</v>
      </c>
      <c r="I1077" s="98">
        <f t="shared" si="36"/>
        <v>1.3861935182367842E-6</v>
      </c>
      <c r="J1077" s="99">
        <v>0</v>
      </c>
      <c r="K1077" s="99">
        <v>17.056000000000001</v>
      </c>
      <c r="O1077"/>
      <c r="P1077"/>
    </row>
    <row r="1078" spans="1:16" ht="12.75" x14ac:dyDescent="0.2">
      <c r="A1078" s="172" t="s">
        <v>2462</v>
      </c>
      <c r="B1078" s="187" t="s">
        <v>2463</v>
      </c>
      <c r="C1078" s="172" t="s">
        <v>638</v>
      </c>
      <c r="D1078" s="172" t="s">
        <v>179</v>
      </c>
      <c r="E1078" s="172" t="s">
        <v>709</v>
      </c>
      <c r="F1078" s="174">
        <v>1.8348720000000002E-2</v>
      </c>
      <c r="G1078" s="174">
        <v>1.32339E-3</v>
      </c>
      <c r="H1078" s="58">
        <f t="shared" si="37"/>
        <v>12.864937773445471</v>
      </c>
      <c r="I1078" s="98">
        <f t="shared" si="36"/>
        <v>1.3835784855870868E-6</v>
      </c>
      <c r="J1078" s="99">
        <v>129.75930294000003</v>
      </c>
      <c r="K1078" s="99">
        <v>29.142545454545449</v>
      </c>
      <c r="O1078"/>
      <c r="P1078"/>
    </row>
    <row r="1079" spans="1:16" ht="12.75" x14ac:dyDescent="0.2">
      <c r="A1079" s="172" t="s">
        <v>2236</v>
      </c>
      <c r="B1079" s="187" t="s">
        <v>322</v>
      </c>
      <c r="C1079" s="172" t="s">
        <v>1364</v>
      </c>
      <c r="D1079" s="172" t="s">
        <v>179</v>
      </c>
      <c r="E1079" s="172" t="s">
        <v>709</v>
      </c>
      <c r="F1079" s="174">
        <v>1.7038250000000001E-2</v>
      </c>
      <c r="G1079" s="174">
        <v>2.8711159999999999E-2</v>
      </c>
      <c r="H1079" s="58">
        <f t="shared" si="37"/>
        <v>-0.40656351049557027</v>
      </c>
      <c r="I1079" s="98">
        <f t="shared" si="36"/>
        <v>1.284762977038953E-6</v>
      </c>
      <c r="J1079" s="99">
        <v>3.0760926099999999</v>
      </c>
      <c r="K1079" s="99">
        <v>20.81404545454545</v>
      </c>
      <c r="O1079"/>
      <c r="P1079"/>
    </row>
    <row r="1080" spans="1:16" ht="12.75" x14ac:dyDescent="0.2">
      <c r="A1080" s="172" t="s">
        <v>2921</v>
      </c>
      <c r="B1080" s="146" t="s">
        <v>2937</v>
      </c>
      <c r="C1080" s="173" t="s">
        <v>1897</v>
      </c>
      <c r="D1080" s="172" t="s">
        <v>610</v>
      </c>
      <c r="E1080" s="172" t="s">
        <v>709</v>
      </c>
      <c r="F1080" s="174">
        <v>1.6060000000000001E-2</v>
      </c>
      <c r="G1080" s="174">
        <v>0</v>
      </c>
      <c r="H1080" s="58" t="str">
        <f t="shared" si="37"/>
        <v/>
      </c>
      <c r="I1080" s="98">
        <f t="shared" si="36"/>
        <v>1.2109983954482172E-6</v>
      </c>
      <c r="J1080" s="99">
        <v>0.70523285668290003</v>
      </c>
      <c r="K1080" s="99">
        <v>48.845055555555547</v>
      </c>
      <c r="O1080"/>
      <c r="P1080"/>
    </row>
    <row r="1081" spans="1:16" ht="12.75" x14ac:dyDescent="0.2">
      <c r="A1081" s="172" t="s">
        <v>1909</v>
      </c>
      <c r="B1081" s="187" t="s">
        <v>158</v>
      </c>
      <c r="C1081" s="172" t="s">
        <v>638</v>
      </c>
      <c r="D1081" s="172" t="s">
        <v>179</v>
      </c>
      <c r="E1081" s="172" t="s">
        <v>709</v>
      </c>
      <c r="F1081" s="174">
        <v>1.6024400000000001E-2</v>
      </c>
      <c r="G1081" s="174">
        <v>0.40168097999999997</v>
      </c>
      <c r="H1081" s="58">
        <f t="shared" si="37"/>
        <v>-0.96010664980950799</v>
      </c>
      <c r="I1081" s="98">
        <f t="shared" si="36"/>
        <v>1.2083139905367627E-6</v>
      </c>
      <c r="J1081" s="99">
        <v>262.08650339999997</v>
      </c>
      <c r="K1081" s="99">
        <v>5.6765000000000008</v>
      </c>
      <c r="O1081"/>
      <c r="P1081"/>
    </row>
    <row r="1082" spans="1:16" ht="12.75" x14ac:dyDescent="0.2">
      <c r="A1082" s="172" t="s">
        <v>1872</v>
      </c>
      <c r="B1082" s="187" t="s">
        <v>1873</v>
      </c>
      <c r="C1082" s="172" t="s">
        <v>2521</v>
      </c>
      <c r="D1082" s="172" t="s">
        <v>610</v>
      </c>
      <c r="E1082" s="172" t="s">
        <v>709</v>
      </c>
      <c r="F1082" s="174">
        <v>1.596972E-2</v>
      </c>
      <c r="G1082" s="174">
        <v>2.8738409999999999E-2</v>
      </c>
      <c r="H1082" s="58">
        <f t="shared" si="37"/>
        <v>-0.44430746168629365</v>
      </c>
      <c r="I1082" s="98">
        <f t="shared" si="36"/>
        <v>1.2041908652401807E-6</v>
      </c>
      <c r="J1082" s="99">
        <v>21.776044350305703</v>
      </c>
      <c r="K1082" s="99">
        <v>34.74609090909091</v>
      </c>
      <c r="O1082"/>
      <c r="P1082"/>
    </row>
    <row r="1083" spans="1:16" ht="12.75" x14ac:dyDescent="0.2">
      <c r="A1083" s="172" t="s">
        <v>2283</v>
      </c>
      <c r="B1083" s="187" t="s">
        <v>321</v>
      </c>
      <c r="C1083" s="172" t="s">
        <v>1364</v>
      </c>
      <c r="D1083" s="172" t="s">
        <v>179</v>
      </c>
      <c r="E1083" s="172" t="s">
        <v>709</v>
      </c>
      <c r="F1083" s="174">
        <v>1.504398E-2</v>
      </c>
      <c r="G1083" s="174">
        <v>0.56514481999999999</v>
      </c>
      <c r="H1083" s="58">
        <f t="shared" si="37"/>
        <v>-0.97338030984695212</v>
      </c>
      <c r="I1083" s="98">
        <f t="shared" si="36"/>
        <v>1.13438578089384E-6</v>
      </c>
      <c r="J1083" s="99">
        <v>3.92329565</v>
      </c>
      <c r="K1083" s="99">
        <v>12.780272727272729</v>
      </c>
      <c r="O1083"/>
      <c r="P1083"/>
    </row>
    <row r="1084" spans="1:16" ht="12.75" x14ac:dyDescent="0.2">
      <c r="A1084" s="172" t="s">
        <v>1516</v>
      </c>
      <c r="B1084" s="187" t="s">
        <v>324</v>
      </c>
      <c r="C1084" s="172" t="s">
        <v>2593</v>
      </c>
      <c r="D1084" s="172" t="s">
        <v>180</v>
      </c>
      <c r="E1084" s="172" t="s">
        <v>709</v>
      </c>
      <c r="F1084" s="174">
        <v>1.496114E-2</v>
      </c>
      <c r="G1084" s="174">
        <v>1.4902701399999998</v>
      </c>
      <c r="H1084" s="58">
        <f t="shared" si="37"/>
        <v>-0.98996078657256059</v>
      </c>
      <c r="I1084" s="98">
        <f t="shared" si="36"/>
        <v>1.1281392611504443E-6</v>
      </c>
      <c r="J1084" s="99">
        <v>21.527202510000002</v>
      </c>
      <c r="K1084" s="99">
        <v>10.176227272727269</v>
      </c>
      <c r="O1084"/>
      <c r="P1084"/>
    </row>
    <row r="1085" spans="1:16" ht="12.75" x14ac:dyDescent="0.2">
      <c r="A1085" s="172" t="s">
        <v>1517</v>
      </c>
      <c r="B1085" s="187" t="s">
        <v>244</v>
      </c>
      <c r="C1085" s="172" t="s">
        <v>2512</v>
      </c>
      <c r="D1085" s="172" t="s">
        <v>179</v>
      </c>
      <c r="E1085" s="172" t="s">
        <v>709</v>
      </c>
      <c r="F1085" s="174">
        <v>1.4025340000000001E-2</v>
      </c>
      <c r="G1085" s="174">
        <v>0.32352073999999997</v>
      </c>
      <c r="H1085" s="58">
        <f t="shared" si="37"/>
        <v>-0.95664778709395881</v>
      </c>
      <c r="I1085" s="98">
        <f t="shared" si="36"/>
        <v>1.0575756062027209E-6</v>
      </c>
      <c r="J1085" s="99">
        <v>3.63986659</v>
      </c>
      <c r="K1085" s="99">
        <v>42.114954545454538</v>
      </c>
      <c r="O1085"/>
      <c r="P1085"/>
    </row>
    <row r="1086" spans="1:16" ht="12.75" x14ac:dyDescent="0.2">
      <c r="A1086" s="172" t="s">
        <v>2963</v>
      </c>
      <c r="B1086" s="187" t="s">
        <v>2966</v>
      </c>
      <c r="C1086" s="172" t="s">
        <v>2638</v>
      </c>
      <c r="D1086" s="172" t="s">
        <v>180</v>
      </c>
      <c r="E1086" s="172" t="s">
        <v>709</v>
      </c>
      <c r="F1086" s="174">
        <v>1.2922659999999999E-2</v>
      </c>
      <c r="G1086" s="174">
        <v>0.53714368000000001</v>
      </c>
      <c r="H1086" s="58">
        <f t="shared" si="37"/>
        <v>-0.97594189323795077</v>
      </c>
      <c r="I1086" s="98">
        <f t="shared" si="36"/>
        <v>9.7442842620939325E-7</v>
      </c>
      <c r="J1086" s="99">
        <v>0</v>
      </c>
      <c r="K1086" s="99">
        <v>33.274500000000003</v>
      </c>
      <c r="O1086"/>
      <c r="P1086"/>
    </row>
    <row r="1087" spans="1:16" ht="12.75" x14ac:dyDescent="0.2">
      <c r="A1087" s="172" t="s">
        <v>2840</v>
      </c>
      <c r="B1087" s="187" t="s">
        <v>2841</v>
      </c>
      <c r="C1087" s="172" t="s">
        <v>2148</v>
      </c>
      <c r="D1087" s="172" t="s">
        <v>610</v>
      </c>
      <c r="E1087" s="172" t="s">
        <v>709</v>
      </c>
      <c r="F1087" s="174">
        <v>1.275745E-2</v>
      </c>
      <c r="G1087" s="174">
        <v>1.0774229999999999E-2</v>
      </c>
      <c r="H1087" s="58">
        <f t="shared" si="37"/>
        <v>0.18407069461112302</v>
      </c>
      <c r="I1087" s="98">
        <f t="shared" si="36"/>
        <v>9.6197082689980427E-7</v>
      </c>
      <c r="J1087" s="99">
        <v>2.7128399999999999</v>
      </c>
      <c r="K1087" s="99">
        <v>130.0097777777778</v>
      </c>
      <c r="O1087"/>
      <c r="P1087"/>
    </row>
    <row r="1088" spans="1:16" ht="12.75" x14ac:dyDescent="0.2">
      <c r="A1088" s="172" t="s">
        <v>1255</v>
      </c>
      <c r="B1088" s="187" t="s">
        <v>10</v>
      </c>
      <c r="C1088" s="172" t="s">
        <v>640</v>
      </c>
      <c r="D1088" s="172" t="s">
        <v>610</v>
      </c>
      <c r="E1088" s="172" t="s">
        <v>709</v>
      </c>
      <c r="F1088" s="174">
        <v>1.264096E-2</v>
      </c>
      <c r="G1088" s="174">
        <v>1.7854000000000001E-3</v>
      </c>
      <c r="H1088" s="58">
        <f t="shared" si="37"/>
        <v>6.08018371233337</v>
      </c>
      <c r="I1088" s="98">
        <f t="shared" si="36"/>
        <v>9.5318694127802575E-7</v>
      </c>
      <c r="J1088" s="99">
        <v>105.65504878514039</v>
      </c>
      <c r="K1088" s="99">
        <v>5.240636363636364</v>
      </c>
      <c r="O1088"/>
      <c r="P1088"/>
    </row>
    <row r="1089" spans="1:16" ht="12.75" x14ac:dyDescent="0.2">
      <c r="A1089" s="172" t="s">
        <v>2720</v>
      </c>
      <c r="B1089" s="187" t="s">
        <v>504</v>
      </c>
      <c r="C1089" s="172" t="s">
        <v>641</v>
      </c>
      <c r="D1089" s="172" t="s">
        <v>179</v>
      </c>
      <c r="E1089" s="172" t="s">
        <v>709</v>
      </c>
      <c r="F1089" s="174">
        <v>1.245488E-2</v>
      </c>
      <c r="G1089" s="174">
        <v>5.7127230000000001E-2</v>
      </c>
      <c r="H1089" s="58">
        <f t="shared" si="37"/>
        <v>-0.78197997697420307</v>
      </c>
      <c r="I1089" s="98">
        <f t="shared" si="36"/>
        <v>9.3915564729141278E-7</v>
      </c>
      <c r="J1089" s="99">
        <v>33.147669592</v>
      </c>
      <c r="K1089" s="99">
        <v>62.914318181818182</v>
      </c>
      <c r="O1089"/>
      <c r="P1089"/>
    </row>
    <row r="1090" spans="1:16" ht="12.75" x14ac:dyDescent="0.2">
      <c r="A1090" s="172" t="s">
        <v>2697</v>
      </c>
      <c r="B1090" s="187" t="s">
        <v>2299</v>
      </c>
      <c r="C1090" s="172" t="s">
        <v>2521</v>
      </c>
      <c r="D1090" s="172" t="s">
        <v>610</v>
      </c>
      <c r="E1090" s="172" t="s">
        <v>181</v>
      </c>
      <c r="F1090" s="174">
        <v>1.234596E-2</v>
      </c>
      <c r="G1090" s="174">
        <v>3.8115050000000004E-2</v>
      </c>
      <c r="H1090" s="58">
        <f t="shared" si="37"/>
        <v>-0.67608700500196117</v>
      </c>
      <c r="I1090" s="98">
        <f t="shared" si="36"/>
        <v>9.3094257473648002E-7</v>
      </c>
      <c r="J1090" s="99">
        <v>19.2107180696886</v>
      </c>
      <c r="K1090" s="99">
        <v>40.713772727272733</v>
      </c>
      <c r="O1090"/>
      <c r="P1090"/>
    </row>
    <row r="1091" spans="1:16" ht="12.75" x14ac:dyDescent="0.2">
      <c r="A1091" s="172" t="s">
        <v>2031</v>
      </c>
      <c r="B1091" s="187" t="s">
        <v>2012</v>
      </c>
      <c r="C1091" s="172" t="s">
        <v>641</v>
      </c>
      <c r="D1091" s="172" t="s">
        <v>179</v>
      </c>
      <c r="E1091" s="172" t="s">
        <v>709</v>
      </c>
      <c r="F1091" s="174">
        <v>1.210873E-2</v>
      </c>
      <c r="G1091" s="174">
        <v>8.118200000000001E-4</v>
      </c>
      <c r="H1091" s="58">
        <f t="shared" si="37"/>
        <v>13.915535463526396</v>
      </c>
      <c r="I1091" s="98">
        <f t="shared" si="36"/>
        <v>9.1305433380546008E-7</v>
      </c>
      <c r="J1091" s="99">
        <v>15.152621399999999</v>
      </c>
      <c r="K1091" s="99">
        <v>92.196181818181813</v>
      </c>
      <c r="O1091"/>
      <c r="P1091"/>
    </row>
    <row r="1092" spans="1:16" ht="12.75" x14ac:dyDescent="0.2">
      <c r="A1092" s="172" t="s">
        <v>1348</v>
      </c>
      <c r="B1092" s="187" t="s">
        <v>1349</v>
      </c>
      <c r="C1092" s="172" t="s">
        <v>2521</v>
      </c>
      <c r="D1092" s="172" t="s">
        <v>610</v>
      </c>
      <c r="E1092" s="172" t="s">
        <v>709</v>
      </c>
      <c r="F1092" s="174">
        <v>1.0805799999999999E-2</v>
      </c>
      <c r="G1092" s="174">
        <v>6.7073000000000002E-4</v>
      </c>
      <c r="H1092" s="58">
        <f t="shared" si="37"/>
        <v>15.11050646310736</v>
      </c>
      <c r="I1092" s="98">
        <f t="shared" si="36"/>
        <v>8.1480737618520194E-7</v>
      </c>
      <c r="J1092" s="99">
        <v>3.5208923309469</v>
      </c>
      <c r="K1092" s="99">
        <v>82.166772727272715</v>
      </c>
      <c r="O1092"/>
      <c r="P1092"/>
    </row>
    <row r="1093" spans="1:16" ht="12.75" x14ac:dyDescent="0.2">
      <c r="A1093" s="172" t="s">
        <v>2824</v>
      </c>
      <c r="B1093" s="187" t="s">
        <v>2825</v>
      </c>
      <c r="C1093" s="172" t="s">
        <v>2638</v>
      </c>
      <c r="D1093" s="172" t="s">
        <v>179</v>
      </c>
      <c r="E1093" s="172" t="s">
        <v>709</v>
      </c>
      <c r="F1093" s="174">
        <v>1.0093420000000001E-2</v>
      </c>
      <c r="G1093" s="174">
        <v>4.04097E-2</v>
      </c>
      <c r="H1093" s="58">
        <f t="shared" ref="H1093:H1094" si="38">IF(ISERROR(F1093/G1093-1),"",IF((F1093/G1093-1)&gt;10000%,"",F1093/G1093-1))</f>
        <v>-0.75022284253533189</v>
      </c>
      <c r="I1093" s="98">
        <f t="shared" si="36"/>
        <v>7.6109062419582458E-7</v>
      </c>
      <c r="J1093" s="99">
        <v>51.984743850339299</v>
      </c>
      <c r="K1093" s="99">
        <v>36.489181818181812</v>
      </c>
      <c r="O1093"/>
      <c r="P1093"/>
    </row>
    <row r="1094" spans="1:16" ht="12.75" x14ac:dyDescent="0.2">
      <c r="A1094" s="172" t="s">
        <v>1529</v>
      </c>
      <c r="B1094" s="187" t="s">
        <v>64</v>
      </c>
      <c r="C1094" s="172" t="s">
        <v>2593</v>
      </c>
      <c r="D1094" s="172" t="s">
        <v>180</v>
      </c>
      <c r="E1094" s="172" t="s">
        <v>181</v>
      </c>
      <c r="F1094" s="174">
        <v>9.3454499999999999E-3</v>
      </c>
      <c r="G1094" s="174">
        <v>1.6514000000000001E-2</v>
      </c>
      <c r="H1094" s="58">
        <f t="shared" si="38"/>
        <v>-0.43408925759961248</v>
      </c>
      <c r="I1094" s="98">
        <f t="shared" si="36"/>
        <v>7.0469022134131627E-7</v>
      </c>
      <c r="J1094" s="99">
        <v>17.352014459999999</v>
      </c>
      <c r="K1094" s="99">
        <v>49.116090909090907</v>
      </c>
      <c r="O1094"/>
      <c r="P1094"/>
    </row>
    <row r="1095" spans="1:16" ht="12.75" x14ac:dyDescent="0.2">
      <c r="A1095" s="172" t="s">
        <v>3246</v>
      </c>
      <c r="B1095" s="146" t="s">
        <v>3247</v>
      </c>
      <c r="C1095" s="173" t="s">
        <v>3248</v>
      </c>
      <c r="D1095" s="172" t="s">
        <v>180</v>
      </c>
      <c r="E1095" s="172" t="s">
        <v>709</v>
      </c>
      <c r="F1095" s="174">
        <v>8.9665000000000005E-3</v>
      </c>
      <c r="G1095" s="174">
        <v>3.242946E-2</v>
      </c>
      <c r="H1095" s="58"/>
      <c r="I1095" s="98">
        <f t="shared" ref="I1095:I1155" si="39">F1095/$F$1156</f>
        <v>6.7611563591447312E-7</v>
      </c>
      <c r="J1095" s="99">
        <v>43.208206560300596</v>
      </c>
      <c r="K1095" s="99">
        <v>26.911272727272731</v>
      </c>
      <c r="O1095"/>
      <c r="P1095"/>
    </row>
    <row r="1096" spans="1:16" ht="12.75" x14ac:dyDescent="0.2">
      <c r="A1096" s="172" t="s">
        <v>3237</v>
      </c>
      <c r="B1096" s="146" t="s">
        <v>3238</v>
      </c>
      <c r="C1096" s="173" t="s">
        <v>640</v>
      </c>
      <c r="D1096" s="172" t="s">
        <v>180</v>
      </c>
      <c r="E1096" s="172" t="s">
        <v>709</v>
      </c>
      <c r="F1096" s="174">
        <v>7.1256800000000006E-3</v>
      </c>
      <c r="G1096" s="174">
        <v>0.39019284999999998</v>
      </c>
      <c r="H1096" s="58" t="s">
        <v>2513</v>
      </c>
      <c r="I1096" s="98">
        <f t="shared" si="39"/>
        <v>5.3730928060258106E-7</v>
      </c>
      <c r="J1096" s="99">
        <v>2.318231820996</v>
      </c>
      <c r="K1096" s="99">
        <v>39.665227272727272</v>
      </c>
      <c r="O1096"/>
      <c r="P1096"/>
    </row>
    <row r="1097" spans="1:16" ht="12.75" x14ac:dyDescent="0.2">
      <c r="A1097" s="172" t="s">
        <v>2175</v>
      </c>
      <c r="B1097" s="187" t="s">
        <v>2165</v>
      </c>
      <c r="C1097" s="172" t="s">
        <v>2521</v>
      </c>
      <c r="D1097" s="172" t="s">
        <v>610</v>
      </c>
      <c r="E1097" s="172" t="s">
        <v>709</v>
      </c>
      <c r="F1097" s="174">
        <v>6.7602799999999996E-3</v>
      </c>
      <c r="G1097" s="174">
        <v>1.0619399999999999E-2</v>
      </c>
      <c r="H1097" s="58">
        <f t="shared" ref="H1097:H1103" si="40">IF(ISERROR(F1097/G1097-1),"",IF((F1097/G1097-1)&gt;10000%,"",F1097/G1097-1))</f>
        <v>-0.36340282878505381</v>
      </c>
      <c r="I1097" s="98">
        <f t="shared" si="39"/>
        <v>5.0975642794400201E-7</v>
      </c>
      <c r="J1097" s="99">
        <v>6.7283695642000003</v>
      </c>
      <c r="K1097" s="99">
        <v>59.552818181818182</v>
      </c>
      <c r="O1097"/>
      <c r="P1097"/>
    </row>
    <row r="1098" spans="1:16" ht="12.75" x14ac:dyDescent="0.2">
      <c r="A1098" s="172" t="s">
        <v>1217</v>
      </c>
      <c r="B1098" s="187" t="s">
        <v>2425</v>
      </c>
      <c r="C1098" s="172" t="s">
        <v>640</v>
      </c>
      <c r="D1098" s="172" t="s">
        <v>610</v>
      </c>
      <c r="E1098" s="172" t="s">
        <v>181</v>
      </c>
      <c r="F1098" s="174">
        <v>6.6365E-3</v>
      </c>
      <c r="G1098" s="174">
        <v>0.81152753</v>
      </c>
      <c r="H1098" s="58">
        <f t="shared" si="40"/>
        <v>-0.99182221211891608</v>
      </c>
      <c r="I1098" s="98">
        <f t="shared" si="39"/>
        <v>5.0042284255243411E-7</v>
      </c>
      <c r="J1098" s="99">
        <v>0</v>
      </c>
      <c r="K1098" s="99">
        <v>172.29900000000001</v>
      </c>
      <c r="O1098"/>
      <c r="P1098"/>
    </row>
    <row r="1099" spans="1:16" ht="12.75" x14ac:dyDescent="0.2">
      <c r="A1099" s="172" t="s">
        <v>2431</v>
      </c>
      <c r="B1099" s="187" t="s">
        <v>2439</v>
      </c>
      <c r="C1099" s="172" t="s">
        <v>639</v>
      </c>
      <c r="D1099" s="172" t="s">
        <v>610</v>
      </c>
      <c r="E1099" s="172" t="s">
        <v>709</v>
      </c>
      <c r="F1099" s="174">
        <v>6.6151000000000005E-3</v>
      </c>
      <c r="G1099" s="174">
        <v>9.0708500000000001E-3</v>
      </c>
      <c r="H1099" s="58">
        <f t="shared" si="40"/>
        <v>-0.27072986544811117</v>
      </c>
      <c r="I1099" s="98">
        <f t="shared" si="39"/>
        <v>4.9880918342026784E-7</v>
      </c>
      <c r="J1099" s="99">
        <v>43.622942999999999</v>
      </c>
      <c r="K1099" s="99">
        <v>43.928636363636357</v>
      </c>
      <c r="O1099"/>
      <c r="P1099"/>
    </row>
    <row r="1100" spans="1:16" ht="12.75" x14ac:dyDescent="0.2">
      <c r="A1100" s="172" t="s">
        <v>2949</v>
      </c>
      <c r="B1100" s="187" t="s">
        <v>2954</v>
      </c>
      <c r="C1100" s="172" t="s">
        <v>695</v>
      </c>
      <c r="D1100" s="172" t="s">
        <v>179</v>
      </c>
      <c r="E1100" s="172" t="s">
        <v>2844</v>
      </c>
      <c r="F1100" s="174">
        <v>5.7844999999999997E-3</v>
      </c>
      <c r="G1100" s="174">
        <v>1.3439399999999999E-2</v>
      </c>
      <c r="H1100" s="58">
        <f t="shared" si="40"/>
        <v>-0.56958643987082758</v>
      </c>
      <c r="I1100" s="98">
        <f t="shared" si="39"/>
        <v>4.3617809579515637E-7</v>
      </c>
      <c r="J1100" s="99">
        <v>18.6128</v>
      </c>
      <c r="K1100" s="99">
        <v>22.285681818181821</v>
      </c>
      <c r="O1100"/>
      <c r="P1100"/>
    </row>
    <row r="1101" spans="1:16" ht="12.75" x14ac:dyDescent="0.2">
      <c r="A1101" s="172" t="s">
        <v>1223</v>
      </c>
      <c r="B1101" s="187" t="s">
        <v>2367</v>
      </c>
      <c r="C1101" s="172" t="s">
        <v>640</v>
      </c>
      <c r="D1101" s="172" t="s">
        <v>180</v>
      </c>
      <c r="E1101" s="172" t="s">
        <v>181</v>
      </c>
      <c r="F1101" s="174">
        <v>4.9633699999999999E-3</v>
      </c>
      <c r="G1101" s="174">
        <v>0.10632417999999999</v>
      </c>
      <c r="H1101" s="58">
        <f t="shared" si="40"/>
        <v>-0.95331852077297941</v>
      </c>
      <c r="I1101" s="98">
        <f t="shared" si="39"/>
        <v>3.7426109003834476E-7</v>
      </c>
      <c r="J1101" s="99">
        <v>33.418392249999997</v>
      </c>
      <c r="K1101" s="99">
        <v>25.04068181818182</v>
      </c>
      <c r="O1101"/>
      <c r="P1101"/>
    </row>
    <row r="1102" spans="1:16" ht="12.75" x14ac:dyDescent="0.2">
      <c r="A1102" s="172" t="s">
        <v>2273</v>
      </c>
      <c r="B1102" s="187" t="s">
        <v>692</v>
      </c>
      <c r="C1102" s="172" t="s">
        <v>1364</v>
      </c>
      <c r="D1102" s="172" t="s">
        <v>179</v>
      </c>
      <c r="E1102" s="172" t="s">
        <v>709</v>
      </c>
      <c r="F1102" s="174">
        <v>4.7192800000000002E-3</v>
      </c>
      <c r="G1102" s="174">
        <v>5.561812E-2</v>
      </c>
      <c r="H1102" s="58">
        <f t="shared" si="40"/>
        <v>-0.91514851634683081</v>
      </c>
      <c r="I1102" s="98">
        <f t="shared" si="39"/>
        <v>3.5585557332944345E-7</v>
      </c>
      <c r="J1102" s="99">
        <v>3.1604657599999997</v>
      </c>
      <c r="K1102" s="99">
        <v>29.77059090909091</v>
      </c>
      <c r="O1102"/>
      <c r="P1102"/>
    </row>
    <row r="1103" spans="1:16" ht="12.75" x14ac:dyDescent="0.2">
      <c r="A1103" s="172" t="s">
        <v>2978</v>
      </c>
      <c r="B1103" s="146" t="s">
        <v>2979</v>
      </c>
      <c r="C1103" s="173" t="s">
        <v>2638</v>
      </c>
      <c r="D1103" s="172" t="s">
        <v>179</v>
      </c>
      <c r="E1103" s="172" t="s">
        <v>2844</v>
      </c>
      <c r="F1103" s="174">
        <v>3.9395999999999997E-3</v>
      </c>
      <c r="G1103" s="174">
        <v>0</v>
      </c>
      <c r="H1103" s="58" t="str">
        <f t="shared" si="40"/>
        <v/>
      </c>
      <c r="I1103" s="98">
        <f t="shared" si="39"/>
        <v>2.9706408958329987E-7</v>
      </c>
      <c r="J1103" s="99">
        <v>1.1352559999999999E-2</v>
      </c>
      <c r="K1103" s="99">
        <v>23.797681818181822</v>
      </c>
      <c r="O1103"/>
      <c r="P1103"/>
    </row>
    <row r="1104" spans="1:16" ht="12.75" x14ac:dyDescent="0.2">
      <c r="A1104" s="172" t="s">
        <v>3255</v>
      </c>
      <c r="B1104" s="187" t="s">
        <v>3256</v>
      </c>
      <c r="C1104" s="172" t="s">
        <v>640</v>
      </c>
      <c r="D1104" s="172" t="s">
        <v>180</v>
      </c>
      <c r="E1104" s="172" t="s">
        <v>709</v>
      </c>
      <c r="F1104" s="174">
        <v>3.8985000000000001E-3</v>
      </c>
      <c r="G1104" s="174">
        <v>2.4996257400000004</v>
      </c>
      <c r="H1104" s="58"/>
      <c r="I1104" s="98">
        <f t="shared" si="39"/>
        <v>2.9396495919395229E-7</v>
      </c>
      <c r="J1104" s="99">
        <v>26.20758197</v>
      </c>
      <c r="K1104" s="99">
        <v>52.906045454545463</v>
      </c>
      <c r="O1104"/>
      <c r="P1104"/>
    </row>
    <row r="1105" spans="1:16" ht="12.75" x14ac:dyDescent="0.2">
      <c r="A1105" s="172" t="s">
        <v>2964</v>
      </c>
      <c r="B1105" s="187" t="s">
        <v>2967</v>
      </c>
      <c r="C1105" s="172" t="s">
        <v>2638</v>
      </c>
      <c r="D1105" s="172" t="s">
        <v>179</v>
      </c>
      <c r="E1105" s="172" t="s">
        <v>709</v>
      </c>
      <c r="F1105" s="174">
        <v>3.8093699999999999E-3</v>
      </c>
      <c r="G1105" s="174">
        <v>0</v>
      </c>
      <c r="H1105" s="58" t="str">
        <f>IF(ISERROR(F1105/G1105-1),"",IF((F1105/G1105-1)&gt;10000%,"",F1105/G1105-1))</f>
        <v/>
      </c>
      <c r="I1105" s="98">
        <f t="shared" si="39"/>
        <v>2.8724414431311173E-7</v>
      </c>
      <c r="J1105" s="99">
        <v>91.634479819999996</v>
      </c>
      <c r="K1105" s="99">
        <v>9.1319545454545459</v>
      </c>
      <c r="O1105"/>
      <c r="P1105"/>
    </row>
    <row r="1106" spans="1:16" ht="12.75" x14ac:dyDescent="0.2">
      <c r="A1106" s="172" t="s">
        <v>2065</v>
      </c>
      <c r="B1106" s="187" t="s">
        <v>2050</v>
      </c>
      <c r="C1106" s="172" t="s">
        <v>2514</v>
      </c>
      <c r="D1106" s="172" t="s">
        <v>180</v>
      </c>
      <c r="E1106" s="172" t="s">
        <v>181</v>
      </c>
      <c r="F1106" s="174">
        <v>3.7811999999999998E-3</v>
      </c>
      <c r="G1106" s="174">
        <v>0</v>
      </c>
      <c r="H1106" s="58" t="str">
        <f>IF(ISERROR(F1106/G1106-1),"",IF((F1106/G1106-1)&gt;10000%,"",F1106/G1106-1))</f>
        <v/>
      </c>
      <c r="I1106" s="98">
        <f t="shared" si="39"/>
        <v>2.8511999581997499E-7</v>
      </c>
      <c r="J1106" s="99">
        <v>10.37009089</v>
      </c>
      <c r="K1106" s="99">
        <v>50.618909090909092</v>
      </c>
      <c r="O1106"/>
      <c r="P1106"/>
    </row>
    <row r="1107" spans="1:16" ht="12.75" x14ac:dyDescent="0.2">
      <c r="A1107" s="172" t="s">
        <v>3235</v>
      </c>
      <c r="B1107" s="146" t="s">
        <v>3236</v>
      </c>
      <c r="C1107" s="173" t="s">
        <v>640</v>
      </c>
      <c r="D1107" s="172" t="s">
        <v>180</v>
      </c>
      <c r="E1107" s="172" t="s">
        <v>709</v>
      </c>
      <c r="F1107" s="174">
        <v>3.5242800000000003E-3</v>
      </c>
      <c r="G1107" s="174">
        <v>0</v>
      </c>
      <c r="H1107" s="58" t="str">
        <f>IF(ISERROR(F1107/G1107-1),"",IF((F1107/G1107-1)&gt;10000%,"",F1107/G1107-1))</f>
        <v/>
      </c>
      <c r="I1107" s="98">
        <f t="shared" si="39"/>
        <v>2.6574703767809731E-7</v>
      </c>
      <c r="J1107" s="99">
        <v>1.1435738561793001</v>
      </c>
      <c r="K1107" s="99">
        <v>40.422090909090898</v>
      </c>
      <c r="O1107"/>
      <c r="P1107"/>
    </row>
    <row r="1108" spans="1:16" ht="12.75" x14ac:dyDescent="0.2">
      <c r="A1108" s="172" t="s">
        <v>1875</v>
      </c>
      <c r="B1108" s="187" t="s">
        <v>1876</v>
      </c>
      <c r="C1108" s="172" t="s">
        <v>1262</v>
      </c>
      <c r="D1108" s="172" t="s">
        <v>180</v>
      </c>
      <c r="E1108" s="172" t="s">
        <v>181</v>
      </c>
      <c r="F1108" s="174">
        <v>3.16957E-3</v>
      </c>
      <c r="G1108" s="174">
        <v>7.7640000000000001E-2</v>
      </c>
      <c r="H1108" s="58">
        <f>IF(ISERROR(F1108/G1108-1),"",IF((F1108/G1108-1)&gt;10000%,"",F1108/G1108-1))</f>
        <v>-0.95917606903657904</v>
      </c>
      <c r="I1108" s="98">
        <f t="shared" si="39"/>
        <v>2.3900026053927803E-7</v>
      </c>
      <c r="J1108" s="99">
        <v>53.072758950000001</v>
      </c>
      <c r="K1108" s="99">
        <v>30.141818181818181</v>
      </c>
      <c r="O1108"/>
      <c r="P1108"/>
    </row>
    <row r="1109" spans="1:16" ht="12.75" x14ac:dyDescent="0.2">
      <c r="A1109" s="172" t="s">
        <v>2034</v>
      </c>
      <c r="B1109" s="146" t="s">
        <v>2016</v>
      </c>
      <c r="C1109" s="173" t="s">
        <v>641</v>
      </c>
      <c r="D1109" s="172" t="s">
        <v>179</v>
      </c>
      <c r="E1109" s="172" t="s">
        <v>709</v>
      </c>
      <c r="F1109" s="174">
        <v>3.0380999999999997E-3</v>
      </c>
      <c r="G1109" s="174">
        <v>1.208437</v>
      </c>
      <c r="H1109" s="58" t="s">
        <v>2513</v>
      </c>
      <c r="I1109" s="98">
        <f t="shared" si="39"/>
        <v>2.2908681352498306E-7</v>
      </c>
      <c r="J1109" s="99">
        <v>20.9473305</v>
      </c>
      <c r="K1109" s="99">
        <v>92.341818181818184</v>
      </c>
      <c r="O1109"/>
      <c r="P1109"/>
    </row>
    <row r="1110" spans="1:16" ht="12.75" x14ac:dyDescent="0.2">
      <c r="A1110" s="172" t="s">
        <v>2922</v>
      </c>
      <c r="B1110" s="187" t="s">
        <v>2938</v>
      </c>
      <c r="C1110" s="172" t="s">
        <v>2947</v>
      </c>
      <c r="D1110" s="172" t="s">
        <v>610</v>
      </c>
      <c r="E1110" s="172" t="s">
        <v>2844</v>
      </c>
      <c r="F1110" s="174">
        <v>2.9667500000000002E-3</v>
      </c>
      <c r="G1110" s="174">
        <v>3.0002199999999996E-3</v>
      </c>
      <c r="H1110" s="58">
        <f>IF(ISERROR(F1110/G1110-1),"",IF((F1110/G1110-1)&gt;10000%,"",F1110/G1110-1))</f>
        <v>-1.1155848571104632E-2</v>
      </c>
      <c r="I1110" s="98">
        <f t="shared" si="39"/>
        <v>2.2370669300722279E-7</v>
      </c>
      <c r="J1110" s="99">
        <v>3.9643546171774005</v>
      </c>
      <c r="K1110" s="99">
        <v>137.6217272727273</v>
      </c>
      <c r="O1110"/>
      <c r="P1110"/>
    </row>
    <row r="1111" spans="1:16" ht="12.75" x14ac:dyDescent="0.2">
      <c r="A1111" s="172" t="s">
        <v>2929</v>
      </c>
      <c r="B1111" s="187" t="s">
        <v>2945</v>
      </c>
      <c r="C1111" s="172" t="s">
        <v>641</v>
      </c>
      <c r="D1111" s="172" t="s">
        <v>179</v>
      </c>
      <c r="E1111" s="172" t="s">
        <v>709</v>
      </c>
      <c r="F1111" s="174">
        <v>2.2752499999999999E-3</v>
      </c>
      <c r="G1111" s="174">
        <v>0.89713401999999998</v>
      </c>
      <c r="H1111" s="58">
        <f>IF(ISERROR(F1111/G1111-1),"",IF((F1111/G1111-1)&gt;10000%,"",F1111/G1111-1))</f>
        <v>-0.99746386833039724</v>
      </c>
      <c r="I1111" s="98">
        <f t="shared" si="39"/>
        <v>1.7156438974119276E-7</v>
      </c>
      <c r="J1111" s="99">
        <v>77.59623930635837</v>
      </c>
      <c r="K1111" s="99">
        <v>47.716818181818176</v>
      </c>
      <c r="O1111"/>
      <c r="P1111"/>
    </row>
    <row r="1112" spans="1:16" ht="12.75" x14ac:dyDescent="0.2">
      <c r="A1112" s="172" t="s">
        <v>3249</v>
      </c>
      <c r="B1112" s="146" t="s">
        <v>3250</v>
      </c>
      <c r="C1112" s="173" t="s">
        <v>3248</v>
      </c>
      <c r="D1112" s="172" t="s">
        <v>180</v>
      </c>
      <c r="E1112" s="172" t="s">
        <v>2844</v>
      </c>
      <c r="F1112" s="174">
        <v>2.0273399999999999E-3</v>
      </c>
      <c r="G1112" s="174">
        <v>2.3284999999999999E-4</v>
      </c>
      <c r="H1112" s="58"/>
      <c r="I1112" s="98">
        <f t="shared" si="39"/>
        <v>1.5287082733673649E-7</v>
      </c>
      <c r="J1112" s="99">
        <v>2.2808185948548001</v>
      </c>
      <c r="K1112" s="99">
        <v>26.951954545454541</v>
      </c>
      <c r="O1112"/>
      <c r="P1112"/>
    </row>
    <row r="1113" spans="1:16" ht="12.75" x14ac:dyDescent="0.2">
      <c r="A1113" s="172" t="s">
        <v>2097</v>
      </c>
      <c r="B1113" s="187" t="s">
        <v>2088</v>
      </c>
      <c r="C1113" s="172" t="s">
        <v>1364</v>
      </c>
      <c r="D1113" s="172" t="s">
        <v>179</v>
      </c>
      <c r="E1113" s="172" t="s">
        <v>709</v>
      </c>
      <c r="F1113" s="174">
        <v>1.64539E-3</v>
      </c>
      <c r="G1113" s="174">
        <v>6.5609399999999995E-3</v>
      </c>
      <c r="H1113" s="58">
        <f t="shared" ref="H1113:H1126" si="41">IF(ISERROR(F1113/G1113-1),"",IF((F1113/G1113-1)&gt;10000%,"",F1113/G1113-1))</f>
        <v>-0.74921428941584589</v>
      </c>
      <c r="I1113" s="98">
        <f t="shared" si="39"/>
        <v>1.2407002801286063E-7</v>
      </c>
      <c r="J1113" s="99">
        <v>19.504585859999999</v>
      </c>
      <c r="K1113" s="99">
        <v>31.22431818181818</v>
      </c>
      <c r="O1113"/>
      <c r="P1113"/>
    </row>
    <row r="1114" spans="1:16" ht="12.75" x14ac:dyDescent="0.2">
      <c r="A1114" s="172" t="s">
        <v>2288</v>
      </c>
      <c r="B1114" s="187" t="s">
        <v>318</v>
      </c>
      <c r="C1114" s="172" t="s">
        <v>1364</v>
      </c>
      <c r="D1114" s="172" t="s">
        <v>179</v>
      </c>
      <c r="E1114" s="172" t="s">
        <v>709</v>
      </c>
      <c r="F1114" s="174">
        <v>1.5589200000000001E-3</v>
      </c>
      <c r="G1114" s="174">
        <v>6.0152000000000001E-3</v>
      </c>
      <c r="H1114" s="58">
        <f t="shared" si="41"/>
        <v>-0.7408365474132198</v>
      </c>
      <c r="I1114" s="98">
        <f t="shared" si="39"/>
        <v>1.1754978945405571E-7</v>
      </c>
      <c r="J1114" s="99">
        <v>7.2215107300000003</v>
      </c>
      <c r="K1114" s="99">
        <v>29.011227272727272</v>
      </c>
      <c r="O1114"/>
      <c r="P1114"/>
    </row>
    <row r="1115" spans="1:16" ht="12.75" x14ac:dyDescent="0.2">
      <c r="A1115" s="172" t="s">
        <v>2293</v>
      </c>
      <c r="B1115" s="187" t="s">
        <v>682</v>
      </c>
      <c r="C1115" s="172" t="s">
        <v>1364</v>
      </c>
      <c r="D1115" s="172" t="s">
        <v>179</v>
      </c>
      <c r="E1115" s="172" t="s">
        <v>709</v>
      </c>
      <c r="F1115" s="174">
        <v>4.6418000000000002E-4</v>
      </c>
      <c r="G1115" s="174">
        <v>4.6481000000000002E-4</v>
      </c>
      <c r="H1115" s="58">
        <f t="shared" si="41"/>
        <v>-1.3553925259783828E-3</v>
      </c>
      <c r="I1115" s="98">
        <f t="shared" si="39"/>
        <v>3.5001322241541305E-8</v>
      </c>
      <c r="J1115" s="99">
        <v>10.199790550000001</v>
      </c>
      <c r="K1115" s="99">
        <v>28.354227272727272</v>
      </c>
      <c r="O1115"/>
      <c r="P1115"/>
    </row>
    <row r="1116" spans="1:16" ht="12.75" x14ac:dyDescent="0.2">
      <c r="A1116" s="172" t="s">
        <v>2826</v>
      </c>
      <c r="B1116" s="187" t="s">
        <v>2827</v>
      </c>
      <c r="C1116" s="172" t="s">
        <v>2638</v>
      </c>
      <c r="D1116" s="172" t="s">
        <v>179</v>
      </c>
      <c r="E1116" s="172" t="s">
        <v>709</v>
      </c>
      <c r="F1116" s="174">
        <v>4.5024000000000003E-4</v>
      </c>
      <c r="G1116" s="174">
        <v>0.25672297999999999</v>
      </c>
      <c r="H1116" s="58">
        <f t="shared" si="41"/>
        <v>-0.998246202969442</v>
      </c>
      <c r="I1116" s="98">
        <f t="shared" si="39"/>
        <v>3.3950181666662844E-8</v>
      </c>
      <c r="J1116" s="99">
        <v>32.398748879999999</v>
      </c>
      <c r="K1116" s="99">
        <v>16.772363636363639</v>
      </c>
      <c r="O1116"/>
      <c r="P1116"/>
    </row>
    <row r="1117" spans="1:16" ht="12.75" x14ac:dyDescent="0.2">
      <c r="A1117" s="172" t="s">
        <v>1325</v>
      </c>
      <c r="B1117" s="187" t="s">
        <v>1326</v>
      </c>
      <c r="C1117" s="172" t="s">
        <v>235</v>
      </c>
      <c r="D1117" s="172" t="s">
        <v>180</v>
      </c>
      <c r="E1117" s="172" t="s">
        <v>181</v>
      </c>
      <c r="F1117" s="174">
        <v>3.5895999999999996E-4</v>
      </c>
      <c r="G1117" s="174">
        <v>0.10963210000000001</v>
      </c>
      <c r="H1117" s="58">
        <f t="shared" si="41"/>
        <v>-0.99672577648334748</v>
      </c>
      <c r="I1117" s="98">
        <f t="shared" si="39"/>
        <v>2.7067246826282188E-8</v>
      </c>
      <c r="J1117" s="99">
        <v>4.4967750109999995</v>
      </c>
      <c r="K1117" s="99">
        <v>49.313545454545448</v>
      </c>
      <c r="O1117"/>
      <c r="P1117"/>
    </row>
    <row r="1118" spans="1:16" ht="12.75" x14ac:dyDescent="0.2">
      <c r="A1118" s="172" t="s">
        <v>2988</v>
      </c>
      <c r="B1118" s="146" t="s">
        <v>2989</v>
      </c>
      <c r="C1118" s="173" t="s">
        <v>2638</v>
      </c>
      <c r="D1118" s="172" t="s">
        <v>179</v>
      </c>
      <c r="E1118" s="172" t="s">
        <v>2844</v>
      </c>
      <c r="F1118" s="174">
        <v>1.1066E-4</v>
      </c>
      <c r="G1118" s="174">
        <v>0</v>
      </c>
      <c r="H1118" s="58" t="str">
        <f t="shared" si="41"/>
        <v/>
      </c>
      <c r="I1118" s="98">
        <f t="shared" si="39"/>
        <v>8.3442766152116867E-9</v>
      </c>
      <c r="J1118" s="99">
        <v>6.5853740000000008E-2</v>
      </c>
      <c r="K1118" s="99">
        <v>30.300590909090911</v>
      </c>
      <c r="O1118"/>
      <c r="P1118"/>
    </row>
    <row r="1119" spans="1:16" ht="12.75" x14ac:dyDescent="0.2">
      <c r="A1119" s="172" t="s">
        <v>2033</v>
      </c>
      <c r="B1119" s="187" t="s">
        <v>2015</v>
      </c>
      <c r="C1119" s="172" t="s">
        <v>641</v>
      </c>
      <c r="D1119" s="172" t="s">
        <v>179</v>
      </c>
      <c r="E1119" s="172" t="s">
        <v>709</v>
      </c>
      <c r="F1119" s="174">
        <v>1.0698000000000001E-4</v>
      </c>
      <c r="G1119" s="174">
        <v>2.446999E-2</v>
      </c>
      <c r="H1119" s="58">
        <f t="shared" si="41"/>
        <v>-0.99562811427385134</v>
      </c>
      <c r="I1119" s="98">
        <f t="shared" si="39"/>
        <v>8.0667875681849483E-9</v>
      </c>
      <c r="J1119" s="99">
        <v>13.8581232</v>
      </c>
      <c r="K1119" s="99">
        <v>92.174999999999997</v>
      </c>
      <c r="O1119"/>
      <c r="P1119"/>
    </row>
    <row r="1120" spans="1:16" ht="12.75" x14ac:dyDescent="0.2">
      <c r="A1120" s="172" t="s">
        <v>3289</v>
      </c>
      <c r="B1120" s="146" t="s">
        <v>3290</v>
      </c>
      <c r="C1120" s="173" t="s">
        <v>2338</v>
      </c>
      <c r="D1120" s="172" t="s">
        <v>180</v>
      </c>
      <c r="E1120" s="172" t="s">
        <v>709</v>
      </c>
      <c r="F1120" s="174">
        <v>7.038E-5</v>
      </c>
      <c r="G1120" s="174"/>
      <c r="H1120" s="58" t="str">
        <f t="shared" si="41"/>
        <v/>
      </c>
      <c r="I1120" s="98">
        <f t="shared" si="39"/>
        <v>5.3069780243863958E-9</v>
      </c>
      <c r="J1120" s="99">
        <v>93.53061564795</v>
      </c>
      <c r="K1120" s="99">
        <v>35.405636363636361</v>
      </c>
      <c r="O1120"/>
      <c r="P1120"/>
    </row>
    <row r="1121" spans="1:16" ht="12.75" x14ac:dyDescent="0.2">
      <c r="A1121" s="172" t="s">
        <v>1258</v>
      </c>
      <c r="B1121" s="187" t="s">
        <v>2506</v>
      </c>
      <c r="C1121" s="172" t="s">
        <v>640</v>
      </c>
      <c r="D1121" s="172" t="s">
        <v>610</v>
      </c>
      <c r="E1121" s="172" t="s">
        <v>181</v>
      </c>
      <c r="F1121" s="174">
        <v>0</v>
      </c>
      <c r="G1121" s="174">
        <v>0.93436458</v>
      </c>
      <c r="H1121" s="58">
        <f t="shared" si="41"/>
        <v>-1</v>
      </c>
      <c r="I1121" s="98">
        <f t="shared" si="39"/>
        <v>0</v>
      </c>
      <c r="J1121" s="99">
        <v>0</v>
      </c>
      <c r="K1121" s="99">
        <v>18.481000000000002</v>
      </c>
      <c r="O1121"/>
      <c r="P1121"/>
    </row>
    <row r="1122" spans="1:16" ht="12.75" x14ac:dyDescent="0.2">
      <c r="A1122" s="172" t="s">
        <v>2683</v>
      </c>
      <c r="B1122" s="187" t="s">
        <v>250</v>
      </c>
      <c r="C1122" s="172" t="s">
        <v>2512</v>
      </c>
      <c r="D1122" s="172" t="s">
        <v>179</v>
      </c>
      <c r="E1122" s="172" t="s">
        <v>709</v>
      </c>
      <c r="F1122" s="174">
        <v>0</v>
      </c>
      <c r="G1122" s="174">
        <v>0.59523844999999997</v>
      </c>
      <c r="H1122" s="58">
        <f t="shared" si="41"/>
        <v>-1</v>
      </c>
      <c r="I1122" s="98">
        <f t="shared" si="39"/>
        <v>0</v>
      </c>
      <c r="J1122" s="99">
        <v>23.284128322372801</v>
      </c>
      <c r="K1122" s="99">
        <v>15.598318181818181</v>
      </c>
      <c r="O1122"/>
      <c r="P1122"/>
    </row>
    <row r="1123" spans="1:16" ht="12.75" x14ac:dyDescent="0.2">
      <c r="A1123" s="172" t="s">
        <v>2888</v>
      </c>
      <c r="B1123" s="185" t="s">
        <v>2884</v>
      </c>
      <c r="C1123" s="172" t="s">
        <v>640</v>
      </c>
      <c r="D1123" s="172" t="s">
        <v>610</v>
      </c>
      <c r="E1123" s="172" t="s">
        <v>709</v>
      </c>
      <c r="F1123" s="174">
        <v>0</v>
      </c>
      <c r="G1123" s="174">
        <v>0.53563569999999994</v>
      </c>
      <c r="H1123" s="58">
        <f t="shared" si="41"/>
        <v>-1</v>
      </c>
      <c r="I1123" s="98">
        <f t="shared" si="39"/>
        <v>0</v>
      </c>
      <c r="J1123" s="99">
        <v>2.5236156020984999</v>
      </c>
      <c r="K1123" s="99">
        <v>22.542818181818181</v>
      </c>
      <c r="O1123"/>
      <c r="P1123"/>
    </row>
    <row r="1124" spans="1:16" ht="12.75" x14ac:dyDescent="0.2">
      <c r="A1124" s="172" t="s">
        <v>2594</v>
      </c>
      <c r="B1124" s="185" t="s">
        <v>1360</v>
      </c>
      <c r="C1124" s="172" t="s">
        <v>511</v>
      </c>
      <c r="D1124" s="172" t="s">
        <v>179</v>
      </c>
      <c r="E1124" s="172" t="s">
        <v>181</v>
      </c>
      <c r="F1124" s="174">
        <v>0</v>
      </c>
      <c r="G1124" s="174">
        <v>0.43577459999999996</v>
      </c>
      <c r="H1124" s="58">
        <f t="shared" si="41"/>
        <v>-1</v>
      </c>
      <c r="I1124" s="98">
        <f t="shared" si="39"/>
        <v>0</v>
      </c>
      <c r="J1124" s="99">
        <v>0.95074720449999994</v>
      </c>
      <c r="K1124" s="99">
        <v>13.355</v>
      </c>
      <c r="O1124"/>
      <c r="P1124"/>
    </row>
    <row r="1125" spans="1:16" ht="12.75" x14ac:dyDescent="0.2">
      <c r="A1125" s="172" t="s">
        <v>1319</v>
      </c>
      <c r="B1125" s="185" t="s">
        <v>1320</v>
      </c>
      <c r="C1125" s="172" t="s">
        <v>235</v>
      </c>
      <c r="D1125" s="172" t="s">
        <v>180</v>
      </c>
      <c r="E1125" s="172" t="s">
        <v>181</v>
      </c>
      <c r="F1125" s="174">
        <v>0</v>
      </c>
      <c r="G1125" s="174">
        <v>0.42840655999999999</v>
      </c>
      <c r="H1125" s="58">
        <f t="shared" si="41"/>
        <v>-1</v>
      </c>
      <c r="I1125" s="98">
        <f t="shared" si="39"/>
        <v>0</v>
      </c>
      <c r="J1125" s="99">
        <v>3.2269422769999996</v>
      </c>
      <c r="K1125" s="99">
        <v>58.17404545454545</v>
      </c>
      <c r="O1125"/>
      <c r="P1125"/>
    </row>
    <row r="1126" spans="1:16" ht="12.75" x14ac:dyDescent="0.2">
      <c r="A1126" s="172" t="s">
        <v>2748</v>
      </c>
      <c r="B1126" s="185" t="s">
        <v>2013</v>
      </c>
      <c r="C1126" s="172" t="s">
        <v>641</v>
      </c>
      <c r="D1126" s="172" t="s">
        <v>179</v>
      </c>
      <c r="E1126" s="172" t="s">
        <v>709</v>
      </c>
      <c r="F1126" s="174">
        <v>0</v>
      </c>
      <c r="G1126" s="174">
        <v>0.42840607000000003</v>
      </c>
      <c r="H1126" s="58">
        <f t="shared" si="41"/>
        <v>-1</v>
      </c>
      <c r="I1126" s="98">
        <f t="shared" si="39"/>
        <v>0</v>
      </c>
      <c r="J1126" s="99">
        <v>13.753079970400002</v>
      </c>
      <c r="K1126" s="99">
        <v>90.235863636363646</v>
      </c>
      <c r="O1126"/>
      <c r="P1126"/>
    </row>
    <row r="1127" spans="1:16" ht="12.75" x14ac:dyDescent="0.2">
      <c r="A1127" s="172" t="s">
        <v>2032</v>
      </c>
      <c r="B1127" s="173" t="s">
        <v>2014</v>
      </c>
      <c r="C1127" s="173" t="s">
        <v>641</v>
      </c>
      <c r="D1127" s="172" t="s">
        <v>179</v>
      </c>
      <c r="E1127" s="172" t="s">
        <v>709</v>
      </c>
      <c r="F1127" s="174">
        <v>0</v>
      </c>
      <c r="G1127" s="174">
        <v>0.34986450000000002</v>
      </c>
      <c r="H1127" s="58" t="s">
        <v>2513</v>
      </c>
      <c r="I1127" s="98">
        <f t="shared" si="39"/>
        <v>0</v>
      </c>
      <c r="J1127" s="99">
        <v>12.263925799999999</v>
      </c>
      <c r="K1127" s="99">
        <v>92.188636363636363</v>
      </c>
      <c r="O1127"/>
      <c r="P1127"/>
    </row>
    <row r="1128" spans="1:16" ht="12.75" x14ac:dyDescent="0.2">
      <c r="A1128" s="172" t="s">
        <v>2330</v>
      </c>
      <c r="B1128" s="185" t="s">
        <v>2331</v>
      </c>
      <c r="C1128" s="172" t="s">
        <v>2338</v>
      </c>
      <c r="D1128" s="172" t="s">
        <v>180</v>
      </c>
      <c r="E1128" s="172" t="s">
        <v>709</v>
      </c>
      <c r="F1128" s="174">
        <v>0</v>
      </c>
      <c r="G1128" s="174">
        <v>0.28872799999999998</v>
      </c>
      <c r="H1128" s="58">
        <f t="shared" ref="H1128:H1137" si="42">IF(ISERROR(F1128/G1128-1),"",IF((F1128/G1128-1)&gt;10000%,"",F1128/G1128-1))</f>
        <v>-1</v>
      </c>
      <c r="I1128" s="98">
        <f t="shared" si="39"/>
        <v>0</v>
      </c>
      <c r="J1128" s="99">
        <v>1.221028</v>
      </c>
      <c r="K1128" s="99">
        <v>55.254136363636363</v>
      </c>
      <c r="O1128"/>
      <c r="P1128"/>
    </row>
    <row r="1129" spans="1:16" ht="12.75" x14ac:dyDescent="0.2">
      <c r="A1129" s="172" t="s">
        <v>2919</v>
      </c>
      <c r="B1129" s="185" t="s">
        <v>2935</v>
      </c>
      <c r="C1129" s="172" t="s">
        <v>1897</v>
      </c>
      <c r="D1129" s="172" t="s">
        <v>180</v>
      </c>
      <c r="E1129" s="172" t="s">
        <v>709</v>
      </c>
      <c r="F1129" s="174">
        <v>0</v>
      </c>
      <c r="G1129" s="174">
        <v>0.27173000000000003</v>
      </c>
      <c r="H1129" s="58">
        <f t="shared" si="42"/>
        <v>-1</v>
      </c>
      <c r="I1129" s="98">
        <f t="shared" si="39"/>
        <v>0</v>
      </c>
      <c r="J1129" s="99">
        <v>2.2850787944438999</v>
      </c>
      <c r="K1129" s="99">
        <v>35.733055555555559</v>
      </c>
      <c r="O1129"/>
      <c r="P1129"/>
    </row>
    <row r="1130" spans="1:16" ht="12.75" x14ac:dyDescent="0.2">
      <c r="A1130" s="172" t="s">
        <v>1914</v>
      </c>
      <c r="B1130" s="185" t="s">
        <v>1855</v>
      </c>
      <c r="C1130" s="172" t="s">
        <v>638</v>
      </c>
      <c r="D1130" s="172" t="s">
        <v>179</v>
      </c>
      <c r="E1130" s="172" t="s">
        <v>709</v>
      </c>
      <c r="F1130" s="174">
        <v>0</v>
      </c>
      <c r="G1130" s="174">
        <v>0.23164794</v>
      </c>
      <c r="H1130" s="58">
        <f t="shared" si="42"/>
        <v>-1</v>
      </c>
      <c r="I1130" s="98">
        <f t="shared" si="39"/>
        <v>0</v>
      </c>
      <c r="J1130" s="99">
        <v>140.16226554999997</v>
      </c>
      <c r="K1130" s="99">
        <v>5.8429545454545453</v>
      </c>
      <c r="O1130"/>
      <c r="P1130"/>
    </row>
    <row r="1131" spans="1:16" ht="12.75" x14ac:dyDescent="0.2">
      <c r="A1131" s="172" t="s">
        <v>2428</v>
      </c>
      <c r="B1131" s="185" t="s">
        <v>2435</v>
      </c>
      <c r="C1131" s="172" t="s">
        <v>2148</v>
      </c>
      <c r="D1131" s="172" t="s">
        <v>610</v>
      </c>
      <c r="E1131" s="172" t="s">
        <v>709</v>
      </c>
      <c r="F1131" s="174">
        <v>0</v>
      </c>
      <c r="G1131" s="174">
        <v>5.3404099999999996E-2</v>
      </c>
      <c r="H1131" s="58">
        <f t="shared" si="42"/>
        <v>-1</v>
      </c>
      <c r="I1131" s="98">
        <f t="shared" si="39"/>
        <v>0</v>
      </c>
      <c r="J1131" s="99">
        <v>8.5256689800000007</v>
      </c>
      <c r="K1131" s="99">
        <v>431.14800000000002</v>
      </c>
      <c r="O1131"/>
      <c r="P1131"/>
    </row>
    <row r="1132" spans="1:16" ht="12.75" x14ac:dyDescent="0.2">
      <c r="A1132" s="172" t="s">
        <v>1239</v>
      </c>
      <c r="B1132" s="185" t="s">
        <v>4</v>
      </c>
      <c r="C1132" s="172" t="s">
        <v>640</v>
      </c>
      <c r="D1132" s="172" t="s">
        <v>180</v>
      </c>
      <c r="E1132" s="172" t="s">
        <v>709</v>
      </c>
      <c r="F1132" s="174">
        <v>0</v>
      </c>
      <c r="G1132" s="174">
        <v>3.9247169999999998E-2</v>
      </c>
      <c r="H1132" s="58">
        <f t="shared" si="42"/>
        <v>-1</v>
      </c>
      <c r="I1132" s="98">
        <f t="shared" si="39"/>
        <v>0</v>
      </c>
      <c r="J1132" s="99">
        <v>0</v>
      </c>
      <c r="K1132" s="99">
        <v>35.174999999999997</v>
      </c>
      <c r="O1132"/>
      <c r="P1132"/>
    </row>
    <row r="1133" spans="1:16" ht="12.75" x14ac:dyDescent="0.2">
      <c r="A1133" s="172" t="s">
        <v>2701</v>
      </c>
      <c r="B1133" s="185" t="s">
        <v>440</v>
      </c>
      <c r="C1133" s="172" t="s">
        <v>641</v>
      </c>
      <c r="D1133" s="172" t="s">
        <v>179</v>
      </c>
      <c r="E1133" s="172" t="s">
        <v>709</v>
      </c>
      <c r="F1133" s="174">
        <v>0</v>
      </c>
      <c r="G1133" s="174">
        <v>3.4930410000000002E-2</v>
      </c>
      <c r="H1133" s="58">
        <f t="shared" si="42"/>
        <v>-1</v>
      </c>
      <c r="I1133" s="98">
        <f t="shared" si="39"/>
        <v>0</v>
      </c>
      <c r="J1133" s="99">
        <v>5.5783592550000005</v>
      </c>
      <c r="K1133" s="99">
        <v>18.23804545454546</v>
      </c>
      <c r="O1133"/>
      <c r="P1133"/>
    </row>
    <row r="1134" spans="1:16" ht="12.75" x14ac:dyDescent="0.2">
      <c r="A1134" s="172" t="s">
        <v>2994</v>
      </c>
      <c r="B1134" s="173" t="s">
        <v>2995</v>
      </c>
      <c r="C1134" s="173" t="s">
        <v>2638</v>
      </c>
      <c r="D1134" s="172" t="s">
        <v>180</v>
      </c>
      <c r="E1134" s="172" t="s">
        <v>709</v>
      </c>
      <c r="F1134" s="174">
        <v>0</v>
      </c>
      <c r="G1134" s="174">
        <v>1.8809070000000001E-2</v>
      </c>
      <c r="H1134" s="58">
        <f t="shared" si="42"/>
        <v>-1</v>
      </c>
      <c r="I1134" s="98">
        <f t="shared" si="39"/>
        <v>0</v>
      </c>
      <c r="J1134" s="99">
        <v>2.7174998679192002</v>
      </c>
      <c r="K1134" s="99">
        <v>20.0915</v>
      </c>
      <c r="O1134"/>
      <c r="P1134"/>
    </row>
    <row r="1135" spans="1:16" ht="12.75" x14ac:dyDescent="0.2">
      <c r="A1135" s="172" t="s">
        <v>2198</v>
      </c>
      <c r="B1135" s="185" t="s">
        <v>2190</v>
      </c>
      <c r="C1135" s="172" t="s">
        <v>2514</v>
      </c>
      <c r="D1135" s="172" t="s">
        <v>180</v>
      </c>
      <c r="E1135" s="172" t="s">
        <v>709</v>
      </c>
      <c r="F1135" s="174">
        <v>0</v>
      </c>
      <c r="G1135" s="174">
        <v>1.7370139999999999E-2</v>
      </c>
      <c r="H1135" s="58">
        <f t="shared" si="42"/>
        <v>-1</v>
      </c>
      <c r="I1135" s="98">
        <f t="shared" si="39"/>
        <v>0</v>
      </c>
      <c r="J1135" s="99">
        <v>21.020563170000003</v>
      </c>
      <c r="K1135" s="99">
        <v>92.788727272727272</v>
      </c>
      <c r="O1135"/>
      <c r="P1135"/>
    </row>
    <row r="1136" spans="1:16" ht="12.75" x14ac:dyDescent="0.2">
      <c r="A1136" s="172" t="s">
        <v>2836</v>
      </c>
      <c r="B1136" s="185" t="s">
        <v>2837</v>
      </c>
      <c r="C1136" s="172" t="s">
        <v>2638</v>
      </c>
      <c r="D1136" s="172" t="s">
        <v>180</v>
      </c>
      <c r="E1136" s="172" t="s">
        <v>709</v>
      </c>
      <c r="F1136" s="174">
        <v>0</v>
      </c>
      <c r="G1136" s="174">
        <v>1.077636E-2</v>
      </c>
      <c r="H1136" s="58">
        <f t="shared" si="42"/>
        <v>-1</v>
      </c>
      <c r="I1136" s="98">
        <f t="shared" si="39"/>
        <v>0</v>
      </c>
      <c r="J1136" s="99">
        <v>26.682794569999999</v>
      </c>
      <c r="K1136" s="99">
        <v>45.678909090909087</v>
      </c>
      <c r="O1136"/>
      <c r="P1136"/>
    </row>
    <row r="1137" spans="1:16" ht="12.75" x14ac:dyDescent="0.2">
      <c r="A1137" s="172" t="s">
        <v>1910</v>
      </c>
      <c r="B1137" s="185" t="s">
        <v>159</v>
      </c>
      <c r="C1137" s="172" t="s">
        <v>638</v>
      </c>
      <c r="D1137" s="172" t="s">
        <v>179</v>
      </c>
      <c r="E1137" s="172" t="s">
        <v>709</v>
      </c>
      <c r="F1137" s="174">
        <v>0</v>
      </c>
      <c r="G1137" s="174">
        <v>6.8676000000000006E-3</v>
      </c>
      <c r="H1137" s="58">
        <f t="shared" si="42"/>
        <v>-1</v>
      </c>
      <c r="I1137" s="98">
        <f t="shared" si="39"/>
        <v>0</v>
      </c>
      <c r="J1137" s="99">
        <v>117.97086078</v>
      </c>
      <c r="K1137" s="99">
        <v>5.6193181818181817</v>
      </c>
      <c r="O1137"/>
      <c r="P1137"/>
    </row>
    <row r="1138" spans="1:16" ht="12.75" x14ac:dyDescent="0.2">
      <c r="A1138" s="172" t="s">
        <v>2814</v>
      </c>
      <c r="B1138" s="173" t="s">
        <v>2815</v>
      </c>
      <c r="C1138" s="173" t="s">
        <v>2638</v>
      </c>
      <c r="D1138" s="172" t="s">
        <v>180</v>
      </c>
      <c r="E1138" s="172" t="s">
        <v>709</v>
      </c>
      <c r="F1138" s="174">
        <v>0</v>
      </c>
      <c r="G1138" s="174">
        <v>3.0374999999999998E-3</v>
      </c>
      <c r="H1138" s="58" t="s">
        <v>2513</v>
      </c>
      <c r="I1138" s="98">
        <f t="shared" si="39"/>
        <v>0</v>
      </c>
      <c r="J1138" s="99">
        <v>2.4331253999999998</v>
      </c>
      <c r="K1138" s="99">
        <v>46.76527272727273</v>
      </c>
      <c r="O1138"/>
      <c r="P1138"/>
    </row>
    <row r="1139" spans="1:16" ht="12.75" x14ac:dyDescent="0.2">
      <c r="A1139" s="172" t="s">
        <v>2990</v>
      </c>
      <c r="B1139" s="173" t="s">
        <v>2991</v>
      </c>
      <c r="C1139" s="173" t="s">
        <v>2638</v>
      </c>
      <c r="D1139" s="172" t="s">
        <v>180</v>
      </c>
      <c r="E1139" s="172" t="s">
        <v>709</v>
      </c>
      <c r="F1139" s="174">
        <v>0</v>
      </c>
      <c r="G1139" s="174">
        <v>2.69703E-3</v>
      </c>
      <c r="H1139" s="58">
        <f t="shared" ref="H1139:H1155" si="43">IF(ISERROR(F1139/G1139-1),"",IF((F1139/G1139-1)&gt;10000%,"",F1139/G1139-1))</f>
        <v>-1</v>
      </c>
      <c r="I1139" s="98">
        <f t="shared" si="39"/>
        <v>0</v>
      </c>
      <c r="J1139" s="99">
        <v>1.00318237</v>
      </c>
      <c r="K1139" s="99">
        <v>18.187999999999999</v>
      </c>
      <c r="O1139"/>
      <c r="P1139"/>
    </row>
    <row r="1140" spans="1:16" ht="12.75" x14ac:dyDescent="0.2">
      <c r="A1140" s="172" t="s">
        <v>2749</v>
      </c>
      <c r="B1140" s="185" t="s">
        <v>2302</v>
      </c>
      <c r="C1140" s="172" t="s">
        <v>2521</v>
      </c>
      <c r="D1140" s="172" t="s">
        <v>610</v>
      </c>
      <c r="E1140" s="172" t="s">
        <v>181</v>
      </c>
      <c r="F1140" s="174">
        <v>0</v>
      </c>
      <c r="G1140" s="174">
        <v>1.9306E-3</v>
      </c>
      <c r="H1140" s="58">
        <f t="shared" si="43"/>
        <v>-1</v>
      </c>
      <c r="I1140" s="98">
        <f t="shared" si="39"/>
        <v>0</v>
      </c>
      <c r="J1140" s="99">
        <v>2.6310199882239003</v>
      </c>
      <c r="K1140" s="99">
        <v>19.60259090909091</v>
      </c>
      <c r="O1140"/>
      <c r="P1140"/>
    </row>
    <row r="1141" spans="1:16" ht="12.75" x14ac:dyDescent="0.2">
      <c r="A1141" s="172" t="s">
        <v>2325</v>
      </c>
      <c r="B1141" s="185" t="s">
        <v>2311</v>
      </c>
      <c r="C1141" s="172" t="s">
        <v>695</v>
      </c>
      <c r="D1141" s="172" t="s">
        <v>180</v>
      </c>
      <c r="E1141" s="172" t="s">
        <v>709</v>
      </c>
      <c r="F1141" s="174">
        <v>0</v>
      </c>
      <c r="G1141" s="174">
        <v>0</v>
      </c>
      <c r="H1141" s="58" t="str">
        <f t="shared" si="43"/>
        <v/>
      </c>
      <c r="I1141" s="98">
        <f t="shared" si="39"/>
        <v>0</v>
      </c>
      <c r="J1141" s="99">
        <v>1.1587000000000001</v>
      </c>
      <c r="K1141" s="99">
        <v>24.844681818181819</v>
      </c>
      <c r="O1141"/>
      <c r="P1141"/>
    </row>
    <row r="1142" spans="1:16" ht="12.75" x14ac:dyDescent="0.2">
      <c r="A1142" s="172" t="s">
        <v>2294</v>
      </c>
      <c r="B1142" s="185" t="s">
        <v>2143</v>
      </c>
      <c r="C1142" s="172" t="s">
        <v>2134</v>
      </c>
      <c r="D1142" s="172" t="s">
        <v>610</v>
      </c>
      <c r="E1142" s="172" t="s">
        <v>181</v>
      </c>
      <c r="F1142" s="174">
        <v>0</v>
      </c>
      <c r="G1142" s="174">
        <v>0</v>
      </c>
      <c r="H1142" s="58" t="str">
        <f t="shared" si="43"/>
        <v/>
      </c>
      <c r="I1142" s="98">
        <f t="shared" si="39"/>
        <v>0</v>
      </c>
      <c r="J1142" s="99">
        <v>9.9680499999999999</v>
      </c>
      <c r="K1142" s="99">
        <v>97.890272727272716</v>
      </c>
      <c r="O1142"/>
      <c r="P1142"/>
    </row>
    <row r="1143" spans="1:16" ht="12.75" x14ac:dyDescent="0.2">
      <c r="A1143" s="172" t="s">
        <v>1654</v>
      </c>
      <c r="B1143" s="185" t="s">
        <v>1009</v>
      </c>
      <c r="C1143" s="172" t="s">
        <v>641</v>
      </c>
      <c r="D1143" s="172" t="s">
        <v>180</v>
      </c>
      <c r="E1143" s="172" t="s">
        <v>709</v>
      </c>
      <c r="F1143" s="174">
        <v>0</v>
      </c>
      <c r="G1143" s="174">
        <v>0</v>
      </c>
      <c r="H1143" s="58" t="str">
        <f t="shared" si="43"/>
        <v/>
      </c>
      <c r="I1143" s="98">
        <f t="shared" si="39"/>
        <v>0</v>
      </c>
      <c r="J1143" s="99">
        <v>56.891016</v>
      </c>
      <c r="K1143" s="99">
        <v>8.0614090909090912</v>
      </c>
      <c r="O1143"/>
      <c r="P1143"/>
    </row>
    <row r="1144" spans="1:16" ht="12.75" x14ac:dyDescent="0.2">
      <c r="A1144" s="172" t="s">
        <v>2756</v>
      </c>
      <c r="B1144" s="185" t="s">
        <v>2307</v>
      </c>
      <c r="C1144" s="172" t="s">
        <v>2521</v>
      </c>
      <c r="D1144" s="172" t="s">
        <v>610</v>
      </c>
      <c r="E1144" s="172" t="s">
        <v>181</v>
      </c>
      <c r="F1144" s="174">
        <v>0</v>
      </c>
      <c r="G1144" s="174">
        <v>0</v>
      </c>
      <c r="H1144" s="58" t="str">
        <f t="shared" si="43"/>
        <v/>
      </c>
      <c r="I1144" s="98">
        <f t="shared" si="39"/>
        <v>0</v>
      </c>
      <c r="J1144" s="99">
        <v>5.0731884599999999</v>
      </c>
      <c r="K1144" s="99">
        <v>16.533727272727269</v>
      </c>
      <c r="O1144"/>
      <c r="P1144"/>
    </row>
    <row r="1145" spans="1:16" ht="12.75" x14ac:dyDescent="0.2">
      <c r="A1145" s="172" t="s">
        <v>2984</v>
      </c>
      <c r="B1145" s="173" t="s">
        <v>2985</v>
      </c>
      <c r="C1145" s="173" t="s">
        <v>2638</v>
      </c>
      <c r="D1145" s="172" t="s">
        <v>179</v>
      </c>
      <c r="E1145" s="172" t="s">
        <v>2844</v>
      </c>
      <c r="F1145" s="174">
        <v>0</v>
      </c>
      <c r="G1145" s="174">
        <v>0</v>
      </c>
      <c r="H1145" s="58" t="str">
        <f t="shared" si="43"/>
        <v/>
      </c>
      <c r="I1145" s="98">
        <f t="shared" si="39"/>
        <v>0</v>
      </c>
      <c r="J1145" s="99">
        <v>1.159116E-2</v>
      </c>
      <c r="K1145" s="99">
        <v>31.326000000000001</v>
      </c>
      <c r="O1145"/>
      <c r="P1145"/>
    </row>
    <row r="1146" spans="1:16" ht="12.75" x14ac:dyDescent="0.2">
      <c r="A1146" s="172" t="s">
        <v>2818</v>
      </c>
      <c r="B1146" s="185" t="s">
        <v>2819</v>
      </c>
      <c r="C1146" s="172" t="s">
        <v>2638</v>
      </c>
      <c r="D1146" s="172" t="s">
        <v>179</v>
      </c>
      <c r="E1146" s="172" t="s">
        <v>709</v>
      </c>
      <c r="F1146" s="174">
        <v>0</v>
      </c>
      <c r="G1146" s="174">
        <v>0</v>
      </c>
      <c r="H1146" s="58" t="str">
        <f t="shared" si="43"/>
        <v/>
      </c>
      <c r="I1146" s="98">
        <f t="shared" si="39"/>
        <v>0</v>
      </c>
      <c r="J1146" s="99">
        <v>0.15708955380299999</v>
      </c>
      <c r="K1146" s="99">
        <v>19.168863636363639</v>
      </c>
      <c r="O1146"/>
      <c r="P1146"/>
    </row>
    <row r="1147" spans="1:16" ht="12.75" x14ac:dyDescent="0.2">
      <c r="A1147" s="172" t="s">
        <v>2982</v>
      </c>
      <c r="B1147" s="173" t="s">
        <v>2983</v>
      </c>
      <c r="C1147" s="173" t="s">
        <v>2638</v>
      </c>
      <c r="D1147" s="172" t="s">
        <v>179</v>
      </c>
      <c r="E1147" s="172" t="s">
        <v>709</v>
      </c>
      <c r="F1147" s="174">
        <v>0</v>
      </c>
      <c r="G1147" s="174">
        <v>0</v>
      </c>
      <c r="H1147" s="58" t="str">
        <f t="shared" si="43"/>
        <v/>
      </c>
      <c r="I1147" s="98">
        <f t="shared" si="39"/>
        <v>0</v>
      </c>
      <c r="J1147" s="99">
        <v>1.0800829999999999E-2</v>
      </c>
      <c r="K1147" s="99">
        <v>43.624909090909092</v>
      </c>
      <c r="O1147"/>
      <c r="P1147"/>
    </row>
    <row r="1148" spans="1:16" ht="12.75" x14ac:dyDescent="0.2">
      <c r="A1148" s="172" t="s">
        <v>2992</v>
      </c>
      <c r="B1148" s="172" t="s">
        <v>2993</v>
      </c>
      <c r="C1148" s="172" t="s">
        <v>2638</v>
      </c>
      <c r="D1148" s="172" t="s">
        <v>180</v>
      </c>
      <c r="E1148" s="172" t="s">
        <v>709</v>
      </c>
      <c r="F1148" s="174">
        <v>0</v>
      </c>
      <c r="G1148" s="174">
        <v>0</v>
      </c>
      <c r="H1148" s="58" t="str">
        <f t="shared" si="43"/>
        <v/>
      </c>
      <c r="I1148" s="98">
        <f t="shared" si="39"/>
        <v>0</v>
      </c>
      <c r="J1148" s="99">
        <v>1.0164309499999999</v>
      </c>
      <c r="K1148" s="99">
        <v>27.591409090909089</v>
      </c>
      <c r="O1148"/>
      <c r="P1148"/>
    </row>
    <row r="1149" spans="1:16" ht="12.75" x14ac:dyDescent="0.2">
      <c r="A1149" s="172" t="s">
        <v>1862</v>
      </c>
      <c r="B1149" s="185" t="s">
        <v>1863</v>
      </c>
      <c r="C1149" s="172" t="s">
        <v>2514</v>
      </c>
      <c r="D1149" s="172" t="s">
        <v>180</v>
      </c>
      <c r="E1149" s="172" t="s">
        <v>181</v>
      </c>
      <c r="F1149" s="174">
        <v>0</v>
      </c>
      <c r="G1149" s="174">
        <v>0</v>
      </c>
      <c r="H1149" s="58" t="str">
        <f t="shared" si="43"/>
        <v/>
      </c>
      <c r="I1149" s="98">
        <f t="shared" si="39"/>
        <v>0</v>
      </c>
      <c r="J1149" s="99">
        <v>23.743120620000003</v>
      </c>
      <c r="K1149" s="99">
        <v>28.723545454545459</v>
      </c>
      <c r="O1149"/>
      <c r="P1149"/>
    </row>
    <row r="1150" spans="1:16" ht="12.75" x14ac:dyDescent="0.2">
      <c r="A1150" s="172" t="s">
        <v>1936</v>
      </c>
      <c r="B1150" s="185" t="s">
        <v>1938</v>
      </c>
      <c r="C1150" s="172" t="s">
        <v>2514</v>
      </c>
      <c r="D1150" s="172" t="s">
        <v>179</v>
      </c>
      <c r="E1150" s="172" t="s">
        <v>709</v>
      </c>
      <c r="F1150" s="174">
        <v>0</v>
      </c>
      <c r="G1150" s="174">
        <v>0</v>
      </c>
      <c r="H1150" s="58" t="str">
        <f t="shared" si="43"/>
        <v/>
      </c>
      <c r="I1150" s="98">
        <f t="shared" si="39"/>
        <v>0</v>
      </c>
      <c r="J1150" s="99">
        <v>2.8534087700118</v>
      </c>
      <c r="K1150" s="99">
        <v>36.615272727272718</v>
      </c>
      <c r="O1150"/>
      <c r="P1150"/>
    </row>
    <row r="1151" spans="1:16" ht="12.75" x14ac:dyDescent="0.2">
      <c r="A1151" s="172" t="s">
        <v>2918</v>
      </c>
      <c r="B1151" s="173" t="s">
        <v>2934</v>
      </c>
      <c r="C1151" s="173" t="s">
        <v>1897</v>
      </c>
      <c r="D1151" s="172" t="s">
        <v>180</v>
      </c>
      <c r="E1151" s="172" t="s">
        <v>709</v>
      </c>
      <c r="F1151" s="174">
        <v>0</v>
      </c>
      <c r="G1151" s="174">
        <v>0</v>
      </c>
      <c r="H1151" s="58" t="str">
        <f t="shared" si="43"/>
        <v/>
      </c>
      <c r="I1151" s="98">
        <f t="shared" si="39"/>
        <v>0</v>
      </c>
      <c r="J1151" s="99">
        <v>0.97984986762990001</v>
      </c>
      <c r="K1151" s="99">
        <v>38.209210526315793</v>
      </c>
      <c r="O1151"/>
      <c r="P1151"/>
    </row>
    <row r="1152" spans="1:16" ht="12.75" x14ac:dyDescent="0.2">
      <c r="A1152" s="172" t="s">
        <v>2294</v>
      </c>
      <c r="B1152" s="173" t="s">
        <v>2952</v>
      </c>
      <c r="C1152" s="173" t="s">
        <v>2134</v>
      </c>
      <c r="D1152" s="172" t="s">
        <v>610</v>
      </c>
      <c r="E1152" s="172" t="s">
        <v>2844</v>
      </c>
      <c r="F1152" s="174">
        <v>0</v>
      </c>
      <c r="G1152" s="174">
        <v>0</v>
      </c>
      <c r="H1152" s="58" t="str">
        <f t="shared" si="43"/>
        <v/>
      </c>
      <c r="I1152" s="98">
        <f t="shared" si="39"/>
        <v>0</v>
      </c>
      <c r="J1152" s="99">
        <v>0.9002</v>
      </c>
      <c r="K1152" s="99">
        <v>118.2409090909091</v>
      </c>
      <c r="O1152"/>
      <c r="P1152"/>
    </row>
    <row r="1153" spans="1:16" ht="12.75" x14ac:dyDescent="0.2">
      <c r="A1153" s="172" t="s">
        <v>3291</v>
      </c>
      <c r="B1153" s="173" t="s">
        <v>3292</v>
      </c>
      <c r="C1153" s="173" t="s">
        <v>2638</v>
      </c>
      <c r="D1153" s="172" t="s">
        <v>179</v>
      </c>
      <c r="E1153" s="172" t="s">
        <v>709</v>
      </c>
      <c r="F1153" s="174">
        <v>0</v>
      </c>
      <c r="G1153" s="174"/>
      <c r="H1153" s="58" t="str">
        <f t="shared" si="43"/>
        <v/>
      </c>
      <c r="I1153" s="98">
        <f t="shared" si="39"/>
        <v>0</v>
      </c>
      <c r="J1153" s="99">
        <v>10.580704560000001</v>
      </c>
      <c r="K1153" s="99">
        <v>45.64</v>
      </c>
      <c r="O1153"/>
      <c r="P1153"/>
    </row>
    <row r="1154" spans="1:16" ht="12.75" x14ac:dyDescent="0.2">
      <c r="A1154" s="172" t="s">
        <v>3293</v>
      </c>
      <c r="B1154" s="173" t="s">
        <v>3294</v>
      </c>
      <c r="C1154" s="173" t="s">
        <v>2638</v>
      </c>
      <c r="D1154" s="172" t="s">
        <v>179</v>
      </c>
      <c r="E1154" s="172" t="s">
        <v>709</v>
      </c>
      <c r="F1154" s="174">
        <v>0</v>
      </c>
      <c r="G1154" s="174"/>
      <c r="H1154" s="58" t="str">
        <f t="shared" si="43"/>
        <v/>
      </c>
      <c r="I1154" s="98">
        <f t="shared" si="39"/>
        <v>0</v>
      </c>
      <c r="J1154" s="99">
        <v>9.9626580999999987</v>
      </c>
      <c r="K1154" s="99">
        <v>13.163</v>
      </c>
      <c r="O1154"/>
      <c r="P1154"/>
    </row>
    <row r="1155" spans="1:16" ht="12.75" x14ac:dyDescent="0.2">
      <c r="A1155" s="172" t="s">
        <v>3297</v>
      </c>
      <c r="B1155" s="173" t="s">
        <v>3298</v>
      </c>
      <c r="C1155" s="173" t="s">
        <v>2512</v>
      </c>
      <c r="D1155" s="172" t="s">
        <v>179</v>
      </c>
      <c r="E1155" s="172" t="s">
        <v>709</v>
      </c>
      <c r="F1155" s="174">
        <v>0</v>
      </c>
      <c r="G1155" s="174"/>
      <c r="H1155" s="58" t="str">
        <f t="shared" si="43"/>
        <v/>
      </c>
      <c r="I1155" s="98">
        <f t="shared" si="39"/>
        <v>0</v>
      </c>
      <c r="J1155" s="99">
        <v>0.86629500000000004</v>
      </c>
      <c r="K1155" s="99">
        <v>17.492999999999999</v>
      </c>
      <c r="O1155"/>
      <c r="P1155"/>
    </row>
    <row r="1156" spans="1:16" ht="12.75" x14ac:dyDescent="0.2">
      <c r="A1156" s="45" t="s">
        <v>16</v>
      </c>
      <c r="B1156" s="46">
        <f>COUNTA(B7:B1155)</f>
        <v>1149</v>
      </c>
      <c r="C1156" s="46"/>
      <c r="D1156" s="46"/>
      <c r="E1156" s="46"/>
      <c r="F1156" s="111">
        <f>SUM(F7:F1155)</f>
        <v>13261.784706209988</v>
      </c>
      <c r="G1156" s="111">
        <f>SUM(G7:G1155)</f>
        <v>11125.19903516999</v>
      </c>
      <c r="H1156" s="56">
        <f>IF(ISERROR(F1156/G1156-1),"",((F1156/G1156-1)))</f>
        <v>0.19204920867353747</v>
      </c>
      <c r="I1156" s="48">
        <f>SUM(I7:I1155)</f>
        <v>1.0000000000000024</v>
      </c>
      <c r="J1156" s="49">
        <f>SUM(J7:J1155)</f>
        <v>451489.4780977362</v>
      </c>
      <c r="K1156" s="167"/>
      <c r="O1156"/>
      <c r="P1156"/>
    </row>
    <row r="1157" spans="1:16" ht="12.75" x14ac:dyDescent="0.2">
      <c r="A1157" s="51"/>
      <c r="B1157" s="51"/>
      <c r="C1157" s="51"/>
      <c r="D1157" s="51"/>
      <c r="E1157" s="51"/>
      <c r="F1157" s="51"/>
      <c r="G1157" s="51"/>
      <c r="H1157" s="52"/>
      <c r="I1157" s="53"/>
      <c r="O1157"/>
      <c r="P1157"/>
    </row>
    <row r="1158" spans="1:16" s="51" customFormat="1" ht="12.75" x14ac:dyDescent="0.2">
      <c r="F1158" s="100"/>
      <c r="G1158" s="100"/>
      <c r="H1158" s="100"/>
      <c r="I1158" s="100"/>
      <c r="J1158" s="100"/>
      <c r="K1158" s="100"/>
      <c r="M1158" s="130"/>
      <c r="N1158" s="130"/>
      <c r="O1158"/>
      <c r="P1158"/>
    </row>
    <row r="1159" spans="1:16" s="131" customFormat="1" ht="22.5" x14ac:dyDescent="0.2">
      <c r="A1159" s="41" t="s">
        <v>1431</v>
      </c>
      <c r="B1159" s="41" t="s">
        <v>77</v>
      </c>
      <c r="C1159" s="41" t="s">
        <v>1484</v>
      </c>
      <c r="D1159" s="41" t="s">
        <v>178</v>
      </c>
      <c r="E1159" s="84" t="s">
        <v>93</v>
      </c>
      <c r="F1159" s="41" t="s">
        <v>505</v>
      </c>
      <c r="G1159" s="41"/>
      <c r="H1159" s="41"/>
      <c r="I1159" s="41"/>
      <c r="J1159" s="41" t="s">
        <v>239</v>
      </c>
      <c r="K1159" s="41" t="s">
        <v>138</v>
      </c>
      <c r="M1159" s="130"/>
      <c r="N1159" s="130"/>
      <c r="O1159"/>
      <c r="P1159"/>
    </row>
    <row r="1160" spans="1:16" ht="12.75" x14ac:dyDescent="0.2">
      <c r="A1160" s="87"/>
      <c r="B1160" s="87"/>
      <c r="C1160" s="87"/>
      <c r="D1160" s="87"/>
      <c r="E1160" s="42"/>
      <c r="F1160" s="88" t="s">
        <v>3284</v>
      </c>
      <c r="G1160" s="88" t="s">
        <v>3245</v>
      </c>
      <c r="H1160" s="43" t="s">
        <v>74</v>
      </c>
      <c r="I1160" s="89" t="s">
        <v>75</v>
      </c>
      <c r="J1160" s="90" t="s">
        <v>240</v>
      </c>
      <c r="K1160" s="90" t="s">
        <v>2973</v>
      </c>
      <c r="O1160"/>
      <c r="P1160"/>
    </row>
    <row r="1161" spans="1:16" ht="12.75" x14ac:dyDescent="0.2">
      <c r="A1161" s="172" t="s">
        <v>1550</v>
      </c>
      <c r="B1161" s="86" t="s">
        <v>1048</v>
      </c>
      <c r="C1161" s="172" t="s">
        <v>2512</v>
      </c>
      <c r="D1161" s="172" t="s">
        <v>2513</v>
      </c>
      <c r="E1161" s="172" t="s">
        <v>181</v>
      </c>
      <c r="F1161" s="174">
        <v>19.873327140000001</v>
      </c>
      <c r="G1161" s="174">
        <v>22.152648420000002</v>
      </c>
      <c r="H1161" s="58">
        <f t="shared" ref="H1161:H1169" si="44">IF(ISERROR(F1161/G1161-1),"",IF((F1161/G1161-1)&gt;10000%,"",F1161/G1161-1))</f>
        <v>-0.10289159276965587</v>
      </c>
      <c r="I1161" s="44">
        <f t="shared" ref="I1161:I1169" si="45">F1161/$F$1170</f>
        <v>0.62807074571911603</v>
      </c>
      <c r="J1161" s="99">
        <v>2241.5888150000001</v>
      </c>
      <c r="K1161" s="99">
        <v>3.4113636363636362</v>
      </c>
      <c r="O1161"/>
      <c r="P1161"/>
    </row>
    <row r="1162" spans="1:16" ht="12.75" x14ac:dyDescent="0.2">
      <c r="A1162" s="172" t="s">
        <v>1799</v>
      </c>
      <c r="B1162" s="173" t="s">
        <v>1800</v>
      </c>
      <c r="C1162" s="172" t="s">
        <v>2512</v>
      </c>
      <c r="D1162" s="172" t="s">
        <v>2513</v>
      </c>
      <c r="E1162" s="172" t="s">
        <v>181</v>
      </c>
      <c r="F1162" s="174">
        <v>4.7743332699999996</v>
      </c>
      <c r="G1162" s="174">
        <v>3.6623211200000001</v>
      </c>
      <c r="H1162" s="58">
        <f t="shared" si="44"/>
        <v>0.30363589471367813</v>
      </c>
      <c r="I1162" s="44">
        <f t="shared" si="45"/>
        <v>0.15088661481172022</v>
      </c>
      <c r="J1162" s="99">
        <v>294.64384910000001</v>
      </c>
      <c r="K1162" s="99">
        <v>32.678545454545457</v>
      </c>
      <c r="O1162"/>
      <c r="P1162"/>
    </row>
    <row r="1163" spans="1:16" ht="12.75" x14ac:dyDescent="0.2">
      <c r="A1163" s="172" t="s">
        <v>2327</v>
      </c>
      <c r="B1163" s="173" t="s">
        <v>2328</v>
      </c>
      <c r="C1163" s="172" t="s">
        <v>1364</v>
      </c>
      <c r="D1163" s="172" t="s">
        <v>2513</v>
      </c>
      <c r="E1163" s="172" t="s">
        <v>709</v>
      </c>
      <c r="F1163" s="174">
        <v>3.7160457</v>
      </c>
      <c r="G1163" s="174">
        <v>3.5159368399999997</v>
      </c>
      <c r="H1163" s="58">
        <f t="shared" si="44"/>
        <v>5.6914805102130428E-2</v>
      </c>
      <c r="I1163" s="44">
        <f t="shared" si="45"/>
        <v>0.11744080784679894</v>
      </c>
      <c r="J1163" s="99">
        <v>50.055842299999995</v>
      </c>
      <c r="K1163" s="99">
        <v>29.981863636363641</v>
      </c>
      <c r="O1163"/>
      <c r="P1163"/>
    </row>
    <row r="1164" spans="1:16" ht="12.75" x14ac:dyDescent="0.2">
      <c r="A1164" s="172" t="s">
        <v>2478</v>
      </c>
      <c r="B1164" s="173" t="s">
        <v>2479</v>
      </c>
      <c r="C1164" s="172" t="s">
        <v>1364</v>
      </c>
      <c r="D1164" s="172" t="s">
        <v>2513</v>
      </c>
      <c r="E1164" s="172" t="s">
        <v>181</v>
      </c>
      <c r="F1164" s="174">
        <v>1.3753163899999998</v>
      </c>
      <c r="G1164" s="174">
        <v>0.99291304000000002</v>
      </c>
      <c r="H1164" s="58">
        <f t="shared" si="44"/>
        <v>0.38513277053950246</v>
      </c>
      <c r="I1164" s="44">
        <f t="shared" si="45"/>
        <v>4.3465091908461505E-2</v>
      </c>
      <c r="J1164" s="99">
        <v>23.122422620000002</v>
      </c>
      <c r="K1164" s="99">
        <v>97.01109090909091</v>
      </c>
      <c r="O1164"/>
      <c r="P1164"/>
    </row>
    <row r="1165" spans="1:16" ht="12.75" x14ac:dyDescent="0.2">
      <c r="A1165" s="172" t="s">
        <v>1550</v>
      </c>
      <c r="B1165" s="173" t="s">
        <v>1968</v>
      </c>
      <c r="C1165" s="172" t="s">
        <v>2512</v>
      </c>
      <c r="D1165" s="172" t="s">
        <v>2513</v>
      </c>
      <c r="E1165" s="172" t="s">
        <v>709</v>
      </c>
      <c r="F1165" s="174">
        <v>1.0819901000000001</v>
      </c>
      <c r="G1165" s="174">
        <v>0</v>
      </c>
      <c r="H1165" s="58" t="str">
        <f t="shared" si="44"/>
        <v/>
      </c>
      <c r="I1165" s="44">
        <f t="shared" si="45"/>
        <v>3.4194894703861896E-2</v>
      </c>
      <c r="J1165" s="99">
        <v>42.320554319999999</v>
      </c>
      <c r="K1165" s="99">
        <v>3.1607272727272728</v>
      </c>
      <c r="O1165"/>
      <c r="P1165"/>
    </row>
    <row r="1166" spans="1:16" ht="12.75" x14ac:dyDescent="0.2">
      <c r="A1166" s="172" t="s">
        <v>1435</v>
      </c>
      <c r="B1166" s="173" t="s">
        <v>1436</v>
      </c>
      <c r="C1166" s="172" t="s">
        <v>2512</v>
      </c>
      <c r="D1166" s="172" t="s">
        <v>2513</v>
      </c>
      <c r="E1166" s="172" t="s">
        <v>181</v>
      </c>
      <c r="F1166" s="174">
        <v>0.68234214999999998</v>
      </c>
      <c r="G1166" s="174">
        <v>1.01676038</v>
      </c>
      <c r="H1166" s="58">
        <f t="shared" si="44"/>
        <v>-0.32890564638248398</v>
      </c>
      <c r="I1166" s="44">
        <f t="shared" si="45"/>
        <v>2.1564539242324619E-2</v>
      </c>
      <c r="J1166" s="99">
        <v>150.64012354999997</v>
      </c>
      <c r="K1166" s="99">
        <v>16.395363636363641</v>
      </c>
      <c r="O1166"/>
      <c r="P1166"/>
    </row>
    <row r="1167" spans="1:16" ht="12.75" x14ac:dyDescent="0.2">
      <c r="A1167" s="172" t="s">
        <v>1263</v>
      </c>
      <c r="B1167" s="173" t="s">
        <v>1294</v>
      </c>
      <c r="C1167" s="172" t="s">
        <v>2134</v>
      </c>
      <c r="D1167" s="172" t="s">
        <v>2513</v>
      </c>
      <c r="E1167" s="172" t="s">
        <v>709</v>
      </c>
      <c r="F1167" s="174">
        <v>0.13850609999999999</v>
      </c>
      <c r="G1167" s="174">
        <v>0.44074754999999999</v>
      </c>
      <c r="H1167" s="58">
        <f t="shared" si="44"/>
        <v>-0.6857473172567834</v>
      </c>
      <c r="I1167" s="44">
        <f t="shared" si="45"/>
        <v>4.377305767716882E-3</v>
      </c>
      <c r="J1167" s="99">
        <v>11.465266830000001</v>
      </c>
      <c r="K1167" s="99">
        <v>10.606818181818181</v>
      </c>
      <c r="O1167"/>
      <c r="P1167"/>
    </row>
    <row r="1168" spans="1:16" ht="12.75" x14ac:dyDescent="0.2">
      <c r="A1168" s="172" t="s">
        <v>2132</v>
      </c>
      <c r="B1168" s="173" t="s">
        <v>2130</v>
      </c>
      <c r="C1168" s="172" t="s">
        <v>2134</v>
      </c>
      <c r="D1168" s="172" t="s">
        <v>2513</v>
      </c>
      <c r="E1168" s="172" t="s">
        <v>181</v>
      </c>
      <c r="F1168" s="174">
        <v>0</v>
      </c>
      <c r="G1168" s="174">
        <v>0</v>
      </c>
      <c r="H1168" s="58" t="str">
        <f t="shared" si="44"/>
        <v/>
      </c>
      <c r="I1168" s="44">
        <f t="shared" si="45"/>
        <v>0</v>
      </c>
      <c r="J1168" s="99">
        <v>32.608572185</v>
      </c>
      <c r="K1168" s="99">
        <v>11.67118181818182</v>
      </c>
      <c r="O1168"/>
      <c r="P1168"/>
    </row>
    <row r="1169" spans="1:16" ht="12.75" x14ac:dyDescent="0.2">
      <c r="A1169" s="172" t="s">
        <v>2133</v>
      </c>
      <c r="B1169" s="173" t="s">
        <v>2131</v>
      </c>
      <c r="C1169" s="172" t="s">
        <v>2134</v>
      </c>
      <c r="D1169" s="172" t="s">
        <v>2513</v>
      </c>
      <c r="E1169" s="172" t="s">
        <v>181</v>
      </c>
      <c r="F1169" s="174">
        <v>0</v>
      </c>
      <c r="G1169" s="174">
        <v>0</v>
      </c>
      <c r="H1169" s="58" t="str">
        <f t="shared" si="44"/>
        <v/>
      </c>
      <c r="I1169" s="44">
        <f t="shared" si="45"/>
        <v>0</v>
      </c>
      <c r="J1169" s="99">
        <v>0.31286150000000001</v>
      </c>
      <c r="K1169" s="99">
        <v>81.998476190476197</v>
      </c>
      <c r="O1169"/>
      <c r="P1169"/>
    </row>
    <row r="1170" spans="1:16" ht="12.75" x14ac:dyDescent="0.2">
      <c r="A1170" s="45" t="s">
        <v>16</v>
      </c>
      <c r="B1170" s="46">
        <f>COUNTA(B1161:B1169)</f>
        <v>9</v>
      </c>
      <c r="C1170" s="46"/>
      <c r="D1170" s="46"/>
      <c r="E1170" s="46"/>
      <c r="F1170" s="47">
        <f>SUM(F1161:F1169)</f>
        <v>31.641860849999997</v>
      </c>
      <c r="G1170" s="47">
        <f>SUM(G1161:G1169)</f>
        <v>31.781327350000005</v>
      </c>
      <c r="H1170" s="56">
        <f>IF(ISERROR(F1170/G1170-1),"",((F1170/G1170-1)))</f>
        <v>-4.3883157699519115E-3</v>
      </c>
      <c r="I1170" s="48">
        <f>SUM(I1161:I1169)</f>
        <v>1</v>
      </c>
      <c r="J1170" s="49">
        <f>SUM(J1161:J1169)</f>
        <v>2846.7583074050003</v>
      </c>
      <c r="K1170" s="50"/>
      <c r="M1170"/>
    </row>
    <row r="1171" spans="1:16" ht="12.75" x14ac:dyDescent="0.2">
      <c r="A1171" s="51"/>
      <c r="B1171" s="51"/>
      <c r="C1171" s="51"/>
      <c r="D1171" s="51"/>
      <c r="E1171" s="51"/>
      <c r="F1171" s="91"/>
      <c r="G1171" s="91"/>
      <c r="H1171" s="51"/>
      <c r="I1171" s="51"/>
      <c r="J1171" s="91"/>
      <c r="K1171" s="51"/>
      <c r="M1171"/>
    </row>
    <row r="1172" spans="1:16" ht="12.75" x14ac:dyDescent="0.2">
      <c r="A1172" s="39" t="s">
        <v>241</v>
      </c>
      <c r="B1172" s="51"/>
      <c r="C1172" s="51"/>
      <c r="D1172" s="51"/>
      <c r="E1172" s="51"/>
      <c r="F1172" s="69"/>
      <c r="G1172" s="59"/>
      <c r="H1172" s="52"/>
      <c r="I1172" s="51"/>
      <c r="J1172" s="106"/>
      <c r="M1172"/>
    </row>
    <row r="1173" spans="1:16" ht="12.75" x14ac:dyDescent="0.2">
      <c r="A1173" s="51"/>
      <c r="B1173" s="51"/>
      <c r="C1173" s="51"/>
      <c r="D1173" s="51"/>
      <c r="E1173" s="51"/>
      <c r="F1173" s="60"/>
      <c r="G1173" s="60"/>
      <c r="H1173" s="52"/>
      <c r="I1173" s="51"/>
      <c r="J1173" s="60"/>
      <c r="M1173"/>
    </row>
    <row r="1174" spans="1:16" ht="12.75" x14ac:dyDescent="0.2">
      <c r="A1174" s="54" t="s">
        <v>48</v>
      </c>
      <c r="B1174" s="51"/>
      <c r="C1174" s="51"/>
      <c r="D1174" s="51"/>
      <c r="E1174" s="51"/>
      <c r="F1174" s="60"/>
      <c r="G1174" s="52"/>
      <c r="H1174" s="52"/>
      <c r="I1174" s="51"/>
      <c r="M1174"/>
    </row>
    <row r="1175" spans="1:16" ht="12.75" x14ac:dyDescent="0.2">
      <c r="F1175" s="129"/>
      <c r="M1175"/>
    </row>
    <row r="1176" spans="1:16" ht="12.75" x14ac:dyDescent="0.2">
      <c r="F1176" s="129"/>
      <c r="I1176" s="189"/>
      <c r="M1176"/>
    </row>
    <row r="1177" spans="1:16" ht="12.75" x14ac:dyDescent="0.2">
      <c r="I1177" s="189"/>
      <c r="M1177"/>
    </row>
    <row r="1178" spans="1:16" ht="12.75" x14ac:dyDescent="0.2">
      <c r="M1178"/>
    </row>
    <row r="1179" spans="1:16" ht="12.75" x14ac:dyDescent="0.2">
      <c r="M1179"/>
    </row>
    <row r="1180" spans="1:16" ht="12.75" x14ac:dyDescent="0.2">
      <c r="M1180"/>
    </row>
    <row r="1181" spans="1:16" ht="12.75" x14ac:dyDescent="0.2">
      <c r="M1181"/>
    </row>
    <row r="1182" spans="1:16" ht="12.75" x14ac:dyDescent="0.2">
      <c r="M1182"/>
    </row>
    <row r="1183" spans="1:16" ht="12.75" x14ac:dyDescent="0.2">
      <c r="M1183"/>
    </row>
    <row r="1184" spans="1:16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</sheetData>
  <sortState ref="A7:K1146">
    <sortCondition ref="K7:K1146"/>
  </sortState>
  <conditionalFormatting sqref="F7 F8:G1155">
    <cfRule type="containsErrors" dxfId="41" priority="82">
      <formula>ISERROR(F7)</formula>
    </cfRule>
  </conditionalFormatting>
  <conditionalFormatting sqref="G1169">
    <cfRule type="containsErrors" dxfId="40" priority="19">
      <formula>ISERROR(G1169)</formula>
    </cfRule>
  </conditionalFormatting>
  <conditionalFormatting sqref="B1080">
    <cfRule type="duplicateValues" dxfId="39" priority="60"/>
  </conditionalFormatting>
  <conditionalFormatting sqref="A40">
    <cfRule type="containsErrors" dxfId="38" priority="58">
      <formula>ISERROR(A40)</formula>
    </cfRule>
  </conditionalFormatting>
  <conditionalFormatting sqref="A48">
    <cfRule type="containsErrors" dxfId="37" priority="57">
      <formula>ISERROR(A48)</formula>
    </cfRule>
  </conditionalFormatting>
  <conditionalFormatting sqref="B614">
    <cfRule type="duplicateValues" dxfId="36" priority="56"/>
  </conditionalFormatting>
  <conditionalFormatting sqref="B810">
    <cfRule type="duplicateValues" dxfId="35" priority="55"/>
  </conditionalFormatting>
  <conditionalFormatting sqref="B832">
    <cfRule type="duplicateValues" dxfId="34" priority="54"/>
  </conditionalFormatting>
  <conditionalFormatting sqref="B860">
    <cfRule type="duplicateValues" dxfId="33" priority="52"/>
  </conditionalFormatting>
  <conditionalFormatting sqref="B922">
    <cfRule type="duplicateValues" dxfId="32" priority="50"/>
  </conditionalFormatting>
  <conditionalFormatting sqref="B959">
    <cfRule type="duplicateValues" dxfId="31" priority="48"/>
  </conditionalFormatting>
  <conditionalFormatting sqref="B987">
    <cfRule type="duplicateValues" dxfId="30" priority="46"/>
  </conditionalFormatting>
  <conditionalFormatting sqref="B1007">
    <cfRule type="duplicateValues" dxfId="29" priority="44"/>
  </conditionalFormatting>
  <conditionalFormatting sqref="B1048">
    <cfRule type="duplicateValues" dxfId="28" priority="42"/>
  </conditionalFormatting>
  <conditionalFormatting sqref="B1051">
    <cfRule type="duplicateValues" dxfId="27" priority="40"/>
  </conditionalFormatting>
  <conditionalFormatting sqref="B1061">
    <cfRule type="duplicateValues" dxfId="26" priority="38"/>
  </conditionalFormatting>
  <conditionalFormatting sqref="B1094">
    <cfRule type="duplicateValues" dxfId="25" priority="70"/>
  </conditionalFormatting>
  <conditionalFormatting sqref="B1095:B1122 B1081:B1093 B1068:B1079">
    <cfRule type="duplicateValues" dxfId="24" priority="71"/>
  </conditionalFormatting>
  <conditionalFormatting sqref="B1049:B1050 B811:B831 B7:B613 B615:B809 B833:B859 B861:B921 B923:B958 B960:B986 B988:B1006 B1008:B1047 B1052:B1060 B1062:B1067">
    <cfRule type="duplicateValues" dxfId="23" priority="72"/>
  </conditionalFormatting>
  <conditionalFormatting sqref="D1161:E1169 G1161:G1169">
    <cfRule type="containsErrors" dxfId="22" priority="21">
      <formula>ISERROR(D1161)</formula>
    </cfRule>
  </conditionalFormatting>
  <conditionalFormatting sqref="B1159">
    <cfRule type="duplicateValues" dxfId="21" priority="18"/>
  </conditionalFormatting>
  <conditionalFormatting sqref="B1161:B1169">
    <cfRule type="duplicateValues" dxfId="20" priority="187"/>
  </conditionalFormatting>
  <conditionalFormatting sqref="G7">
    <cfRule type="containsErrors" dxfId="19" priority="16">
      <formula>ISERROR(G7)</formula>
    </cfRule>
  </conditionalFormatting>
  <conditionalFormatting sqref="F1161:F1169">
    <cfRule type="containsErrors" dxfId="18" priority="14">
      <formula>ISERROR(F1161)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19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6.28515625" style="39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242</v>
      </c>
      <c r="B1" s="160"/>
    </row>
    <row r="2" spans="1:12" ht="15.75" customHeight="1" x14ac:dyDescent="0.2">
      <c r="A2" s="6" t="s">
        <v>3281</v>
      </c>
      <c r="B2" s="160"/>
      <c r="F2" s="30"/>
      <c r="G2" s="30"/>
      <c r="H2" s="30"/>
    </row>
    <row r="3" spans="1:12" ht="12" customHeight="1" x14ac:dyDescent="0.2"/>
    <row r="4" spans="1:12" x14ac:dyDescent="0.2">
      <c r="I4" s="39"/>
    </row>
    <row r="5" spans="1:12" ht="30" customHeight="1" x14ac:dyDescent="0.2">
      <c r="A5" s="41" t="s">
        <v>311</v>
      </c>
      <c r="B5" s="41" t="s">
        <v>77</v>
      </c>
      <c r="C5" s="41" t="s">
        <v>1484</v>
      </c>
      <c r="D5" s="41" t="s">
        <v>178</v>
      </c>
      <c r="E5" s="84" t="s">
        <v>1094</v>
      </c>
      <c r="F5" s="41" t="s">
        <v>505</v>
      </c>
      <c r="G5" s="41"/>
      <c r="H5" s="41"/>
      <c r="I5" s="206" t="s">
        <v>2962</v>
      </c>
      <c r="J5" s="207"/>
      <c r="K5" s="208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3284</v>
      </c>
      <c r="G6" s="62" t="s">
        <v>3245</v>
      </c>
      <c r="H6" s="63" t="s">
        <v>74</v>
      </c>
      <c r="I6" s="62" t="s">
        <v>3284</v>
      </c>
      <c r="J6" s="62" t="s">
        <v>3245</v>
      </c>
      <c r="K6" s="63" t="s">
        <v>74</v>
      </c>
      <c r="L6" s="94" t="s">
        <v>76</v>
      </c>
    </row>
    <row r="7" spans="1:12" x14ac:dyDescent="0.2">
      <c r="A7" s="172" t="s">
        <v>1449</v>
      </c>
      <c r="B7" s="172" t="s">
        <v>465</v>
      </c>
      <c r="C7" s="172" t="s">
        <v>640</v>
      </c>
      <c r="D7" s="172" t="s">
        <v>180</v>
      </c>
      <c r="E7" s="172" t="s">
        <v>181</v>
      </c>
      <c r="F7" s="174">
        <v>1072.78809191</v>
      </c>
      <c r="G7" s="174">
        <v>1079.8154722699999</v>
      </c>
      <c r="H7" s="58">
        <f t="shared" ref="H7:H70" si="0">IF(ISERROR(F7/G7-1),"",IF((F7/G7-1)&gt;10000%,"",F7/G7-1))</f>
        <v>-6.5079456078053211E-3</v>
      </c>
      <c r="I7" s="174">
        <v>4148.7120817799996</v>
      </c>
      <c r="J7" s="174">
        <v>3959.4272121200001</v>
      </c>
      <c r="K7" s="58">
        <f t="shared" ref="K7:K70" si="1">IF(ISERROR(I7/J7-1),"",IF((I7/J7-1)&gt;10000%,"",I7/J7-1))</f>
        <v>4.7806124350660895E-2</v>
      </c>
      <c r="L7" s="58">
        <f t="shared" ref="L7:L70" si="2">IF(ISERROR(I7/F7),"",IF(I7/F7&gt;10000%,"",I7/F7))</f>
        <v>3.8672242105089003</v>
      </c>
    </row>
    <row r="8" spans="1:12" x14ac:dyDescent="0.2">
      <c r="A8" s="172" t="s">
        <v>1674</v>
      </c>
      <c r="B8" s="172" t="s">
        <v>459</v>
      </c>
      <c r="C8" s="172" t="s">
        <v>640</v>
      </c>
      <c r="D8" s="172" t="s">
        <v>180</v>
      </c>
      <c r="E8" s="172" t="s">
        <v>709</v>
      </c>
      <c r="F8" s="174">
        <v>1855.8757080099999</v>
      </c>
      <c r="G8" s="174">
        <v>1037.51642571</v>
      </c>
      <c r="H8" s="58">
        <f t="shared" si="0"/>
        <v>0.78876754335718102</v>
      </c>
      <c r="I8" s="174">
        <v>3293.7963661700001</v>
      </c>
      <c r="J8" s="174">
        <v>2289.5374514763926</v>
      </c>
      <c r="K8" s="58">
        <f t="shared" si="1"/>
        <v>0.43862960793500805</v>
      </c>
      <c r="L8" s="58">
        <f t="shared" si="2"/>
        <v>1.7747936200435748</v>
      </c>
    </row>
    <row r="9" spans="1:12" x14ac:dyDescent="0.2">
      <c r="A9" s="172" t="s">
        <v>1485</v>
      </c>
      <c r="B9" s="172" t="s">
        <v>298</v>
      </c>
      <c r="C9" s="172" t="s">
        <v>1262</v>
      </c>
      <c r="D9" s="172" t="s">
        <v>180</v>
      </c>
      <c r="E9" s="172" t="s">
        <v>709</v>
      </c>
      <c r="F9" s="174">
        <v>332.69624623999999</v>
      </c>
      <c r="G9" s="174">
        <v>239.98962709</v>
      </c>
      <c r="H9" s="58">
        <f t="shared" si="0"/>
        <v>0.38629427560731</v>
      </c>
      <c r="I9" s="174">
        <v>2908.9491346599998</v>
      </c>
      <c r="J9" s="174">
        <v>1277.7758656199999</v>
      </c>
      <c r="K9" s="58">
        <f t="shared" si="1"/>
        <v>1.2765722948198941</v>
      </c>
      <c r="L9" s="58">
        <f t="shared" si="2"/>
        <v>8.7435586290370875</v>
      </c>
    </row>
    <row r="10" spans="1:12" x14ac:dyDescent="0.2">
      <c r="A10" s="172" t="s">
        <v>1487</v>
      </c>
      <c r="B10" s="173" t="s">
        <v>195</v>
      </c>
      <c r="C10" s="172" t="s">
        <v>2512</v>
      </c>
      <c r="D10" s="172" t="s">
        <v>179</v>
      </c>
      <c r="E10" s="172" t="s">
        <v>709</v>
      </c>
      <c r="F10" s="174">
        <v>3.2431133700000001</v>
      </c>
      <c r="G10" s="174">
        <v>3.0559850099999997</v>
      </c>
      <c r="H10" s="58">
        <f t="shared" si="0"/>
        <v>6.1233402450491914E-2</v>
      </c>
      <c r="I10" s="174">
        <v>1289.0047063</v>
      </c>
      <c r="J10" s="174">
        <v>978.45817824000005</v>
      </c>
      <c r="K10" s="58">
        <f t="shared" si="1"/>
        <v>0.31738354787794298</v>
      </c>
      <c r="L10" s="58" t="str">
        <f t="shared" si="2"/>
        <v/>
      </c>
    </row>
    <row r="11" spans="1:12" x14ac:dyDescent="0.2">
      <c r="A11" s="172" t="s">
        <v>2516</v>
      </c>
      <c r="B11" s="173" t="s">
        <v>466</v>
      </c>
      <c r="C11" s="172" t="s">
        <v>640</v>
      </c>
      <c r="D11" s="172" t="s">
        <v>180</v>
      </c>
      <c r="E11" s="172" t="s">
        <v>181</v>
      </c>
      <c r="F11" s="174">
        <v>464.0679475</v>
      </c>
      <c r="G11" s="174">
        <v>347.74950113</v>
      </c>
      <c r="H11" s="58">
        <f t="shared" si="0"/>
        <v>0.33448918256396398</v>
      </c>
      <c r="I11" s="174">
        <v>1260.701084925628</v>
      </c>
      <c r="J11" s="174">
        <v>805.57020862000002</v>
      </c>
      <c r="K11" s="58">
        <f t="shared" si="1"/>
        <v>0.56497977635655139</v>
      </c>
      <c r="L11" s="58">
        <f t="shared" si="2"/>
        <v>2.716630380781961</v>
      </c>
    </row>
    <row r="12" spans="1:12" x14ac:dyDescent="0.2">
      <c r="A12" s="172" t="s">
        <v>1451</v>
      </c>
      <c r="B12" s="173" t="s">
        <v>463</v>
      </c>
      <c r="C12" s="172" t="s">
        <v>640</v>
      </c>
      <c r="D12" s="172" t="s">
        <v>180</v>
      </c>
      <c r="E12" s="172" t="s">
        <v>181</v>
      </c>
      <c r="F12" s="174">
        <v>181.74583826</v>
      </c>
      <c r="G12" s="174">
        <v>112.52286170000001</v>
      </c>
      <c r="H12" s="58">
        <f t="shared" si="0"/>
        <v>0.61519033122848477</v>
      </c>
      <c r="I12" s="174">
        <v>785.92269110999996</v>
      </c>
      <c r="J12" s="174">
        <v>864.54183044000001</v>
      </c>
      <c r="K12" s="58">
        <f t="shared" si="1"/>
        <v>-9.0937345726796792E-2</v>
      </c>
      <c r="L12" s="58">
        <f t="shared" si="2"/>
        <v>4.3242953931395292</v>
      </c>
    </row>
    <row r="13" spans="1:12" x14ac:dyDescent="0.2">
      <c r="A13" s="172" t="s">
        <v>1760</v>
      </c>
      <c r="B13" s="172" t="s">
        <v>464</v>
      </c>
      <c r="C13" s="172" t="s">
        <v>640</v>
      </c>
      <c r="D13" s="172" t="s">
        <v>180</v>
      </c>
      <c r="E13" s="172" t="s">
        <v>181</v>
      </c>
      <c r="F13" s="174">
        <v>560.34671101999993</v>
      </c>
      <c r="G13" s="174">
        <v>688.34669686999996</v>
      </c>
      <c r="H13" s="58">
        <f t="shared" si="0"/>
        <v>-0.18595278575757279</v>
      </c>
      <c r="I13" s="174">
        <v>756.36514922826723</v>
      </c>
      <c r="J13" s="174">
        <v>361.61731486961963</v>
      </c>
      <c r="K13" s="58">
        <f t="shared" si="1"/>
        <v>1.0916176248390461</v>
      </c>
      <c r="L13" s="58">
        <f t="shared" si="2"/>
        <v>1.349816344690334</v>
      </c>
    </row>
    <row r="14" spans="1:12" x14ac:dyDescent="0.2">
      <c r="A14" s="172" t="s">
        <v>2518</v>
      </c>
      <c r="B14" s="172" t="s">
        <v>325</v>
      </c>
      <c r="C14" s="172" t="s">
        <v>511</v>
      </c>
      <c r="D14" s="172" t="s">
        <v>180</v>
      </c>
      <c r="E14" s="172" t="s">
        <v>709</v>
      </c>
      <c r="F14" s="174">
        <v>157.06026709</v>
      </c>
      <c r="G14" s="174">
        <v>198.97785997</v>
      </c>
      <c r="H14" s="58">
        <f t="shared" si="0"/>
        <v>-0.21066460804392984</v>
      </c>
      <c r="I14" s="174">
        <v>737.39023742000006</v>
      </c>
      <c r="J14" s="174">
        <v>914.92976220999992</v>
      </c>
      <c r="K14" s="58">
        <f t="shared" si="1"/>
        <v>-0.19404716309714931</v>
      </c>
      <c r="L14" s="58">
        <f t="shared" si="2"/>
        <v>4.6949508687480739</v>
      </c>
    </row>
    <row r="15" spans="1:12" x14ac:dyDescent="0.2">
      <c r="A15" s="172" t="s">
        <v>1472</v>
      </c>
      <c r="B15" s="173" t="s">
        <v>474</v>
      </c>
      <c r="C15" s="172" t="s">
        <v>640</v>
      </c>
      <c r="D15" s="172" t="s">
        <v>180</v>
      </c>
      <c r="E15" s="172" t="s">
        <v>181</v>
      </c>
      <c r="F15" s="174">
        <v>378.43111676999996</v>
      </c>
      <c r="G15" s="174">
        <v>299.30899317000001</v>
      </c>
      <c r="H15" s="58">
        <f t="shared" si="0"/>
        <v>0.26434930257862499</v>
      </c>
      <c r="I15" s="174">
        <v>723.3478544300001</v>
      </c>
      <c r="J15" s="174">
        <v>642.44190287999993</v>
      </c>
      <c r="K15" s="58">
        <f t="shared" si="1"/>
        <v>0.12593504749193229</v>
      </c>
      <c r="L15" s="58">
        <f t="shared" si="2"/>
        <v>1.9114386274679178</v>
      </c>
    </row>
    <row r="16" spans="1:12" x14ac:dyDescent="0.2">
      <c r="A16" s="172" t="s">
        <v>2515</v>
      </c>
      <c r="B16" s="172" t="s">
        <v>78</v>
      </c>
      <c r="C16" s="172" t="s">
        <v>511</v>
      </c>
      <c r="D16" s="172" t="s">
        <v>180</v>
      </c>
      <c r="E16" s="172" t="s">
        <v>709</v>
      </c>
      <c r="F16" s="174">
        <v>302.96714055000001</v>
      </c>
      <c r="G16" s="174">
        <v>191.71629734000001</v>
      </c>
      <c r="H16" s="58">
        <f t="shared" si="0"/>
        <v>0.58028892041818314</v>
      </c>
      <c r="I16" s="174">
        <v>618.08660248000001</v>
      </c>
      <c r="J16" s="174">
        <v>384.63600682999999</v>
      </c>
      <c r="K16" s="58">
        <f t="shared" si="1"/>
        <v>0.60693900598125672</v>
      </c>
      <c r="L16" s="58">
        <f t="shared" si="2"/>
        <v>2.0401110211422231</v>
      </c>
    </row>
    <row r="17" spans="1:13" x14ac:dyDescent="0.2">
      <c r="A17" s="172" t="s">
        <v>1506</v>
      </c>
      <c r="B17" s="146" t="s">
        <v>200</v>
      </c>
      <c r="C17" s="172" t="s">
        <v>2512</v>
      </c>
      <c r="D17" s="172" t="s">
        <v>179</v>
      </c>
      <c r="E17" s="172" t="s">
        <v>709</v>
      </c>
      <c r="F17" s="174">
        <v>1.3938129099999998</v>
      </c>
      <c r="G17" s="174">
        <v>4.85290745</v>
      </c>
      <c r="H17" s="58">
        <f t="shared" si="0"/>
        <v>-0.71278807099443031</v>
      </c>
      <c r="I17" s="174">
        <v>523.55500845999995</v>
      </c>
      <c r="J17" s="174">
        <v>349.34474695</v>
      </c>
      <c r="K17" s="58">
        <f t="shared" si="1"/>
        <v>0.49867720362468715</v>
      </c>
      <c r="L17" s="58" t="str">
        <f t="shared" si="2"/>
        <v/>
      </c>
    </row>
    <row r="18" spans="1:13" x14ac:dyDescent="0.2">
      <c r="A18" s="172" t="s">
        <v>2517</v>
      </c>
      <c r="B18" s="151" t="s">
        <v>80</v>
      </c>
      <c r="C18" s="172" t="s">
        <v>511</v>
      </c>
      <c r="D18" s="172" t="s">
        <v>180</v>
      </c>
      <c r="E18" s="172" t="s">
        <v>181</v>
      </c>
      <c r="F18" s="174">
        <v>127.15206257</v>
      </c>
      <c r="G18" s="174">
        <v>118.92614006999999</v>
      </c>
      <c r="H18" s="58">
        <f t="shared" si="0"/>
        <v>6.9168329983283927E-2</v>
      </c>
      <c r="I18" s="174">
        <v>501.12104410999996</v>
      </c>
      <c r="J18" s="174">
        <v>333.21302993999996</v>
      </c>
      <c r="K18" s="58">
        <f t="shared" si="1"/>
        <v>0.50390590728170026</v>
      </c>
      <c r="L18" s="58">
        <f t="shared" si="2"/>
        <v>3.9411161249084876</v>
      </c>
    </row>
    <row r="19" spans="1:13" x14ac:dyDescent="0.2">
      <c r="A19" s="172" t="s">
        <v>1498</v>
      </c>
      <c r="B19" s="146" t="s">
        <v>208</v>
      </c>
      <c r="C19" s="172" t="s">
        <v>2512</v>
      </c>
      <c r="D19" s="172" t="s">
        <v>179</v>
      </c>
      <c r="E19" s="172" t="s">
        <v>709</v>
      </c>
      <c r="F19" s="174">
        <v>14.467783560000001</v>
      </c>
      <c r="G19" s="174">
        <v>4.0624992799999999</v>
      </c>
      <c r="H19" s="58">
        <f t="shared" si="0"/>
        <v>2.5613011997875361</v>
      </c>
      <c r="I19" s="174">
        <v>488.74206931999998</v>
      </c>
      <c r="J19" s="174">
        <v>269.38200840000007</v>
      </c>
      <c r="K19" s="58">
        <f t="shared" si="1"/>
        <v>0.81430850643253216</v>
      </c>
      <c r="L19" s="58">
        <f t="shared" si="2"/>
        <v>33.781405928082599</v>
      </c>
    </row>
    <row r="20" spans="1:13" x14ac:dyDescent="0.2">
      <c r="A20" s="172" t="s">
        <v>1675</v>
      </c>
      <c r="B20" s="146" t="s">
        <v>141</v>
      </c>
      <c r="C20" s="172" t="s">
        <v>640</v>
      </c>
      <c r="D20" s="172" t="s">
        <v>180</v>
      </c>
      <c r="E20" s="172" t="s">
        <v>709</v>
      </c>
      <c r="F20" s="174">
        <v>135.11088554</v>
      </c>
      <c r="G20" s="174">
        <v>117.21612046999999</v>
      </c>
      <c r="H20" s="58">
        <f t="shared" si="0"/>
        <v>0.15266471026551298</v>
      </c>
      <c r="I20" s="174">
        <v>456.26919159000022</v>
      </c>
      <c r="J20" s="174">
        <v>287.54146362173293</v>
      </c>
      <c r="K20" s="58">
        <f t="shared" si="1"/>
        <v>0.58679442555189998</v>
      </c>
      <c r="L20" s="58">
        <f t="shared" si="2"/>
        <v>3.3769980099413996</v>
      </c>
    </row>
    <row r="21" spans="1:13" x14ac:dyDescent="0.2">
      <c r="A21" s="172" t="s">
        <v>1407</v>
      </c>
      <c r="B21" s="146" t="s">
        <v>646</v>
      </c>
      <c r="C21" s="172" t="s">
        <v>1364</v>
      </c>
      <c r="D21" s="172" t="s">
        <v>179</v>
      </c>
      <c r="E21" s="172" t="s">
        <v>709</v>
      </c>
      <c r="F21" s="174">
        <v>9.2980735299999999</v>
      </c>
      <c r="G21" s="174">
        <v>26.979089039999998</v>
      </c>
      <c r="H21" s="58">
        <f t="shared" si="0"/>
        <v>-0.65535998950096497</v>
      </c>
      <c r="I21" s="174">
        <v>431.73416361967753</v>
      </c>
      <c r="J21" s="174">
        <v>280.61168676471931</v>
      </c>
      <c r="K21" s="58">
        <f t="shared" si="1"/>
        <v>0.53854662504369544</v>
      </c>
      <c r="L21" s="58">
        <f t="shared" si="2"/>
        <v>46.432646744155996</v>
      </c>
      <c r="M21" s="195"/>
    </row>
    <row r="22" spans="1:13" x14ac:dyDescent="0.2">
      <c r="A22" s="172" t="s">
        <v>2523</v>
      </c>
      <c r="B22" s="173" t="s">
        <v>101</v>
      </c>
      <c r="C22" s="172" t="s">
        <v>2512</v>
      </c>
      <c r="D22" s="172" t="s">
        <v>179</v>
      </c>
      <c r="E22" s="172" t="s">
        <v>709</v>
      </c>
      <c r="F22" s="174">
        <v>108.008466</v>
      </c>
      <c r="G22" s="174">
        <v>178.35068472999998</v>
      </c>
      <c r="H22" s="58">
        <f t="shared" si="0"/>
        <v>-0.39440397347780898</v>
      </c>
      <c r="I22" s="174">
        <v>419.04618898999996</v>
      </c>
      <c r="J22" s="174">
        <v>1323.2106970018274</v>
      </c>
      <c r="K22" s="58">
        <f t="shared" si="1"/>
        <v>-0.68331106305330813</v>
      </c>
      <c r="L22" s="58">
        <f t="shared" si="2"/>
        <v>3.8797531759223389</v>
      </c>
    </row>
    <row r="23" spans="1:13" x14ac:dyDescent="0.2">
      <c r="A23" s="172" t="s">
        <v>2563</v>
      </c>
      <c r="B23" s="173" t="s">
        <v>1681</v>
      </c>
      <c r="C23" s="172" t="s">
        <v>511</v>
      </c>
      <c r="D23" s="172" t="s">
        <v>610</v>
      </c>
      <c r="E23" s="172" t="s">
        <v>709</v>
      </c>
      <c r="F23" s="174">
        <v>7.7719092300000003</v>
      </c>
      <c r="G23" s="174">
        <v>11.326291579999999</v>
      </c>
      <c r="H23" s="58">
        <f t="shared" si="0"/>
        <v>-0.31381695631748863</v>
      </c>
      <c r="I23" s="174">
        <v>413.98362019695873</v>
      </c>
      <c r="J23" s="174">
        <v>49.875313453595609</v>
      </c>
      <c r="K23" s="58">
        <f t="shared" si="1"/>
        <v>7.3003712965560084</v>
      </c>
      <c r="L23" s="58">
        <f t="shared" si="2"/>
        <v>53.266656614948488</v>
      </c>
    </row>
    <row r="24" spans="1:13" x14ac:dyDescent="0.2">
      <c r="A24" s="172" t="s">
        <v>1497</v>
      </c>
      <c r="B24" s="173" t="s">
        <v>204</v>
      </c>
      <c r="C24" s="172" t="s">
        <v>2512</v>
      </c>
      <c r="D24" s="172" t="s">
        <v>179</v>
      </c>
      <c r="E24" s="172" t="s">
        <v>709</v>
      </c>
      <c r="F24" s="174">
        <v>0.29769322999999998</v>
      </c>
      <c r="G24" s="174">
        <v>1.18212841</v>
      </c>
      <c r="H24" s="58">
        <f t="shared" si="0"/>
        <v>-0.74817183354894579</v>
      </c>
      <c r="I24" s="174">
        <v>412.0742722</v>
      </c>
      <c r="J24" s="174">
        <v>408.04119951999996</v>
      </c>
      <c r="K24" s="58">
        <f t="shared" si="1"/>
        <v>9.8839839818731789E-3</v>
      </c>
      <c r="L24" s="58" t="str">
        <f t="shared" si="2"/>
        <v/>
      </c>
    </row>
    <row r="25" spans="1:13" x14ac:dyDescent="0.2">
      <c r="A25" s="172" t="s">
        <v>1134</v>
      </c>
      <c r="B25" s="173" t="s">
        <v>771</v>
      </c>
      <c r="C25" s="172" t="s">
        <v>2521</v>
      </c>
      <c r="D25" s="172" t="s">
        <v>180</v>
      </c>
      <c r="E25" s="172" t="s">
        <v>181</v>
      </c>
      <c r="F25" s="174">
        <v>36.057849590000004</v>
      </c>
      <c r="G25" s="174">
        <v>26.548169000000001</v>
      </c>
      <c r="H25" s="58">
        <f t="shared" si="0"/>
        <v>0.35820476319854677</v>
      </c>
      <c r="I25" s="174">
        <v>404.86925155565706</v>
      </c>
      <c r="J25" s="174">
        <v>34.494416617085555</v>
      </c>
      <c r="K25" s="58">
        <f t="shared" si="1"/>
        <v>10.737240146717536</v>
      </c>
      <c r="L25" s="58">
        <f t="shared" si="2"/>
        <v>11.228324932276058</v>
      </c>
    </row>
    <row r="26" spans="1:13" x14ac:dyDescent="0.2">
      <c r="A26" s="172" t="s">
        <v>2533</v>
      </c>
      <c r="B26" s="172" t="s">
        <v>259</v>
      </c>
      <c r="C26" s="172" t="s">
        <v>511</v>
      </c>
      <c r="D26" s="172" t="s">
        <v>180</v>
      </c>
      <c r="E26" s="172" t="s">
        <v>709</v>
      </c>
      <c r="F26" s="174">
        <v>29.87700822</v>
      </c>
      <c r="G26" s="174">
        <v>47.986027759999999</v>
      </c>
      <c r="H26" s="58">
        <f t="shared" si="0"/>
        <v>-0.37738109164966649</v>
      </c>
      <c r="I26" s="174">
        <v>404.24114593754626</v>
      </c>
      <c r="J26" s="174">
        <v>201.34337045552815</v>
      </c>
      <c r="K26" s="58">
        <f t="shared" si="1"/>
        <v>1.0077201698917286</v>
      </c>
      <c r="L26" s="58">
        <f t="shared" si="2"/>
        <v>13.530174874301597</v>
      </c>
    </row>
    <row r="27" spans="1:13" x14ac:dyDescent="0.2">
      <c r="A27" s="172" t="s">
        <v>1622</v>
      </c>
      <c r="B27" s="172" t="s">
        <v>1792</v>
      </c>
      <c r="C27" s="172" t="s">
        <v>640</v>
      </c>
      <c r="D27" s="172" t="s">
        <v>610</v>
      </c>
      <c r="E27" s="172" t="s">
        <v>181</v>
      </c>
      <c r="F27" s="174">
        <v>27.061857539999998</v>
      </c>
      <c r="G27" s="174">
        <v>28.339273460000001</v>
      </c>
      <c r="H27" s="58">
        <f t="shared" si="0"/>
        <v>-4.5075817550616959E-2</v>
      </c>
      <c r="I27" s="174">
        <v>382.31519289000022</v>
      </c>
      <c r="J27" s="174">
        <v>256.65235460000002</v>
      </c>
      <c r="K27" s="58">
        <f t="shared" si="1"/>
        <v>0.48962277585899927</v>
      </c>
      <c r="L27" s="58">
        <f t="shared" si="2"/>
        <v>14.127455675387472</v>
      </c>
    </row>
    <row r="28" spans="1:13" x14ac:dyDescent="0.2">
      <c r="A28" s="172" t="s">
        <v>1455</v>
      </c>
      <c r="B28" s="173" t="s">
        <v>327</v>
      </c>
      <c r="C28" s="172" t="s">
        <v>640</v>
      </c>
      <c r="D28" s="172" t="s">
        <v>180</v>
      </c>
      <c r="E28" s="172" t="s">
        <v>181</v>
      </c>
      <c r="F28" s="174">
        <v>142.53201128999999</v>
      </c>
      <c r="G28" s="174">
        <v>123.07422210999999</v>
      </c>
      <c r="H28" s="58">
        <f t="shared" si="0"/>
        <v>0.1580980066045774</v>
      </c>
      <c r="I28" s="174">
        <v>381.22513738999999</v>
      </c>
      <c r="J28" s="174">
        <v>227.78129265000001</v>
      </c>
      <c r="K28" s="58">
        <f t="shared" si="1"/>
        <v>0.67364550861415951</v>
      </c>
      <c r="L28" s="58">
        <f t="shared" si="2"/>
        <v>2.6746632839857125</v>
      </c>
    </row>
    <row r="29" spans="1:13" x14ac:dyDescent="0.2">
      <c r="A29" s="172" t="s">
        <v>1764</v>
      </c>
      <c r="B29" s="172" t="s">
        <v>1796</v>
      </c>
      <c r="C29" s="172" t="s">
        <v>640</v>
      </c>
      <c r="D29" s="172" t="s">
        <v>610</v>
      </c>
      <c r="E29" s="172" t="s">
        <v>181</v>
      </c>
      <c r="F29" s="174">
        <v>61.804303509999997</v>
      </c>
      <c r="G29" s="174">
        <v>45.402621350000004</v>
      </c>
      <c r="H29" s="58">
        <f t="shared" si="0"/>
        <v>0.36124967396843899</v>
      </c>
      <c r="I29" s="174">
        <v>360.94361674280827</v>
      </c>
      <c r="J29" s="174">
        <v>124.52464389000001</v>
      </c>
      <c r="K29" s="58">
        <f t="shared" si="1"/>
        <v>1.8985717643300482</v>
      </c>
      <c r="L29" s="58">
        <f t="shared" si="2"/>
        <v>5.8401049157427565</v>
      </c>
    </row>
    <row r="30" spans="1:13" x14ac:dyDescent="0.2">
      <c r="A30" s="172" t="s">
        <v>1158</v>
      </c>
      <c r="B30" s="172" t="s">
        <v>1793</v>
      </c>
      <c r="C30" s="172" t="s">
        <v>640</v>
      </c>
      <c r="D30" s="172" t="s">
        <v>610</v>
      </c>
      <c r="E30" s="172" t="s">
        <v>181</v>
      </c>
      <c r="F30" s="174">
        <v>49.251836959999999</v>
      </c>
      <c r="G30" s="174">
        <v>37.510265709999999</v>
      </c>
      <c r="H30" s="58">
        <f t="shared" si="0"/>
        <v>0.31302287594485834</v>
      </c>
      <c r="I30" s="174">
        <v>334.21436050000005</v>
      </c>
      <c r="J30" s="174">
        <v>68.626302899999985</v>
      </c>
      <c r="K30" s="58">
        <f t="shared" si="1"/>
        <v>3.8700621536760673</v>
      </c>
      <c r="L30" s="58">
        <f t="shared" si="2"/>
        <v>6.7858252834596415</v>
      </c>
    </row>
    <row r="31" spans="1:13" x14ac:dyDescent="0.2">
      <c r="A31" s="172" t="s">
        <v>1465</v>
      </c>
      <c r="B31" s="173" t="s">
        <v>337</v>
      </c>
      <c r="C31" s="172" t="s">
        <v>640</v>
      </c>
      <c r="D31" s="172" t="s">
        <v>180</v>
      </c>
      <c r="E31" s="172" t="s">
        <v>181</v>
      </c>
      <c r="F31" s="174">
        <v>66.953210909999996</v>
      </c>
      <c r="G31" s="174">
        <v>62.833124470000001</v>
      </c>
      <c r="H31" s="58">
        <f t="shared" si="0"/>
        <v>6.557188544661896E-2</v>
      </c>
      <c r="I31" s="174">
        <v>327.36457390000004</v>
      </c>
      <c r="J31" s="174">
        <v>385.43133007999995</v>
      </c>
      <c r="K31" s="58">
        <f t="shared" si="1"/>
        <v>-0.15065395998801556</v>
      </c>
      <c r="L31" s="58">
        <f t="shared" si="2"/>
        <v>4.8894529396065982</v>
      </c>
    </row>
    <row r="32" spans="1:13" x14ac:dyDescent="0.2">
      <c r="A32" s="172" t="s">
        <v>1534</v>
      </c>
      <c r="B32" s="173" t="s">
        <v>251</v>
      </c>
      <c r="C32" s="172" t="s">
        <v>2512</v>
      </c>
      <c r="D32" s="172" t="s">
        <v>179</v>
      </c>
      <c r="E32" s="172" t="s">
        <v>709</v>
      </c>
      <c r="F32" s="174">
        <v>1.3343356899999999</v>
      </c>
      <c r="G32" s="174">
        <v>8.8148199999999993E-3</v>
      </c>
      <c r="H32" s="58" t="str">
        <f t="shared" si="0"/>
        <v/>
      </c>
      <c r="I32" s="174">
        <v>322.08811978</v>
      </c>
      <c r="J32" s="174">
        <v>142.83443137</v>
      </c>
      <c r="K32" s="58">
        <f t="shared" si="1"/>
        <v>1.2549753353633557</v>
      </c>
      <c r="L32" s="58" t="str">
        <f t="shared" si="2"/>
        <v/>
      </c>
    </row>
    <row r="33" spans="1:12" x14ac:dyDescent="0.2">
      <c r="A33" s="172" t="s">
        <v>2525</v>
      </c>
      <c r="B33" s="172" t="s">
        <v>287</v>
      </c>
      <c r="C33" s="172" t="s">
        <v>511</v>
      </c>
      <c r="D33" s="172" t="s">
        <v>179</v>
      </c>
      <c r="E33" s="172" t="s">
        <v>709</v>
      </c>
      <c r="F33" s="174">
        <v>90.344365540000013</v>
      </c>
      <c r="G33" s="174">
        <v>48.681123460000002</v>
      </c>
      <c r="H33" s="58">
        <f t="shared" si="0"/>
        <v>0.85583978180441123</v>
      </c>
      <c r="I33" s="174">
        <v>317.2517906857164</v>
      </c>
      <c r="J33" s="174">
        <v>87.655884761006106</v>
      </c>
      <c r="K33" s="58">
        <f t="shared" si="1"/>
        <v>2.6192868459511174</v>
      </c>
      <c r="L33" s="58">
        <f t="shared" si="2"/>
        <v>3.5115835812168386</v>
      </c>
    </row>
    <row r="34" spans="1:12" x14ac:dyDescent="0.2">
      <c r="A34" s="172" t="s">
        <v>1678</v>
      </c>
      <c r="B34" s="172" t="s">
        <v>1683</v>
      </c>
      <c r="C34" s="172" t="s">
        <v>640</v>
      </c>
      <c r="D34" s="172" t="s">
        <v>610</v>
      </c>
      <c r="E34" s="172" t="s">
        <v>709</v>
      </c>
      <c r="F34" s="174">
        <v>147.3603157</v>
      </c>
      <c r="G34" s="174">
        <v>101.21674128000001</v>
      </c>
      <c r="H34" s="58">
        <f t="shared" si="0"/>
        <v>0.45588875749665903</v>
      </c>
      <c r="I34" s="174">
        <v>313.78587390212431</v>
      </c>
      <c r="J34" s="174">
        <v>216.57927667817694</v>
      </c>
      <c r="K34" s="58">
        <f t="shared" si="1"/>
        <v>0.44882686245365111</v>
      </c>
      <c r="L34" s="58">
        <f t="shared" si="2"/>
        <v>2.1293784042980595</v>
      </c>
    </row>
    <row r="35" spans="1:12" x14ac:dyDescent="0.2">
      <c r="A35" s="172" t="s">
        <v>2522</v>
      </c>
      <c r="B35" s="173" t="s">
        <v>674</v>
      </c>
      <c r="C35" s="172" t="s">
        <v>640</v>
      </c>
      <c r="D35" s="172" t="s">
        <v>180</v>
      </c>
      <c r="E35" s="172" t="s">
        <v>709</v>
      </c>
      <c r="F35" s="174">
        <v>158.5209079</v>
      </c>
      <c r="G35" s="174">
        <v>106.6478869</v>
      </c>
      <c r="H35" s="58">
        <f t="shared" si="0"/>
        <v>0.4863952067671018</v>
      </c>
      <c r="I35" s="174">
        <v>294.54353822000002</v>
      </c>
      <c r="J35" s="174">
        <v>279.26308735000003</v>
      </c>
      <c r="K35" s="58">
        <f t="shared" si="1"/>
        <v>5.4717044830378869E-2</v>
      </c>
      <c r="L35" s="58">
        <f t="shared" si="2"/>
        <v>1.8580737526800402</v>
      </c>
    </row>
    <row r="36" spans="1:12" x14ac:dyDescent="0.2">
      <c r="A36" s="172" t="s">
        <v>1486</v>
      </c>
      <c r="B36" s="172" t="s">
        <v>299</v>
      </c>
      <c r="C36" s="172" t="s">
        <v>1262</v>
      </c>
      <c r="D36" s="172" t="s">
        <v>180</v>
      </c>
      <c r="E36" s="172" t="s">
        <v>181</v>
      </c>
      <c r="F36" s="174">
        <v>96.458332560000002</v>
      </c>
      <c r="G36" s="174">
        <v>118.83460026</v>
      </c>
      <c r="H36" s="58">
        <f t="shared" si="0"/>
        <v>-0.1882975804272714</v>
      </c>
      <c r="I36" s="174">
        <v>285.24799364</v>
      </c>
      <c r="J36" s="174">
        <v>60.563167510000007</v>
      </c>
      <c r="K36" s="58">
        <f t="shared" si="1"/>
        <v>3.7099252791376989</v>
      </c>
      <c r="L36" s="58">
        <f t="shared" si="2"/>
        <v>2.9572146445986625</v>
      </c>
    </row>
    <row r="37" spans="1:12" x14ac:dyDescent="0.2">
      <c r="A37" s="172" t="s">
        <v>1370</v>
      </c>
      <c r="B37" s="173" t="s">
        <v>221</v>
      </c>
      <c r="C37" s="172" t="s">
        <v>1364</v>
      </c>
      <c r="D37" s="172" t="s">
        <v>179</v>
      </c>
      <c r="E37" s="172" t="s">
        <v>709</v>
      </c>
      <c r="F37" s="174">
        <v>40.280470009999995</v>
      </c>
      <c r="G37" s="174">
        <v>33.9557717</v>
      </c>
      <c r="H37" s="58">
        <f t="shared" si="0"/>
        <v>0.18626283525165754</v>
      </c>
      <c r="I37" s="174">
        <v>276.57153754000001</v>
      </c>
      <c r="J37" s="174">
        <v>139.08415313</v>
      </c>
      <c r="K37" s="58">
        <f t="shared" si="1"/>
        <v>0.9885194058124831</v>
      </c>
      <c r="L37" s="58">
        <f t="shared" si="2"/>
        <v>6.8661447463581879</v>
      </c>
    </row>
    <row r="38" spans="1:12" x14ac:dyDescent="0.2">
      <c r="A38" s="172" t="s">
        <v>1476</v>
      </c>
      <c r="B38" s="173" t="s">
        <v>657</v>
      </c>
      <c r="C38" s="172" t="s">
        <v>640</v>
      </c>
      <c r="D38" s="172" t="s">
        <v>180</v>
      </c>
      <c r="E38" s="172" t="s">
        <v>181</v>
      </c>
      <c r="F38" s="174">
        <v>8.2525935399999995</v>
      </c>
      <c r="G38" s="174">
        <v>16.20183535</v>
      </c>
      <c r="H38" s="58">
        <f t="shared" si="0"/>
        <v>-0.49063835289500091</v>
      </c>
      <c r="I38" s="174">
        <v>246.66855265000001</v>
      </c>
      <c r="J38" s="174">
        <v>9.0674302700000009</v>
      </c>
      <c r="K38" s="58">
        <f t="shared" si="1"/>
        <v>26.20379923583355</v>
      </c>
      <c r="L38" s="58">
        <f t="shared" si="2"/>
        <v>29.889822084949071</v>
      </c>
    </row>
    <row r="39" spans="1:12" x14ac:dyDescent="0.2">
      <c r="A39" s="172" t="s">
        <v>1520</v>
      </c>
      <c r="B39" s="173" t="s">
        <v>194</v>
      </c>
      <c r="C39" s="172" t="s">
        <v>2512</v>
      </c>
      <c r="D39" s="172" t="s">
        <v>179</v>
      </c>
      <c r="E39" s="172" t="s">
        <v>709</v>
      </c>
      <c r="F39" s="174">
        <v>5.58294683</v>
      </c>
      <c r="G39" s="174">
        <v>0.58989889000000006</v>
      </c>
      <c r="H39" s="58">
        <f t="shared" si="0"/>
        <v>8.4642436604686608</v>
      </c>
      <c r="I39" s="174">
        <v>245.59295331999999</v>
      </c>
      <c r="J39" s="174">
        <v>104.86601095</v>
      </c>
      <c r="K39" s="58">
        <f t="shared" si="1"/>
        <v>1.3419690621883045</v>
      </c>
      <c r="L39" s="58">
        <f t="shared" si="2"/>
        <v>43.989842783439151</v>
      </c>
    </row>
    <row r="40" spans="1:12" x14ac:dyDescent="0.2">
      <c r="A40" s="172" t="s">
        <v>1461</v>
      </c>
      <c r="B40" s="173" t="s">
        <v>333</v>
      </c>
      <c r="C40" s="172" t="s">
        <v>640</v>
      </c>
      <c r="D40" s="172" t="s">
        <v>180</v>
      </c>
      <c r="E40" s="172" t="s">
        <v>181</v>
      </c>
      <c r="F40" s="174">
        <v>90.868450499999994</v>
      </c>
      <c r="G40" s="174">
        <v>54.717926640000002</v>
      </c>
      <c r="H40" s="58">
        <f t="shared" si="0"/>
        <v>0.66067057141695806</v>
      </c>
      <c r="I40" s="174">
        <v>244.71615363999999</v>
      </c>
      <c r="J40" s="174">
        <v>118.48825825999999</v>
      </c>
      <c r="K40" s="58">
        <f t="shared" si="1"/>
        <v>1.0653198657289469</v>
      </c>
      <c r="L40" s="58">
        <f t="shared" si="2"/>
        <v>2.693081617365094</v>
      </c>
    </row>
    <row r="41" spans="1:12" x14ac:dyDescent="0.2">
      <c r="A41" s="172" t="s">
        <v>1679</v>
      </c>
      <c r="B41" s="173" t="s">
        <v>647</v>
      </c>
      <c r="C41" s="172" t="s">
        <v>640</v>
      </c>
      <c r="D41" s="172" t="s">
        <v>180</v>
      </c>
      <c r="E41" s="172" t="s">
        <v>709</v>
      </c>
      <c r="F41" s="174">
        <v>86.988494489999994</v>
      </c>
      <c r="G41" s="174">
        <v>92.816540619999998</v>
      </c>
      <c r="H41" s="58">
        <f t="shared" si="0"/>
        <v>-6.2791029390554365E-2</v>
      </c>
      <c r="I41" s="174">
        <v>240.60387450267825</v>
      </c>
      <c r="J41" s="174">
        <v>302.24886861284551</v>
      </c>
      <c r="K41" s="58">
        <f t="shared" si="1"/>
        <v>-0.20395442468679392</v>
      </c>
      <c r="L41" s="58">
        <f t="shared" si="2"/>
        <v>2.7659275621828074</v>
      </c>
    </row>
    <row r="42" spans="1:12" x14ac:dyDescent="0.2">
      <c r="A42" s="172" t="s">
        <v>2528</v>
      </c>
      <c r="B42" s="173" t="s">
        <v>1103</v>
      </c>
      <c r="C42" s="172" t="s">
        <v>511</v>
      </c>
      <c r="D42" s="172" t="s">
        <v>180</v>
      </c>
      <c r="E42" s="172" t="s">
        <v>181</v>
      </c>
      <c r="F42" s="174">
        <v>52.866760340000006</v>
      </c>
      <c r="G42" s="174">
        <v>51.61932324</v>
      </c>
      <c r="H42" s="58">
        <f t="shared" si="0"/>
        <v>2.4166087846602347E-2</v>
      </c>
      <c r="I42" s="174">
        <v>239.16420481</v>
      </c>
      <c r="J42" s="174">
        <v>437.24475308000001</v>
      </c>
      <c r="K42" s="58">
        <f t="shared" si="1"/>
        <v>-0.45301984043192944</v>
      </c>
      <c r="L42" s="58">
        <f t="shared" si="2"/>
        <v>4.5239050638221876</v>
      </c>
    </row>
    <row r="43" spans="1:12" x14ac:dyDescent="0.2">
      <c r="A43" s="172" t="s">
        <v>1518</v>
      </c>
      <c r="B43" s="173" t="s">
        <v>246</v>
      </c>
      <c r="C43" s="172" t="s">
        <v>2512</v>
      </c>
      <c r="D43" s="172" t="s">
        <v>179</v>
      </c>
      <c r="E43" s="172" t="s">
        <v>709</v>
      </c>
      <c r="F43" s="174">
        <v>29.83636435</v>
      </c>
      <c r="G43" s="174">
        <v>58.309742700000001</v>
      </c>
      <c r="H43" s="58">
        <f t="shared" si="0"/>
        <v>-0.48831253631993821</v>
      </c>
      <c r="I43" s="174">
        <v>236.78279299999997</v>
      </c>
      <c r="J43" s="174">
        <v>124.96606895000001</v>
      </c>
      <c r="K43" s="58">
        <f t="shared" si="1"/>
        <v>0.89477667809762651</v>
      </c>
      <c r="L43" s="58">
        <f t="shared" si="2"/>
        <v>7.9360471075625529</v>
      </c>
    </row>
    <row r="44" spans="1:12" x14ac:dyDescent="0.2">
      <c r="A44" s="172" t="s">
        <v>2532</v>
      </c>
      <c r="B44" s="173" t="s">
        <v>414</v>
      </c>
      <c r="C44" s="172" t="s">
        <v>511</v>
      </c>
      <c r="D44" s="172" t="s">
        <v>610</v>
      </c>
      <c r="E44" s="172" t="s">
        <v>709</v>
      </c>
      <c r="F44" s="174">
        <v>78.256659120000009</v>
      </c>
      <c r="G44" s="174">
        <v>79.222781150000003</v>
      </c>
      <c r="H44" s="58">
        <f t="shared" si="0"/>
        <v>-1.2195002699674773E-2</v>
      </c>
      <c r="I44" s="174">
        <v>232.13903213</v>
      </c>
      <c r="J44" s="174">
        <v>128.34014799000002</v>
      </c>
      <c r="K44" s="58">
        <f t="shared" si="1"/>
        <v>0.80877952663797581</v>
      </c>
      <c r="L44" s="58">
        <f t="shared" si="2"/>
        <v>2.9663805577750808</v>
      </c>
    </row>
    <row r="45" spans="1:12" x14ac:dyDescent="0.2">
      <c r="A45" s="172" t="s">
        <v>1340</v>
      </c>
      <c r="B45" s="173" t="s">
        <v>2072</v>
      </c>
      <c r="C45" s="172" t="s">
        <v>640</v>
      </c>
      <c r="D45" s="172" t="s">
        <v>610</v>
      </c>
      <c r="E45" s="172" t="s">
        <v>181</v>
      </c>
      <c r="F45" s="174">
        <v>129.0977019</v>
      </c>
      <c r="G45" s="174">
        <v>40.419987799999994</v>
      </c>
      <c r="H45" s="58">
        <f t="shared" si="0"/>
        <v>2.1939074929656468</v>
      </c>
      <c r="I45" s="174">
        <v>217.40799957000002</v>
      </c>
      <c r="J45" s="174">
        <v>219.44283064999991</v>
      </c>
      <c r="K45" s="58">
        <f t="shared" si="1"/>
        <v>-9.272716151047744E-3</v>
      </c>
      <c r="L45" s="58">
        <f t="shared" si="2"/>
        <v>1.6840578598246916</v>
      </c>
    </row>
    <row r="46" spans="1:12" x14ac:dyDescent="0.2">
      <c r="A46" s="172" t="s">
        <v>1522</v>
      </c>
      <c r="B46" s="173" t="s">
        <v>205</v>
      </c>
      <c r="C46" s="172" t="s">
        <v>2512</v>
      </c>
      <c r="D46" s="172" t="s">
        <v>179</v>
      </c>
      <c r="E46" s="172" t="s">
        <v>709</v>
      </c>
      <c r="F46" s="174">
        <v>2.27938288</v>
      </c>
      <c r="G46" s="174">
        <v>3.6727739599999998</v>
      </c>
      <c r="H46" s="58">
        <f t="shared" si="0"/>
        <v>-0.37938383771376982</v>
      </c>
      <c r="I46" s="174">
        <v>217.14851411000001</v>
      </c>
      <c r="J46" s="174">
        <v>75.314280249999996</v>
      </c>
      <c r="K46" s="58">
        <f t="shared" si="1"/>
        <v>1.8832316180834781</v>
      </c>
      <c r="L46" s="58">
        <f t="shared" si="2"/>
        <v>95.266361792626967</v>
      </c>
    </row>
    <row r="47" spans="1:12" x14ac:dyDescent="0.2">
      <c r="A47" s="172" t="s">
        <v>1927</v>
      </c>
      <c r="B47" s="173" t="s">
        <v>1342</v>
      </c>
      <c r="C47" s="172" t="s">
        <v>511</v>
      </c>
      <c r="D47" s="172" t="s">
        <v>179</v>
      </c>
      <c r="E47" s="172" t="s">
        <v>709</v>
      </c>
      <c r="F47" s="174">
        <v>0.63225408999999999</v>
      </c>
      <c r="G47" s="174">
        <v>0.44986940999999997</v>
      </c>
      <c r="H47" s="58">
        <f t="shared" si="0"/>
        <v>0.4054169408851338</v>
      </c>
      <c r="I47" s="174">
        <v>213.24751204</v>
      </c>
      <c r="J47" s="174">
        <v>1.2350516299999998</v>
      </c>
      <c r="K47" s="58" t="str">
        <f t="shared" si="1"/>
        <v/>
      </c>
      <c r="L47" s="58" t="str">
        <f t="shared" si="2"/>
        <v/>
      </c>
    </row>
    <row r="48" spans="1:12" x14ac:dyDescent="0.2">
      <c r="A48" s="172" t="s">
        <v>2908</v>
      </c>
      <c r="B48" s="173" t="s">
        <v>112</v>
      </c>
      <c r="C48" s="172" t="s">
        <v>511</v>
      </c>
      <c r="D48" s="172" t="s">
        <v>610</v>
      </c>
      <c r="E48" s="172" t="s">
        <v>709</v>
      </c>
      <c r="F48" s="174">
        <v>14.97080637</v>
      </c>
      <c r="G48" s="174">
        <v>16.64430368</v>
      </c>
      <c r="H48" s="58">
        <f t="shared" si="0"/>
        <v>-0.10054474745079878</v>
      </c>
      <c r="I48" s="174">
        <v>211.61627257999999</v>
      </c>
      <c r="J48" s="174">
        <v>73.989477910000005</v>
      </c>
      <c r="K48" s="58">
        <f t="shared" si="1"/>
        <v>1.8600860359821394</v>
      </c>
      <c r="L48" s="58">
        <f t="shared" si="2"/>
        <v>14.135262146203283</v>
      </c>
    </row>
    <row r="49" spans="1:12" x14ac:dyDescent="0.2">
      <c r="A49" s="172" t="s">
        <v>1454</v>
      </c>
      <c r="B49" s="173" t="s">
        <v>326</v>
      </c>
      <c r="C49" s="172" t="s">
        <v>640</v>
      </c>
      <c r="D49" s="172" t="s">
        <v>180</v>
      </c>
      <c r="E49" s="172" t="s">
        <v>181</v>
      </c>
      <c r="F49" s="174">
        <v>67.828041709999994</v>
      </c>
      <c r="G49" s="174">
        <v>27.374619539999998</v>
      </c>
      <c r="H49" s="58">
        <f t="shared" si="0"/>
        <v>1.4777711197369943</v>
      </c>
      <c r="I49" s="174">
        <v>208.98945635000001</v>
      </c>
      <c r="J49" s="174">
        <v>64.470164079999989</v>
      </c>
      <c r="K49" s="58">
        <f t="shared" si="1"/>
        <v>2.241646106106824</v>
      </c>
      <c r="L49" s="58">
        <f t="shared" si="2"/>
        <v>3.0811660056992087</v>
      </c>
    </row>
    <row r="50" spans="1:12" x14ac:dyDescent="0.2">
      <c r="A50" s="172" t="s">
        <v>1502</v>
      </c>
      <c r="B50" s="173" t="s">
        <v>245</v>
      </c>
      <c r="C50" s="172" t="s">
        <v>2512</v>
      </c>
      <c r="D50" s="172" t="s">
        <v>179</v>
      </c>
      <c r="E50" s="172" t="s">
        <v>709</v>
      </c>
      <c r="F50" s="174">
        <v>20.33860305</v>
      </c>
      <c r="G50" s="174">
        <v>12.959009400000001</v>
      </c>
      <c r="H50" s="58">
        <f t="shared" si="0"/>
        <v>0.56945661679973769</v>
      </c>
      <c r="I50" s="174">
        <v>208.48257336</v>
      </c>
      <c r="J50" s="174">
        <v>69.66050156</v>
      </c>
      <c r="K50" s="58">
        <f t="shared" si="1"/>
        <v>1.9928376725859454</v>
      </c>
      <c r="L50" s="58">
        <f t="shared" si="2"/>
        <v>10.250584705718026</v>
      </c>
    </row>
    <row r="51" spans="1:12" x14ac:dyDescent="0.2">
      <c r="A51" s="172" t="s">
        <v>3412</v>
      </c>
      <c r="B51" s="172" t="s">
        <v>346</v>
      </c>
      <c r="C51" s="172" t="s">
        <v>1364</v>
      </c>
      <c r="D51" s="172" t="s">
        <v>180</v>
      </c>
      <c r="E51" s="172" t="s">
        <v>2844</v>
      </c>
      <c r="F51" s="174">
        <v>58.440039649999996</v>
      </c>
      <c r="G51" s="174">
        <v>118.11157955</v>
      </c>
      <c r="H51" s="58">
        <f t="shared" si="0"/>
        <v>-0.50521329176483787</v>
      </c>
      <c r="I51" s="174">
        <v>207.19655990999999</v>
      </c>
      <c r="J51" s="174">
        <v>9.7275455299999987</v>
      </c>
      <c r="K51" s="58">
        <f t="shared" si="1"/>
        <v>20.299983564302064</v>
      </c>
      <c r="L51" s="58">
        <f t="shared" si="2"/>
        <v>3.5454554985059805</v>
      </c>
    </row>
    <row r="52" spans="1:12" x14ac:dyDescent="0.2">
      <c r="A52" s="172" t="s">
        <v>2187</v>
      </c>
      <c r="B52" s="173" t="s">
        <v>1847</v>
      </c>
      <c r="C52" s="172" t="s">
        <v>511</v>
      </c>
      <c r="D52" s="172" t="s">
        <v>610</v>
      </c>
      <c r="E52" s="172" t="s">
        <v>709</v>
      </c>
      <c r="F52" s="174">
        <v>4.4860288600000002</v>
      </c>
      <c r="G52" s="174">
        <v>5.7777559199999997</v>
      </c>
      <c r="H52" s="58">
        <f t="shared" si="0"/>
        <v>-0.22356899077868964</v>
      </c>
      <c r="I52" s="174">
        <v>193.10603666</v>
      </c>
      <c r="J52" s="174">
        <v>56.387654859999998</v>
      </c>
      <c r="K52" s="58">
        <f t="shared" si="1"/>
        <v>2.4246154967686842</v>
      </c>
      <c r="L52" s="58">
        <f t="shared" si="2"/>
        <v>43.046097715028964</v>
      </c>
    </row>
    <row r="53" spans="1:12" x14ac:dyDescent="0.2">
      <c r="A53" s="172" t="s">
        <v>1473</v>
      </c>
      <c r="B53" s="173" t="s">
        <v>344</v>
      </c>
      <c r="C53" s="172" t="s">
        <v>640</v>
      </c>
      <c r="D53" s="172" t="s">
        <v>180</v>
      </c>
      <c r="E53" s="172" t="s">
        <v>181</v>
      </c>
      <c r="F53" s="174">
        <v>46.680549770000006</v>
      </c>
      <c r="G53" s="174">
        <v>18.901693440000003</v>
      </c>
      <c r="H53" s="58">
        <f t="shared" si="0"/>
        <v>1.4696490776437012</v>
      </c>
      <c r="I53" s="174">
        <v>189.67467714</v>
      </c>
      <c r="J53" s="174">
        <v>40.948738900000002</v>
      </c>
      <c r="K53" s="58">
        <f t="shared" si="1"/>
        <v>3.6320028952100403</v>
      </c>
      <c r="L53" s="58">
        <f t="shared" si="2"/>
        <v>4.0632485708618935</v>
      </c>
    </row>
    <row r="54" spans="1:12" x14ac:dyDescent="0.2">
      <c r="A54" s="172" t="s">
        <v>1288</v>
      </c>
      <c r="B54" s="173" t="s">
        <v>1289</v>
      </c>
      <c r="C54" s="172" t="s">
        <v>2521</v>
      </c>
      <c r="D54" s="172" t="s">
        <v>610</v>
      </c>
      <c r="E54" s="172" t="s">
        <v>181</v>
      </c>
      <c r="F54" s="174">
        <v>22.214356420000001</v>
      </c>
      <c r="G54" s="174">
        <v>11.64075265</v>
      </c>
      <c r="H54" s="58">
        <f t="shared" si="0"/>
        <v>0.90832647062559158</v>
      </c>
      <c r="I54" s="174">
        <v>186.20606580000003</v>
      </c>
      <c r="J54" s="174">
        <v>51.630022690000004</v>
      </c>
      <c r="K54" s="58">
        <f t="shared" si="1"/>
        <v>2.6065462709173954</v>
      </c>
      <c r="L54" s="58">
        <f t="shared" si="2"/>
        <v>8.3822399478724137</v>
      </c>
    </row>
    <row r="55" spans="1:12" x14ac:dyDescent="0.2">
      <c r="A55" s="172" t="s">
        <v>1495</v>
      </c>
      <c r="B55" s="173" t="s">
        <v>209</v>
      </c>
      <c r="C55" s="172" t="s">
        <v>2512</v>
      </c>
      <c r="D55" s="172" t="s">
        <v>179</v>
      </c>
      <c r="E55" s="172" t="s">
        <v>709</v>
      </c>
      <c r="F55" s="174">
        <v>8.1918464400000008</v>
      </c>
      <c r="G55" s="174">
        <v>4.6505702900000001</v>
      </c>
      <c r="H55" s="58">
        <f t="shared" si="0"/>
        <v>0.76147137429891432</v>
      </c>
      <c r="I55" s="174">
        <v>183.58818375000001</v>
      </c>
      <c r="J55" s="174">
        <v>78.000061549999998</v>
      </c>
      <c r="K55" s="58">
        <f t="shared" si="1"/>
        <v>1.3536928061565101</v>
      </c>
      <c r="L55" s="58">
        <f t="shared" si="2"/>
        <v>22.411087060123162</v>
      </c>
    </row>
    <row r="56" spans="1:12" x14ac:dyDescent="0.2">
      <c r="A56" s="172" t="s">
        <v>2546</v>
      </c>
      <c r="B56" s="172" t="s">
        <v>286</v>
      </c>
      <c r="C56" s="172" t="s">
        <v>511</v>
      </c>
      <c r="D56" s="172" t="s">
        <v>179</v>
      </c>
      <c r="E56" s="172" t="s">
        <v>709</v>
      </c>
      <c r="F56" s="174">
        <v>10.81675663</v>
      </c>
      <c r="G56" s="174">
        <v>19.997015380000001</v>
      </c>
      <c r="H56" s="58">
        <f t="shared" si="0"/>
        <v>-0.45908144668337003</v>
      </c>
      <c r="I56" s="174">
        <v>180.0664397201862</v>
      </c>
      <c r="J56" s="174">
        <v>277.98672583231905</v>
      </c>
      <c r="K56" s="58">
        <f t="shared" si="1"/>
        <v>-0.35224806443167411</v>
      </c>
      <c r="L56" s="58">
        <f t="shared" si="2"/>
        <v>16.646990024789545</v>
      </c>
    </row>
    <row r="57" spans="1:12" x14ac:dyDescent="0.2">
      <c r="A57" s="172" t="s">
        <v>2559</v>
      </c>
      <c r="B57" s="173" t="s">
        <v>2489</v>
      </c>
      <c r="C57" s="172" t="s">
        <v>640</v>
      </c>
      <c r="D57" s="172" t="s">
        <v>610</v>
      </c>
      <c r="E57" s="172" t="s">
        <v>709</v>
      </c>
      <c r="F57" s="174">
        <v>8.8155406899999988</v>
      </c>
      <c r="G57" s="174">
        <v>9.4609571400000014</v>
      </c>
      <c r="H57" s="58">
        <f t="shared" si="0"/>
        <v>-6.8218938152805331E-2</v>
      </c>
      <c r="I57" s="174">
        <v>177.32399477224752</v>
      </c>
      <c r="J57" s="174">
        <v>83.002588347589878</v>
      </c>
      <c r="K57" s="58">
        <f t="shared" si="1"/>
        <v>1.1363670495390812</v>
      </c>
      <c r="L57" s="58">
        <f t="shared" si="2"/>
        <v>20.114931234268688</v>
      </c>
    </row>
    <row r="58" spans="1:12" x14ac:dyDescent="0.2">
      <c r="A58" s="172" t="s">
        <v>3275</v>
      </c>
      <c r="B58" s="173" t="s">
        <v>501</v>
      </c>
      <c r="C58" s="172" t="s">
        <v>511</v>
      </c>
      <c r="D58" s="172" t="s">
        <v>179</v>
      </c>
      <c r="E58" s="172" t="s">
        <v>709</v>
      </c>
      <c r="F58" s="174">
        <v>4.5794459299999994</v>
      </c>
      <c r="G58" s="174">
        <v>3.7609876299999998</v>
      </c>
      <c r="H58" s="58">
        <f t="shared" si="0"/>
        <v>0.2176179186210192</v>
      </c>
      <c r="I58" s="174">
        <v>174.20783709</v>
      </c>
      <c r="J58" s="174">
        <v>186.38143116999998</v>
      </c>
      <c r="K58" s="58">
        <f t="shared" si="1"/>
        <v>-6.5315487726330224E-2</v>
      </c>
      <c r="L58" s="58">
        <f t="shared" si="2"/>
        <v>38.041247730159363</v>
      </c>
    </row>
    <row r="59" spans="1:12" x14ac:dyDescent="0.2">
      <c r="A59" s="172" t="s">
        <v>2538</v>
      </c>
      <c r="B59" s="173" t="s">
        <v>247</v>
      </c>
      <c r="C59" s="172" t="s">
        <v>2512</v>
      </c>
      <c r="D59" s="172" t="s">
        <v>179</v>
      </c>
      <c r="E59" s="172" t="s">
        <v>709</v>
      </c>
      <c r="F59" s="174">
        <v>35.777092379999999</v>
      </c>
      <c r="G59" s="174">
        <v>31.920671540000001</v>
      </c>
      <c r="H59" s="58">
        <f t="shared" si="0"/>
        <v>0.12081264753993315</v>
      </c>
      <c r="I59" s="174">
        <v>170.99030582999998</v>
      </c>
      <c r="J59" s="174">
        <v>92.417852860000011</v>
      </c>
      <c r="K59" s="58">
        <f t="shared" si="1"/>
        <v>0.85018695564185132</v>
      </c>
      <c r="L59" s="58">
        <f t="shared" si="2"/>
        <v>4.7793237084181399</v>
      </c>
    </row>
    <row r="60" spans="1:12" x14ac:dyDescent="0.2">
      <c r="A60" s="172" t="s">
        <v>2543</v>
      </c>
      <c r="B60" s="173" t="s">
        <v>258</v>
      </c>
      <c r="C60" s="172" t="s">
        <v>511</v>
      </c>
      <c r="D60" s="172" t="s">
        <v>610</v>
      </c>
      <c r="E60" s="172" t="s">
        <v>709</v>
      </c>
      <c r="F60" s="174">
        <v>50.30816583</v>
      </c>
      <c r="G60" s="174">
        <v>22.779040500000001</v>
      </c>
      <c r="H60" s="58">
        <f t="shared" si="0"/>
        <v>1.2085287494879338</v>
      </c>
      <c r="I60" s="174">
        <v>170.97186740208809</v>
      </c>
      <c r="J60" s="174">
        <v>219.57546332721171</v>
      </c>
      <c r="K60" s="58">
        <f t="shared" si="1"/>
        <v>-0.22135258279152281</v>
      </c>
      <c r="L60" s="58">
        <f t="shared" si="2"/>
        <v>3.398491369767517</v>
      </c>
    </row>
    <row r="61" spans="1:12" x14ac:dyDescent="0.2">
      <c r="A61" s="172" t="s">
        <v>1139</v>
      </c>
      <c r="B61" s="173" t="s">
        <v>1140</v>
      </c>
      <c r="C61" s="172" t="s">
        <v>2521</v>
      </c>
      <c r="D61" s="172" t="s">
        <v>180</v>
      </c>
      <c r="E61" s="172" t="s">
        <v>709</v>
      </c>
      <c r="F61" s="174">
        <v>28.364789550000001</v>
      </c>
      <c r="G61" s="174">
        <v>12.16430542</v>
      </c>
      <c r="H61" s="58">
        <f t="shared" si="0"/>
        <v>1.3318051109900528</v>
      </c>
      <c r="I61" s="174">
        <v>170.91284253000001</v>
      </c>
      <c r="J61" s="174">
        <v>20.563612329999998</v>
      </c>
      <c r="K61" s="58">
        <f t="shared" si="1"/>
        <v>7.3114211543784737</v>
      </c>
      <c r="L61" s="58">
        <f t="shared" si="2"/>
        <v>6.0255283131476647</v>
      </c>
    </row>
    <row r="62" spans="1:12" x14ac:dyDescent="0.2">
      <c r="A62" s="172" t="s">
        <v>1197</v>
      </c>
      <c r="B62" s="173" t="s">
        <v>152</v>
      </c>
      <c r="C62" s="172" t="s">
        <v>640</v>
      </c>
      <c r="D62" s="172" t="s">
        <v>180</v>
      </c>
      <c r="E62" s="172" t="s">
        <v>709</v>
      </c>
      <c r="F62" s="174">
        <v>17.52197507</v>
      </c>
      <c r="G62" s="174">
        <v>15.31163898</v>
      </c>
      <c r="H62" s="58">
        <f t="shared" si="0"/>
        <v>0.14435659650068366</v>
      </c>
      <c r="I62" s="174">
        <v>169.66509768000003</v>
      </c>
      <c r="J62" s="174">
        <v>60.719383780000001</v>
      </c>
      <c r="K62" s="58">
        <f t="shared" si="1"/>
        <v>1.7942493338656873</v>
      </c>
      <c r="L62" s="58">
        <f t="shared" si="2"/>
        <v>9.6829893320924594</v>
      </c>
    </row>
    <row r="63" spans="1:12" x14ac:dyDescent="0.2">
      <c r="A63" s="172" t="s">
        <v>1624</v>
      </c>
      <c r="B63" s="173" t="s">
        <v>662</v>
      </c>
      <c r="C63" s="172" t="s">
        <v>640</v>
      </c>
      <c r="D63" s="172" t="s">
        <v>179</v>
      </c>
      <c r="E63" s="172" t="s">
        <v>709</v>
      </c>
      <c r="F63" s="174">
        <v>19.158098600000002</v>
      </c>
      <c r="G63" s="174">
        <v>22.727108920000003</v>
      </c>
      <c r="H63" s="58">
        <f t="shared" si="0"/>
        <v>-0.15703758593154138</v>
      </c>
      <c r="I63" s="174">
        <v>167.73979543237189</v>
      </c>
      <c r="J63" s="174">
        <v>84.104822597044389</v>
      </c>
      <c r="K63" s="58">
        <f t="shared" si="1"/>
        <v>0.99441352175525077</v>
      </c>
      <c r="L63" s="58">
        <f t="shared" si="2"/>
        <v>8.7555554929846675</v>
      </c>
    </row>
    <row r="64" spans="1:12" x14ac:dyDescent="0.2">
      <c r="A64" s="172" t="s">
        <v>2553</v>
      </c>
      <c r="B64" s="173" t="s">
        <v>794</v>
      </c>
      <c r="C64" s="172" t="s">
        <v>2512</v>
      </c>
      <c r="D64" s="172" t="s">
        <v>179</v>
      </c>
      <c r="E64" s="172" t="s">
        <v>709</v>
      </c>
      <c r="F64" s="174">
        <v>6.7232973400000002</v>
      </c>
      <c r="G64" s="174">
        <v>32.637638410000001</v>
      </c>
      <c r="H64" s="58">
        <f t="shared" si="0"/>
        <v>-0.79400172109450118</v>
      </c>
      <c r="I64" s="174">
        <v>166.51956284155679</v>
      </c>
      <c r="J64" s="174">
        <v>47.818610241499101</v>
      </c>
      <c r="K64" s="58">
        <f t="shared" si="1"/>
        <v>2.482317072800325</v>
      </c>
      <c r="L64" s="58">
        <f t="shared" si="2"/>
        <v>24.767544022016551</v>
      </c>
    </row>
    <row r="65" spans="1:12" x14ac:dyDescent="0.2">
      <c r="A65" s="172" t="s">
        <v>1450</v>
      </c>
      <c r="B65" s="173" t="s">
        <v>467</v>
      </c>
      <c r="C65" s="172" t="s">
        <v>640</v>
      </c>
      <c r="D65" s="172" t="s">
        <v>180</v>
      </c>
      <c r="E65" s="172" t="s">
        <v>181</v>
      </c>
      <c r="F65" s="174">
        <v>25.17465116</v>
      </c>
      <c r="G65" s="174">
        <v>20.964515179999999</v>
      </c>
      <c r="H65" s="58">
        <f t="shared" si="0"/>
        <v>0.2008220053672618</v>
      </c>
      <c r="I65" s="174">
        <v>165.44644622999999</v>
      </c>
      <c r="J65" s="174">
        <v>76.850608340000008</v>
      </c>
      <c r="K65" s="58">
        <f t="shared" si="1"/>
        <v>1.1528319658581894</v>
      </c>
      <c r="L65" s="58">
        <f t="shared" si="2"/>
        <v>6.5719459299947651</v>
      </c>
    </row>
    <row r="66" spans="1:12" x14ac:dyDescent="0.2">
      <c r="A66" s="172" t="s">
        <v>1214</v>
      </c>
      <c r="B66" s="173" t="s">
        <v>2415</v>
      </c>
      <c r="C66" s="172" t="s">
        <v>640</v>
      </c>
      <c r="D66" s="172" t="s">
        <v>180</v>
      </c>
      <c r="E66" s="172" t="s">
        <v>181</v>
      </c>
      <c r="F66" s="174">
        <v>5.49887587</v>
      </c>
      <c r="G66" s="174">
        <v>2.5580402799999997</v>
      </c>
      <c r="H66" s="58">
        <f t="shared" si="0"/>
        <v>1.1496439727680912</v>
      </c>
      <c r="I66" s="174">
        <v>165.16811307238623</v>
      </c>
      <c r="J66" s="174">
        <v>2.8643829020605698</v>
      </c>
      <c r="K66" s="58">
        <f t="shared" si="1"/>
        <v>56.662721332950348</v>
      </c>
      <c r="L66" s="58">
        <f t="shared" si="2"/>
        <v>30.036705133405064</v>
      </c>
    </row>
    <row r="67" spans="1:12" x14ac:dyDescent="0.2">
      <c r="A67" s="172" t="s">
        <v>1545</v>
      </c>
      <c r="B67" s="173" t="s">
        <v>14</v>
      </c>
      <c r="C67" s="172" t="s">
        <v>2512</v>
      </c>
      <c r="D67" s="172" t="s">
        <v>179</v>
      </c>
      <c r="E67" s="172" t="s">
        <v>709</v>
      </c>
      <c r="F67" s="174">
        <v>0.62136130000000001</v>
      </c>
      <c r="G67" s="174">
        <v>2.5289458199999997</v>
      </c>
      <c r="H67" s="58">
        <f t="shared" si="0"/>
        <v>-0.75430027203983352</v>
      </c>
      <c r="I67" s="174">
        <v>163.52279575</v>
      </c>
      <c r="J67" s="174">
        <v>54.244762360000003</v>
      </c>
      <c r="K67" s="58">
        <f t="shared" si="1"/>
        <v>2.0145361254376413</v>
      </c>
      <c r="L67" s="58" t="str">
        <f t="shared" si="2"/>
        <v/>
      </c>
    </row>
    <row r="68" spans="1:12" x14ac:dyDescent="0.2">
      <c r="A68" s="172" t="s">
        <v>2547</v>
      </c>
      <c r="B68" s="172" t="s">
        <v>654</v>
      </c>
      <c r="C68" s="172" t="s">
        <v>641</v>
      </c>
      <c r="D68" s="172" t="s">
        <v>179</v>
      </c>
      <c r="E68" s="172" t="s">
        <v>181</v>
      </c>
      <c r="F68" s="174">
        <v>8.9447454900000007</v>
      </c>
      <c r="G68" s="174">
        <v>20.479303730000002</v>
      </c>
      <c r="H68" s="58">
        <f t="shared" si="0"/>
        <v>-0.56323000000742707</v>
      </c>
      <c r="I68" s="174">
        <v>162.30080206</v>
      </c>
      <c r="J68" s="174">
        <v>161.96726371999998</v>
      </c>
      <c r="K68" s="58">
        <f t="shared" si="1"/>
        <v>2.0592947756197244E-3</v>
      </c>
      <c r="L68" s="58">
        <f t="shared" si="2"/>
        <v>18.144820581138745</v>
      </c>
    </row>
    <row r="69" spans="1:12" x14ac:dyDescent="0.2">
      <c r="A69" s="172" t="s">
        <v>2851</v>
      </c>
      <c r="B69" s="173" t="s">
        <v>106</v>
      </c>
      <c r="C69" s="172" t="s">
        <v>511</v>
      </c>
      <c r="D69" s="172" t="s">
        <v>610</v>
      </c>
      <c r="E69" s="172" t="s">
        <v>709</v>
      </c>
      <c r="F69" s="174">
        <v>27.669352979999999</v>
      </c>
      <c r="G69" s="174">
        <v>2.7364617400000002</v>
      </c>
      <c r="H69" s="58">
        <f t="shared" si="0"/>
        <v>9.1113611696248302</v>
      </c>
      <c r="I69" s="174">
        <v>161.41591650000001</v>
      </c>
      <c r="J69" s="174">
        <v>6.1657987199999997</v>
      </c>
      <c r="K69" s="58">
        <f t="shared" si="1"/>
        <v>25.179238705346517</v>
      </c>
      <c r="L69" s="58">
        <f t="shared" si="2"/>
        <v>5.8337438037194032</v>
      </c>
    </row>
    <row r="70" spans="1:12" x14ac:dyDescent="0.2">
      <c r="A70" s="172" t="s">
        <v>1779</v>
      </c>
      <c r="B70" s="173" t="s">
        <v>799</v>
      </c>
      <c r="C70" s="172" t="s">
        <v>638</v>
      </c>
      <c r="D70" s="172" t="s">
        <v>179</v>
      </c>
      <c r="E70" s="172" t="s">
        <v>709</v>
      </c>
      <c r="F70" s="174">
        <v>10.003259760000001</v>
      </c>
      <c r="G70" s="174">
        <v>5.5647523099999994</v>
      </c>
      <c r="H70" s="58">
        <f t="shared" si="0"/>
        <v>0.79761096320925051</v>
      </c>
      <c r="I70" s="174">
        <v>158.23370537000002</v>
      </c>
      <c r="J70" s="174">
        <v>122.17732760069812</v>
      </c>
      <c r="K70" s="58">
        <f t="shared" si="1"/>
        <v>0.29511512878348367</v>
      </c>
      <c r="L70" s="58">
        <f t="shared" si="2"/>
        <v>15.818214178814848</v>
      </c>
    </row>
    <row r="71" spans="1:12" x14ac:dyDescent="0.2">
      <c r="A71" s="172" t="s">
        <v>3278</v>
      </c>
      <c r="B71" s="173" t="s">
        <v>113</v>
      </c>
      <c r="C71" s="172" t="s">
        <v>511</v>
      </c>
      <c r="D71" s="172" t="s">
        <v>610</v>
      </c>
      <c r="E71" s="172" t="s">
        <v>709</v>
      </c>
      <c r="F71" s="174">
        <v>30.152740809999997</v>
      </c>
      <c r="G71" s="174">
        <v>39.242569240000002</v>
      </c>
      <c r="H71" s="58">
        <f t="shared" ref="H71:H134" si="3">IF(ISERROR(F71/G71-1),"",IF((F71/G71-1)&gt;10000%,"",F71/G71-1))</f>
        <v>-0.23163183772215223</v>
      </c>
      <c r="I71" s="174">
        <v>156.88687242000003</v>
      </c>
      <c r="J71" s="174">
        <v>142.2804687</v>
      </c>
      <c r="K71" s="58">
        <f t="shared" ref="K71:K134" si="4">IF(ISERROR(I71/J71-1),"",IF((I71/J71-1)&gt;10000%,"",I71/J71-1))</f>
        <v>0.1026592325247242</v>
      </c>
      <c r="L71" s="58">
        <f t="shared" ref="L71:L134" si="5">IF(ISERROR(I71/F71),"",IF(I71/F71&gt;10000%,"",I71/F71))</f>
        <v>5.2030717011293826</v>
      </c>
    </row>
    <row r="72" spans="1:12" x14ac:dyDescent="0.2">
      <c r="A72" s="172" t="s">
        <v>1549</v>
      </c>
      <c r="B72" s="173" t="s">
        <v>197</v>
      </c>
      <c r="C72" s="172" t="s">
        <v>2512</v>
      </c>
      <c r="D72" s="172" t="s">
        <v>179</v>
      </c>
      <c r="E72" s="172" t="s">
        <v>709</v>
      </c>
      <c r="F72" s="174">
        <v>2.2881207799999999</v>
      </c>
      <c r="G72" s="174">
        <v>0.35021530000000001</v>
      </c>
      <c r="H72" s="58">
        <f t="shared" si="3"/>
        <v>5.5334689261148782</v>
      </c>
      <c r="I72" s="174">
        <v>154.44428952999999</v>
      </c>
      <c r="J72" s="174">
        <v>26.976640870000001</v>
      </c>
      <c r="K72" s="58">
        <f t="shared" si="4"/>
        <v>4.7251119690648125</v>
      </c>
      <c r="L72" s="58">
        <f t="shared" si="5"/>
        <v>67.498311662551316</v>
      </c>
    </row>
    <row r="73" spans="1:12" x14ac:dyDescent="0.2">
      <c r="A73" s="172" t="s">
        <v>2221</v>
      </c>
      <c r="B73" s="173" t="s">
        <v>118</v>
      </c>
      <c r="C73" s="172" t="s">
        <v>2514</v>
      </c>
      <c r="D73" s="172" t="s">
        <v>180</v>
      </c>
      <c r="E73" s="172" t="s">
        <v>181</v>
      </c>
      <c r="F73" s="174">
        <v>15.234476460000002</v>
      </c>
      <c r="G73" s="174">
        <v>11.10816765</v>
      </c>
      <c r="H73" s="58">
        <f t="shared" si="3"/>
        <v>0.371466198567862</v>
      </c>
      <c r="I73" s="174">
        <v>154.18001599132802</v>
      </c>
      <c r="J73" s="174">
        <v>6.6058105350902796</v>
      </c>
      <c r="K73" s="58">
        <f t="shared" si="4"/>
        <v>22.340060265476701</v>
      </c>
      <c r="L73" s="58">
        <f t="shared" si="5"/>
        <v>10.120466981333207</v>
      </c>
    </row>
    <row r="74" spans="1:12" x14ac:dyDescent="0.2">
      <c r="A74" s="172" t="s">
        <v>1477</v>
      </c>
      <c r="B74" s="173" t="s">
        <v>660</v>
      </c>
      <c r="C74" s="172" t="s">
        <v>640</v>
      </c>
      <c r="D74" s="172" t="s">
        <v>180</v>
      </c>
      <c r="E74" s="172" t="s">
        <v>181</v>
      </c>
      <c r="F74" s="174">
        <v>25.70477786</v>
      </c>
      <c r="G74" s="174">
        <v>28.784676269999999</v>
      </c>
      <c r="H74" s="58">
        <f t="shared" si="3"/>
        <v>-0.10699784778229149</v>
      </c>
      <c r="I74" s="174">
        <v>150.62006740999999</v>
      </c>
      <c r="J74" s="174">
        <v>80.583240849999996</v>
      </c>
      <c r="K74" s="58">
        <f t="shared" si="4"/>
        <v>0.86912397442997591</v>
      </c>
      <c r="L74" s="58">
        <f t="shared" si="5"/>
        <v>5.8596136574432158</v>
      </c>
    </row>
    <row r="75" spans="1:12" x14ac:dyDescent="0.2">
      <c r="A75" s="172" t="s">
        <v>1275</v>
      </c>
      <c r="B75" s="173" t="s">
        <v>140</v>
      </c>
      <c r="C75" s="172" t="s">
        <v>1262</v>
      </c>
      <c r="D75" s="172" t="s">
        <v>180</v>
      </c>
      <c r="E75" s="172" t="s">
        <v>181</v>
      </c>
      <c r="F75" s="174">
        <v>5.3454468300000002</v>
      </c>
      <c r="G75" s="174">
        <v>11.707801119999999</v>
      </c>
      <c r="H75" s="58">
        <f t="shared" si="3"/>
        <v>-0.54342862718528995</v>
      </c>
      <c r="I75" s="174">
        <v>149.91893175000001</v>
      </c>
      <c r="J75" s="174">
        <v>29.637118600000001</v>
      </c>
      <c r="K75" s="58">
        <f t="shared" si="4"/>
        <v>4.0584854004666973</v>
      </c>
      <c r="L75" s="58">
        <f t="shared" si="5"/>
        <v>28.046099141537997</v>
      </c>
    </row>
    <row r="76" spans="1:12" x14ac:dyDescent="0.2">
      <c r="A76" s="172" t="s">
        <v>1499</v>
      </c>
      <c r="B76" s="173" t="s">
        <v>203</v>
      </c>
      <c r="C76" s="172" t="s">
        <v>2512</v>
      </c>
      <c r="D76" s="172" t="s">
        <v>179</v>
      </c>
      <c r="E76" s="172" t="s">
        <v>709</v>
      </c>
      <c r="F76" s="174">
        <v>0.51626448999999996</v>
      </c>
      <c r="G76" s="174">
        <v>1.07233797</v>
      </c>
      <c r="H76" s="58">
        <f t="shared" si="3"/>
        <v>-0.51856177395266534</v>
      </c>
      <c r="I76" s="174">
        <v>144.39967243000001</v>
      </c>
      <c r="J76" s="174">
        <v>117.53391691</v>
      </c>
      <c r="K76" s="58">
        <f t="shared" si="4"/>
        <v>0.22857874753354901</v>
      </c>
      <c r="L76" s="58" t="str">
        <f t="shared" si="5"/>
        <v/>
      </c>
    </row>
    <row r="77" spans="1:12" x14ac:dyDescent="0.2">
      <c r="A77" s="172" t="s">
        <v>2524</v>
      </c>
      <c r="B77" s="173" t="s">
        <v>127</v>
      </c>
      <c r="C77" s="172" t="s">
        <v>511</v>
      </c>
      <c r="D77" s="172" t="s">
        <v>179</v>
      </c>
      <c r="E77" s="172" t="s">
        <v>709</v>
      </c>
      <c r="F77" s="174">
        <v>57.254760729999994</v>
      </c>
      <c r="G77" s="174">
        <v>57.871968700000004</v>
      </c>
      <c r="H77" s="58">
        <f t="shared" si="3"/>
        <v>-1.0665059161880763E-2</v>
      </c>
      <c r="I77" s="174">
        <v>143.10048324723377</v>
      </c>
      <c r="J77" s="174">
        <v>120.10751994611719</v>
      </c>
      <c r="K77" s="58">
        <f t="shared" si="4"/>
        <v>0.1914365004908245</v>
      </c>
      <c r="L77" s="58">
        <f t="shared" si="5"/>
        <v>2.49936392053164</v>
      </c>
    </row>
    <row r="78" spans="1:12" x14ac:dyDescent="0.2">
      <c r="A78" s="172" t="s">
        <v>2854</v>
      </c>
      <c r="B78" s="173" t="s">
        <v>2314</v>
      </c>
      <c r="C78" s="172" t="s">
        <v>511</v>
      </c>
      <c r="D78" s="172" t="s">
        <v>180</v>
      </c>
      <c r="E78" s="172" t="s">
        <v>709</v>
      </c>
      <c r="F78" s="174">
        <v>5.7779617500000002</v>
      </c>
      <c r="G78" s="174">
        <v>2.6468207100000001</v>
      </c>
      <c r="H78" s="58">
        <f t="shared" si="3"/>
        <v>1.1829819179554479</v>
      </c>
      <c r="I78" s="174">
        <v>142.9713157089883</v>
      </c>
      <c r="J78" s="174">
        <v>44.791214802778399</v>
      </c>
      <c r="K78" s="58">
        <f t="shared" si="4"/>
        <v>2.1919499468480543</v>
      </c>
      <c r="L78" s="58">
        <f t="shared" si="5"/>
        <v>24.744247521020419</v>
      </c>
    </row>
    <row r="79" spans="1:12" x14ac:dyDescent="0.2">
      <c r="A79" s="172" t="s">
        <v>1505</v>
      </c>
      <c r="B79" s="173" t="s">
        <v>210</v>
      </c>
      <c r="C79" s="172" t="s">
        <v>2512</v>
      </c>
      <c r="D79" s="172" t="s">
        <v>179</v>
      </c>
      <c r="E79" s="172" t="s">
        <v>709</v>
      </c>
      <c r="F79" s="174">
        <v>9.573544720000001</v>
      </c>
      <c r="G79" s="174">
        <v>4.74445403</v>
      </c>
      <c r="H79" s="58">
        <f t="shared" si="3"/>
        <v>1.0178390726234943</v>
      </c>
      <c r="I79" s="174">
        <v>141.50196172999998</v>
      </c>
      <c r="J79" s="174">
        <v>168.71473017</v>
      </c>
      <c r="K79" s="58">
        <f t="shared" si="4"/>
        <v>-0.16129456161047673</v>
      </c>
      <c r="L79" s="58">
        <f t="shared" si="5"/>
        <v>14.780519219217682</v>
      </c>
    </row>
    <row r="80" spans="1:12" x14ac:dyDescent="0.2">
      <c r="A80" s="172" t="s">
        <v>2534</v>
      </c>
      <c r="B80" s="172" t="s">
        <v>99</v>
      </c>
      <c r="C80" s="172" t="s">
        <v>511</v>
      </c>
      <c r="D80" s="172" t="s">
        <v>179</v>
      </c>
      <c r="E80" s="172" t="s">
        <v>709</v>
      </c>
      <c r="F80" s="174">
        <v>34.012285439999999</v>
      </c>
      <c r="G80" s="174">
        <v>30.406505239999998</v>
      </c>
      <c r="H80" s="58">
        <f t="shared" si="3"/>
        <v>0.11858581482940589</v>
      </c>
      <c r="I80" s="174">
        <v>138.85212290000001</v>
      </c>
      <c r="J80" s="174">
        <v>208.98763736000001</v>
      </c>
      <c r="K80" s="58">
        <f t="shared" si="4"/>
        <v>-0.33559647520769498</v>
      </c>
      <c r="L80" s="58">
        <f t="shared" si="5"/>
        <v>4.0824108437212976</v>
      </c>
    </row>
    <row r="81" spans="1:12" x14ac:dyDescent="0.2">
      <c r="A81" s="172" t="s">
        <v>2227</v>
      </c>
      <c r="B81" s="173" t="s">
        <v>1941</v>
      </c>
      <c r="C81" s="172" t="s">
        <v>511</v>
      </c>
      <c r="D81" s="172" t="s">
        <v>180</v>
      </c>
      <c r="E81" s="172" t="s">
        <v>709</v>
      </c>
      <c r="F81" s="174">
        <v>6.4102541399999993</v>
      </c>
      <c r="G81" s="174">
        <v>5.6376824599999997</v>
      </c>
      <c r="H81" s="58">
        <f t="shared" si="3"/>
        <v>0.13703710442748118</v>
      </c>
      <c r="I81" s="174">
        <v>138.79586019558269</v>
      </c>
      <c r="J81" s="174">
        <v>26.277808140105943</v>
      </c>
      <c r="K81" s="58">
        <f t="shared" si="4"/>
        <v>4.2818659553171967</v>
      </c>
      <c r="L81" s="58">
        <f t="shared" si="5"/>
        <v>21.652161858840547</v>
      </c>
    </row>
    <row r="82" spans="1:12" x14ac:dyDescent="0.2">
      <c r="A82" s="172" t="s">
        <v>1165</v>
      </c>
      <c r="B82" s="173" t="s">
        <v>2386</v>
      </c>
      <c r="C82" s="172" t="s">
        <v>640</v>
      </c>
      <c r="D82" s="172" t="s">
        <v>610</v>
      </c>
      <c r="E82" s="172" t="s">
        <v>181</v>
      </c>
      <c r="F82" s="174">
        <v>25.691953059999999</v>
      </c>
      <c r="G82" s="174">
        <v>35.210862579999997</v>
      </c>
      <c r="H82" s="58">
        <f t="shared" si="3"/>
        <v>-0.27034014001709805</v>
      </c>
      <c r="I82" s="174">
        <v>137.85069261909976</v>
      </c>
      <c r="J82" s="174">
        <v>53.728238050437966</v>
      </c>
      <c r="K82" s="58">
        <f t="shared" si="4"/>
        <v>1.5657028337629635</v>
      </c>
      <c r="L82" s="58">
        <f t="shared" si="5"/>
        <v>5.3655201804692911</v>
      </c>
    </row>
    <row r="83" spans="1:12" x14ac:dyDescent="0.2">
      <c r="A83" s="172" t="s">
        <v>2557</v>
      </c>
      <c r="B83" s="172" t="s">
        <v>1599</v>
      </c>
      <c r="C83" s="172" t="s">
        <v>511</v>
      </c>
      <c r="D83" s="172" t="s">
        <v>180</v>
      </c>
      <c r="E83" s="172" t="s">
        <v>709</v>
      </c>
      <c r="F83" s="174">
        <v>17.005000850000002</v>
      </c>
      <c r="G83" s="174">
        <v>17.595243829999998</v>
      </c>
      <c r="H83" s="58">
        <f t="shared" si="3"/>
        <v>-3.354559821408265E-2</v>
      </c>
      <c r="I83" s="174">
        <v>136.56214432704843</v>
      </c>
      <c r="J83" s="174">
        <v>161.56625590085943</v>
      </c>
      <c r="K83" s="58">
        <f t="shared" si="4"/>
        <v>-0.15476072917821448</v>
      </c>
      <c r="L83" s="58">
        <f t="shared" si="5"/>
        <v>8.0307049397794312</v>
      </c>
    </row>
    <row r="84" spans="1:12" x14ac:dyDescent="0.2">
      <c r="A84" s="172" t="s">
        <v>1537</v>
      </c>
      <c r="B84" s="173" t="s">
        <v>206</v>
      </c>
      <c r="C84" s="172" t="s">
        <v>2512</v>
      </c>
      <c r="D84" s="172" t="s">
        <v>179</v>
      </c>
      <c r="E84" s="172" t="s">
        <v>709</v>
      </c>
      <c r="F84" s="174">
        <v>2.7500302000000003</v>
      </c>
      <c r="G84" s="174">
        <v>0.46793063000000001</v>
      </c>
      <c r="H84" s="58">
        <f t="shared" si="3"/>
        <v>4.877004033696192</v>
      </c>
      <c r="I84" s="174">
        <v>135.57860994000001</v>
      </c>
      <c r="J84" s="174">
        <v>89.032166910000001</v>
      </c>
      <c r="K84" s="58">
        <f t="shared" si="4"/>
        <v>0.52280478669077479</v>
      </c>
      <c r="L84" s="58">
        <f t="shared" si="5"/>
        <v>49.300771293347978</v>
      </c>
    </row>
    <row r="85" spans="1:12" x14ac:dyDescent="0.2">
      <c r="A85" s="172" t="s">
        <v>1170</v>
      </c>
      <c r="B85" s="173" t="s">
        <v>2390</v>
      </c>
      <c r="C85" s="172" t="s">
        <v>640</v>
      </c>
      <c r="D85" s="172" t="s">
        <v>610</v>
      </c>
      <c r="E85" s="172" t="s">
        <v>181</v>
      </c>
      <c r="F85" s="174">
        <v>25.465130969999997</v>
      </c>
      <c r="G85" s="174">
        <v>21.556700120000002</v>
      </c>
      <c r="H85" s="58">
        <f t="shared" si="3"/>
        <v>0.18130932973242087</v>
      </c>
      <c r="I85" s="174">
        <v>134.41830774238628</v>
      </c>
      <c r="J85" s="174">
        <v>60.698184634123045</v>
      </c>
      <c r="K85" s="58">
        <f t="shared" si="4"/>
        <v>1.2145358803172437</v>
      </c>
      <c r="L85" s="58">
        <f t="shared" si="5"/>
        <v>5.278524108151732</v>
      </c>
    </row>
    <row r="86" spans="1:12" x14ac:dyDescent="0.2">
      <c r="A86" s="172" t="s">
        <v>2561</v>
      </c>
      <c r="B86" s="173" t="s">
        <v>124</v>
      </c>
      <c r="C86" s="172" t="s">
        <v>511</v>
      </c>
      <c r="D86" s="172" t="s">
        <v>179</v>
      </c>
      <c r="E86" s="172" t="s">
        <v>709</v>
      </c>
      <c r="F86" s="174">
        <v>29.942124010000001</v>
      </c>
      <c r="G86" s="174">
        <v>22.054090609999999</v>
      </c>
      <c r="H86" s="58">
        <f t="shared" si="3"/>
        <v>0.35766758827150769</v>
      </c>
      <c r="I86" s="174">
        <v>134.34773613488238</v>
      </c>
      <c r="J86" s="174">
        <v>61.333263486070848</v>
      </c>
      <c r="K86" s="58">
        <f t="shared" si="4"/>
        <v>1.1904547141111048</v>
      </c>
      <c r="L86" s="58">
        <f t="shared" si="5"/>
        <v>4.4869140242025995</v>
      </c>
    </row>
    <row r="87" spans="1:12" x14ac:dyDescent="0.2">
      <c r="A87" s="172" t="s">
        <v>2567</v>
      </c>
      <c r="B87" s="173" t="s">
        <v>92</v>
      </c>
      <c r="C87" s="172" t="s">
        <v>511</v>
      </c>
      <c r="D87" s="172" t="s">
        <v>179</v>
      </c>
      <c r="E87" s="172" t="s">
        <v>181</v>
      </c>
      <c r="F87" s="174">
        <v>10.287298199999999</v>
      </c>
      <c r="G87" s="174">
        <v>13.639710789999999</v>
      </c>
      <c r="H87" s="58">
        <f t="shared" si="3"/>
        <v>-0.24578326048216748</v>
      </c>
      <c r="I87" s="174">
        <v>129.03298912</v>
      </c>
      <c r="J87" s="174">
        <v>46.700627050000001</v>
      </c>
      <c r="K87" s="58">
        <f t="shared" si="4"/>
        <v>1.7629819398752589</v>
      </c>
      <c r="L87" s="58">
        <f t="shared" si="5"/>
        <v>12.542942433611968</v>
      </c>
    </row>
    <row r="88" spans="1:12" x14ac:dyDescent="0.2">
      <c r="A88" s="172" t="s">
        <v>1109</v>
      </c>
      <c r="B88" s="173" t="s">
        <v>614</v>
      </c>
      <c r="C88" s="172" t="s">
        <v>2521</v>
      </c>
      <c r="D88" s="172" t="s">
        <v>610</v>
      </c>
      <c r="E88" s="172" t="s">
        <v>181</v>
      </c>
      <c r="F88" s="174">
        <v>26.196191160000001</v>
      </c>
      <c r="G88" s="174">
        <v>25.597048709999999</v>
      </c>
      <c r="H88" s="58">
        <f t="shared" si="3"/>
        <v>2.3406700389093427E-2</v>
      </c>
      <c r="I88" s="174">
        <v>125.04482164556666</v>
      </c>
      <c r="J88" s="174">
        <v>320.03765354831546</v>
      </c>
      <c r="K88" s="58">
        <f t="shared" si="4"/>
        <v>-0.6092809072333456</v>
      </c>
      <c r="L88" s="58">
        <f t="shared" si="5"/>
        <v>4.7733970515722355</v>
      </c>
    </row>
    <row r="89" spans="1:12" x14ac:dyDescent="0.2">
      <c r="A89" s="172" t="s">
        <v>1767</v>
      </c>
      <c r="B89" s="173" t="s">
        <v>2408</v>
      </c>
      <c r="C89" s="172" t="s">
        <v>640</v>
      </c>
      <c r="D89" s="172" t="s">
        <v>610</v>
      </c>
      <c r="E89" s="172" t="s">
        <v>181</v>
      </c>
      <c r="F89" s="174">
        <v>12.284840390000001</v>
      </c>
      <c r="G89" s="174">
        <v>13.351351189999999</v>
      </c>
      <c r="H89" s="58">
        <f t="shared" si="3"/>
        <v>-7.988036452810876E-2</v>
      </c>
      <c r="I89" s="174">
        <v>123.40541355099147</v>
      </c>
      <c r="J89" s="174">
        <v>11.343069068050138</v>
      </c>
      <c r="K89" s="58">
        <f t="shared" si="4"/>
        <v>9.8793671986522362</v>
      </c>
      <c r="L89" s="58">
        <f t="shared" si="5"/>
        <v>10.045341220016573</v>
      </c>
    </row>
    <row r="90" spans="1:12" x14ac:dyDescent="0.2">
      <c r="A90" s="172" t="s">
        <v>2529</v>
      </c>
      <c r="B90" s="173" t="s">
        <v>81</v>
      </c>
      <c r="C90" s="172" t="s">
        <v>511</v>
      </c>
      <c r="D90" s="172" t="s">
        <v>179</v>
      </c>
      <c r="E90" s="172" t="s">
        <v>709</v>
      </c>
      <c r="F90" s="174">
        <v>21.795641010000001</v>
      </c>
      <c r="G90" s="174">
        <v>39.480570520000001</v>
      </c>
      <c r="H90" s="58">
        <f t="shared" si="3"/>
        <v>-0.44794006968671329</v>
      </c>
      <c r="I90" s="174">
        <v>120.99841252</v>
      </c>
      <c r="J90" s="174">
        <v>503.00524280999997</v>
      </c>
      <c r="K90" s="58">
        <f t="shared" si="4"/>
        <v>-0.75944900326674192</v>
      </c>
      <c r="L90" s="58">
        <f t="shared" si="5"/>
        <v>5.5514959373979886</v>
      </c>
    </row>
    <row r="91" spans="1:12" x14ac:dyDescent="0.2">
      <c r="A91" s="172" t="s">
        <v>1761</v>
      </c>
      <c r="B91" s="172" t="s">
        <v>1748</v>
      </c>
      <c r="C91" s="172" t="s">
        <v>640</v>
      </c>
      <c r="D91" s="172" t="s">
        <v>180</v>
      </c>
      <c r="E91" s="172" t="s">
        <v>181</v>
      </c>
      <c r="F91" s="174">
        <v>87.482905420000009</v>
      </c>
      <c r="G91" s="174">
        <v>84.291830860000005</v>
      </c>
      <c r="H91" s="58">
        <f t="shared" si="3"/>
        <v>3.7857459346209321E-2</v>
      </c>
      <c r="I91" s="174">
        <v>115.20371308596333</v>
      </c>
      <c r="J91" s="174">
        <v>66.673641996186831</v>
      </c>
      <c r="K91" s="58">
        <f t="shared" si="4"/>
        <v>0.72787490883656858</v>
      </c>
      <c r="L91" s="58">
        <f t="shared" si="5"/>
        <v>1.3168711365137844</v>
      </c>
    </row>
    <row r="92" spans="1:12" x14ac:dyDescent="0.2">
      <c r="A92" s="172" t="s">
        <v>1623</v>
      </c>
      <c r="B92" s="173" t="s">
        <v>2388</v>
      </c>
      <c r="C92" s="172" t="s">
        <v>640</v>
      </c>
      <c r="D92" s="172" t="s">
        <v>610</v>
      </c>
      <c r="E92" s="172" t="s">
        <v>181</v>
      </c>
      <c r="F92" s="174">
        <v>19.649494480000001</v>
      </c>
      <c r="G92" s="174">
        <v>10.65266922</v>
      </c>
      <c r="H92" s="58">
        <f t="shared" si="3"/>
        <v>0.8445606518137998</v>
      </c>
      <c r="I92" s="174">
        <v>113.04879242</v>
      </c>
      <c r="J92" s="174">
        <v>59.537888179999989</v>
      </c>
      <c r="K92" s="58">
        <f t="shared" si="4"/>
        <v>0.8987706127268289</v>
      </c>
      <c r="L92" s="58">
        <f t="shared" si="5"/>
        <v>5.7532672168775303</v>
      </c>
    </row>
    <row r="93" spans="1:12" x14ac:dyDescent="0.2">
      <c r="A93" s="172" t="s">
        <v>2629</v>
      </c>
      <c r="B93" s="173" t="s">
        <v>139</v>
      </c>
      <c r="C93" s="172" t="s">
        <v>511</v>
      </c>
      <c r="D93" s="172" t="s">
        <v>610</v>
      </c>
      <c r="E93" s="172" t="s">
        <v>709</v>
      </c>
      <c r="F93" s="174">
        <v>8.8764673300000005</v>
      </c>
      <c r="G93" s="174">
        <v>10.637793859999999</v>
      </c>
      <c r="H93" s="58">
        <f t="shared" si="3"/>
        <v>-0.16557253817663264</v>
      </c>
      <c r="I93" s="174">
        <v>111.231869</v>
      </c>
      <c r="J93" s="174">
        <v>44.82793427</v>
      </c>
      <c r="K93" s="58">
        <f t="shared" si="4"/>
        <v>1.4813070423911818</v>
      </c>
      <c r="L93" s="58">
        <f t="shared" si="5"/>
        <v>12.531096534774267</v>
      </c>
    </row>
    <row r="94" spans="1:12" x14ac:dyDescent="0.2">
      <c r="A94" s="172" t="s">
        <v>1453</v>
      </c>
      <c r="B94" s="173" t="s">
        <v>473</v>
      </c>
      <c r="C94" s="172" t="s">
        <v>640</v>
      </c>
      <c r="D94" s="172" t="s">
        <v>180</v>
      </c>
      <c r="E94" s="172" t="s">
        <v>181</v>
      </c>
      <c r="F94" s="174">
        <v>13.074603300000001</v>
      </c>
      <c r="G94" s="174">
        <v>25.099448859999999</v>
      </c>
      <c r="H94" s="58">
        <f t="shared" si="3"/>
        <v>-0.4790880320548998</v>
      </c>
      <c r="I94" s="174">
        <v>110.29665295000001</v>
      </c>
      <c r="J94" s="174">
        <v>1.5433183500000001</v>
      </c>
      <c r="K94" s="58">
        <f t="shared" si="4"/>
        <v>70.46720762440232</v>
      </c>
      <c r="L94" s="58">
        <f t="shared" si="5"/>
        <v>8.4359464237052606</v>
      </c>
    </row>
    <row r="95" spans="1:12" x14ac:dyDescent="0.2">
      <c r="A95" s="172" t="s">
        <v>1521</v>
      </c>
      <c r="B95" s="173" t="s">
        <v>207</v>
      </c>
      <c r="C95" s="172" t="s">
        <v>2512</v>
      </c>
      <c r="D95" s="172" t="s">
        <v>179</v>
      </c>
      <c r="E95" s="172" t="s">
        <v>709</v>
      </c>
      <c r="F95" s="174">
        <v>2.8413397900000001</v>
      </c>
      <c r="G95" s="174">
        <v>1.2669121699999999</v>
      </c>
      <c r="H95" s="58">
        <f t="shared" si="3"/>
        <v>1.2427283100453606</v>
      </c>
      <c r="I95" s="174">
        <v>109.06174770999999</v>
      </c>
      <c r="J95" s="174">
        <v>289.36867448999999</v>
      </c>
      <c r="K95" s="58">
        <f t="shared" si="4"/>
        <v>-0.62310451225511299</v>
      </c>
      <c r="L95" s="58">
        <f t="shared" si="5"/>
        <v>38.383915958886419</v>
      </c>
    </row>
    <row r="96" spans="1:12" x14ac:dyDescent="0.2">
      <c r="A96" s="172" t="s">
        <v>2540</v>
      </c>
      <c r="B96" s="173" t="s">
        <v>219</v>
      </c>
      <c r="C96" s="172" t="s">
        <v>511</v>
      </c>
      <c r="D96" s="172" t="s">
        <v>179</v>
      </c>
      <c r="E96" s="172" t="s">
        <v>709</v>
      </c>
      <c r="F96" s="174">
        <v>17.963442140000002</v>
      </c>
      <c r="G96" s="174">
        <v>16.378376360000001</v>
      </c>
      <c r="H96" s="58">
        <f t="shared" si="3"/>
        <v>9.6777955589732345E-2</v>
      </c>
      <c r="I96" s="174">
        <v>107.68958916</v>
      </c>
      <c r="J96" s="174">
        <v>249.75118169000001</v>
      </c>
      <c r="K96" s="58">
        <f t="shared" si="4"/>
        <v>-0.56881249397382982</v>
      </c>
      <c r="L96" s="58">
        <f t="shared" si="5"/>
        <v>5.9949306107765814</v>
      </c>
    </row>
    <row r="97" spans="1:12" x14ac:dyDescent="0.2">
      <c r="A97" s="172" t="s">
        <v>1478</v>
      </c>
      <c r="B97" s="173" t="s">
        <v>15</v>
      </c>
      <c r="C97" s="172" t="s">
        <v>640</v>
      </c>
      <c r="D97" s="172" t="s">
        <v>180</v>
      </c>
      <c r="E97" s="172" t="s">
        <v>181</v>
      </c>
      <c r="F97" s="174">
        <v>56.505346770000003</v>
      </c>
      <c r="G97" s="174">
        <v>50.527137240000002</v>
      </c>
      <c r="H97" s="58">
        <f t="shared" si="3"/>
        <v>0.11831680670139622</v>
      </c>
      <c r="I97" s="174">
        <v>105.40907784124624</v>
      </c>
      <c r="J97" s="174">
        <v>105.76574425000001</v>
      </c>
      <c r="K97" s="58">
        <f t="shared" si="4"/>
        <v>-3.3722299340200879E-3</v>
      </c>
      <c r="L97" s="58">
        <f t="shared" si="5"/>
        <v>1.8654708601347858</v>
      </c>
    </row>
    <row r="98" spans="1:12" x14ac:dyDescent="0.2">
      <c r="A98" s="172" t="s">
        <v>2544</v>
      </c>
      <c r="B98" s="173" t="s">
        <v>260</v>
      </c>
      <c r="C98" s="172" t="s">
        <v>511</v>
      </c>
      <c r="D98" s="172" t="s">
        <v>180</v>
      </c>
      <c r="E98" s="172" t="s">
        <v>709</v>
      </c>
      <c r="F98" s="174">
        <v>18.514879180000001</v>
      </c>
      <c r="G98" s="174">
        <v>17.57258569</v>
      </c>
      <c r="H98" s="58">
        <f t="shared" si="3"/>
        <v>5.3622927588637737E-2</v>
      </c>
      <c r="I98" s="174">
        <v>104.22809703577126</v>
      </c>
      <c r="J98" s="174">
        <v>45.967796215345246</v>
      </c>
      <c r="K98" s="58">
        <f t="shared" si="4"/>
        <v>1.2674155738833788</v>
      </c>
      <c r="L98" s="58">
        <f t="shared" si="5"/>
        <v>5.6294235583432659</v>
      </c>
    </row>
    <row r="99" spans="1:12" x14ac:dyDescent="0.2">
      <c r="A99" s="172" t="s">
        <v>1462</v>
      </c>
      <c r="B99" s="173" t="s">
        <v>334</v>
      </c>
      <c r="C99" s="172" t="s">
        <v>640</v>
      </c>
      <c r="D99" s="172" t="s">
        <v>180</v>
      </c>
      <c r="E99" s="172" t="s">
        <v>181</v>
      </c>
      <c r="F99" s="174">
        <v>31.942990730000002</v>
      </c>
      <c r="G99" s="174">
        <v>11.31715943</v>
      </c>
      <c r="H99" s="58">
        <f t="shared" si="3"/>
        <v>1.8225272364127152</v>
      </c>
      <c r="I99" s="174">
        <v>103.39734968999998</v>
      </c>
      <c r="J99" s="174">
        <v>19.654400949999999</v>
      </c>
      <c r="K99" s="58">
        <f t="shared" si="4"/>
        <v>4.2607733989470686</v>
      </c>
      <c r="L99" s="58">
        <f t="shared" si="5"/>
        <v>3.2369339040283402</v>
      </c>
    </row>
    <row r="100" spans="1:12" x14ac:dyDescent="0.2">
      <c r="A100" s="172" t="s">
        <v>2519</v>
      </c>
      <c r="B100" s="172" t="s">
        <v>294</v>
      </c>
      <c r="C100" s="172" t="s">
        <v>511</v>
      </c>
      <c r="D100" s="172" t="s">
        <v>179</v>
      </c>
      <c r="E100" s="172" t="s">
        <v>709</v>
      </c>
      <c r="F100" s="174">
        <v>75.325863569999996</v>
      </c>
      <c r="G100" s="174">
        <v>87.838915849999992</v>
      </c>
      <c r="H100" s="58">
        <f t="shared" si="3"/>
        <v>-0.1424545391858909</v>
      </c>
      <c r="I100" s="174">
        <v>103.35332134999999</v>
      </c>
      <c r="J100" s="174">
        <v>95.186542309999993</v>
      </c>
      <c r="K100" s="58">
        <f t="shared" si="4"/>
        <v>8.5797622666056395E-2</v>
      </c>
      <c r="L100" s="58">
        <f t="shared" si="5"/>
        <v>1.3720827940320153</v>
      </c>
    </row>
    <row r="101" spans="1:12" x14ac:dyDescent="0.2">
      <c r="A101" s="172" t="s">
        <v>2218</v>
      </c>
      <c r="B101" s="173" t="s">
        <v>2384</v>
      </c>
      <c r="C101" s="172" t="s">
        <v>640</v>
      </c>
      <c r="D101" s="172" t="s">
        <v>610</v>
      </c>
      <c r="E101" s="172" t="s">
        <v>181</v>
      </c>
      <c r="F101" s="174">
        <v>28.64927278</v>
      </c>
      <c r="G101" s="174">
        <v>25.097575460000002</v>
      </c>
      <c r="H101" s="58">
        <f t="shared" si="3"/>
        <v>0.14151555498500734</v>
      </c>
      <c r="I101" s="174">
        <v>103.30216764626692</v>
      </c>
      <c r="J101" s="174">
        <v>151.43715039072833</v>
      </c>
      <c r="K101" s="58">
        <f t="shared" si="4"/>
        <v>-0.31785451997919034</v>
      </c>
      <c r="L101" s="58">
        <f t="shared" si="5"/>
        <v>3.6057518262167534</v>
      </c>
    </row>
    <row r="102" spans="1:12" x14ac:dyDescent="0.2">
      <c r="A102" s="172" t="s">
        <v>1933</v>
      </c>
      <c r="B102" s="173" t="s">
        <v>1089</v>
      </c>
      <c r="C102" s="172" t="s">
        <v>511</v>
      </c>
      <c r="D102" s="172" t="s">
        <v>180</v>
      </c>
      <c r="E102" s="172" t="s">
        <v>709</v>
      </c>
      <c r="F102" s="174">
        <v>44.823888490000002</v>
      </c>
      <c r="G102" s="174">
        <v>19.33490694</v>
      </c>
      <c r="H102" s="58">
        <f t="shared" si="3"/>
        <v>1.3182882973834475</v>
      </c>
      <c r="I102" s="174">
        <v>103.13367615</v>
      </c>
      <c r="J102" s="174">
        <v>190.20163087</v>
      </c>
      <c r="K102" s="58">
        <f t="shared" si="4"/>
        <v>-0.457766604427854</v>
      </c>
      <c r="L102" s="58">
        <f t="shared" si="5"/>
        <v>2.3008641067141831</v>
      </c>
    </row>
    <row r="103" spans="1:12" x14ac:dyDescent="0.2">
      <c r="A103" s="172" t="s">
        <v>1132</v>
      </c>
      <c r="B103" s="173" t="s">
        <v>947</v>
      </c>
      <c r="C103" s="172" t="s">
        <v>2521</v>
      </c>
      <c r="D103" s="172" t="s">
        <v>180</v>
      </c>
      <c r="E103" s="172" t="s">
        <v>181</v>
      </c>
      <c r="F103" s="174">
        <v>57.915825829999996</v>
      </c>
      <c r="G103" s="174">
        <v>45.822908590000004</v>
      </c>
      <c r="H103" s="58">
        <f t="shared" si="3"/>
        <v>0.26390549208041869</v>
      </c>
      <c r="I103" s="174">
        <v>101.04045812</v>
      </c>
      <c r="J103" s="174">
        <v>100.98555775000001</v>
      </c>
      <c r="K103" s="58">
        <f t="shared" si="4"/>
        <v>5.4364575710819096E-4</v>
      </c>
      <c r="L103" s="58">
        <f t="shared" si="5"/>
        <v>1.7446087778595007</v>
      </c>
    </row>
    <row r="104" spans="1:12" x14ac:dyDescent="0.2">
      <c r="A104" s="172" t="s">
        <v>1490</v>
      </c>
      <c r="B104" s="173" t="s">
        <v>460</v>
      </c>
      <c r="C104" s="172" t="s">
        <v>640</v>
      </c>
      <c r="D104" s="172" t="s">
        <v>180</v>
      </c>
      <c r="E104" s="172" t="s">
        <v>181</v>
      </c>
      <c r="F104" s="174">
        <v>40.078360289999999</v>
      </c>
      <c r="G104" s="174">
        <v>16.649874060000002</v>
      </c>
      <c r="H104" s="58">
        <f t="shared" si="3"/>
        <v>1.4071269335475076</v>
      </c>
      <c r="I104" s="174">
        <v>100.63847144</v>
      </c>
      <c r="J104" s="174">
        <v>8.8236961600000008</v>
      </c>
      <c r="K104" s="58">
        <f t="shared" si="4"/>
        <v>10.405477887624816</v>
      </c>
      <c r="L104" s="58">
        <f t="shared" si="5"/>
        <v>2.5110426352724424</v>
      </c>
    </row>
    <row r="105" spans="1:12" x14ac:dyDescent="0.2">
      <c r="A105" s="172" t="s">
        <v>2223</v>
      </c>
      <c r="B105" s="173" t="s">
        <v>2349</v>
      </c>
      <c r="C105" s="172" t="s">
        <v>640</v>
      </c>
      <c r="D105" s="172" t="s">
        <v>610</v>
      </c>
      <c r="E105" s="172" t="s">
        <v>181</v>
      </c>
      <c r="F105" s="174">
        <v>8.3665321600000002</v>
      </c>
      <c r="G105" s="174">
        <v>13.84456913</v>
      </c>
      <c r="H105" s="58">
        <f t="shared" si="3"/>
        <v>-0.39568128979395689</v>
      </c>
      <c r="I105" s="174">
        <v>100.20388654389832</v>
      </c>
      <c r="J105" s="174">
        <v>60.457207113697834</v>
      </c>
      <c r="K105" s="58">
        <f t="shared" si="4"/>
        <v>0.65743492509423329</v>
      </c>
      <c r="L105" s="58">
        <f t="shared" si="5"/>
        <v>11.976752688882071</v>
      </c>
    </row>
    <row r="106" spans="1:12" x14ac:dyDescent="0.2">
      <c r="A106" s="172" t="s">
        <v>1274</v>
      </c>
      <c r="B106" s="173" t="s">
        <v>19</v>
      </c>
      <c r="C106" s="172" t="s">
        <v>1262</v>
      </c>
      <c r="D106" s="172" t="s">
        <v>180</v>
      </c>
      <c r="E106" s="172" t="s">
        <v>181</v>
      </c>
      <c r="F106" s="174">
        <v>6.1061266299999994</v>
      </c>
      <c r="G106" s="174">
        <v>2.1273955299999998</v>
      </c>
      <c r="H106" s="58">
        <f t="shared" si="3"/>
        <v>1.8702357149354358</v>
      </c>
      <c r="I106" s="174">
        <v>99.954798269999998</v>
      </c>
      <c r="J106" s="174">
        <v>5.7921559800000004</v>
      </c>
      <c r="K106" s="58">
        <f t="shared" si="4"/>
        <v>16.25692447080819</v>
      </c>
      <c r="L106" s="58">
        <f t="shared" si="5"/>
        <v>16.369591449170454</v>
      </c>
    </row>
    <row r="107" spans="1:12" x14ac:dyDescent="0.2">
      <c r="A107" s="172" t="s">
        <v>1928</v>
      </c>
      <c r="B107" s="173" t="s">
        <v>1559</v>
      </c>
      <c r="C107" s="172" t="s">
        <v>511</v>
      </c>
      <c r="D107" s="172" t="s">
        <v>179</v>
      </c>
      <c r="E107" s="172" t="s">
        <v>709</v>
      </c>
      <c r="F107" s="174">
        <v>8.4766100899999994</v>
      </c>
      <c r="G107" s="174">
        <v>7.6966208399999996</v>
      </c>
      <c r="H107" s="58">
        <f t="shared" si="3"/>
        <v>0.10134177923204013</v>
      </c>
      <c r="I107" s="174">
        <v>98.836630490000005</v>
      </c>
      <c r="J107" s="174">
        <v>29.116347189999999</v>
      </c>
      <c r="K107" s="58">
        <f t="shared" si="4"/>
        <v>2.3945408689159131</v>
      </c>
      <c r="L107" s="58">
        <f t="shared" si="5"/>
        <v>11.659924125399993</v>
      </c>
    </row>
    <row r="108" spans="1:12" x14ac:dyDescent="0.2">
      <c r="A108" s="172" t="s">
        <v>1155</v>
      </c>
      <c r="B108" s="173" t="s">
        <v>2342</v>
      </c>
      <c r="C108" s="172" t="s">
        <v>640</v>
      </c>
      <c r="D108" s="172" t="s">
        <v>610</v>
      </c>
      <c r="E108" s="172" t="s">
        <v>181</v>
      </c>
      <c r="F108" s="174">
        <v>25.902423379999998</v>
      </c>
      <c r="G108" s="174">
        <v>25.542525399999999</v>
      </c>
      <c r="H108" s="58">
        <f t="shared" si="3"/>
        <v>1.4090148658518986E-2</v>
      </c>
      <c r="I108" s="174">
        <v>98.274381900000023</v>
      </c>
      <c r="J108" s="174">
        <v>49.351865640000014</v>
      </c>
      <c r="K108" s="58">
        <f t="shared" si="4"/>
        <v>0.99130024013414375</v>
      </c>
      <c r="L108" s="58">
        <f t="shared" si="5"/>
        <v>3.794022684992497</v>
      </c>
    </row>
    <row r="109" spans="1:12" x14ac:dyDescent="0.2">
      <c r="A109" s="172" t="s">
        <v>1918</v>
      </c>
      <c r="B109" s="173" t="s">
        <v>389</v>
      </c>
      <c r="C109" s="172" t="s">
        <v>638</v>
      </c>
      <c r="D109" s="172" t="s">
        <v>179</v>
      </c>
      <c r="E109" s="172" t="s">
        <v>709</v>
      </c>
      <c r="F109" s="174">
        <v>25.188734910000001</v>
      </c>
      <c r="G109" s="174">
        <v>16.27489516</v>
      </c>
      <c r="H109" s="58">
        <f t="shared" si="3"/>
        <v>0.54770489532296329</v>
      </c>
      <c r="I109" s="174">
        <v>96.24881730442479</v>
      </c>
      <c r="J109" s="174">
        <v>105.02203963573407</v>
      </c>
      <c r="K109" s="58">
        <f t="shared" si="4"/>
        <v>-8.3536963876715387E-2</v>
      </c>
      <c r="L109" s="58">
        <f t="shared" si="5"/>
        <v>3.8211056509318269</v>
      </c>
    </row>
    <row r="110" spans="1:12" x14ac:dyDescent="0.2">
      <c r="A110" s="172" t="s">
        <v>1187</v>
      </c>
      <c r="B110" s="173" t="s">
        <v>2392</v>
      </c>
      <c r="C110" s="172" t="s">
        <v>640</v>
      </c>
      <c r="D110" s="172" t="s">
        <v>610</v>
      </c>
      <c r="E110" s="172" t="s">
        <v>181</v>
      </c>
      <c r="F110" s="174">
        <v>15.455642510000001</v>
      </c>
      <c r="G110" s="174">
        <v>7.7540254900000001</v>
      </c>
      <c r="H110" s="58">
        <f t="shared" si="3"/>
        <v>0.99324112745468929</v>
      </c>
      <c r="I110" s="174">
        <v>96.240828807177962</v>
      </c>
      <c r="J110" s="174">
        <v>19.084832518627902</v>
      </c>
      <c r="K110" s="58">
        <f t="shared" si="4"/>
        <v>4.0427913744195205</v>
      </c>
      <c r="L110" s="58">
        <f t="shared" si="5"/>
        <v>6.2269057235834033</v>
      </c>
    </row>
    <row r="111" spans="1:12" x14ac:dyDescent="0.2">
      <c r="A111" s="172" t="s">
        <v>1164</v>
      </c>
      <c r="B111" s="173" t="s">
        <v>472</v>
      </c>
      <c r="C111" s="172" t="s">
        <v>640</v>
      </c>
      <c r="D111" s="172" t="s">
        <v>180</v>
      </c>
      <c r="E111" s="172" t="s">
        <v>181</v>
      </c>
      <c r="F111" s="174">
        <v>214.13698306999999</v>
      </c>
      <c r="G111" s="174">
        <v>44.692144219999996</v>
      </c>
      <c r="H111" s="58">
        <f t="shared" si="3"/>
        <v>3.7913785925306405</v>
      </c>
      <c r="I111" s="174">
        <v>95.507372180000004</v>
      </c>
      <c r="J111" s="174">
        <v>41.585766594660996</v>
      </c>
      <c r="K111" s="58">
        <f t="shared" si="4"/>
        <v>1.2966360849113636</v>
      </c>
      <c r="L111" s="58">
        <f t="shared" si="5"/>
        <v>0.44601063679308151</v>
      </c>
    </row>
    <row r="112" spans="1:12" x14ac:dyDescent="0.2">
      <c r="A112" s="172" t="s">
        <v>1470</v>
      </c>
      <c r="B112" s="173" t="s">
        <v>342</v>
      </c>
      <c r="C112" s="172" t="s">
        <v>640</v>
      </c>
      <c r="D112" s="172" t="s">
        <v>180</v>
      </c>
      <c r="E112" s="172" t="s">
        <v>181</v>
      </c>
      <c r="F112" s="174">
        <v>39.755714509999997</v>
      </c>
      <c r="G112" s="174">
        <v>17.896645260000003</v>
      </c>
      <c r="H112" s="58">
        <f t="shared" si="3"/>
        <v>1.221405963656006</v>
      </c>
      <c r="I112" s="174">
        <v>94.86588282999999</v>
      </c>
      <c r="J112" s="174">
        <v>161.02644975999999</v>
      </c>
      <c r="K112" s="58">
        <f t="shared" si="4"/>
        <v>-0.41086769924200806</v>
      </c>
      <c r="L112" s="58">
        <f t="shared" si="5"/>
        <v>2.386220044067823</v>
      </c>
    </row>
    <row r="113" spans="1:12" x14ac:dyDescent="0.2">
      <c r="A113" s="172" t="s">
        <v>2583</v>
      </c>
      <c r="B113" s="173" t="s">
        <v>123</v>
      </c>
      <c r="C113" s="172" t="s">
        <v>511</v>
      </c>
      <c r="D113" s="172" t="s">
        <v>180</v>
      </c>
      <c r="E113" s="172" t="s">
        <v>709</v>
      </c>
      <c r="F113" s="174">
        <v>12.78601334</v>
      </c>
      <c r="G113" s="174">
        <v>5.9154620599999994</v>
      </c>
      <c r="H113" s="58">
        <f t="shared" si="3"/>
        <v>1.1614564019365887</v>
      </c>
      <c r="I113" s="174">
        <v>90.250423739311202</v>
      </c>
      <c r="J113" s="174">
        <v>58.887321999500699</v>
      </c>
      <c r="K113" s="58">
        <f t="shared" si="4"/>
        <v>0.53259514399511043</v>
      </c>
      <c r="L113" s="58">
        <f t="shared" si="5"/>
        <v>7.0585272625181856</v>
      </c>
    </row>
    <row r="114" spans="1:12" x14ac:dyDescent="0.2">
      <c r="A114" s="172" t="s">
        <v>2558</v>
      </c>
      <c r="B114" s="173" t="s">
        <v>104</v>
      </c>
      <c r="C114" s="172" t="s">
        <v>511</v>
      </c>
      <c r="D114" s="172" t="s">
        <v>610</v>
      </c>
      <c r="E114" s="172" t="s">
        <v>709</v>
      </c>
      <c r="F114" s="174">
        <v>5.1798189699999995</v>
      </c>
      <c r="G114" s="174">
        <v>4.1647466600000005</v>
      </c>
      <c r="H114" s="58">
        <f t="shared" si="3"/>
        <v>0.24372966541979268</v>
      </c>
      <c r="I114" s="174">
        <v>89.776002719999994</v>
      </c>
      <c r="J114" s="174">
        <v>37.299789769999997</v>
      </c>
      <c r="K114" s="58">
        <f t="shared" si="4"/>
        <v>1.406876909322591</v>
      </c>
      <c r="L114" s="58">
        <f t="shared" si="5"/>
        <v>17.331880368784393</v>
      </c>
    </row>
    <row r="115" spans="1:12" x14ac:dyDescent="0.2">
      <c r="A115" s="172" t="s">
        <v>1492</v>
      </c>
      <c r="B115" s="173" t="s">
        <v>395</v>
      </c>
      <c r="C115" s="172" t="s">
        <v>640</v>
      </c>
      <c r="D115" s="172" t="s">
        <v>180</v>
      </c>
      <c r="E115" s="172" t="s">
        <v>709</v>
      </c>
      <c r="F115" s="174">
        <v>38.084575039999997</v>
      </c>
      <c r="G115" s="174">
        <v>24.052540459999999</v>
      </c>
      <c r="H115" s="58">
        <f t="shared" si="3"/>
        <v>0.58339095628321003</v>
      </c>
      <c r="I115" s="174">
        <v>86.59424786000001</v>
      </c>
      <c r="J115" s="174">
        <v>81.654436790000005</v>
      </c>
      <c r="K115" s="58">
        <f t="shared" si="4"/>
        <v>6.0496542064263803E-2</v>
      </c>
      <c r="L115" s="58">
        <f t="shared" si="5"/>
        <v>2.2737354366971561</v>
      </c>
    </row>
    <row r="116" spans="1:12" x14ac:dyDescent="0.2">
      <c r="A116" s="172" t="s">
        <v>2560</v>
      </c>
      <c r="B116" s="172" t="s">
        <v>216</v>
      </c>
      <c r="C116" s="172" t="s">
        <v>640</v>
      </c>
      <c r="D116" s="172" t="s">
        <v>180</v>
      </c>
      <c r="E116" s="172" t="s">
        <v>181</v>
      </c>
      <c r="F116" s="174">
        <v>9.9602205799999997</v>
      </c>
      <c r="G116" s="174">
        <v>17.984863760000003</v>
      </c>
      <c r="H116" s="58">
        <f t="shared" si="3"/>
        <v>-0.44618871107867664</v>
      </c>
      <c r="I116" s="174">
        <v>85.441466559999995</v>
      </c>
      <c r="J116" s="174">
        <v>89.609491939999998</v>
      </c>
      <c r="K116" s="58">
        <f t="shared" si="4"/>
        <v>-4.6513212939437221E-2</v>
      </c>
      <c r="L116" s="58">
        <f t="shared" si="5"/>
        <v>8.5782705185832331</v>
      </c>
    </row>
    <row r="117" spans="1:12" x14ac:dyDescent="0.2">
      <c r="A117" s="172" t="s">
        <v>1604</v>
      </c>
      <c r="B117" s="173" t="s">
        <v>1605</v>
      </c>
      <c r="C117" s="172" t="s">
        <v>640</v>
      </c>
      <c r="D117" s="172" t="s">
        <v>610</v>
      </c>
      <c r="E117" s="172" t="s">
        <v>709</v>
      </c>
      <c r="F117" s="174">
        <v>37.721542369999995</v>
      </c>
      <c r="G117" s="174">
        <v>47.671244819999998</v>
      </c>
      <c r="H117" s="58">
        <f t="shared" si="3"/>
        <v>-0.20871497036774889</v>
      </c>
      <c r="I117" s="174">
        <v>85.120149643382632</v>
      </c>
      <c r="J117" s="174">
        <v>145.20872846737333</v>
      </c>
      <c r="K117" s="58">
        <f t="shared" si="4"/>
        <v>-0.41380831206363666</v>
      </c>
      <c r="L117" s="58">
        <f t="shared" si="5"/>
        <v>2.2565394810334909</v>
      </c>
    </row>
    <row r="118" spans="1:12" x14ac:dyDescent="0.2">
      <c r="A118" s="172" t="s">
        <v>2608</v>
      </c>
      <c r="B118" s="173" t="s">
        <v>293</v>
      </c>
      <c r="C118" s="172" t="s">
        <v>511</v>
      </c>
      <c r="D118" s="172" t="s">
        <v>180</v>
      </c>
      <c r="E118" s="172" t="s">
        <v>181</v>
      </c>
      <c r="F118" s="174">
        <v>13.420129119999999</v>
      </c>
      <c r="G118" s="174">
        <v>11.9633576</v>
      </c>
      <c r="H118" s="58">
        <f t="shared" si="3"/>
        <v>0.12176945375268211</v>
      </c>
      <c r="I118" s="174">
        <v>84.350891060000009</v>
      </c>
      <c r="J118" s="174">
        <v>28.339794169999998</v>
      </c>
      <c r="K118" s="58">
        <f t="shared" si="4"/>
        <v>1.9764115629778414</v>
      </c>
      <c r="L118" s="58">
        <f t="shared" si="5"/>
        <v>6.2854008561133741</v>
      </c>
    </row>
    <row r="119" spans="1:12" x14ac:dyDescent="0.2">
      <c r="A119" s="172" t="s">
        <v>1930</v>
      </c>
      <c r="B119" s="173" t="s">
        <v>1482</v>
      </c>
      <c r="C119" s="172" t="s">
        <v>511</v>
      </c>
      <c r="D119" s="172" t="s">
        <v>179</v>
      </c>
      <c r="E119" s="172" t="s">
        <v>709</v>
      </c>
      <c r="F119" s="174">
        <v>5.7600405099999996</v>
      </c>
      <c r="G119" s="174">
        <v>5.0190380999999995</v>
      </c>
      <c r="H119" s="58">
        <f t="shared" si="3"/>
        <v>0.14763833133683524</v>
      </c>
      <c r="I119" s="174">
        <v>82.636332760000002</v>
      </c>
      <c r="J119" s="174">
        <v>3.33660237</v>
      </c>
      <c r="K119" s="58">
        <f t="shared" si="4"/>
        <v>23.766610940218207</v>
      </c>
      <c r="L119" s="58">
        <f t="shared" si="5"/>
        <v>14.346484649983825</v>
      </c>
    </row>
    <row r="120" spans="1:12" x14ac:dyDescent="0.2">
      <c r="A120" s="172" t="s">
        <v>1278</v>
      </c>
      <c r="B120" s="173" t="s">
        <v>25</v>
      </c>
      <c r="C120" s="172" t="s">
        <v>1262</v>
      </c>
      <c r="D120" s="172" t="s">
        <v>180</v>
      </c>
      <c r="E120" s="172" t="s">
        <v>181</v>
      </c>
      <c r="F120" s="174">
        <v>8.53671705</v>
      </c>
      <c r="G120" s="174">
        <v>6.6520915599999997</v>
      </c>
      <c r="H120" s="58">
        <f t="shared" si="3"/>
        <v>0.28331322156365513</v>
      </c>
      <c r="I120" s="174">
        <v>81.988821959999996</v>
      </c>
      <c r="J120" s="174">
        <v>0.62606862000000008</v>
      </c>
      <c r="K120" s="58" t="str">
        <f t="shared" si="4"/>
        <v/>
      </c>
      <c r="L120" s="58">
        <f t="shared" si="5"/>
        <v>9.6042567042795444</v>
      </c>
    </row>
    <row r="121" spans="1:12" x14ac:dyDescent="0.2">
      <c r="A121" s="172" t="s">
        <v>2217</v>
      </c>
      <c r="B121" s="173" t="s">
        <v>2389</v>
      </c>
      <c r="C121" s="172" t="s">
        <v>640</v>
      </c>
      <c r="D121" s="172" t="s">
        <v>180</v>
      </c>
      <c r="E121" s="172" t="s">
        <v>181</v>
      </c>
      <c r="F121" s="174">
        <v>5.9946000199999991</v>
      </c>
      <c r="G121" s="174">
        <v>8.8989878699999991</v>
      </c>
      <c r="H121" s="58">
        <f t="shared" si="3"/>
        <v>-0.32637282940807066</v>
      </c>
      <c r="I121" s="174">
        <v>81.32839178967221</v>
      </c>
      <c r="J121" s="174">
        <v>146.77856028400157</v>
      </c>
      <c r="K121" s="58">
        <f t="shared" si="4"/>
        <v>-0.44591095843759432</v>
      </c>
      <c r="L121" s="58">
        <f t="shared" si="5"/>
        <v>13.566942167673135</v>
      </c>
    </row>
    <row r="122" spans="1:12" x14ac:dyDescent="0.2">
      <c r="A122" s="172" t="s">
        <v>2570</v>
      </c>
      <c r="B122" s="173" t="s">
        <v>83</v>
      </c>
      <c r="C122" s="172" t="s">
        <v>511</v>
      </c>
      <c r="D122" s="172" t="s">
        <v>179</v>
      </c>
      <c r="E122" s="172" t="s">
        <v>709</v>
      </c>
      <c r="F122" s="174">
        <v>13.75151032</v>
      </c>
      <c r="G122" s="174">
        <v>22.949260500000001</v>
      </c>
      <c r="H122" s="58">
        <f t="shared" si="3"/>
        <v>-0.40078634254903334</v>
      </c>
      <c r="I122" s="174">
        <v>80.624077249999985</v>
      </c>
      <c r="J122" s="174">
        <v>59.24445029000001</v>
      </c>
      <c r="K122" s="58">
        <f t="shared" si="4"/>
        <v>0.36087138719909229</v>
      </c>
      <c r="L122" s="58">
        <f t="shared" si="5"/>
        <v>5.8629252623067503</v>
      </c>
    </row>
    <row r="123" spans="1:12" x14ac:dyDescent="0.2">
      <c r="A123" s="172" t="s">
        <v>2536</v>
      </c>
      <c r="B123" s="172" t="s">
        <v>400</v>
      </c>
      <c r="C123" s="172" t="s">
        <v>641</v>
      </c>
      <c r="D123" s="172" t="s">
        <v>180</v>
      </c>
      <c r="E123" s="172" t="s">
        <v>709</v>
      </c>
      <c r="F123" s="174">
        <v>57.507248560000001</v>
      </c>
      <c r="G123" s="174">
        <v>61.894309560000004</v>
      </c>
      <c r="H123" s="58">
        <f t="shared" si="3"/>
        <v>-7.0879876214584914E-2</v>
      </c>
      <c r="I123" s="174">
        <v>78.838093000000015</v>
      </c>
      <c r="J123" s="174">
        <v>32.320859689999999</v>
      </c>
      <c r="K123" s="58">
        <f t="shared" si="4"/>
        <v>1.4392325500052321</v>
      </c>
      <c r="L123" s="58">
        <f t="shared" si="5"/>
        <v>1.3709244482066387</v>
      </c>
    </row>
    <row r="124" spans="1:12" x14ac:dyDescent="0.2">
      <c r="A124" s="172" t="s">
        <v>2711</v>
      </c>
      <c r="B124" s="173" t="s">
        <v>248</v>
      </c>
      <c r="C124" s="172" t="s">
        <v>2512</v>
      </c>
      <c r="D124" s="172" t="s">
        <v>179</v>
      </c>
      <c r="E124" s="172" t="s">
        <v>709</v>
      </c>
      <c r="F124" s="174">
        <v>9.0748790199999991</v>
      </c>
      <c r="G124" s="174">
        <v>1.7594007600000001</v>
      </c>
      <c r="H124" s="58">
        <f t="shared" si="3"/>
        <v>4.1579374218299181</v>
      </c>
      <c r="I124" s="174">
        <v>78.552163390049301</v>
      </c>
      <c r="J124" s="174">
        <v>17.102570455825596</v>
      </c>
      <c r="K124" s="58">
        <f t="shared" si="4"/>
        <v>3.5930033495808411</v>
      </c>
      <c r="L124" s="58">
        <f t="shared" si="5"/>
        <v>8.6560011672804986</v>
      </c>
    </row>
    <row r="125" spans="1:12" x14ac:dyDescent="0.2">
      <c r="A125" s="172" t="s">
        <v>1456</v>
      </c>
      <c r="B125" s="173" t="s">
        <v>328</v>
      </c>
      <c r="C125" s="172" t="s">
        <v>640</v>
      </c>
      <c r="D125" s="172" t="s">
        <v>180</v>
      </c>
      <c r="E125" s="172" t="s">
        <v>181</v>
      </c>
      <c r="F125" s="174">
        <v>61.423037659999999</v>
      </c>
      <c r="G125" s="174">
        <v>49.242868020000003</v>
      </c>
      <c r="H125" s="58">
        <f t="shared" si="3"/>
        <v>0.24734890817190047</v>
      </c>
      <c r="I125" s="174">
        <v>78.006692349999994</v>
      </c>
      <c r="J125" s="174">
        <v>87.410625949999996</v>
      </c>
      <c r="K125" s="58">
        <f t="shared" si="4"/>
        <v>-0.10758341446243813</v>
      </c>
      <c r="L125" s="58">
        <f t="shared" si="5"/>
        <v>1.2699907937115853</v>
      </c>
    </row>
    <row r="126" spans="1:12" x14ac:dyDescent="0.2">
      <c r="A126" s="172" t="s">
        <v>2259</v>
      </c>
      <c r="B126" s="172" t="s">
        <v>1751</v>
      </c>
      <c r="C126" s="172" t="s">
        <v>640</v>
      </c>
      <c r="D126" s="172" t="s">
        <v>180</v>
      </c>
      <c r="E126" s="172" t="s">
        <v>709</v>
      </c>
      <c r="F126" s="174">
        <v>6.5281525599999997</v>
      </c>
      <c r="G126" s="174">
        <v>6.9447641600000001</v>
      </c>
      <c r="H126" s="58">
        <f t="shared" si="3"/>
        <v>-5.9989308549824205E-2</v>
      </c>
      <c r="I126" s="174">
        <v>77.062736271714499</v>
      </c>
      <c r="J126" s="174">
        <v>29.574145881177966</v>
      </c>
      <c r="K126" s="58">
        <f t="shared" si="4"/>
        <v>1.6057468094373593</v>
      </c>
      <c r="L126" s="58">
        <f t="shared" si="5"/>
        <v>11.80467759652273</v>
      </c>
    </row>
    <row r="127" spans="1:12" x14ac:dyDescent="0.2">
      <c r="A127" s="172" t="s">
        <v>1467</v>
      </c>
      <c r="B127" s="173" t="s">
        <v>339</v>
      </c>
      <c r="C127" s="172" t="s">
        <v>640</v>
      </c>
      <c r="D127" s="172" t="s">
        <v>180</v>
      </c>
      <c r="E127" s="172" t="s">
        <v>181</v>
      </c>
      <c r="F127" s="174">
        <v>19.02702699</v>
      </c>
      <c r="G127" s="174">
        <v>9.6953510999999999</v>
      </c>
      <c r="H127" s="58">
        <f t="shared" si="3"/>
        <v>0.96248973283700878</v>
      </c>
      <c r="I127" s="174">
        <v>76.873338110000006</v>
      </c>
      <c r="J127" s="174">
        <v>54.323342439999998</v>
      </c>
      <c r="K127" s="58">
        <f t="shared" si="4"/>
        <v>0.41510692562605889</v>
      </c>
      <c r="L127" s="58">
        <f t="shared" si="5"/>
        <v>4.0402180619390613</v>
      </c>
    </row>
    <row r="128" spans="1:12" x14ac:dyDescent="0.2">
      <c r="A128" s="172" t="s">
        <v>1372</v>
      </c>
      <c r="B128" s="173" t="s">
        <v>17</v>
      </c>
      <c r="C128" s="172" t="s">
        <v>1364</v>
      </c>
      <c r="D128" s="172" t="s">
        <v>179</v>
      </c>
      <c r="E128" s="172" t="s">
        <v>709</v>
      </c>
      <c r="F128" s="174">
        <v>9.6263820100000004</v>
      </c>
      <c r="G128" s="174">
        <v>15.503034749999999</v>
      </c>
      <c r="H128" s="58">
        <f t="shared" si="3"/>
        <v>-0.37906466925773996</v>
      </c>
      <c r="I128" s="174">
        <v>76.232049011009551</v>
      </c>
      <c r="J128" s="174">
        <v>58.734646654391987</v>
      </c>
      <c r="K128" s="58">
        <f t="shared" si="4"/>
        <v>0.29790597804352603</v>
      </c>
      <c r="L128" s="58">
        <f t="shared" si="5"/>
        <v>7.9190758201595148</v>
      </c>
    </row>
    <row r="129" spans="1:12" x14ac:dyDescent="0.2">
      <c r="A129" s="172" t="s">
        <v>2531</v>
      </c>
      <c r="B129" s="173" t="s">
        <v>2481</v>
      </c>
      <c r="C129" s="172" t="s">
        <v>640</v>
      </c>
      <c r="D129" s="172" t="s">
        <v>610</v>
      </c>
      <c r="E129" s="172" t="s">
        <v>709</v>
      </c>
      <c r="F129" s="174">
        <v>16.137283849999999</v>
      </c>
      <c r="G129" s="174">
        <v>14.507068619999998</v>
      </c>
      <c r="H129" s="58">
        <f t="shared" si="3"/>
        <v>0.11237385530475286</v>
      </c>
      <c r="I129" s="174">
        <v>74.919813064304009</v>
      </c>
      <c r="J129" s="174">
        <v>25.914758616728189</v>
      </c>
      <c r="K129" s="58">
        <f t="shared" si="4"/>
        <v>1.891009488930476</v>
      </c>
      <c r="L129" s="58">
        <f t="shared" si="5"/>
        <v>4.6426532346274625</v>
      </c>
    </row>
    <row r="130" spans="1:12" x14ac:dyDescent="0.2">
      <c r="A130" s="172" t="s">
        <v>2634</v>
      </c>
      <c r="B130" s="173" t="s">
        <v>102</v>
      </c>
      <c r="C130" s="172" t="s">
        <v>511</v>
      </c>
      <c r="D130" s="172" t="s">
        <v>179</v>
      </c>
      <c r="E130" s="172" t="s">
        <v>709</v>
      </c>
      <c r="F130" s="174">
        <v>8.0491227300000006</v>
      </c>
      <c r="G130" s="174">
        <v>6.3073730499999998</v>
      </c>
      <c r="H130" s="58">
        <f t="shared" si="3"/>
        <v>0.27614502364023008</v>
      </c>
      <c r="I130" s="174">
        <v>73.652543839475101</v>
      </c>
      <c r="J130" s="174">
        <v>165.66552009266795</v>
      </c>
      <c r="K130" s="58">
        <f t="shared" si="4"/>
        <v>-0.5554141634404296</v>
      </c>
      <c r="L130" s="58">
        <f t="shared" si="5"/>
        <v>9.1503815148654208</v>
      </c>
    </row>
    <row r="131" spans="1:12" x14ac:dyDescent="0.2">
      <c r="A131" s="172" t="s">
        <v>1463</v>
      </c>
      <c r="B131" s="173" t="s">
        <v>335</v>
      </c>
      <c r="C131" s="172" t="s">
        <v>640</v>
      </c>
      <c r="D131" s="172" t="s">
        <v>180</v>
      </c>
      <c r="E131" s="172" t="s">
        <v>181</v>
      </c>
      <c r="F131" s="174">
        <v>22.628724350000002</v>
      </c>
      <c r="G131" s="174">
        <v>18.46272295</v>
      </c>
      <c r="H131" s="58">
        <f t="shared" si="3"/>
        <v>0.22564393189900533</v>
      </c>
      <c r="I131" s="174">
        <v>73.612285909999997</v>
      </c>
      <c r="J131" s="174">
        <v>62.416127719999999</v>
      </c>
      <c r="K131" s="58">
        <f t="shared" si="4"/>
        <v>0.17937925018716627</v>
      </c>
      <c r="L131" s="58">
        <f t="shared" si="5"/>
        <v>3.2530462067341408</v>
      </c>
    </row>
    <row r="132" spans="1:12" x14ac:dyDescent="0.2">
      <c r="A132" s="172" t="s">
        <v>2256</v>
      </c>
      <c r="B132" s="173" t="s">
        <v>0</v>
      </c>
      <c r="C132" s="172" t="s">
        <v>2514</v>
      </c>
      <c r="D132" s="172" t="s">
        <v>180</v>
      </c>
      <c r="E132" s="172" t="s">
        <v>181</v>
      </c>
      <c r="F132" s="174">
        <v>3.2595758300000002</v>
      </c>
      <c r="G132" s="174">
        <v>2.6244325499999999</v>
      </c>
      <c r="H132" s="58">
        <f t="shared" si="3"/>
        <v>0.24201166076834424</v>
      </c>
      <c r="I132" s="174">
        <v>73.4882111099528</v>
      </c>
      <c r="J132" s="174">
        <v>18.631842989999999</v>
      </c>
      <c r="K132" s="58">
        <f t="shared" si="4"/>
        <v>2.9442266204902579</v>
      </c>
      <c r="L132" s="58">
        <f t="shared" si="5"/>
        <v>22.545329497658226</v>
      </c>
    </row>
    <row r="133" spans="1:12" x14ac:dyDescent="0.2">
      <c r="A133" s="172" t="s">
        <v>2539</v>
      </c>
      <c r="B133" s="173" t="s">
        <v>2485</v>
      </c>
      <c r="C133" s="172" t="s">
        <v>640</v>
      </c>
      <c r="D133" s="172" t="s">
        <v>610</v>
      </c>
      <c r="E133" s="172" t="s">
        <v>709</v>
      </c>
      <c r="F133" s="174">
        <v>20.429091679999999</v>
      </c>
      <c r="G133" s="174">
        <v>15.561314380000001</v>
      </c>
      <c r="H133" s="58">
        <f t="shared" si="3"/>
        <v>0.3128127342672451</v>
      </c>
      <c r="I133" s="174">
        <v>72.822323770000011</v>
      </c>
      <c r="J133" s="174">
        <v>50.281471879999998</v>
      </c>
      <c r="K133" s="58">
        <f t="shared" si="4"/>
        <v>0.44829339808896651</v>
      </c>
      <c r="L133" s="58">
        <f t="shared" si="5"/>
        <v>3.5646383554728858</v>
      </c>
    </row>
    <row r="134" spans="1:12" x14ac:dyDescent="0.2">
      <c r="A134" s="172" t="s">
        <v>1929</v>
      </c>
      <c r="B134" s="173" t="s">
        <v>304</v>
      </c>
      <c r="C134" s="172" t="s">
        <v>511</v>
      </c>
      <c r="D134" s="172" t="s">
        <v>179</v>
      </c>
      <c r="E134" s="172" t="s">
        <v>709</v>
      </c>
      <c r="F134" s="174">
        <v>9.1638948800000009</v>
      </c>
      <c r="G134" s="174">
        <v>10.81263145</v>
      </c>
      <c r="H134" s="58">
        <f t="shared" si="3"/>
        <v>-0.15248245328846377</v>
      </c>
      <c r="I134" s="174">
        <v>72.093030330000005</v>
      </c>
      <c r="J134" s="174">
        <v>105.74902138</v>
      </c>
      <c r="K134" s="58">
        <f t="shared" si="4"/>
        <v>-0.31826290788129463</v>
      </c>
      <c r="L134" s="58">
        <f t="shared" si="5"/>
        <v>7.8670730376165112</v>
      </c>
    </row>
    <row r="135" spans="1:12" x14ac:dyDescent="0.2">
      <c r="A135" s="172" t="s">
        <v>2245</v>
      </c>
      <c r="B135" s="173" t="s">
        <v>713</v>
      </c>
      <c r="C135" s="172" t="s">
        <v>2514</v>
      </c>
      <c r="D135" s="172" t="s">
        <v>180</v>
      </c>
      <c r="E135" s="172" t="s">
        <v>181</v>
      </c>
      <c r="F135" s="174">
        <v>12.652483869999999</v>
      </c>
      <c r="G135" s="174">
        <v>33.692542850000002</v>
      </c>
      <c r="H135" s="58">
        <f t="shared" ref="H135:H198" si="6">IF(ISERROR(F135/G135-1),"",IF((F135/G135-1)&gt;10000%,"",F135/G135-1))</f>
        <v>-0.62447227784708459</v>
      </c>
      <c r="I135" s="174">
        <v>70.736592470000005</v>
      </c>
      <c r="J135" s="174">
        <v>59.357673660000003</v>
      </c>
      <c r="K135" s="58">
        <f t="shared" ref="K135:K198" si="7">IF(ISERROR(I135/J135-1),"",IF((I135/J135-1)&gt;10000%,"",I135/J135-1))</f>
        <v>0.1917008890068419</v>
      </c>
      <c r="L135" s="58">
        <f t="shared" ref="L135:L198" si="8">IF(ISERROR(I135/F135),"",IF(I135/F135&gt;10000%,"",I135/F135))</f>
        <v>5.5907277335260499</v>
      </c>
    </row>
    <row r="136" spans="1:12" x14ac:dyDescent="0.2">
      <c r="A136" s="172" t="s">
        <v>3407</v>
      </c>
      <c r="B136" s="172" t="s">
        <v>345</v>
      </c>
      <c r="C136" s="172" t="s">
        <v>1364</v>
      </c>
      <c r="D136" s="172" t="s">
        <v>180</v>
      </c>
      <c r="E136" s="172" t="s">
        <v>2844</v>
      </c>
      <c r="F136" s="174">
        <v>48.851255909999999</v>
      </c>
      <c r="G136" s="174">
        <v>44.297761369999996</v>
      </c>
      <c r="H136" s="58">
        <f t="shared" si="6"/>
        <v>0.10279288160786804</v>
      </c>
      <c r="I136" s="174">
        <v>69.042959949999997</v>
      </c>
      <c r="J136" s="174">
        <v>47.587710039999997</v>
      </c>
      <c r="K136" s="58">
        <f t="shared" si="7"/>
        <v>0.45085695218294219</v>
      </c>
      <c r="L136" s="58">
        <f t="shared" si="8"/>
        <v>1.4133302954830829</v>
      </c>
    </row>
    <row r="137" spans="1:12" x14ac:dyDescent="0.2">
      <c r="A137" s="172" t="s">
        <v>2228</v>
      </c>
      <c r="B137" s="173" t="s">
        <v>1940</v>
      </c>
      <c r="C137" s="172" t="s">
        <v>511</v>
      </c>
      <c r="D137" s="172" t="s">
        <v>180</v>
      </c>
      <c r="E137" s="172" t="s">
        <v>709</v>
      </c>
      <c r="F137" s="174">
        <v>22.63501136</v>
      </c>
      <c r="G137" s="174">
        <v>11.63921094</v>
      </c>
      <c r="H137" s="58">
        <f t="shared" si="6"/>
        <v>0.94472043480294543</v>
      </c>
      <c r="I137" s="174">
        <v>69.041087329999996</v>
      </c>
      <c r="J137" s="174">
        <v>11.141008449999999</v>
      </c>
      <c r="K137" s="58">
        <f t="shared" si="7"/>
        <v>5.1970231545780763</v>
      </c>
      <c r="L137" s="58">
        <f t="shared" si="8"/>
        <v>3.0501900896770744</v>
      </c>
    </row>
    <row r="138" spans="1:12" x14ac:dyDescent="0.2">
      <c r="A138" s="172" t="s">
        <v>1111</v>
      </c>
      <c r="B138" s="173" t="s">
        <v>626</v>
      </c>
      <c r="C138" s="172" t="s">
        <v>2521</v>
      </c>
      <c r="D138" s="172" t="s">
        <v>610</v>
      </c>
      <c r="E138" s="172" t="s">
        <v>181</v>
      </c>
      <c r="F138" s="174">
        <v>9.9701691400000012</v>
      </c>
      <c r="G138" s="174">
        <v>4.1530799800000002</v>
      </c>
      <c r="H138" s="58">
        <f t="shared" si="6"/>
        <v>1.4006687056385561</v>
      </c>
      <c r="I138" s="174">
        <v>68.795383889999982</v>
      </c>
      <c r="J138" s="174">
        <v>86.776421459999995</v>
      </c>
      <c r="K138" s="58">
        <f t="shared" si="7"/>
        <v>-0.207211097985741</v>
      </c>
      <c r="L138" s="58">
        <f t="shared" si="8"/>
        <v>6.9001220464751283</v>
      </c>
    </row>
    <row r="139" spans="1:12" x14ac:dyDescent="0.2">
      <c r="A139" s="172" t="s">
        <v>1512</v>
      </c>
      <c r="B139" s="173" t="s">
        <v>1805</v>
      </c>
      <c r="C139" s="172" t="s">
        <v>2521</v>
      </c>
      <c r="D139" s="172" t="s">
        <v>180</v>
      </c>
      <c r="E139" s="172" t="s">
        <v>709</v>
      </c>
      <c r="F139" s="174">
        <v>6.2516094999999998</v>
      </c>
      <c r="G139" s="174">
        <v>3.2410741400000003</v>
      </c>
      <c r="H139" s="58">
        <f t="shared" si="6"/>
        <v>0.92886963702718606</v>
      </c>
      <c r="I139" s="174">
        <v>68.737397549999969</v>
      </c>
      <c r="J139" s="174">
        <v>3.7224757300000006</v>
      </c>
      <c r="K139" s="58">
        <f t="shared" si="7"/>
        <v>17.465505898677801</v>
      </c>
      <c r="L139" s="58">
        <f t="shared" si="8"/>
        <v>10.995152136421824</v>
      </c>
    </row>
    <row r="140" spans="1:12" x14ac:dyDescent="0.2">
      <c r="A140" s="172" t="s">
        <v>2574</v>
      </c>
      <c r="B140" s="173" t="s">
        <v>1483</v>
      </c>
      <c r="C140" s="172" t="s">
        <v>511</v>
      </c>
      <c r="D140" s="172" t="s">
        <v>610</v>
      </c>
      <c r="E140" s="172" t="s">
        <v>709</v>
      </c>
      <c r="F140" s="174">
        <v>3.5076292200000001</v>
      </c>
      <c r="G140" s="174">
        <v>5.6486267000000003</v>
      </c>
      <c r="H140" s="58">
        <f t="shared" si="6"/>
        <v>-0.37902973478491686</v>
      </c>
      <c r="I140" s="174">
        <v>66.047691389999997</v>
      </c>
      <c r="J140" s="174">
        <v>16.47906094</v>
      </c>
      <c r="K140" s="58">
        <f t="shared" si="7"/>
        <v>3.0079766456643737</v>
      </c>
      <c r="L140" s="58">
        <f t="shared" si="8"/>
        <v>18.829724365792572</v>
      </c>
    </row>
    <row r="141" spans="1:12" x14ac:dyDescent="0.2">
      <c r="A141" s="172" t="s">
        <v>2636</v>
      </c>
      <c r="B141" s="173" t="s">
        <v>2018</v>
      </c>
      <c r="C141" s="172" t="s">
        <v>641</v>
      </c>
      <c r="D141" s="172" t="s">
        <v>179</v>
      </c>
      <c r="E141" s="172" t="s">
        <v>709</v>
      </c>
      <c r="F141" s="174">
        <v>5.2344000599999996</v>
      </c>
      <c r="G141" s="174">
        <v>4.0936054200000003</v>
      </c>
      <c r="H141" s="58">
        <f t="shared" si="6"/>
        <v>0.27867723509121189</v>
      </c>
      <c r="I141" s="174">
        <v>65.67883424</v>
      </c>
      <c r="J141" s="174">
        <v>1.005898E-2</v>
      </c>
      <c r="K141" s="58" t="str">
        <f t="shared" si="7"/>
        <v/>
      </c>
      <c r="L141" s="58">
        <f t="shared" si="8"/>
        <v>12.547538110795452</v>
      </c>
    </row>
    <row r="142" spans="1:12" x14ac:dyDescent="0.2">
      <c r="A142" s="172" t="s">
        <v>1460</v>
      </c>
      <c r="B142" s="173" t="s">
        <v>332</v>
      </c>
      <c r="C142" s="172" t="s">
        <v>640</v>
      </c>
      <c r="D142" s="172" t="s">
        <v>180</v>
      </c>
      <c r="E142" s="172" t="s">
        <v>181</v>
      </c>
      <c r="F142" s="174">
        <v>20.41951736</v>
      </c>
      <c r="G142" s="174">
        <v>6.70185356</v>
      </c>
      <c r="H142" s="58">
        <f t="shared" si="6"/>
        <v>2.0468462459212553</v>
      </c>
      <c r="I142" s="174">
        <v>64.851263630000005</v>
      </c>
      <c r="J142" s="174">
        <v>22.277751990000002</v>
      </c>
      <c r="K142" s="58">
        <f t="shared" si="7"/>
        <v>1.9110326598083294</v>
      </c>
      <c r="L142" s="58">
        <f t="shared" si="8"/>
        <v>3.1759449788484133</v>
      </c>
    </row>
    <row r="143" spans="1:12" x14ac:dyDescent="0.2">
      <c r="A143" s="172" t="s">
        <v>2641</v>
      </c>
      <c r="B143" s="173" t="s">
        <v>592</v>
      </c>
      <c r="C143" s="172" t="s">
        <v>641</v>
      </c>
      <c r="D143" s="172" t="s">
        <v>179</v>
      </c>
      <c r="E143" s="172" t="s">
        <v>709</v>
      </c>
      <c r="F143" s="174">
        <v>7.8376662800000005</v>
      </c>
      <c r="G143" s="174">
        <v>9.4195064199999994</v>
      </c>
      <c r="H143" s="58">
        <f t="shared" si="6"/>
        <v>-0.16793238089857354</v>
      </c>
      <c r="I143" s="174">
        <v>64.769801360000002</v>
      </c>
      <c r="J143" s="174">
        <v>58.407578029999996</v>
      </c>
      <c r="K143" s="58">
        <f t="shared" si="7"/>
        <v>0.10892804571920722</v>
      </c>
      <c r="L143" s="58">
        <f t="shared" si="8"/>
        <v>8.2639141609382225</v>
      </c>
    </row>
    <row r="144" spans="1:12" x14ac:dyDescent="0.2">
      <c r="A144" s="172" t="s">
        <v>1113</v>
      </c>
      <c r="B144" s="173" t="s">
        <v>940</v>
      </c>
      <c r="C144" s="172" t="s">
        <v>2521</v>
      </c>
      <c r="D144" s="172" t="s">
        <v>180</v>
      </c>
      <c r="E144" s="172" t="s">
        <v>181</v>
      </c>
      <c r="F144" s="174">
        <v>15.39063069</v>
      </c>
      <c r="G144" s="174">
        <v>12.836762210000002</v>
      </c>
      <c r="H144" s="58">
        <f t="shared" si="6"/>
        <v>0.19894958231839044</v>
      </c>
      <c r="I144" s="174">
        <v>64.740770319999996</v>
      </c>
      <c r="J144" s="174">
        <v>77.342368379999996</v>
      </c>
      <c r="K144" s="58">
        <f t="shared" si="7"/>
        <v>-0.16293266322134836</v>
      </c>
      <c r="L144" s="58">
        <f t="shared" si="8"/>
        <v>4.2065053488720929</v>
      </c>
    </row>
    <row r="145" spans="1:16" x14ac:dyDescent="0.2">
      <c r="A145" s="172" t="s">
        <v>1154</v>
      </c>
      <c r="B145" s="173" t="s">
        <v>2480</v>
      </c>
      <c r="C145" s="172" t="s">
        <v>640</v>
      </c>
      <c r="D145" s="172" t="s">
        <v>610</v>
      </c>
      <c r="E145" s="172" t="s">
        <v>709</v>
      </c>
      <c r="F145" s="174">
        <v>29.935228989999999</v>
      </c>
      <c r="G145" s="174">
        <v>37.925949000000003</v>
      </c>
      <c r="H145" s="58">
        <f t="shared" si="6"/>
        <v>-0.21069268457857182</v>
      </c>
      <c r="I145" s="174">
        <v>64.730995310000012</v>
      </c>
      <c r="J145" s="174">
        <v>86.173840289999973</v>
      </c>
      <c r="K145" s="58">
        <f t="shared" si="7"/>
        <v>-0.24883241721430271</v>
      </c>
      <c r="L145" s="58">
        <f t="shared" si="8"/>
        <v>2.1623684699931207</v>
      </c>
    </row>
    <row r="146" spans="1:16" x14ac:dyDescent="0.2">
      <c r="A146" s="172" t="s">
        <v>2874</v>
      </c>
      <c r="B146" s="173" t="s">
        <v>795</v>
      </c>
      <c r="C146" s="172" t="s">
        <v>511</v>
      </c>
      <c r="D146" s="172" t="s">
        <v>610</v>
      </c>
      <c r="E146" s="172" t="s">
        <v>709</v>
      </c>
      <c r="F146" s="174">
        <v>0.91723520999999997</v>
      </c>
      <c r="G146" s="174">
        <v>0.26036917000000004</v>
      </c>
      <c r="H146" s="58">
        <f t="shared" si="6"/>
        <v>2.5228257247200192</v>
      </c>
      <c r="I146" s="174">
        <v>63.252784079999998</v>
      </c>
      <c r="J146" s="174">
        <v>4.4777938200000005</v>
      </c>
      <c r="K146" s="58">
        <f t="shared" si="7"/>
        <v>13.125881320725926</v>
      </c>
      <c r="L146" s="58">
        <f t="shared" si="8"/>
        <v>68.960266015082439</v>
      </c>
    </row>
    <row r="147" spans="1:16" x14ac:dyDescent="0.2">
      <c r="A147" s="172" t="s">
        <v>3257</v>
      </c>
      <c r="B147" s="173" t="s">
        <v>3258</v>
      </c>
      <c r="C147" s="172" t="s">
        <v>641</v>
      </c>
      <c r="D147" s="172" t="s">
        <v>180</v>
      </c>
      <c r="E147" s="172" t="s">
        <v>2844</v>
      </c>
      <c r="F147" s="174">
        <v>0.23600317000000001</v>
      </c>
      <c r="G147" s="174">
        <v>3.1034999999999999E-3</v>
      </c>
      <c r="H147" s="58">
        <f t="shared" si="6"/>
        <v>75.044198485580807</v>
      </c>
      <c r="I147" s="174">
        <v>62.498220700000005</v>
      </c>
      <c r="J147" s="174">
        <v>0</v>
      </c>
      <c r="K147" s="58" t="str">
        <f t="shared" si="7"/>
        <v/>
      </c>
      <c r="L147" s="58" t="str">
        <f t="shared" si="8"/>
        <v/>
      </c>
      <c r="M147" s="130"/>
      <c r="P147" s="130"/>
    </row>
    <row r="148" spans="1:16" x14ac:dyDescent="0.2">
      <c r="A148" s="172" t="s">
        <v>2632</v>
      </c>
      <c r="B148" s="173" t="s">
        <v>1702</v>
      </c>
      <c r="C148" s="172" t="s">
        <v>511</v>
      </c>
      <c r="D148" s="172" t="s">
        <v>180</v>
      </c>
      <c r="E148" s="172" t="s">
        <v>709</v>
      </c>
      <c r="F148" s="174">
        <v>1.9030604199999999</v>
      </c>
      <c r="G148" s="174">
        <v>0.60675768999999991</v>
      </c>
      <c r="H148" s="58">
        <f t="shared" si="6"/>
        <v>2.1364421932583997</v>
      </c>
      <c r="I148" s="174">
        <v>61.709212229999999</v>
      </c>
      <c r="J148" s="174">
        <v>23.268576550000002</v>
      </c>
      <c r="K148" s="58">
        <f t="shared" si="7"/>
        <v>1.6520407080939377</v>
      </c>
      <c r="L148" s="58">
        <f t="shared" si="8"/>
        <v>32.426302171740822</v>
      </c>
    </row>
    <row r="149" spans="1:16" x14ac:dyDescent="0.2">
      <c r="A149" s="172" t="s">
        <v>1199</v>
      </c>
      <c r="B149" s="173" t="s">
        <v>2484</v>
      </c>
      <c r="C149" s="172" t="s">
        <v>640</v>
      </c>
      <c r="D149" s="172" t="s">
        <v>180</v>
      </c>
      <c r="E149" s="172" t="s">
        <v>709</v>
      </c>
      <c r="F149" s="174">
        <v>31.35868228</v>
      </c>
      <c r="G149" s="174">
        <v>25.25936381</v>
      </c>
      <c r="H149" s="58">
        <f t="shared" si="6"/>
        <v>0.24146762032008606</v>
      </c>
      <c r="I149" s="174">
        <v>60.096631519004504</v>
      </c>
      <c r="J149" s="174">
        <v>51.938236173179305</v>
      </c>
      <c r="K149" s="58">
        <f t="shared" si="7"/>
        <v>0.15707879102059619</v>
      </c>
      <c r="L149" s="58">
        <f t="shared" si="8"/>
        <v>1.9164271949441272</v>
      </c>
    </row>
    <row r="150" spans="1:16" x14ac:dyDescent="0.2">
      <c r="A150" s="172" t="s">
        <v>1159</v>
      </c>
      <c r="B150" s="173" t="s">
        <v>2382</v>
      </c>
      <c r="C150" s="172" t="s">
        <v>640</v>
      </c>
      <c r="D150" s="172" t="s">
        <v>610</v>
      </c>
      <c r="E150" s="172" t="s">
        <v>181</v>
      </c>
      <c r="F150" s="174">
        <v>10.40777905</v>
      </c>
      <c r="G150" s="174">
        <v>10.31006584</v>
      </c>
      <c r="H150" s="58">
        <f t="shared" si="6"/>
        <v>9.4774574203884132E-3</v>
      </c>
      <c r="I150" s="174">
        <v>59.208771058801688</v>
      </c>
      <c r="J150" s="174">
        <v>145.24491030000002</v>
      </c>
      <c r="K150" s="58">
        <f t="shared" si="7"/>
        <v>-0.59235217993864753</v>
      </c>
      <c r="L150" s="58">
        <f t="shared" si="8"/>
        <v>5.6888958513009253</v>
      </c>
    </row>
    <row r="151" spans="1:16" x14ac:dyDescent="0.2">
      <c r="A151" s="172" t="s">
        <v>2552</v>
      </c>
      <c r="B151" s="172" t="s">
        <v>652</v>
      </c>
      <c r="C151" s="172" t="s">
        <v>511</v>
      </c>
      <c r="D151" s="172" t="s">
        <v>179</v>
      </c>
      <c r="E151" s="172" t="s">
        <v>709</v>
      </c>
      <c r="F151" s="174">
        <v>11.1667866</v>
      </c>
      <c r="G151" s="174">
        <v>10.535758749999999</v>
      </c>
      <c r="H151" s="58">
        <f t="shared" si="6"/>
        <v>5.9893916040930639E-2</v>
      </c>
      <c r="I151" s="174">
        <v>58.181685711991904</v>
      </c>
      <c r="J151" s="174">
        <v>228.03637757957895</v>
      </c>
      <c r="K151" s="58">
        <f t="shared" si="7"/>
        <v>-0.74485787605669207</v>
      </c>
      <c r="L151" s="58">
        <f t="shared" si="8"/>
        <v>5.2102442534356213</v>
      </c>
    </row>
    <row r="152" spans="1:16" x14ac:dyDescent="0.2">
      <c r="A152" s="172" t="s">
        <v>2253</v>
      </c>
      <c r="B152" s="173" t="s">
        <v>1949</v>
      </c>
      <c r="C152" s="172" t="s">
        <v>511</v>
      </c>
      <c r="D152" s="172" t="s">
        <v>610</v>
      </c>
      <c r="E152" s="172" t="s">
        <v>181</v>
      </c>
      <c r="F152" s="174">
        <v>5.0010698499999995</v>
      </c>
      <c r="G152" s="174">
        <v>14.162841689999999</v>
      </c>
      <c r="H152" s="58">
        <f t="shared" si="6"/>
        <v>-0.64688796503803891</v>
      </c>
      <c r="I152" s="174">
        <v>57.623703198603152</v>
      </c>
      <c r="J152" s="174">
        <v>14.71571476001861</v>
      </c>
      <c r="K152" s="58">
        <f t="shared" si="7"/>
        <v>2.9157937034198316</v>
      </c>
      <c r="L152" s="58">
        <f t="shared" si="8"/>
        <v>11.522275218492132</v>
      </c>
    </row>
    <row r="153" spans="1:16" x14ac:dyDescent="0.2">
      <c r="A153" s="172" t="s">
        <v>1173</v>
      </c>
      <c r="B153" s="173" t="s">
        <v>2387</v>
      </c>
      <c r="C153" s="172" t="s">
        <v>640</v>
      </c>
      <c r="D153" s="172" t="s">
        <v>610</v>
      </c>
      <c r="E153" s="172" t="s">
        <v>181</v>
      </c>
      <c r="F153" s="174">
        <v>12.46761042</v>
      </c>
      <c r="G153" s="174">
        <v>9.0293409199999992</v>
      </c>
      <c r="H153" s="58">
        <f t="shared" si="6"/>
        <v>0.38078853489563458</v>
      </c>
      <c r="I153" s="174">
        <v>56.372333630000014</v>
      </c>
      <c r="J153" s="174">
        <v>108.25280002</v>
      </c>
      <c r="K153" s="58">
        <f t="shared" si="7"/>
        <v>-0.47925288196162064</v>
      </c>
      <c r="L153" s="58">
        <f t="shared" si="8"/>
        <v>4.5215026561601546</v>
      </c>
    </row>
    <row r="154" spans="1:16" x14ac:dyDescent="0.2">
      <c r="A154" s="172" t="s">
        <v>1123</v>
      </c>
      <c r="B154" s="173" t="s">
        <v>612</v>
      </c>
      <c r="C154" s="172" t="s">
        <v>2521</v>
      </c>
      <c r="D154" s="172" t="s">
        <v>610</v>
      </c>
      <c r="E154" s="172" t="s">
        <v>709</v>
      </c>
      <c r="F154" s="174">
        <v>5.9583888700000003</v>
      </c>
      <c r="G154" s="174">
        <v>2.84964941</v>
      </c>
      <c r="H154" s="58">
        <f t="shared" si="6"/>
        <v>1.0909199739065447</v>
      </c>
      <c r="I154" s="174">
        <v>55.520807033413895</v>
      </c>
      <c r="J154" s="174">
        <v>0.87150379</v>
      </c>
      <c r="K154" s="58">
        <f t="shared" si="7"/>
        <v>62.706902563686953</v>
      </c>
      <c r="L154" s="58">
        <f t="shared" si="8"/>
        <v>9.3180905517860051</v>
      </c>
    </row>
    <row r="155" spans="1:16" x14ac:dyDescent="0.2">
      <c r="A155" s="172" t="s">
        <v>1676</v>
      </c>
      <c r="B155" s="173" t="s">
        <v>2393</v>
      </c>
      <c r="C155" s="172" t="s">
        <v>640</v>
      </c>
      <c r="D155" s="172" t="s">
        <v>610</v>
      </c>
      <c r="E155" s="172" t="s">
        <v>709</v>
      </c>
      <c r="F155" s="174">
        <v>14.60721919</v>
      </c>
      <c r="G155" s="174">
        <v>14.412765869999999</v>
      </c>
      <c r="H155" s="58">
        <f t="shared" si="6"/>
        <v>1.3491742095440129E-2</v>
      </c>
      <c r="I155" s="174">
        <v>54.633008216777569</v>
      </c>
      <c r="J155" s="174">
        <v>47.276849798787282</v>
      </c>
      <c r="K155" s="58">
        <f t="shared" si="7"/>
        <v>0.15559747422466752</v>
      </c>
      <c r="L155" s="58">
        <f t="shared" si="8"/>
        <v>3.7401374968193086</v>
      </c>
    </row>
    <row r="156" spans="1:16" x14ac:dyDescent="0.2">
      <c r="A156" s="172" t="s">
        <v>1443</v>
      </c>
      <c r="B156" s="173" t="s">
        <v>661</v>
      </c>
      <c r="C156" s="172" t="s">
        <v>640</v>
      </c>
      <c r="D156" s="172" t="s">
        <v>180</v>
      </c>
      <c r="E156" s="172" t="s">
        <v>181</v>
      </c>
      <c r="F156" s="174">
        <v>10.71260579</v>
      </c>
      <c r="G156" s="174">
        <v>9.6702351199999992</v>
      </c>
      <c r="H156" s="58">
        <f t="shared" si="6"/>
        <v>0.10779165729323048</v>
      </c>
      <c r="I156" s="174">
        <v>54.34130992804495</v>
      </c>
      <c r="J156" s="174">
        <v>22.124218671858756</v>
      </c>
      <c r="K156" s="58">
        <f t="shared" si="7"/>
        <v>1.4561911421154603</v>
      </c>
      <c r="L156" s="58">
        <f t="shared" si="8"/>
        <v>5.0726509491062819</v>
      </c>
    </row>
    <row r="157" spans="1:16" x14ac:dyDescent="0.2">
      <c r="A157" s="172" t="s">
        <v>3280</v>
      </c>
      <c r="B157" s="173" t="s">
        <v>1296</v>
      </c>
      <c r="C157" s="172" t="s">
        <v>511</v>
      </c>
      <c r="D157" s="172" t="s">
        <v>610</v>
      </c>
      <c r="E157" s="172" t="s">
        <v>709</v>
      </c>
      <c r="F157" s="174">
        <v>7.6120408200000007</v>
      </c>
      <c r="G157" s="174">
        <v>10.992105560000001</v>
      </c>
      <c r="H157" s="58">
        <f t="shared" si="6"/>
        <v>-0.30749929770507045</v>
      </c>
      <c r="I157" s="174">
        <v>54.311025690000001</v>
      </c>
      <c r="J157" s="174">
        <v>128.64392293</v>
      </c>
      <c r="K157" s="58">
        <f t="shared" si="7"/>
        <v>-0.57781895597545896</v>
      </c>
      <c r="L157" s="58">
        <f t="shared" si="8"/>
        <v>7.1348836631698456</v>
      </c>
    </row>
    <row r="158" spans="1:16" x14ac:dyDescent="0.2">
      <c r="A158" s="172" t="s">
        <v>1172</v>
      </c>
      <c r="B158" s="172" t="s">
        <v>2483</v>
      </c>
      <c r="C158" s="172" t="s">
        <v>640</v>
      </c>
      <c r="D158" s="172" t="s">
        <v>180</v>
      </c>
      <c r="E158" s="172" t="s">
        <v>709</v>
      </c>
      <c r="F158" s="174">
        <v>11.722896310000001</v>
      </c>
      <c r="G158" s="174">
        <v>18.08825019</v>
      </c>
      <c r="H158" s="58">
        <f t="shared" si="6"/>
        <v>-0.35190545316091737</v>
      </c>
      <c r="I158" s="174">
        <v>54.199052610000017</v>
      </c>
      <c r="J158" s="174">
        <v>45.983878570000023</v>
      </c>
      <c r="K158" s="58">
        <f t="shared" si="7"/>
        <v>0.17865335190232501</v>
      </c>
      <c r="L158" s="58">
        <f t="shared" si="8"/>
        <v>4.6233499961751354</v>
      </c>
    </row>
    <row r="159" spans="1:16" x14ac:dyDescent="0.2">
      <c r="A159" s="172" t="s">
        <v>1402</v>
      </c>
      <c r="B159" s="173" t="s">
        <v>403</v>
      </c>
      <c r="C159" s="172" t="s">
        <v>1364</v>
      </c>
      <c r="D159" s="172" t="s">
        <v>179</v>
      </c>
      <c r="E159" s="172" t="s">
        <v>709</v>
      </c>
      <c r="F159" s="174">
        <v>75.030344930000012</v>
      </c>
      <c r="G159" s="174">
        <v>69.493802269999989</v>
      </c>
      <c r="H159" s="58">
        <f t="shared" si="6"/>
        <v>7.9669588929516921E-2</v>
      </c>
      <c r="I159" s="174">
        <v>53.686911277979902</v>
      </c>
      <c r="J159" s="174">
        <v>24.863436019609079</v>
      </c>
      <c r="K159" s="58">
        <f t="shared" si="7"/>
        <v>1.1592716000973708</v>
      </c>
      <c r="L159" s="58">
        <f t="shared" si="8"/>
        <v>0.71553597851732409</v>
      </c>
    </row>
    <row r="160" spans="1:16" x14ac:dyDescent="0.2">
      <c r="A160" s="172" t="s">
        <v>2429</v>
      </c>
      <c r="B160" s="173" t="s">
        <v>2436</v>
      </c>
      <c r="C160" s="172" t="s">
        <v>638</v>
      </c>
      <c r="D160" s="172" t="s">
        <v>179</v>
      </c>
      <c r="E160" s="172" t="s">
        <v>709</v>
      </c>
      <c r="F160" s="174">
        <v>7.3671085500000002</v>
      </c>
      <c r="G160" s="174">
        <v>3.20402377</v>
      </c>
      <c r="H160" s="58">
        <f t="shared" si="6"/>
        <v>1.2993301794387127</v>
      </c>
      <c r="I160" s="174">
        <v>53.602222689999998</v>
      </c>
      <c r="J160" s="174">
        <v>113.61459571</v>
      </c>
      <c r="K160" s="58">
        <f t="shared" si="7"/>
        <v>-0.5282100653086943</v>
      </c>
      <c r="L160" s="58">
        <f t="shared" si="8"/>
        <v>7.2758833843978037</v>
      </c>
    </row>
    <row r="161" spans="1:12" x14ac:dyDescent="0.2">
      <c r="A161" s="172" t="s">
        <v>2215</v>
      </c>
      <c r="B161" s="172" t="s">
        <v>1791</v>
      </c>
      <c r="C161" s="172" t="s">
        <v>640</v>
      </c>
      <c r="D161" s="172" t="s">
        <v>610</v>
      </c>
      <c r="E161" s="172" t="s">
        <v>181</v>
      </c>
      <c r="F161" s="174">
        <v>19.760328129999998</v>
      </c>
      <c r="G161" s="174">
        <v>24.204535889999999</v>
      </c>
      <c r="H161" s="58">
        <f t="shared" si="6"/>
        <v>-0.18361053400061711</v>
      </c>
      <c r="I161" s="174">
        <v>51.818738622078513</v>
      </c>
      <c r="J161" s="174">
        <v>70.973743793750245</v>
      </c>
      <c r="K161" s="58">
        <f t="shared" si="7"/>
        <v>-0.26988861158763433</v>
      </c>
      <c r="L161" s="58">
        <f t="shared" si="8"/>
        <v>2.62236225437004</v>
      </c>
    </row>
    <row r="162" spans="1:12" x14ac:dyDescent="0.2">
      <c r="A162" s="172" t="s">
        <v>1771</v>
      </c>
      <c r="B162" s="173" t="s">
        <v>2358</v>
      </c>
      <c r="C162" s="172" t="s">
        <v>640</v>
      </c>
      <c r="D162" s="172" t="s">
        <v>180</v>
      </c>
      <c r="E162" s="172" t="s">
        <v>181</v>
      </c>
      <c r="F162" s="174">
        <v>3.7347233700000002</v>
      </c>
      <c r="G162" s="174">
        <v>7.87773447</v>
      </c>
      <c r="H162" s="58">
        <f t="shared" si="6"/>
        <v>-0.52591403223571709</v>
      </c>
      <c r="I162" s="174">
        <v>51.7232609259271</v>
      </c>
      <c r="J162" s="174">
        <v>22.298320025986378</v>
      </c>
      <c r="K162" s="58">
        <f t="shared" si="7"/>
        <v>1.3196034887672705</v>
      </c>
      <c r="L162" s="58">
        <f t="shared" si="8"/>
        <v>13.849288368023652</v>
      </c>
    </row>
    <row r="163" spans="1:12" x14ac:dyDescent="0.2">
      <c r="A163" s="172" t="s">
        <v>1763</v>
      </c>
      <c r="B163" s="172" t="s">
        <v>1750</v>
      </c>
      <c r="C163" s="172" t="s">
        <v>640</v>
      </c>
      <c r="D163" s="172" t="s">
        <v>610</v>
      </c>
      <c r="E163" s="172" t="s">
        <v>181</v>
      </c>
      <c r="F163" s="174">
        <v>48.28363598</v>
      </c>
      <c r="G163" s="174">
        <v>32.00220599</v>
      </c>
      <c r="H163" s="58">
        <f t="shared" si="6"/>
        <v>0.50875961473054687</v>
      </c>
      <c r="I163" s="174">
        <v>51.593603676640136</v>
      </c>
      <c r="J163" s="174">
        <v>173.36517764830768</v>
      </c>
      <c r="K163" s="58">
        <f t="shared" si="7"/>
        <v>-0.70239926854685875</v>
      </c>
      <c r="L163" s="58">
        <f t="shared" si="8"/>
        <v>1.068552577482176</v>
      </c>
    </row>
    <row r="164" spans="1:12" x14ac:dyDescent="0.2">
      <c r="A164" s="172" t="s">
        <v>2652</v>
      </c>
      <c r="B164" s="173" t="s">
        <v>126</v>
      </c>
      <c r="C164" s="172" t="s">
        <v>511</v>
      </c>
      <c r="D164" s="172" t="s">
        <v>179</v>
      </c>
      <c r="E164" s="172" t="s">
        <v>709</v>
      </c>
      <c r="F164" s="174">
        <v>8.5595252599999991</v>
      </c>
      <c r="G164" s="174">
        <v>3.0471010199999999</v>
      </c>
      <c r="H164" s="58">
        <f t="shared" si="6"/>
        <v>1.8090717058012076</v>
      </c>
      <c r="I164" s="174">
        <v>50.895579791204405</v>
      </c>
      <c r="J164" s="174">
        <v>3.0622347646352002</v>
      </c>
      <c r="K164" s="58">
        <f t="shared" si="7"/>
        <v>15.620404280880642</v>
      </c>
      <c r="L164" s="58">
        <f t="shared" si="8"/>
        <v>5.9460750737015067</v>
      </c>
    </row>
    <row r="165" spans="1:12" x14ac:dyDescent="0.2">
      <c r="A165" s="172" t="s">
        <v>1459</v>
      </c>
      <c r="B165" s="173" t="s">
        <v>331</v>
      </c>
      <c r="C165" s="172" t="s">
        <v>640</v>
      </c>
      <c r="D165" s="172" t="s">
        <v>180</v>
      </c>
      <c r="E165" s="172" t="s">
        <v>181</v>
      </c>
      <c r="F165" s="174">
        <v>9.9584662699999988</v>
      </c>
      <c r="G165" s="174">
        <v>1.8964491200000002</v>
      </c>
      <c r="H165" s="58">
        <f t="shared" si="6"/>
        <v>4.2511117566918948</v>
      </c>
      <c r="I165" s="174">
        <v>49.977131790000001</v>
      </c>
      <c r="J165" s="174">
        <v>12.86016508</v>
      </c>
      <c r="K165" s="58">
        <f t="shared" si="7"/>
        <v>2.8861967540155402</v>
      </c>
      <c r="L165" s="58">
        <f t="shared" si="8"/>
        <v>5.0185571186354991</v>
      </c>
    </row>
    <row r="166" spans="1:12" x14ac:dyDescent="0.2">
      <c r="A166" s="172" t="s">
        <v>2551</v>
      </c>
      <c r="B166" s="173" t="s">
        <v>416</v>
      </c>
      <c r="C166" s="172" t="s">
        <v>511</v>
      </c>
      <c r="D166" s="172" t="s">
        <v>179</v>
      </c>
      <c r="E166" s="172" t="s">
        <v>709</v>
      </c>
      <c r="F166" s="174">
        <v>23.158671760000001</v>
      </c>
      <c r="G166" s="174">
        <v>6.0922968099999997</v>
      </c>
      <c r="H166" s="58">
        <f t="shared" si="6"/>
        <v>2.8013039223543679</v>
      </c>
      <c r="I166" s="174">
        <v>49.711116948698532</v>
      </c>
      <c r="J166" s="174">
        <v>67.989116842706395</v>
      </c>
      <c r="K166" s="58">
        <f t="shared" si="7"/>
        <v>-0.26883714251347357</v>
      </c>
      <c r="L166" s="58">
        <f t="shared" si="8"/>
        <v>2.1465443901044576</v>
      </c>
    </row>
    <row r="167" spans="1:12" x14ac:dyDescent="0.2">
      <c r="A167" s="172" t="s">
        <v>2537</v>
      </c>
      <c r="B167" s="172" t="s">
        <v>1101</v>
      </c>
      <c r="C167" s="172" t="s">
        <v>511</v>
      </c>
      <c r="D167" s="172" t="s">
        <v>180</v>
      </c>
      <c r="E167" s="172" t="s">
        <v>181</v>
      </c>
      <c r="F167" s="174">
        <v>38.573968819999997</v>
      </c>
      <c r="G167" s="174">
        <v>62.715590579999997</v>
      </c>
      <c r="H167" s="58">
        <f t="shared" si="6"/>
        <v>-0.38493812362661162</v>
      </c>
      <c r="I167" s="174">
        <v>49.164185840000002</v>
      </c>
      <c r="J167" s="174">
        <v>158.95298359</v>
      </c>
      <c r="K167" s="58">
        <f t="shared" si="7"/>
        <v>-0.69069982374905858</v>
      </c>
      <c r="L167" s="58">
        <f t="shared" si="8"/>
        <v>1.2745431010591044</v>
      </c>
    </row>
    <row r="168" spans="1:12" x14ac:dyDescent="0.2">
      <c r="A168" s="172" t="s">
        <v>1515</v>
      </c>
      <c r="B168" s="173" t="s">
        <v>68</v>
      </c>
      <c r="C168" s="172" t="s">
        <v>2593</v>
      </c>
      <c r="D168" s="172" t="s">
        <v>180</v>
      </c>
      <c r="E168" s="172" t="s">
        <v>181</v>
      </c>
      <c r="F168" s="174">
        <v>0.13361118</v>
      </c>
      <c r="G168" s="174">
        <v>0.13424892999999999</v>
      </c>
      <c r="H168" s="58">
        <f t="shared" si="6"/>
        <v>-4.7505034118334732E-3</v>
      </c>
      <c r="I168" s="174">
        <v>47.635957450000006</v>
      </c>
      <c r="J168" s="174">
        <v>0</v>
      </c>
      <c r="K168" s="58" t="str">
        <f t="shared" si="7"/>
        <v/>
      </c>
      <c r="L168" s="58" t="str">
        <f t="shared" si="8"/>
        <v/>
      </c>
    </row>
    <row r="169" spans="1:12" x14ac:dyDescent="0.2">
      <c r="A169" s="172" t="s">
        <v>1496</v>
      </c>
      <c r="B169" s="172" t="s">
        <v>667</v>
      </c>
      <c r="C169" s="172" t="s">
        <v>640</v>
      </c>
      <c r="D169" s="172" t="s">
        <v>180</v>
      </c>
      <c r="E169" s="172" t="s">
        <v>181</v>
      </c>
      <c r="F169" s="174">
        <v>8.0265764599999994</v>
      </c>
      <c r="G169" s="174">
        <v>3.2010759500000003</v>
      </c>
      <c r="H169" s="58">
        <f t="shared" si="6"/>
        <v>1.5074620488151798</v>
      </c>
      <c r="I169" s="174">
        <v>47.106326170000003</v>
      </c>
      <c r="J169" s="174">
        <v>23.21490228</v>
      </c>
      <c r="K169" s="58">
        <f t="shared" si="7"/>
        <v>1.0291416953575907</v>
      </c>
      <c r="L169" s="58">
        <f t="shared" si="8"/>
        <v>5.8687942991326096</v>
      </c>
    </row>
    <row r="170" spans="1:12" x14ac:dyDescent="0.2">
      <c r="A170" s="172" t="s">
        <v>2595</v>
      </c>
      <c r="B170" s="173" t="s">
        <v>122</v>
      </c>
      <c r="C170" s="172" t="s">
        <v>511</v>
      </c>
      <c r="D170" s="172" t="s">
        <v>179</v>
      </c>
      <c r="E170" s="172" t="s">
        <v>709</v>
      </c>
      <c r="F170" s="174">
        <v>5.0073115599999998</v>
      </c>
      <c r="G170" s="174">
        <v>3.4901515299999999</v>
      </c>
      <c r="H170" s="58">
        <f t="shared" si="6"/>
        <v>0.43469746713260893</v>
      </c>
      <c r="I170" s="174">
        <v>46.889716490000005</v>
      </c>
      <c r="J170" s="174">
        <v>48.145988899999999</v>
      </c>
      <c r="K170" s="58">
        <f t="shared" si="7"/>
        <v>-2.6092981756160261E-2</v>
      </c>
      <c r="L170" s="58">
        <f t="shared" si="8"/>
        <v>9.3642498430834618</v>
      </c>
    </row>
    <row r="171" spans="1:12" x14ac:dyDescent="0.2">
      <c r="A171" s="172" t="s">
        <v>2661</v>
      </c>
      <c r="B171" s="173" t="s">
        <v>1011</v>
      </c>
      <c r="C171" s="172" t="s">
        <v>2512</v>
      </c>
      <c r="D171" s="172" t="s">
        <v>179</v>
      </c>
      <c r="E171" s="172" t="s">
        <v>709</v>
      </c>
      <c r="F171" s="174">
        <v>2.0604687400000001</v>
      </c>
      <c r="G171" s="174">
        <v>2.7958331000000003</v>
      </c>
      <c r="H171" s="58">
        <f t="shared" si="6"/>
        <v>-0.26302155160835605</v>
      </c>
      <c r="I171" s="174">
        <v>46.696329080000005</v>
      </c>
      <c r="J171" s="174">
        <v>42.555909700000001</v>
      </c>
      <c r="K171" s="58">
        <f t="shared" si="7"/>
        <v>9.72936405116962E-2</v>
      </c>
      <c r="L171" s="58">
        <f t="shared" si="8"/>
        <v>22.662964098159531</v>
      </c>
    </row>
    <row r="172" spans="1:12" x14ac:dyDescent="0.2">
      <c r="A172" s="172" t="s">
        <v>1649</v>
      </c>
      <c r="B172" s="173" t="s">
        <v>456</v>
      </c>
      <c r="C172" s="172" t="s">
        <v>641</v>
      </c>
      <c r="D172" s="172" t="s">
        <v>180</v>
      </c>
      <c r="E172" s="172" t="s">
        <v>709</v>
      </c>
      <c r="F172" s="174">
        <v>10.91756749</v>
      </c>
      <c r="G172" s="174">
        <v>1.0271687599999999</v>
      </c>
      <c r="H172" s="58">
        <f t="shared" si="6"/>
        <v>9.6287962749178639</v>
      </c>
      <c r="I172" s="174">
        <v>46.452881599999998</v>
      </c>
      <c r="J172" s="174">
        <v>67.418506600000001</v>
      </c>
      <c r="K172" s="58">
        <f t="shared" si="7"/>
        <v>-0.3109772977380072</v>
      </c>
      <c r="L172" s="58">
        <f t="shared" si="8"/>
        <v>4.2548746909555399</v>
      </c>
    </row>
    <row r="173" spans="1:12" x14ac:dyDescent="0.2">
      <c r="A173" s="172" t="s">
        <v>1934</v>
      </c>
      <c r="B173" s="173" t="s">
        <v>1298</v>
      </c>
      <c r="C173" s="172" t="s">
        <v>511</v>
      </c>
      <c r="D173" s="172" t="s">
        <v>179</v>
      </c>
      <c r="E173" s="172" t="s">
        <v>709</v>
      </c>
      <c r="F173" s="174">
        <v>5.1356995000000003</v>
      </c>
      <c r="G173" s="174">
        <v>7.9406142400000004</v>
      </c>
      <c r="H173" s="58">
        <f t="shared" si="6"/>
        <v>-0.35323649471227803</v>
      </c>
      <c r="I173" s="174">
        <v>46.342727920000002</v>
      </c>
      <c r="J173" s="174">
        <v>11.070677810000001</v>
      </c>
      <c r="K173" s="58">
        <f t="shared" si="7"/>
        <v>3.186078640834368</v>
      </c>
      <c r="L173" s="58">
        <f t="shared" si="8"/>
        <v>9.0236447673778422</v>
      </c>
    </row>
    <row r="174" spans="1:12" x14ac:dyDescent="0.2">
      <c r="A174" s="172" t="s">
        <v>2590</v>
      </c>
      <c r="B174" s="173" t="s">
        <v>288</v>
      </c>
      <c r="C174" s="172" t="s">
        <v>511</v>
      </c>
      <c r="D174" s="172" t="s">
        <v>179</v>
      </c>
      <c r="E174" s="172" t="s">
        <v>709</v>
      </c>
      <c r="F174" s="174">
        <v>10.64179221</v>
      </c>
      <c r="G174" s="174">
        <v>10.131202070000001</v>
      </c>
      <c r="H174" s="58">
        <f t="shared" si="6"/>
        <v>5.0397784633269938E-2</v>
      </c>
      <c r="I174" s="174">
        <v>45.834605699999997</v>
      </c>
      <c r="J174" s="174">
        <v>35.470337214031183</v>
      </c>
      <c r="K174" s="58">
        <f t="shared" si="7"/>
        <v>0.29219537506592874</v>
      </c>
      <c r="L174" s="58">
        <f t="shared" si="8"/>
        <v>4.3070382126921833</v>
      </c>
    </row>
    <row r="175" spans="1:12" x14ac:dyDescent="0.2">
      <c r="A175" s="172" t="s">
        <v>2684</v>
      </c>
      <c r="B175" s="173" t="s">
        <v>507</v>
      </c>
      <c r="C175" s="172" t="s">
        <v>511</v>
      </c>
      <c r="D175" s="172" t="s">
        <v>179</v>
      </c>
      <c r="E175" s="172" t="s">
        <v>709</v>
      </c>
      <c r="F175" s="174">
        <v>1.85754672</v>
      </c>
      <c r="G175" s="174">
        <v>1.47282179</v>
      </c>
      <c r="H175" s="58">
        <f t="shared" si="6"/>
        <v>0.26121621272319717</v>
      </c>
      <c r="I175" s="174">
        <v>45.823677750000002</v>
      </c>
      <c r="J175" s="174">
        <v>130.69923352000001</v>
      </c>
      <c r="K175" s="58">
        <f t="shared" si="7"/>
        <v>-0.6493959718364537</v>
      </c>
      <c r="L175" s="58">
        <f t="shared" si="8"/>
        <v>24.668923401291355</v>
      </c>
    </row>
    <row r="176" spans="1:12" x14ac:dyDescent="0.2">
      <c r="A176" s="172" t="s">
        <v>2904</v>
      </c>
      <c r="B176" s="173" t="s">
        <v>1850</v>
      </c>
      <c r="C176" s="172" t="s">
        <v>2512</v>
      </c>
      <c r="D176" s="172" t="s">
        <v>179</v>
      </c>
      <c r="E176" s="172" t="s">
        <v>709</v>
      </c>
      <c r="F176" s="174">
        <v>3.3645331299999999</v>
      </c>
      <c r="G176" s="174">
        <v>2.61965103</v>
      </c>
      <c r="H176" s="58">
        <f t="shared" si="6"/>
        <v>0.28434401814198895</v>
      </c>
      <c r="I176" s="174">
        <v>45.066985600000002</v>
      </c>
      <c r="J176" s="174">
        <v>5.5236143799999997</v>
      </c>
      <c r="K176" s="58">
        <f t="shared" si="7"/>
        <v>7.1589666655911639</v>
      </c>
      <c r="L176" s="58">
        <f t="shared" si="8"/>
        <v>13.394721900093165</v>
      </c>
    </row>
    <row r="177" spans="1:12" x14ac:dyDescent="0.2">
      <c r="A177" s="172" t="s">
        <v>2216</v>
      </c>
      <c r="B177" s="173" t="s">
        <v>792</v>
      </c>
      <c r="C177" s="172" t="s">
        <v>2521</v>
      </c>
      <c r="D177" s="172" t="s">
        <v>610</v>
      </c>
      <c r="E177" s="172" t="s">
        <v>181</v>
      </c>
      <c r="F177" s="174">
        <v>7.1793729100000006</v>
      </c>
      <c r="G177" s="174">
        <v>7.1330293200000003</v>
      </c>
      <c r="H177" s="58">
        <f t="shared" si="6"/>
        <v>6.4970418486938186E-3</v>
      </c>
      <c r="I177" s="174">
        <v>44.624812790000007</v>
      </c>
      <c r="J177" s="174">
        <v>52.523611719999998</v>
      </c>
      <c r="K177" s="58">
        <f t="shared" si="7"/>
        <v>-0.15038567743794884</v>
      </c>
      <c r="L177" s="58">
        <f t="shared" si="8"/>
        <v>6.2156978540344419</v>
      </c>
    </row>
    <row r="178" spans="1:12" x14ac:dyDescent="0.2">
      <c r="A178" s="172" t="s">
        <v>2647</v>
      </c>
      <c r="B178" s="173" t="s">
        <v>415</v>
      </c>
      <c r="C178" s="172" t="s">
        <v>511</v>
      </c>
      <c r="D178" s="172" t="s">
        <v>180</v>
      </c>
      <c r="E178" s="172" t="s">
        <v>709</v>
      </c>
      <c r="F178" s="174">
        <v>13.715783400000001</v>
      </c>
      <c r="G178" s="174">
        <v>7.1722049400000003</v>
      </c>
      <c r="H178" s="58">
        <f t="shared" si="6"/>
        <v>0.91235240971795228</v>
      </c>
      <c r="I178" s="174">
        <v>44.535374248185384</v>
      </c>
      <c r="J178" s="174">
        <v>40.885761003297645</v>
      </c>
      <c r="K178" s="58">
        <f t="shared" si="7"/>
        <v>8.9263674084319344E-2</v>
      </c>
      <c r="L178" s="58">
        <f t="shared" si="8"/>
        <v>3.2470164444405984</v>
      </c>
    </row>
    <row r="179" spans="1:12" x14ac:dyDescent="0.2">
      <c r="A179" s="172" t="s">
        <v>1619</v>
      </c>
      <c r="B179" s="173" t="s">
        <v>1620</v>
      </c>
      <c r="C179" s="172" t="s">
        <v>2514</v>
      </c>
      <c r="D179" s="172" t="s">
        <v>180</v>
      </c>
      <c r="E179" s="172" t="s">
        <v>709</v>
      </c>
      <c r="F179" s="174">
        <v>1.49728708</v>
      </c>
      <c r="G179" s="174">
        <v>0.78665863000000003</v>
      </c>
      <c r="H179" s="58">
        <f t="shared" si="6"/>
        <v>0.90335047872035679</v>
      </c>
      <c r="I179" s="174">
        <v>44.440359389999998</v>
      </c>
      <c r="J179" s="174">
        <v>9.7153572799999992</v>
      </c>
      <c r="K179" s="58">
        <f t="shared" si="7"/>
        <v>3.5742383022274193</v>
      </c>
      <c r="L179" s="58">
        <f t="shared" si="8"/>
        <v>29.680586965326647</v>
      </c>
    </row>
    <row r="180" spans="1:12" x14ac:dyDescent="0.2">
      <c r="A180" s="172" t="s">
        <v>2860</v>
      </c>
      <c r="B180" s="173" t="s">
        <v>2315</v>
      </c>
      <c r="C180" s="172" t="s">
        <v>511</v>
      </c>
      <c r="D180" s="172" t="s">
        <v>180</v>
      </c>
      <c r="E180" s="172" t="s">
        <v>709</v>
      </c>
      <c r="F180" s="174">
        <v>7.7287801100000006</v>
      </c>
      <c r="G180" s="174">
        <v>6.4129405500000001</v>
      </c>
      <c r="H180" s="58">
        <f t="shared" si="6"/>
        <v>0.20518505508366203</v>
      </c>
      <c r="I180" s="174">
        <v>44.350020709868801</v>
      </c>
      <c r="J180" s="174">
        <v>40.803007048162023</v>
      </c>
      <c r="K180" s="58">
        <f t="shared" si="7"/>
        <v>8.6930202411798829E-2</v>
      </c>
      <c r="L180" s="58">
        <f t="shared" si="8"/>
        <v>5.7382950580371466</v>
      </c>
    </row>
    <row r="181" spans="1:12" x14ac:dyDescent="0.2">
      <c r="A181" s="172" t="s">
        <v>2235</v>
      </c>
      <c r="B181" s="173" t="s">
        <v>70</v>
      </c>
      <c r="C181" s="172" t="s">
        <v>2514</v>
      </c>
      <c r="D181" s="172" t="s">
        <v>180</v>
      </c>
      <c r="E181" s="172" t="s">
        <v>181</v>
      </c>
      <c r="F181" s="174">
        <v>21.745290230000002</v>
      </c>
      <c r="G181" s="174">
        <v>3.6857940899999999</v>
      </c>
      <c r="H181" s="58">
        <f t="shared" si="6"/>
        <v>4.8997572026602283</v>
      </c>
      <c r="I181" s="174">
        <v>44.286244549999999</v>
      </c>
      <c r="J181" s="174">
        <v>28.430636200000002</v>
      </c>
      <c r="K181" s="58">
        <f t="shared" si="7"/>
        <v>0.55769446165260272</v>
      </c>
      <c r="L181" s="58">
        <f t="shared" si="8"/>
        <v>2.0365901802911921</v>
      </c>
    </row>
    <row r="182" spans="1:12" x14ac:dyDescent="0.2">
      <c r="A182" s="172" t="s">
        <v>2610</v>
      </c>
      <c r="B182" s="173" t="s">
        <v>285</v>
      </c>
      <c r="C182" s="172" t="s">
        <v>511</v>
      </c>
      <c r="D182" s="172" t="s">
        <v>180</v>
      </c>
      <c r="E182" s="172" t="s">
        <v>709</v>
      </c>
      <c r="F182" s="174">
        <v>4.97884145</v>
      </c>
      <c r="G182" s="174">
        <v>1.14439483</v>
      </c>
      <c r="H182" s="58">
        <f t="shared" si="6"/>
        <v>3.3506325959197145</v>
      </c>
      <c r="I182" s="174">
        <v>44.187957099461272</v>
      </c>
      <c r="J182" s="174">
        <v>0.80125447999999999</v>
      </c>
      <c r="K182" s="58">
        <f t="shared" si="7"/>
        <v>54.148468061559257</v>
      </c>
      <c r="L182" s="58">
        <f t="shared" si="8"/>
        <v>8.8751484744430389</v>
      </c>
    </row>
    <row r="183" spans="1:12" x14ac:dyDescent="0.2">
      <c r="A183" s="172" t="s">
        <v>3434</v>
      </c>
      <c r="B183" s="173" t="s">
        <v>1080</v>
      </c>
      <c r="C183" s="172" t="s">
        <v>2514</v>
      </c>
      <c r="D183" s="172" t="s">
        <v>180</v>
      </c>
      <c r="E183" s="172" t="s">
        <v>181</v>
      </c>
      <c r="F183" s="174">
        <v>9.7202306099999998</v>
      </c>
      <c r="G183" s="174">
        <v>1.7330296299999999</v>
      </c>
      <c r="H183" s="58">
        <f t="shared" si="6"/>
        <v>4.6088080906037368</v>
      </c>
      <c r="I183" s="174">
        <v>43.505269124601483</v>
      </c>
      <c r="J183" s="174">
        <v>72.2754201676713</v>
      </c>
      <c r="K183" s="58">
        <f t="shared" si="7"/>
        <v>-0.39806272971262047</v>
      </c>
      <c r="L183" s="58">
        <f t="shared" si="8"/>
        <v>4.4757445445629696</v>
      </c>
    </row>
    <row r="184" spans="1:12" x14ac:dyDescent="0.2">
      <c r="A184" s="172" t="s">
        <v>1500</v>
      </c>
      <c r="B184" s="173" t="s">
        <v>202</v>
      </c>
      <c r="C184" s="172" t="s">
        <v>2512</v>
      </c>
      <c r="D184" s="172" t="s">
        <v>179</v>
      </c>
      <c r="E184" s="172" t="s">
        <v>709</v>
      </c>
      <c r="F184" s="174">
        <v>0.57949767000000008</v>
      </c>
      <c r="G184" s="174">
        <v>2.61347898</v>
      </c>
      <c r="H184" s="58">
        <f t="shared" si="6"/>
        <v>-0.77826580032413339</v>
      </c>
      <c r="I184" s="174">
        <v>43.28950012</v>
      </c>
      <c r="J184" s="174">
        <v>97.086724469999993</v>
      </c>
      <c r="K184" s="58">
        <f t="shared" si="7"/>
        <v>-0.55411514441012422</v>
      </c>
      <c r="L184" s="58">
        <f t="shared" si="8"/>
        <v>74.701767342740126</v>
      </c>
    </row>
    <row r="185" spans="1:12" x14ac:dyDescent="0.2">
      <c r="A185" s="172" t="s">
        <v>2566</v>
      </c>
      <c r="B185" s="173" t="s">
        <v>223</v>
      </c>
      <c r="C185" s="172" t="s">
        <v>235</v>
      </c>
      <c r="D185" s="172" t="s">
        <v>180</v>
      </c>
      <c r="E185" s="172" t="s">
        <v>181</v>
      </c>
      <c r="F185" s="174">
        <v>35.538795189999995</v>
      </c>
      <c r="G185" s="174">
        <v>17.566809660000001</v>
      </c>
      <c r="H185" s="58">
        <f t="shared" si="6"/>
        <v>1.0230648522891772</v>
      </c>
      <c r="I185" s="174">
        <v>42.520331730000002</v>
      </c>
      <c r="J185" s="174">
        <v>28.106962629999998</v>
      </c>
      <c r="K185" s="58">
        <f t="shared" si="7"/>
        <v>0.51280422184842833</v>
      </c>
      <c r="L185" s="58">
        <f t="shared" si="8"/>
        <v>1.1964483180331473</v>
      </c>
    </row>
    <row r="186" spans="1:12" x14ac:dyDescent="0.2">
      <c r="A186" s="172" t="s">
        <v>2068</v>
      </c>
      <c r="B186" s="173" t="s">
        <v>2053</v>
      </c>
      <c r="C186" s="172" t="s">
        <v>1262</v>
      </c>
      <c r="D186" s="172" t="s">
        <v>180</v>
      </c>
      <c r="E186" s="172" t="s">
        <v>181</v>
      </c>
      <c r="F186" s="174">
        <v>3.6984085099999997</v>
      </c>
      <c r="G186" s="174">
        <v>7.5336715599999993</v>
      </c>
      <c r="H186" s="58">
        <f t="shared" si="6"/>
        <v>-0.50908285813298715</v>
      </c>
      <c r="I186" s="174">
        <v>42.268942889999998</v>
      </c>
      <c r="J186" s="174">
        <v>19.505221940000002</v>
      </c>
      <c r="K186" s="58">
        <f t="shared" si="7"/>
        <v>1.1670577766314816</v>
      </c>
      <c r="L186" s="58">
        <f t="shared" si="8"/>
        <v>11.428954582953844</v>
      </c>
    </row>
    <row r="187" spans="1:12" x14ac:dyDescent="0.2">
      <c r="A187" s="172" t="s">
        <v>1654</v>
      </c>
      <c r="B187" s="173" t="s">
        <v>1009</v>
      </c>
      <c r="C187" s="172" t="s">
        <v>641</v>
      </c>
      <c r="D187" s="172" t="s">
        <v>180</v>
      </c>
      <c r="E187" s="172" t="s">
        <v>709</v>
      </c>
      <c r="F187" s="174">
        <v>0</v>
      </c>
      <c r="G187" s="174">
        <v>0</v>
      </c>
      <c r="H187" s="58" t="str">
        <f t="shared" si="6"/>
        <v/>
      </c>
      <c r="I187" s="174">
        <v>41.96650631</v>
      </c>
      <c r="J187" s="174">
        <v>0</v>
      </c>
      <c r="K187" s="58" t="str">
        <f t="shared" si="7"/>
        <v/>
      </c>
      <c r="L187" s="58" t="str">
        <f t="shared" si="8"/>
        <v/>
      </c>
    </row>
    <row r="188" spans="1:12" x14ac:dyDescent="0.2">
      <c r="A188" s="172" t="s">
        <v>1212</v>
      </c>
      <c r="B188" s="173" t="s">
        <v>2357</v>
      </c>
      <c r="C188" s="172" t="s">
        <v>640</v>
      </c>
      <c r="D188" s="172" t="s">
        <v>610</v>
      </c>
      <c r="E188" s="172" t="s">
        <v>181</v>
      </c>
      <c r="F188" s="174">
        <v>7.0036084000000001</v>
      </c>
      <c r="G188" s="174">
        <v>6.2573782900000001</v>
      </c>
      <c r="H188" s="58">
        <f t="shared" si="6"/>
        <v>0.11925603270503249</v>
      </c>
      <c r="I188" s="174">
        <v>41.723831718877918</v>
      </c>
      <c r="J188" s="174">
        <v>14.098034809847473</v>
      </c>
      <c r="K188" s="58">
        <f t="shared" si="7"/>
        <v>1.9595494891056613</v>
      </c>
      <c r="L188" s="58">
        <f t="shared" si="8"/>
        <v>5.9574763944366049</v>
      </c>
    </row>
    <row r="189" spans="1:12" x14ac:dyDescent="0.2">
      <c r="A189" s="172" t="s">
        <v>1491</v>
      </c>
      <c r="B189" s="172" t="s">
        <v>663</v>
      </c>
      <c r="C189" s="172" t="s">
        <v>640</v>
      </c>
      <c r="D189" s="172" t="s">
        <v>180</v>
      </c>
      <c r="E189" s="172" t="s">
        <v>181</v>
      </c>
      <c r="F189" s="174">
        <v>5.2712748300000003</v>
      </c>
      <c r="G189" s="174">
        <v>5.3228504000000001</v>
      </c>
      <c r="H189" s="58">
        <f t="shared" si="6"/>
        <v>-9.6894645019517389E-3</v>
      </c>
      <c r="I189" s="174">
        <v>41.269783840000002</v>
      </c>
      <c r="J189" s="174">
        <v>8.6537515899999988</v>
      </c>
      <c r="K189" s="58">
        <f t="shared" si="7"/>
        <v>3.7690049120071878</v>
      </c>
      <c r="L189" s="58">
        <f t="shared" si="8"/>
        <v>7.829184622498615</v>
      </c>
    </row>
    <row r="190" spans="1:12" x14ac:dyDescent="0.2">
      <c r="A190" s="172" t="s">
        <v>2234</v>
      </c>
      <c r="B190" s="173" t="s">
        <v>2488</v>
      </c>
      <c r="C190" s="172" t="s">
        <v>640</v>
      </c>
      <c r="D190" s="172" t="s">
        <v>610</v>
      </c>
      <c r="E190" s="172" t="s">
        <v>181</v>
      </c>
      <c r="F190" s="174">
        <v>23.018849170000003</v>
      </c>
      <c r="G190" s="174">
        <v>21.325739079999998</v>
      </c>
      <c r="H190" s="58">
        <f t="shared" si="6"/>
        <v>7.939279776651964E-2</v>
      </c>
      <c r="I190" s="174">
        <v>41.21200369000001</v>
      </c>
      <c r="J190" s="174">
        <v>78.792840600000034</v>
      </c>
      <c r="K190" s="58">
        <f t="shared" si="7"/>
        <v>-0.47695750811654336</v>
      </c>
      <c r="L190" s="58">
        <f t="shared" si="8"/>
        <v>1.7903589960401136</v>
      </c>
    </row>
    <row r="191" spans="1:12" x14ac:dyDescent="0.2">
      <c r="A191" s="172" t="s">
        <v>1756</v>
      </c>
      <c r="B191" s="173" t="s">
        <v>2078</v>
      </c>
      <c r="C191" s="172" t="s">
        <v>640</v>
      </c>
      <c r="D191" s="172" t="s">
        <v>180</v>
      </c>
      <c r="E191" s="172" t="s">
        <v>709</v>
      </c>
      <c r="F191" s="174">
        <v>10.27093045</v>
      </c>
      <c r="G191" s="174">
        <v>6.3139717400000004</v>
      </c>
      <c r="H191" s="58">
        <f t="shared" si="6"/>
        <v>0.62669883124944104</v>
      </c>
      <c r="I191" s="174">
        <v>40.598339295586598</v>
      </c>
      <c r="J191" s="174">
        <v>33.399030740840615</v>
      </c>
      <c r="K191" s="58">
        <f t="shared" si="7"/>
        <v>0.21555441565382338</v>
      </c>
      <c r="L191" s="58">
        <f t="shared" si="8"/>
        <v>3.9527421097069739</v>
      </c>
    </row>
    <row r="192" spans="1:12" x14ac:dyDescent="0.2">
      <c r="A192" s="172" t="s">
        <v>1458</v>
      </c>
      <c r="B192" s="173" t="s">
        <v>330</v>
      </c>
      <c r="C192" s="172" t="s">
        <v>640</v>
      </c>
      <c r="D192" s="172" t="s">
        <v>180</v>
      </c>
      <c r="E192" s="172" t="s">
        <v>181</v>
      </c>
      <c r="F192" s="174">
        <v>15.466988300000001</v>
      </c>
      <c r="G192" s="174">
        <v>22.023862309999998</v>
      </c>
      <c r="H192" s="58">
        <f t="shared" si="6"/>
        <v>-0.2977168090550053</v>
      </c>
      <c r="I192" s="174">
        <v>40.283585460000005</v>
      </c>
      <c r="J192" s="174">
        <v>40.352065100000004</v>
      </c>
      <c r="K192" s="58">
        <f t="shared" si="7"/>
        <v>-1.6970541614238499E-3</v>
      </c>
      <c r="L192" s="58">
        <f t="shared" si="8"/>
        <v>2.6044880023604855</v>
      </c>
    </row>
    <row r="193" spans="1:12" x14ac:dyDescent="0.2">
      <c r="A193" s="172" t="s">
        <v>2569</v>
      </c>
      <c r="B193" s="172" t="s">
        <v>429</v>
      </c>
      <c r="C193" s="172" t="s">
        <v>641</v>
      </c>
      <c r="D193" s="172" t="s">
        <v>180</v>
      </c>
      <c r="E193" s="172" t="s">
        <v>181</v>
      </c>
      <c r="F193" s="174">
        <v>16.764400930000001</v>
      </c>
      <c r="G193" s="174">
        <v>22.482614089999998</v>
      </c>
      <c r="H193" s="58">
        <f t="shared" si="6"/>
        <v>-0.25433933692538857</v>
      </c>
      <c r="I193" s="174">
        <v>39.959955739999998</v>
      </c>
      <c r="J193" s="174">
        <v>48.8675918</v>
      </c>
      <c r="K193" s="58">
        <f t="shared" si="7"/>
        <v>-0.18228105236812597</v>
      </c>
      <c r="L193" s="58">
        <f t="shared" si="8"/>
        <v>2.383619665674507</v>
      </c>
    </row>
    <row r="194" spans="1:12" x14ac:dyDescent="0.2">
      <c r="A194" s="172" t="s">
        <v>1130</v>
      </c>
      <c r="B194" s="173" t="s">
        <v>1007</v>
      </c>
      <c r="C194" s="172" t="s">
        <v>2521</v>
      </c>
      <c r="D194" s="172" t="s">
        <v>180</v>
      </c>
      <c r="E194" s="172" t="s">
        <v>181</v>
      </c>
      <c r="F194" s="174">
        <v>16.274259690000001</v>
      </c>
      <c r="G194" s="174">
        <v>18.492635750000002</v>
      </c>
      <c r="H194" s="58">
        <f t="shared" si="6"/>
        <v>-0.11995997163357308</v>
      </c>
      <c r="I194" s="174">
        <v>39.552567863453824</v>
      </c>
      <c r="J194" s="174">
        <v>76.23518157716282</v>
      </c>
      <c r="K194" s="58">
        <f t="shared" si="7"/>
        <v>-0.48117697045923635</v>
      </c>
      <c r="L194" s="58">
        <f t="shared" si="8"/>
        <v>2.4303758583720758</v>
      </c>
    </row>
    <row r="195" spans="1:12" x14ac:dyDescent="0.2">
      <c r="A195" s="172" t="s">
        <v>1129</v>
      </c>
      <c r="B195" s="173" t="s">
        <v>1095</v>
      </c>
      <c r="C195" s="172" t="s">
        <v>2521</v>
      </c>
      <c r="D195" s="172" t="s">
        <v>180</v>
      </c>
      <c r="E195" s="172" t="s">
        <v>709</v>
      </c>
      <c r="F195" s="174">
        <v>2.1404593199999997</v>
      </c>
      <c r="G195" s="174">
        <v>0.86688828000000007</v>
      </c>
      <c r="H195" s="58">
        <f t="shared" si="6"/>
        <v>1.4691293784707753</v>
      </c>
      <c r="I195" s="174">
        <v>39.15805968130514</v>
      </c>
      <c r="J195" s="174">
        <v>1.5680231057844329</v>
      </c>
      <c r="K195" s="58">
        <f t="shared" si="7"/>
        <v>23.972884351545055</v>
      </c>
      <c r="L195" s="58">
        <f t="shared" si="8"/>
        <v>18.2942321376634</v>
      </c>
    </row>
    <row r="196" spans="1:12" x14ac:dyDescent="0.2">
      <c r="A196" s="172" t="s">
        <v>2527</v>
      </c>
      <c r="B196" s="173" t="s">
        <v>675</v>
      </c>
      <c r="C196" s="172" t="s">
        <v>511</v>
      </c>
      <c r="D196" s="172" t="s">
        <v>179</v>
      </c>
      <c r="E196" s="172" t="s">
        <v>709</v>
      </c>
      <c r="F196" s="174">
        <v>32.950489339999997</v>
      </c>
      <c r="G196" s="174">
        <v>16.179307140000002</v>
      </c>
      <c r="H196" s="58">
        <f t="shared" si="6"/>
        <v>1.0365822253622161</v>
      </c>
      <c r="I196" s="174">
        <v>38.828968959999997</v>
      </c>
      <c r="J196" s="174">
        <v>15.69952185</v>
      </c>
      <c r="K196" s="58">
        <f t="shared" si="7"/>
        <v>1.4732580604039223</v>
      </c>
      <c r="L196" s="58">
        <f t="shared" si="8"/>
        <v>1.1784034088035185</v>
      </c>
    </row>
    <row r="197" spans="1:12" x14ac:dyDescent="0.2">
      <c r="A197" s="172" t="s">
        <v>1853</v>
      </c>
      <c r="B197" s="173" t="s">
        <v>2079</v>
      </c>
      <c r="C197" s="172" t="s">
        <v>640</v>
      </c>
      <c r="D197" s="172" t="s">
        <v>610</v>
      </c>
      <c r="E197" s="172" t="s">
        <v>709</v>
      </c>
      <c r="F197" s="174">
        <v>11.82841307</v>
      </c>
      <c r="G197" s="174">
        <v>10.699560249999999</v>
      </c>
      <c r="H197" s="58">
        <f t="shared" si="6"/>
        <v>0.10550459959324043</v>
      </c>
      <c r="I197" s="174">
        <v>38.59403984999998</v>
      </c>
      <c r="J197" s="174">
        <v>150.28617965805628</v>
      </c>
      <c r="K197" s="58">
        <f t="shared" si="7"/>
        <v>-0.74319634754298514</v>
      </c>
      <c r="L197" s="58">
        <f t="shared" si="8"/>
        <v>3.2628248287916768</v>
      </c>
    </row>
    <row r="198" spans="1:12" x14ac:dyDescent="0.2">
      <c r="A198" s="172" t="s">
        <v>1617</v>
      </c>
      <c r="B198" s="173" t="s">
        <v>1618</v>
      </c>
      <c r="C198" s="172" t="s">
        <v>2514</v>
      </c>
      <c r="D198" s="172" t="s">
        <v>180</v>
      </c>
      <c r="E198" s="172" t="s">
        <v>181</v>
      </c>
      <c r="F198" s="174">
        <v>1.3980071599999999</v>
      </c>
      <c r="G198" s="174">
        <v>0.85627925000000005</v>
      </c>
      <c r="H198" s="58">
        <f t="shared" si="6"/>
        <v>0.63265331958003168</v>
      </c>
      <c r="I198" s="174">
        <v>38.552579559999998</v>
      </c>
      <c r="J198" s="174">
        <v>1.9128867399999998</v>
      </c>
      <c r="K198" s="58">
        <f t="shared" si="7"/>
        <v>19.15413602584751</v>
      </c>
      <c r="L198" s="58">
        <f t="shared" si="8"/>
        <v>27.576811237504678</v>
      </c>
    </row>
    <row r="199" spans="1:12" x14ac:dyDescent="0.2">
      <c r="A199" s="172" t="s">
        <v>2186</v>
      </c>
      <c r="B199" s="173" t="s">
        <v>1848</v>
      </c>
      <c r="C199" s="172" t="s">
        <v>511</v>
      </c>
      <c r="D199" s="172" t="s">
        <v>179</v>
      </c>
      <c r="E199" s="172" t="s">
        <v>709</v>
      </c>
      <c r="F199" s="174">
        <v>5.1601759600000001</v>
      </c>
      <c r="G199" s="174">
        <v>4.4535210899999997</v>
      </c>
      <c r="H199" s="58">
        <f t="shared" ref="H199:H262" si="9">IF(ISERROR(F199/G199-1),"",IF((F199/G199-1)&gt;10000%,"",F199/G199-1))</f>
        <v>0.15867329596501367</v>
      </c>
      <c r="I199" s="174">
        <v>38.486812240000006</v>
      </c>
      <c r="J199" s="174">
        <v>4.3438530399999999</v>
      </c>
      <c r="K199" s="58">
        <f t="shared" ref="K199:K262" si="10">IF(ISERROR(I199/J199-1),"",IF((I199/J199-1)&gt;10000%,"",I199/J199-1))</f>
        <v>7.8600631479926886</v>
      </c>
      <c r="L199" s="58">
        <f t="shared" ref="L199:L262" si="11">IF(ISERROR(I199/F199),"",IF(I199/F199&gt;10000%,"",I199/F199))</f>
        <v>7.4584302043839612</v>
      </c>
    </row>
    <row r="200" spans="1:12" x14ac:dyDescent="0.2">
      <c r="A200" s="172" t="s">
        <v>2862</v>
      </c>
      <c r="B200" s="173" t="s">
        <v>1433</v>
      </c>
      <c r="C200" s="172" t="s">
        <v>511</v>
      </c>
      <c r="D200" s="172" t="s">
        <v>180</v>
      </c>
      <c r="E200" s="172" t="s">
        <v>181</v>
      </c>
      <c r="F200" s="174">
        <v>7.1669875599999999</v>
      </c>
      <c r="G200" s="174">
        <v>6.67266461</v>
      </c>
      <c r="H200" s="58">
        <f t="shared" si="9"/>
        <v>7.4081791741665182E-2</v>
      </c>
      <c r="I200" s="174">
        <v>37.726954184038256</v>
      </c>
      <c r="J200" s="174">
        <v>45.634799242676834</v>
      </c>
      <c r="K200" s="58">
        <f t="shared" si="10"/>
        <v>-0.17328541354123683</v>
      </c>
      <c r="L200" s="58">
        <f t="shared" si="11"/>
        <v>5.2639904657568923</v>
      </c>
    </row>
    <row r="201" spans="1:12" x14ac:dyDescent="0.2">
      <c r="A201" s="172" t="s">
        <v>1600</v>
      </c>
      <c r="B201" s="172" t="s">
        <v>1594</v>
      </c>
      <c r="C201" s="172" t="s">
        <v>1262</v>
      </c>
      <c r="D201" s="172" t="s">
        <v>180</v>
      </c>
      <c r="E201" s="172" t="s">
        <v>709</v>
      </c>
      <c r="F201" s="174">
        <v>11.921209699999999</v>
      </c>
      <c r="G201" s="174">
        <v>11.60596097</v>
      </c>
      <c r="H201" s="58">
        <f t="shared" si="9"/>
        <v>2.7162656398283413E-2</v>
      </c>
      <c r="I201" s="174">
        <v>37.650680840000007</v>
      </c>
      <c r="J201" s="174">
        <v>27.24830008</v>
      </c>
      <c r="K201" s="58">
        <f t="shared" si="10"/>
        <v>0.38176255874527953</v>
      </c>
      <c r="L201" s="58">
        <f t="shared" si="11"/>
        <v>3.1582936453168853</v>
      </c>
    </row>
    <row r="202" spans="1:12" x14ac:dyDescent="0.2">
      <c r="A202" s="172" t="s">
        <v>2545</v>
      </c>
      <c r="B202" s="173" t="s">
        <v>192</v>
      </c>
      <c r="C202" s="172" t="s">
        <v>641</v>
      </c>
      <c r="D202" s="172" t="s">
        <v>179</v>
      </c>
      <c r="E202" s="172" t="s">
        <v>709</v>
      </c>
      <c r="F202" s="174">
        <v>25.568028179999999</v>
      </c>
      <c r="G202" s="174">
        <v>40.280972310000003</v>
      </c>
      <c r="H202" s="58">
        <f t="shared" si="9"/>
        <v>-0.36525791921729311</v>
      </c>
      <c r="I202" s="174">
        <v>37.465215380000004</v>
      </c>
      <c r="J202" s="174">
        <v>165.25984661999999</v>
      </c>
      <c r="K202" s="58">
        <f t="shared" si="10"/>
        <v>-0.77329510981486105</v>
      </c>
      <c r="L202" s="58">
        <f t="shared" si="11"/>
        <v>1.4653150065481508</v>
      </c>
    </row>
    <row r="203" spans="1:12" x14ac:dyDescent="0.2">
      <c r="A203" s="172" t="s">
        <v>1626</v>
      </c>
      <c r="B203" s="173" t="s">
        <v>1627</v>
      </c>
      <c r="C203" s="172" t="s">
        <v>2521</v>
      </c>
      <c r="D203" s="172" t="s">
        <v>610</v>
      </c>
      <c r="E203" s="172" t="s">
        <v>709</v>
      </c>
      <c r="F203" s="174">
        <v>8.8631008800000011</v>
      </c>
      <c r="G203" s="174">
        <v>5.1400346199999998</v>
      </c>
      <c r="H203" s="58">
        <f t="shared" si="9"/>
        <v>0.72432707855963852</v>
      </c>
      <c r="I203" s="174">
        <v>37.091372128174399</v>
      </c>
      <c r="J203" s="174">
        <v>2.3216423006809102</v>
      </c>
      <c r="K203" s="58">
        <f t="shared" si="10"/>
        <v>14.976350929381301</v>
      </c>
      <c r="L203" s="58">
        <f t="shared" si="11"/>
        <v>4.1849204505697104</v>
      </c>
    </row>
    <row r="204" spans="1:12" x14ac:dyDescent="0.2">
      <c r="A204" s="172" t="s">
        <v>1781</v>
      </c>
      <c r="B204" s="173" t="s">
        <v>2414</v>
      </c>
      <c r="C204" s="172" t="s">
        <v>640</v>
      </c>
      <c r="D204" s="172" t="s">
        <v>180</v>
      </c>
      <c r="E204" s="172" t="s">
        <v>181</v>
      </c>
      <c r="F204" s="174">
        <v>9.2554796199999991</v>
      </c>
      <c r="G204" s="174">
        <v>5.5125315800000001</v>
      </c>
      <c r="H204" s="58">
        <f t="shared" si="9"/>
        <v>0.67898895193267972</v>
      </c>
      <c r="I204" s="174">
        <v>36.743266195473204</v>
      </c>
      <c r="J204" s="174">
        <v>8.9518033279903477</v>
      </c>
      <c r="K204" s="58">
        <f t="shared" si="10"/>
        <v>3.1045658454743945</v>
      </c>
      <c r="L204" s="58">
        <f t="shared" si="11"/>
        <v>3.9698932636700257</v>
      </c>
    </row>
    <row r="205" spans="1:12" x14ac:dyDescent="0.2">
      <c r="A205" s="172" t="s">
        <v>1406</v>
      </c>
      <c r="B205" s="173" t="s">
        <v>119</v>
      </c>
      <c r="C205" s="172" t="s">
        <v>1364</v>
      </c>
      <c r="D205" s="172" t="s">
        <v>180</v>
      </c>
      <c r="E205" s="172" t="s">
        <v>2844</v>
      </c>
      <c r="F205" s="174">
        <v>4.3512906600000001</v>
      </c>
      <c r="G205" s="174">
        <v>1.1603834799999999</v>
      </c>
      <c r="H205" s="58">
        <f t="shared" si="9"/>
        <v>2.7498729816456886</v>
      </c>
      <c r="I205" s="174">
        <v>36.704822360000001</v>
      </c>
      <c r="J205" s="174">
        <v>10.73282249</v>
      </c>
      <c r="K205" s="58">
        <f t="shared" si="10"/>
        <v>2.4198667120600073</v>
      </c>
      <c r="L205" s="58">
        <f t="shared" si="11"/>
        <v>8.4353873891752382</v>
      </c>
    </row>
    <row r="206" spans="1:12" x14ac:dyDescent="0.2">
      <c r="A206" s="172" t="s">
        <v>1773</v>
      </c>
      <c r="B206" s="173" t="s">
        <v>59</v>
      </c>
      <c r="C206" s="172" t="s">
        <v>638</v>
      </c>
      <c r="D206" s="172" t="s">
        <v>179</v>
      </c>
      <c r="E206" s="172" t="s">
        <v>709</v>
      </c>
      <c r="F206" s="174">
        <v>2.4226938499999999</v>
      </c>
      <c r="G206" s="174">
        <v>2.33217995</v>
      </c>
      <c r="H206" s="58">
        <f t="shared" si="9"/>
        <v>3.8810855911868947E-2</v>
      </c>
      <c r="I206" s="174">
        <v>34.906467450602392</v>
      </c>
      <c r="J206" s="174">
        <v>12.060407297981438</v>
      </c>
      <c r="K206" s="58">
        <f t="shared" si="10"/>
        <v>1.8943025378956082</v>
      </c>
      <c r="L206" s="58">
        <f t="shared" si="11"/>
        <v>14.408121542308118</v>
      </c>
    </row>
    <row r="207" spans="1:12" x14ac:dyDescent="0.2">
      <c r="A207" s="172" t="s">
        <v>2290</v>
      </c>
      <c r="B207" s="173" t="s">
        <v>2017</v>
      </c>
      <c r="C207" s="172" t="s">
        <v>511</v>
      </c>
      <c r="D207" s="172" t="s">
        <v>610</v>
      </c>
      <c r="E207" s="172" t="s">
        <v>181</v>
      </c>
      <c r="F207" s="174">
        <v>8.9998259999999997E-2</v>
      </c>
      <c r="G207" s="174">
        <v>5.4196149999999998E-2</v>
      </c>
      <c r="H207" s="58">
        <f t="shared" si="9"/>
        <v>0.66060245976882115</v>
      </c>
      <c r="I207" s="174">
        <v>34.370857200000003</v>
      </c>
      <c r="J207" s="174">
        <v>0.16710702</v>
      </c>
      <c r="K207" s="58" t="str">
        <f t="shared" si="10"/>
        <v/>
      </c>
      <c r="L207" s="58" t="str">
        <f t="shared" si="11"/>
        <v/>
      </c>
    </row>
    <row r="208" spans="1:12" x14ac:dyDescent="0.2">
      <c r="A208" s="172" t="s">
        <v>2000</v>
      </c>
      <c r="B208" s="173" t="s">
        <v>1846</v>
      </c>
      <c r="C208" s="172" t="s">
        <v>639</v>
      </c>
      <c r="D208" s="172" t="s">
        <v>180</v>
      </c>
      <c r="E208" s="172" t="s">
        <v>709</v>
      </c>
      <c r="F208" s="174">
        <v>9.3764459200000001</v>
      </c>
      <c r="G208" s="174">
        <v>7.19064646</v>
      </c>
      <c r="H208" s="58">
        <f t="shared" si="9"/>
        <v>0.30397815720173793</v>
      </c>
      <c r="I208" s="174">
        <v>34.244659325238985</v>
      </c>
      <c r="J208" s="174">
        <v>6.9372555172271406</v>
      </c>
      <c r="K208" s="58">
        <f t="shared" si="10"/>
        <v>3.9363410703555521</v>
      </c>
      <c r="L208" s="58">
        <f t="shared" si="11"/>
        <v>3.6522003771380986</v>
      </c>
    </row>
    <row r="209" spans="1:12" x14ac:dyDescent="0.2">
      <c r="A209" s="172" t="s">
        <v>2562</v>
      </c>
      <c r="B209" s="173" t="s">
        <v>1142</v>
      </c>
      <c r="C209" s="172" t="s">
        <v>511</v>
      </c>
      <c r="D209" s="172" t="s">
        <v>180</v>
      </c>
      <c r="E209" s="172" t="s">
        <v>181</v>
      </c>
      <c r="F209" s="174">
        <v>7.2641933400000003</v>
      </c>
      <c r="G209" s="174">
        <v>6.2416869100000003</v>
      </c>
      <c r="H209" s="58">
        <f t="shared" si="9"/>
        <v>0.1638189234326719</v>
      </c>
      <c r="I209" s="174">
        <v>33.873540355271416</v>
      </c>
      <c r="J209" s="174">
        <v>70.301867442324294</v>
      </c>
      <c r="K209" s="58">
        <f t="shared" si="10"/>
        <v>-0.51817011997495954</v>
      </c>
      <c r="L209" s="58">
        <f t="shared" si="11"/>
        <v>4.6630835345127828</v>
      </c>
    </row>
    <row r="210" spans="1:12" x14ac:dyDescent="0.2">
      <c r="A210" s="172" t="s">
        <v>1167</v>
      </c>
      <c r="B210" s="172" t="s">
        <v>2353</v>
      </c>
      <c r="C210" s="172" t="s">
        <v>640</v>
      </c>
      <c r="D210" s="172" t="s">
        <v>180</v>
      </c>
      <c r="E210" s="172" t="s">
        <v>181</v>
      </c>
      <c r="F210" s="174">
        <v>9.1314653100000012</v>
      </c>
      <c r="G210" s="174">
        <v>14.88846644</v>
      </c>
      <c r="H210" s="58">
        <f t="shared" si="9"/>
        <v>-0.38667522630356277</v>
      </c>
      <c r="I210" s="174">
        <v>33.790290040000016</v>
      </c>
      <c r="J210" s="174">
        <v>64.75203157</v>
      </c>
      <c r="K210" s="58">
        <f t="shared" si="10"/>
        <v>-0.47815861185033059</v>
      </c>
      <c r="L210" s="58">
        <f t="shared" si="11"/>
        <v>3.7004236333237532</v>
      </c>
    </row>
    <row r="211" spans="1:12" x14ac:dyDescent="0.2">
      <c r="A211" s="172" t="s">
        <v>1404</v>
      </c>
      <c r="B211" s="173" t="s">
        <v>645</v>
      </c>
      <c r="C211" s="172" t="s">
        <v>1364</v>
      </c>
      <c r="D211" s="172" t="s">
        <v>180</v>
      </c>
      <c r="E211" s="172" t="s">
        <v>2844</v>
      </c>
      <c r="F211" s="174">
        <v>45.868827609999997</v>
      </c>
      <c r="G211" s="174">
        <v>36.765445939999999</v>
      </c>
      <c r="H211" s="58">
        <f t="shared" si="9"/>
        <v>0.24760699720211243</v>
      </c>
      <c r="I211" s="174">
        <v>33.688337341402466</v>
      </c>
      <c r="J211" s="174">
        <v>14.778326412601775</v>
      </c>
      <c r="K211" s="58">
        <f t="shared" si="10"/>
        <v>1.2795772945355806</v>
      </c>
      <c r="L211" s="58">
        <f t="shared" si="11"/>
        <v>0.73444949646059787</v>
      </c>
    </row>
    <row r="212" spans="1:12" x14ac:dyDescent="0.2">
      <c r="A212" s="172" t="s">
        <v>2232</v>
      </c>
      <c r="B212" s="173" t="s">
        <v>72</v>
      </c>
      <c r="C212" s="172" t="s">
        <v>2514</v>
      </c>
      <c r="D212" s="172" t="s">
        <v>180</v>
      </c>
      <c r="E212" s="172" t="s">
        <v>181</v>
      </c>
      <c r="F212" s="174">
        <v>15.58150876</v>
      </c>
      <c r="G212" s="174">
        <v>7.0417015000000003</v>
      </c>
      <c r="H212" s="58">
        <f t="shared" si="9"/>
        <v>1.2127476945735345</v>
      </c>
      <c r="I212" s="174">
        <v>33.62231225130693</v>
      </c>
      <c r="J212" s="174">
        <v>10.38810215928299</v>
      </c>
      <c r="K212" s="58">
        <f t="shared" si="10"/>
        <v>2.2366174047741185</v>
      </c>
      <c r="L212" s="58">
        <f t="shared" si="11"/>
        <v>2.157834184685651</v>
      </c>
    </row>
    <row r="213" spans="1:12" x14ac:dyDescent="0.2">
      <c r="A213" s="172" t="s">
        <v>1762</v>
      </c>
      <c r="B213" s="172" t="s">
        <v>1749</v>
      </c>
      <c r="C213" s="172" t="s">
        <v>640</v>
      </c>
      <c r="D213" s="172" t="s">
        <v>610</v>
      </c>
      <c r="E213" s="172" t="s">
        <v>181</v>
      </c>
      <c r="F213" s="174">
        <v>26.300468379999998</v>
      </c>
      <c r="G213" s="174">
        <v>39.36617287</v>
      </c>
      <c r="H213" s="58">
        <f t="shared" si="9"/>
        <v>-0.33190182172768579</v>
      </c>
      <c r="I213" s="174">
        <v>32.928815339173461</v>
      </c>
      <c r="J213" s="174">
        <v>51.100709865904818</v>
      </c>
      <c r="K213" s="58">
        <f t="shared" si="10"/>
        <v>-0.35560943428020608</v>
      </c>
      <c r="L213" s="58">
        <f t="shared" si="11"/>
        <v>1.252023913163993</v>
      </c>
    </row>
    <row r="214" spans="1:12" x14ac:dyDescent="0.2">
      <c r="A214" s="172" t="s">
        <v>2526</v>
      </c>
      <c r="B214" s="173" t="s">
        <v>1297</v>
      </c>
      <c r="C214" s="172" t="s">
        <v>511</v>
      </c>
      <c r="D214" s="172" t="s">
        <v>610</v>
      </c>
      <c r="E214" s="172" t="s">
        <v>709</v>
      </c>
      <c r="F214" s="174">
        <v>10.041631150000001</v>
      </c>
      <c r="G214" s="174">
        <v>8.3759629899999997</v>
      </c>
      <c r="H214" s="58">
        <f t="shared" si="9"/>
        <v>0.19886288442160382</v>
      </c>
      <c r="I214" s="174">
        <v>32.836314789999996</v>
      </c>
      <c r="J214" s="174">
        <v>40.569976820000001</v>
      </c>
      <c r="K214" s="58">
        <f t="shared" si="10"/>
        <v>-0.19062525138509567</v>
      </c>
      <c r="L214" s="58">
        <f t="shared" si="11"/>
        <v>3.2700180179392464</v>
      </c>
    </row>
    <row r="215" spans="1:12" x14ac:dyDescent="0.2">
      <c r="A215" s="172" t="s">
        <v>2183</v>
      </c>
      <c r="B215" s="173" t="s">
        <v>1432</v>
      </c>
      <c r="C215" s="172" t="s">
        <v>2514</v>
      </c>
      <c r="D215" s="172" t="s">
        <v>180</v>
      </c>
      <c r="E215" s="172" t="s">
        <v>709</v>
      </c>
      <c r="F215" s="174">
        <v>6.5469869300000001</v>
      </c>
      <c r="G215" s="174">
        <v>1.1565040500000001</v>
      </c>
      <c r="H215" s="58">
        <f t="shared" si="9"/>
        <v>4.6610151343611808</v>
      </c>
      <c r="I215" s="174">
        <v>32.478196590000003</v>
      </c>
      <c r="J215" s="174">
        <v>15.19802309</v>
      </c>
      <c r="K215" s="58">
        <f t="shared" si="10"/>
        <v>1.1370013979890592</v>
      </c>
      <c r="L215" s="58">
        <f t="shared" si="11"/>
        <v>4.9607853104420361</v>
      </c>
    </row>
    <row r="216" spans="1:12" x14ac:dyDescent="0.2">
      <c r="A216" s="172" t="s">
        <v>2586</v>
      </c>
      <c r="B216" s="173" t="s">
        <v>2492</v>
      </c>
      <c r="C216" s="172" t="s">
        <v>640</v>
      </c>
      <c r="D216" s="172" t="s">
        <v>610</v>
      </c>
      <c r="E216" s="172" t="s">
        <v>181</v>
      </c>
      <c r="F216" s="174">
        <v>29.25925853</v>
      </c>
      <c r="G216" s="174">
        <v>17.977211190000002</v>
      </c>
      <c r="H216" s="58">
        <f t="shared" si="9"/>
        <v>0.62757494590015983</v>
      </c>
      <c r="I216" s="174">
        <v>32.368546950000002</v>
      </c>
      <c r="J216" s="174">
        <v>48.181520809999974</v>
      </c>
      <c r="K216" s="58">
        <f t="shared" si="10"/>
        <v>-0.32819582267561009</v>
      </c>
      <c r="L216" s="58">
        <f t="shared" si="11"/>
        <v>1.1062668220663212</v>
      </c>
    </row>
    <row r="217" spans="1:12" x14ac:dyDescent="0.2">
      <c r="A217" s="172" t="s">
        <v>1538</v>
      </c>
      <c r="B217" s="173" t="s">
        <v>196</v>
      </c>
      <c r="C217" s="172" t="s">
        <v>2512</v>
      </c>
      <c r="D217" s="172" t="s">
        <v>179</v>
      </c>
      <c r="E217" s="172" t="s">
        <v>709</v>
      </c>
      <c r="F217" s="174">
        <v>2.3505500699999997</v>
      </c>
      <c r="G217" s="174">
        <v>1.60386557</v>
      </c>
      <c r="H217" s="58">
        <f t="shared" si="9"/>
        <v>0.46555304507222495</v>
      </c>
      <c r="I217" s="174">
        <v>32.328873809999997</v>
      </c>
      <c r="J217" s="174">
        <v>24.427614269999999</v>
      </c>
      <c r="K217" s="58">
        <f t="shared" si="10"/>
        <v>0.32345604661457594</v>
      </c>
      <c r="L217" s="58">
        <f t="shared" si="11"/>
        <v>13.753748206691041</v>
      </c>
    </row>
    <row r="218" spans="1:12" x14ac:dyDescent="0.2">
      <c r="A218" s="172" t="s">
        <v>1169</v>
      </c>
      <c r="B218" s="172" t="s">
        <v>1794</v>
      </c>
      <c r="C218" s="172" t="s">
        <v>640</v>
      </c>
      <c r="D218" s="172" t="s">
        <v>610</v>
      </c>
      <c r="E218" s="172" t="s">
        <v>709</v>
      </c>
      <c r="F218" s="174">
        <v>7.1240234999999998</v>
      </c>
      <c r="G218" s="174">
        <v>14.506224439999999</v>
      </c>
      <c r="H218" s="58">
        <f t="shared" si="9"/>
        <v>-0.50889885032000781</v>
      </c>
      <c r="I218" s="174">
        <v>32.257764620000003</v>
      </c>
      <c r="J218" s="174">
        <v>51.466198324502557</v>
      </c>
      <c r="K218" s="58">
        <f t="shared" si="10"/>
        <v>-0.37322425844221729</v>
      </c>
      <c r="L218" s="58">
        <f t="shared" si="11"/>
        <v>4.5280261385999081</v>
      </c>
    </row>
    <row r="219" spans="1:12" x14ac:dyDescent="0.2">
      <c r="A219" s="172" t="s">
        <v>1755</v>
      </c>
      <c r="B219" s="173" t="s">
        <v>2076</v>
      </c>
      <c r="C219" s="172" t="s">
        <v>640</v>
      </c>
      <c r="D219" s="172" t="s">
        <v>610</v>
      </c>
      <c r="E219" s="172" t="s">
        <v>709</v>
      </c>
      <c r="F219" s="174">
        <v>8.2162597399999999</v>
      </c>
      <c r="G219" s="174">
        <v>3.9767595400000002</v>
      </c>
      <c r="H219" s="58">
        <f t="shared" si="9"/>
        <v>1.0660690336836409</v>
      </c>
      <c r="I219" s="174">
        <v>31.686488333917801</v>
      </c>
      <c r="J219" s="174">
        <v>8.2401463271438384</v>
      </c>
      <c r="K219" s="58">
        <f t="shared" si="10"/>
        <v>2.8453793265223273</v>
      </c>
      <c r="L219" s="58">
        <f t="shared" si="11"/>
        <v>3.8565587428614814</v>
      </c>
    </row>
    <row r="220" spans="1:12" x14ac:dyDescent="0.2">
      <c r="A220" s="172" t="s">
        <v>1466</v>
      </c>
      <c r="B220" s="173" t="s">
        <v>338</v>
      </c>
      <c r="C220" s="172" t="s">
        <v>640</v>
      </c>
      <c r="D220" s="172" t="s">
        <v>180</v>
      </c>
      <c r="E220" s="172" t="s">
        <v>181</v>
      </c>
      <c r="F220" s="174">
        <v>27.416990930000001</v>
      </c>
      <c r="G220" s="174">
        <v>7.0179199199999998</v>
      </c>
      <c r="H220" s="58">
        <f t="shared" si="9"/>
        <v>2.9067118523062319</v>
      </c>
      <c r="I220" s="174">
        <v>31.667215559999999</v>
      </c>
      <c r="J220" s="174">
        <v>67.37358223999999</v>
      </c>
      <c r="K220" s="58">
        <f t="shared" si="10"/>
        <v>-0.52997577823316289</v>
      </c>
      <c r="L220" s="58">
        <f t="shared" si="11"/>
        <v>1.1550215572836386</v>
      </c>
    </row>
    <row r="221" spans="1:12" x14ac:dyDescent="0.2">
      <c r="A221" s="172" t="s">
        <v>1401</v>
      </c>
      <c r="B221" s="173" t="s">
        <v>413</v>
      </c>
      <c r="C221" s="172" t="s">
        <v>1364</v>
      </c>
      <c r="D221" s="172" t="s">
        <v>179</v>
      </c>
      <c r="E221" s="172" t="s">
        <v>709</v>
      </c>
      <c r="F221" s="174">
        <v>3.5110643599999998</v>
      </c>
      <c r="G221" s="174">
        <v>7.9622360499999996</v>
      </c>
      <c r="H221" s="58">
        <f t="shared" si="9"/>
        <v>-0.55903538428755828</v>
      </c>
      <c r="I221" s="174">
        <v>31.557931735515862</v>
      </c>
      <c r="J221" s="174">
        <v>7.9709975084382299</v>
      </c>
      <c r="K221" s="58">
        <f t="shared" si="10"/>
        <v>2.9590944172430254</v>
      </c>
      <c r="L221" s="58">
        <f t="shared" si="11"/>
        <v>8.9881382110340642</v>
      </c>
    </row>
    <row r="222" spans="1:12" x14ac:dyDescent="0.2">
      <c r="A222" s="172" t="s">
        <v>2948</v>
      </c>
      <c r="B222" s="185" t="s">
        <v>2951</v>
      </c>
      <c r="C222" s="172" t="s">
        <v>511</v>
      </c>
      <c r="D222" s="172" t="s">
        <v>180</v>
      </c>
      <c r="E222" s="172" t="s">
        <v>2844</v>
      </c>
      <c r="F222" s="174">
        <v>3.3294292999999997</v>
      </c>
      <c r="G222" s="174">
        <v>2.6856114500000001</v>
      </c>
      <c r="H222" s="58">
        <f t="shared" si="9"/>
        <v>0.23972859141630476</v>
      </c>
      <c r="I222" s="174">
        <v>31.373884289999999</v>
      </c>
      <c r="J222" s="174">
        <v>71.973500470000005</v>
      </c>
      <c r="K222" s="58">
        <f t="shared" si="10"/>
        <v>-0.5640911712627168</v>
      </c>
      <c r="L222" s="58">
        <f t="shared" si="11"/>
        <v>9.4232018352214304</v>
      </c>
    </row>
    <row r="223" spans="1:12" x14ac:dyDescent="0.2">
      <c r="A223" s="172" t="s">
        <v>2214</v>
      </c>
      <c r="B223" s="172" t="s">
        <v>305</v>
      </c>
      <c r="C223" s="172" t="s">
        <v>1262</v>
      </c>
      <c r="D223" s="172" t="s">
        <v>180</v>
      </c>
      <c r="E223" s="172" t="s">
        <v>181</v>
      </c>
      <c r="F223" s="174">
        <v>27.360701559999999</v>
      </c>
      <c r="G223" s="174">
        <v>36.661838240000002</v>
      </c>
      <c r="H223" s="58">
        <f t="shared" si="9"/>
        <v>-0.25370077242477085</v>
      </c>
      <c r="I223" s="174">
        <v>31.033264410000001</v>
      </c>
      <c r="J223" s="174">
        <v>58.777621289999999</v>
      </c>
      <c r="K223" s="58">
        <f t="shared" si="10"/>
        <v>-0.47202245125085085</v>
      </c>
      <c r="L223" s="58">
        <f t="shared" si="11"/>
        <v>1.1342276564782647</v>
      </c>
    </row>
    <row r="224" spans="1:12" x14ac:dyDescent="0.2">
      <c r="A224" s="172" t="s">
        <v>2582</v>
      </c>
      <c r="B224" s="173" t="s">
        <v>307</v>
      </c>
      <c r="C224" s="172" t="s">
        <v>511</v>
      </c>
      <c r="D224" s="172" t="s">
        <v>180</v>
      </c>
      <c r="E224" s="172" t="s">
        <v>181</v>
      </c>
      <c r="F224" s="174">
        <v>27.239871739999998</v>
      </c>
      <c r="G224" s="174">
        <v>35.25420244</v>
      </c>
      <c r="H224" s="58">
        <f t="shared" si="9"/>
        <v>-0.22732979745151771</v>
      </c>
      <c r="I224" s="174">
        <v>30.443444549999999</v>
      </c>
      <c r="J224" s="174">
        <v>42.041373880000002</v>
      </c>
      <c r="K224" s="58">
        <f t="shared" si="10"/>
        <v>-0.27586941766233264</v>
      </c>
      <c r="L224" s="58">
        <f t="shared" si="11"/>
        <v>1.1176060166720889</v>
      </c>
    </row>
    <row r="225" spans="1:12" x14ac:dyDescent="0.2">
      <c r="A225" s="172" t="s">
        <v>1609</v>
      </c>
      <c r="B225" s="173" t="s">
        <v>1610</v>
      </c>
      <c r="C225" s="172" t="s">
        <v>638</v>
      </c>
      <c r="D225" s="172" t="s">
        <v>179</v>
      </c>
      <c r="E225" s="172" t="s">
        <v>709</v>
      </c>
      <c r="F225" s="174">
        <v>7.4014508299999999</v>
      </c>
      <c r="G225" s="174">
        <v>4.6325350000000001E-2</v>
      </c>
      <c r="H225" s="58" t="str">
        <f t="shared" si="9"/>
        <v/>
      </c>
      <c r="I225" s="174">
        <v>30.30103059</v>
      </c>
      <c r="J225" s="174">
        <v>0.32686720000000008</v>
      </c>
      <c r="K225" s="58">
        <f t="shared" si="10"/>
        <v>91.701349630675679</v>
      </c>
      <c r="L225" s="58">
        <f t="shared" si="11"/>
        <v>4.0939312151047558</v>
      </c>
    </row>
    <row r="226" spans="1:12" x14ac:dyDescent="0.2">
      <c r="A226" s="172" t="s">
        <v>2244</v>
      </c>
      <c r="B226" s="173" t="s">
        <v>313</v>
      </c>
      <c r="C226" s="172" t="s">
        <v>1364</v>
      </c>
      <c r="D226" s="172" t="s">
        <v>179</v>
      </c>
      <c r="E226" s="172" t="s">
        <v>709</v>
      </c>
      <c r="F226" s="174">
        <v>1.34134503</v>
      </c>
      <c r="G226" s="174">
        <v>3.0868467400000004</v>
      </c>
      <c r="H226" s="58">
        <f t="shared" si="9"/>
        <v>-0.56546432557905357</v>
      </c>
      <c r="I226" s="174">
        <v>30.078676680000001</v>
      </c>
      <c r="J226" s="174">
        <v>0.17284123000000001</v>
      </c>
      <c r="K226" s="58" t="str">
        <f t="shared" si="10"/>
        <v/>
      </c>
      <c r="L226" s="58">
        <f t="shared" si="11"/>
        <v>22.424265201921983</v>
      </c>
    </row>
    <row r="227" spans="1:12" x14ac:dyDescent="0.2">
      <c r="A227" s="172" t="s">
        <v>2678</v>
      </c>
      <c r="B227" s="173" t="s">
        <v>1434</v>
      </c>
      <c r="C227" s="172" t="s">
        <v>511</v>
      </c>
      <c r="D227" s="172" t="s">
        <v>180</v>
      </c>
      <c r="E227" s="172" t="s">
        <v>181</v>
      </c>
      <c r="F227" s="174">
        <v>2.2921119600000002</v>
      </c>
      <c r="G227" s="174">
        <v>3.7749313600000001</v>
      </c>
      <c r="H227" s="58">
        <f t="shared" si="9"/>
        <v>-0.39280698338313624</v>
      </c>
      <c r="I227" s="174">
        <v>30.061470489999998</v>
      </c>
      <c r="J227" s="174">
        <v>1.7686260900000002</v>
      </c>
      <c r="K227" s="58">
        <f t="shared" si="10"/>
        <v>15.997075108170545</v>
      </c>
      <c r="L227" s="58">
        <f t="shared" si="11"/>
        <v>13.11518416840336</v>
      </c>
    </row>
    <row r="228" spans="1:12" x14ac:dyDescent="0.2">
      <c r="A228" s="172" t="s">
        <v>1765</v>
      </c>
      <c r="B228" s="173" t="s">
        <v>2345</v>
      </c>
      <c r="C228" s="172" t="s">
        <v>640</v>
      </c>
      <c r="D228" s="172" t="s">
        <v>610</v>
      </c>
      <c r="E228" s="172" t="s">
        <v>181</v>
      </c>
      <c r="F228" s="174">
        <v>10.521664119999999</v>
      </c>
      <c r="G228" s="174">
        <v>8.7031453800000005</v>
      </c>
      <c r="H228" s="58">
        <f t="shared" si="9"/>
        <v>0.2089495993229058</v>
      </c>
      <c r="I228" s="174">
        <v>29.797836787983201</v>
      </c>
      <c r="J228" s="174">
        <v>25.403212512051216</v>
      </c>
      <c r="K228" s="58">
        <f t="shared" si="10"/>
        <v>0.17299482393603505</v>
      </c>
      <c r="L228" s="58">
        <f t="shared" si="11"/>
        <v>2.8320460003415509</v>
      </c>
    </row>
    <row r="229" spans="1:12" x14ac:dyDescent="0.2">
      <c r="A229" s="172" t="s">
        <v>2530</v>
      </c>
      <c r="B229" s="173" t="s">
        <v>676</v>
      </c>
      <c r="C229" s="172" t="s">
        <v>511</v>
      </c>
      <c r="D229" s="172" t="s">
        <v>179</v>
      </c>
      <c r="E229" s="172" t="s">
        <v>709</v>
      </c>
      <c r="F229" s="174">
        <v>40.285112310000002</v>
      </c>
      <c r="G229" s="174">
        <v>45.53500871</v>
      </c>
      <c r="H229" s="58">
        <f t="shared" si="9"/>
        <v>-0.11529362898413287</v>
      </c>
      <c r="I229" s="174">
        <v>29.694653880000001</v>
      </c>
      <c r="J229" s="174">
        <v>21.02764891</v>
      </c>
      <c r="K229" s="58">
        <f t="shared" si="10"/>
        <v>0.41217185083769792</v>
      </c>
      <c r="L229" s="58">
        <f t="shared" si="11"/>
        <v>0.73711235186575053</v>
      </c>
    </row>
    <row r="230" spans="1:12" x14ac:dyDescent="0.2">
      <c r="A230" s="172" t="s">
        <v>2520</v>
      </c>
      <c r="B230" s="172" t="s">
        <v>130</v>
      </c>
      <c r="C230" s="172" t="s">
        <v>641</v>
      </c>
      <c r="D230" s="172" t="s">
        <v>179</v>
      </c>
      <c r="E230" s="172" t="s">
        <v>709</v>
      </c>
      <c r="F230" s="174">
        <v>61.425842170000003</v>
      </c>
      <c r="G230" s="174">
        <v>52.014361749999999</v>
      </c>
      <c r="H230" s="58">
        <f t="shared" si="9"/>
        <v>0.18094003470108921</v>
      </c>
      <c r="I230" s="174">
        <v>29.445017419999999</v>
      </c>
      <c r="J230" s="174">
        <v>8.8153441400000006</v>
      </c>
      <c r="K230" s="58">
        <f t="shared" si="10"/>
        <v>2.3402005585229482</v>
      </c>
      <c r="L230" s="58">
        <f t="shared" si="11"/>
        <v>0.47935879069446052</v>
      </c>
    </row>
    <row r="231" spans="1:12" x14ac:dyDescent="0.2">
      <c r="A231" s="172" t="s">
        <v>1151</v>
      </c>
      <c r="B231" s="173" t="s">
        <v>1152</v>
      </c>
      <c r="C231" s="172" t="s">
        <v>2521</v>
      </c>
      <c r="D231" s="172" t="s">
        <v>610</v>
      </c>
      <c r="E231" s="172" t="s">
        <v>181</v>
      </c>
      <c r="F231" s="174">
        <v>8.6341310399999998</v>
      </c>
      <c r="G231" s="174">
        <v>4.6096061299999995</v>
      </c>
      <c r="H231" s="58">
        <f t="shared" si="9"/>
        <v>0.87307348968663412</v>
      </c>
      <c r="I231" s="174">
        <v>29.372861305476608</v>
      </c>
      <c r="J231" s="174">
        <v>3.6862616879897003</v>
      </c>
      <c r="K231" s="58">
        <f t="shared" si="10"/>
        <v>6.9681975376780896</v>
      </c>
      <c r="L231" s="58">
        <f t="shared" si="11"/>
        <v>3.4019475925717022</v>
      </c>
    </row>
    <row r="232" spans="1:12" x14ac:dyDescent="0.2">
      <c r="A232" s="172" t="s">
        <v>2157</v>
      </c>
      <c r="B232" s="173" t="s">
        <v>428</v>
      </c>
      <c r="C232" s="172" t="s">
        <v>639</v>
      </c>
      <c r="D232" s="172" t="s">
        <v>179</v>
      </c>
      <c r="E232" s="172" t="s">
        <v>709</v>
      </c>
      <c r="F232" s="174">
        <v>13.98677118</v>
      </c>
      <c r="G232" s="174">
        <v>17.922510219999999</v>
      </c>
      <c r="H232" s="58">
        <f t="shared" si="9"/>
        <v>-0.21959753358701106</v>
      </c>
      <c r="I232" s="174">
        <v>29.235996710000002</v>
      </c>
      <c r="J232" s="174">
        <v>18.95738897</v>
      </c>
      <c r="K232" s="58">
        <f t="shared" si="10"/>
        <v>0.54219532849517726</v>
      </c>
      <c r="L232" s="58">
        <f t="shared" si="11"/>
        <v>2.0902605993730141</v>
      </c>
    </row>
    <row r="233" spans="1:12" x14ac:dyDescent="0.2">
      <c r="A233" s="172" t="s">
        <v>2611</v>
      </c>
      <c r="B233" s="173" t="s">
        <v>905</v>
      </c>
      <c r="C233" s="172" t="s">
        <v>641</v>
      </c>
      <c r="D233" s="172" t="s">
        <v>179</v>
      </c>
      <c r="E233" s="172" t="s">
        <v>709</v>
      </c>
      <c r="F233" s="174">
        <v>5.2018095199999994</v>
      </c>
      <c r="G233" s="174">
        <v>2.1015699700000003</v>
      </c>
      <c r="H233" s="58">
        <f t="shared" si="9"/>
        <v>1.4752016798184449</v>
      </c>
      <c r="I233" s="174">
        <v>28.848370290000002</v>
      </c>
      <c r="J233" s="174">
        <v>17.728155659999999</v>
      </c>
      <c r="K233" s="58">
        <f t="shared" si="10"/>
        <v>0.62726291686904134</v>
      </c>
      <c r="L233" s="58">
        <f t="shared" si="11"/>
        <v>5.5458336525171354</v>
      </c>
    </row>
    <row r="234" spans="1:12" x14ac:dyDescent="0.2">
      <c r="A234" s="172" t="s">
        <v>2605</v>
      </c>
      <c r="B234" s="173" t="s">
        <v>89</v>
      </c>
      <c r="C234" s="172" t="s">
        <v>511</v>
      </c>
      <c r="D234" s="172" t="s">
        <v>179</v>
      </c>
      <c r="E234" s="172" t="s">
        <v>709</v>
      </c>
      <c r="F234" s="174">
        <v>7.8049862699999997</v>
      </c>
      <c r="G234" s="174">
        <v>2.8263368300000002</v>
      </c>
      <c r="H234" s="58">
        <f t="shared" si="9"/>
        <v>1.7615202077666021</v>
      </c>
      <c r="I234" s="174">
        <v>28.650236940000003</v>
      </c>
      <c r="J234" s="174">
        <v>15.88592304</v>
      </c>
      <c r="K234" s="58">
        <f t="shared" si="10"/>
        <v>0.80349840974679698</v>
      </c>
      <c r="L234" s="58">
        <f t="shared" si="11"/>
        <v>3.6707607097430555</v>
      </c>
    </row>
    <row r="235" spans="1:12" x14ac:dyDescent="0.2">
      <c r="A235" s="172" t="s">
        <v>2542</v>
      </c>
      <c r="B235" s="173" t="s">
        <v>229</v>
      </c>
      <c r="C235" s="172" t="s">
        <v>511</v>
      </c>
      <c r="D235" s="172" t="s">
        <v>179</v>
      </c>
      <c r="E235" s="172" t="s">
        <v>709</v>
      </c>
      <c r="F235" s="174">
        <v>3.4677237700000001</v>
      </c>
      <c r="G235" s="174">
        <v>5.9702258700000002</v>
      </c>
      <c r="H235" s="58">
        <f t="shared" si="9"/>
        <v>-0.41916372252763701</v>
      </c>
      <c r="I235" s="174">
        <v>28.639294800000002</v>
      </c>
      <c r="J235" s="174">
        <v>18.752898890000001</v>
      </c>
      <c r="K235" s="58">
        <f t="shared" si="10"/>
        <v>0.52719294056834753</v>
      </c>
      <c r="L235" s="58">
        <f t="shared" si="11"/>
        <v>8.2588166473248243</v>
      </c>
    </row>
    <row r="236" spans="1:12" x14ac:dyDescent="0.2">
      <c r="A236" s="172" t="s">
        <v>2257</v>
      </c>
      <c r="B236" s="172" t="s">
        <v>32</v>
      </c>
      <c r="C236" s="172" t="s">
        <v>1262</v>
      </c>
      <c r="D236" s="172" t="s">
        <v>180</v>
      </c>
      <c r="E236" s="172" t="s">
        <v>181</v>
      </c>
      <c r="F236" s="174">
        <v>11.121136179999999</v>
      </c>
      <c r="G236" s="174">
        <v>12.783215849999999</v>
      </c>
      <c r="H236" s="58">
        <f t="shared" si="9"/>
        <v>-0.13002046507725995</v>
      </c>
      <c r="I236" s="174">
        <v>28.599413420000001</v>
      </c>
      <c r="J236" s="174">
        <v>8.6916361099999992</v>
      </c>
      <c r="K236" s="58">
        <f t="shared" si="10"/>
        <v>2.290452229942701</v>
      </c>
      <c r="L236" s="58">
        <f t="shared" si="11"/>
        <v>2.5716269414479918</v>
      </c>
    </row>
    <row r="237" spans="1:12" x14ac:dyDescent="0.2">
      <c r="A237" s="172" t="s">
        <v>2603</v>
      </c>
      <c r="B237" s="173" t="s">
        <v>908</v>
      </c>
      <c r="C237" s="172" t="s">
        <v>511</v>
      </c>
      <c r="D237" s="172" t="s">
        <v>180</v>
      </c>
      <c r="E237" s="172" t="s">
        <v>709</v>
      </c>
      <c r="F237" s="174">
        <v>15.100986130000001</v>
      </c>
      <c r="G237" s="174">
        <v>8.5270688100000012</v>
      </c>
      <c r="H237" s="58">
        <f t="shared" si="9"/>
        <v>0.77094690643173069</v>
      </c>
      <c r="I237" s="174">
        <v>28.554515899999998</v>
      </c>
      <c r="J237" s="174">
        <v>26.048851539999998</v>
      </c>
      <c r="K237" s="58">
        <f t="shared" si="10"/>
        <v>9.6190972417818932E-2</v>
      </c>
      <c r="L237" s="58">
        <f t="shared" si="11"/>
        <v>1.8909040544890559</v>
      </c>
    </row>
    <row r="238" spans="1:12" x14ac:dyDescent="0.2">
      <c r="A238" s="172" t="s">
        <v>2657</v>
      </c>
      <c r="B238" s="173" t="s">
        <v>291</v>
      </c>
      <c r="C238" s="172" t="s">
        <v>511</v>
      </c>
      <c r="D238" s="172" t="s">
        <v>179</v>
      </c>
      <c r="E238" s="172" t="s">
        <v>709</v>
      </c>
      <c r="F238" s="174">
        <v>3.8714399400000001</v>
      </c>
      <c r="G238" s="174">
        <v>5.8830397000000003</v>
      </c>
      <c r="H238" s="58">
        <f t="shared" si="9"/>
        <v>-0.34193203897638158</v>
      </c>
      <c r="I238" s="174">
        <v>28.294258525132836</v>
      </c>
      <c r="J238" s="174">
        <v>6.3162091662364093</v>
      </c>
      <c r="K238" s="58">
        <f t="shared" si="10"/>
        <v>3.4796265893759681</v>
      </c>
      <c r="L238" s="58">
        <f t="shared" si="11"/>
        <v>7.308458600324518</v>
      </c>
    </row>
    <row r="239" spans="1:12" x14ac:dyDescent="0.2">
      <c r="A239" s="172" t="s">
        <v>1444</v>
      </c>
      <c r="B239" s="173" t="s">
        <v>303</v>
      </c>
      <c r="C239" s="172" t="s">
        <v>640</v>
      </c>
      <c r="D239" s="172" t="s">
        <v>180</v>
      </c>
      <c r="E239" s="172" t="s">
        <v>181</v>
      </c>
      <c r="F239" s="174">
        <v>8.8289305999999996</v>
      </c>
      <c r="G239" s="174">
        <v>15.35235488</v>
      </c>
      <c r="H239" s="58">
        <f t="shared" si="9"/>
        <v>-0.42491359345127389</v>
      </c>
      <c r="I239" s="174">
        <v>27.97706316</v>
      </c>
      <c r="J239" s="174">
        <v>21.699809089999999</v>
      </c>
      <c r="K239" s="58">
        <f t="shared" si="10"/>
        <v>0.28927692607640365</v>
      </c>
      <c r="L239" s="58">
        <f t="shared" si="11"/>
        <v>3.1687940960822596</v>
      </c>
    </row>
    <row r="240" spans="1:12" x14ac:dyDescent="0.2">
      <c r="A240" s="172" t="s">
        <v>1580</v>
      </c>
      <c r="B240" s="173" t="s">
        <v>680</v>
      </c>
      <c r="C240" s="172" t="s">
        <v>638</v>
      </c>
      <c r="D240" s="172" t="s">
        <v>179</v>
      </c>
      <c r="E240" s="172" t="s">
        <v>709</v>
      </c>
      <c r="F240" s="174">
        <v>3.6154469599999999</v>
      </c>
      <c r="G240" s="174">
        <v>3.1364125899999999</v>
      </c>
      <c r="H240" s="58">
        <f t="shared" si="9"/>
        <v>0.15273321230992765</v>
      </c>
      <c r="I240" s="174">
        <v>27.924364870000002</v>
      </c>
      <c r="J240" s="174">
        <v>5.1489903699999999</v>
      </c>
      <c r="K240" s="58">
        <f t="shared" si="10"/>
        <v>4.4232699739929799</v>
      </c>
      <c r="L240" s="58">
        <f t="shared" si="11"/>
        <v>7.7236273077561624</v>
      </c>
    </row>
    <row r="241" spans="1:12" x14ac:dyDescent="0.2">
      <c r="A241" s="172" t="s">
        <v>1166</v>
      </c>
      <c r="B241" s="173" t="s">
        <v>2348</v>
      </c>
      <c r="C241" s="172" t="s">
        <v>640</v>
      </c>
      <c r="D241" s="172" t="s">
        <v>180</v>
      </c>
      <c r="E241" s="172" t="s">
        <v>181</v>
      </c>
      <c r="F241" s="174">
        <v>7.6590572100000003</v>
      </c>
      <c r="G241" s="174">
        <v>6.7951647400000006</v>
      </c>
      <c r="H241" s="58">
        <f t="shared" si="9"/>
        <v>0.1271334107493618</v>
      </c>
      <c r="I241" s="174">
        <v>27.877898571796404</v>
      </c>
      <c r="J241" s="174">
        <v>58.20418212287084</v>
      </c>
      <c r="K241" s="58">
        <f t="shared" si="10"/>
        <v>-0.52103272385229482</v>
      </c>
      <c r="L241" s="58">
        <f t="shared" si="11"/>
        <v>3.6398603388675306</v>
      </c>
    </row>
    <row r="242" spans="1:12" x14ac:dyDescent="0.2">
      <c r="A242" s="172" t="s">
        <v>1844</v>
      </c>
      <c r="B242" s="173" t="s">
        <v>1845</v>
      </c>
      <c r="C242" s="172" t="s">
        <v>2512</v>
      </c>
      <c r="D242" s="172" t="s">
        <v>179</v>
      </c>
      <c r="E242" s="172" t="s">
        <v>709</v>
      </c>
      <c r="F242" s="174">
        <v>7.3866382399999999</v>
      </c>
      <c r="G242" s="174">
        <v>7.0459908899999997</v>
      </c>
      <c r="H242" s="58">
        <f t="shared" si="9"/>
        <v>4.8346266028169715E-2</v>
      </c>
      <c r="I242" s="174">
        <v>27.865189149999999</v>
      </c>
      <c r="J242" s="174">
        <v>15.293687500000001</v>
      </c>
      <c r="K242" s="58">
        <f t="shared" si="10"/>
        <v>0.82200591910878251</v>
      </c>
      <c r="L242" s="58">
        <f t="shared" si="11"/>
        <v>3.7723776696014286</v>
      </c>
    </row>
    <row r="243" spans="1:12" x14ac:dyDescent="0.2">
      <c r="A243" s="172" t="s">
        <v>1423</v>
      </c>
      <c r="B243" s="173" t="s">
        <v>373</v>
      </c>
      <c r="C243" s="172" t="s">
        <v>1364</v>
      </c>
      <c r="D243" s="172" t="s">
        <v>179</v>
      </c>
      <c r="E243" s="172" t="s">
        <v>709</v>
      </c>
      <c r="F243" s="174">
        <v>0.78450074000000003</v>
      </c>
      <c r="G243" s="174">
        <v>0.59817417000000006</v>
      </c>
      <c r="H243" s="58">
        <f t="shared" si="9"/>
        <v>0.3114921695799735</v>
      </c>
      <c r="I243" s="174">
        <v>27.465889860000001</v>
      </c>
      <c r="J243" s="174">
        <v>2.6381402</v>
      </c>
      <c r="K243" s="58">
        <f t="shared" si="10"/>
        <v>9.4110804497804939</v>
      </c>
      <c r="L243" s="58">
        <f t="shared" si="11"/>
        <v>35.010661506832996</v>
      </c>
    </row>
    <row r="244" spans="1:12" x14ac:dyDescent="0.2">
      <c r="A244" s="172" t="s">
        <v>2748</v>
      </c>
      <c r="B244" s="172" t="s">
        <v>2013</v>
      </c>
      <c r="C244" s="172" t="s">
        <v>641</v>
      </c>
      <c r="D244" s="172" t="s">
        <v>179</v>
      </c>
      <c r="E244" s="172" t="s">
        <v>709</v>
      </c>
      <c r="F244" s="174">
        <v>0</v>
      </c>
      <c r="G244" s="174">
        <v>0.42840607000000003</v>
      </c>
      <c r="H244" s="58">
        <f t="shared" si="9"/>
        <v>-1</v>
      </c>
      <c r="I244" s="174">
        <v>27.423165140000002</v>
      </c>
      <c r="J244" s="174">
        <v>17.574448019999998</v>
      </c>
      <c r="K244" s="58">
        <f t="shared" si="10"/>
        <v>0.56039979797897543</v>
      </c>
      <c r="L244" s="58" t="str">
        <f t="shared" si="11"/>
        <v/>
      </c>
    </row>
    <row r="245" spans="1:12" x14ac:dyDescent="0.2">
      <c r="A245" s="172" t="s">
        <v>1790</v>
      </c>
      <c r="B245" s="173" t="s">
        <v>686</v>
      </c>
      <c r="C245" s="172" t="s">
        <v>638</v>
      </c>
      <c r="D245" s="172" t="s">
        <v>179</v>
      </c>
      <c r="E245" s="172" t="s">
        <v>709</v>
      </c>
      <c r="F245" s="174">
        <v>7.4953601699999997</v>
      </c>
      <c r="G245" s="174">
        <v>2.5699112299999998</v>
      </c>
      <c r="H245" s="58">
        <f t="shared" si="9"/>
        <v>1.9165832977040225</v>
      </c>
      <c r="I245" s="174">
        <v>27.410704280000004</v>
      </c>
      <c r="J245" s="174">
        <v>1.32578738</v>
      </c>
      <c r="K245" s="58">
        <f t="shared" si="10"/>
        <v>19.675037863160235</v>
      </c>
      <c r="L245" s="58">
        <f t="shared" si="11"/>
        <v>3.6570229659824345</v>
      </c>
    </row>
    <row r="246" spans="1:12" x14ac:dyDescent="0.2">
      <c r="A246" s="172" t="s">
        <v>1230</v>
      </c>
      <c r="B246" s="173" t="s">
        <v>2350</v>
      </c>
      <c r="C246" s="172" t="s">
        <v>640</v>
      </c>
      <c r="D246" s="172" t="s">
        <v>180</v>
      </c>
      <c r="E246" s="172" t="s">
        <v>181</v>
      </c>
      <c r="F246" s="174">
        <v>13.43105164</v>
      </c>
      <c r="G246" s="174">
        <v>3.6770312400000003</v>
      </c>
      <c r="H246" s="58">
        <f t="shared" si="9"/>
        <v>2.6526890209396203</v>
      </c>
      <c r="I246" s="174">
        <v>27.289647015271605</v>
      </c>
      <c r="J246" s="174">
        <v>5.8040714748031519</v>
      </c>
      <c r="K246" s="58">
        <f t="shared" si="10"/>
        <v>3.7018109845377376</v>
      </c>
      <c r="L246" s="58">
        <f t="shared" si="11"/>
        <v>2.0318324839134938</v>
      </c>
    </row>
    <row r="247" spans="1:12" x14ac:dyDescent="0.2">
      <c r="A247" s="172" t="s">
        <v>2240</v>
      </c>
      <c r="B247" s="173" t="s">
        <v>711</v>
      </c>
      <c r="C247" s="172" t="s">
        <v>2514</v>
      </c>
      <c r="D247" s="172" t="s">
        <v>180</v>
      </c>
      <c r="E247" s="172" t="s">
        <v>181</v>
      </c>
      <c r="F247" s="174">
        <v>11.86793086</v>
      </c>
      <c r="G247" s="174">
        <v>4.2275187999999995</v>
      </c>
      <c r="H247" s="58">
        <f t="shared" si="9"/>
        <v>1.8073040999841328</v>
      </c>
      <c r="I247" s="174">
        <v>26.959694610141121</v>
      </c>
      <c r="J247" s="174">
        <v>5.7171438950328399</v>
      </c>
      <c r="K247" s="58">
        <f t="shared" si="10"/>
        <v>3.7155879063257791</v>
      </c>
      <c r="L247" s="58">
        <f t="shared" si="11"/>
        <v>2.2716423720504486</v>
      </c>
    </row>
    <row r="248" spans="1:12" x14ac:dyDescent="0.2">
      <c r="A248" s="172" t="s">
        <v>2625</v>
      </c>
      <c r="B248" s="173" t="s">
        <v>87</v>
      </c>
      <c r="C248" s="172" t="s">
        <v>511</v>
      </c>
      <c r="D248" s="172" t="s">
        <v>179</v>
      </c>
      <c r="E248" s="172" t="s">
        <v>709</v>
      </c>
      <c r="F248" s="174">
        <v>5.40799728</v>
      </c>
      <c r="G248" s="174">
        <v>4.8543398499999997</v>
      </c>
      <c r="H248" s="58">
        <f t="shared" si="9"/>
        <v>0.11405411386679076</v>
      </c>
      <c r="I248" s="174">
        <v>26.675030280000001</v>
      </c>
      <c r="J248" s="174">
        <v>5.29933736</v>
      </c>
      <c r="K248" s="58">
        <f t="shared" si="10"/>
        <v>4.0336539208366231</v>
      </c>
      <c r="L248" s="58">
        <f t="shared" si="11"/>
        <v>4.9325154764131094</v>
      </c>
    </row>
    <row r="249" spans="1:12" x14ac:dyDescent="0.2">
      <c r="A249" s="172" t="s">
        <v>1396</v>
      </c>
      <c r="B249" s="173" t="s">
        <v>407</v>
      </c>
      <c r="C249" s="172" t="s">
        <v>1364</v>
      </c>
      <c r="D249" s="172" t="s">
        <v>179</v>
      </c>
      <c r="E249" s="172" t="s">
        <v>709</v>
      </c>
      <c r="F249" s="174">
        <v>9.2729651300000011</v>
      </c>
      <c r="G249" s="174">
        <v>8.6744910600000011</v>
      </c>
      <c r="H249" s="58">
        <f t="shared" si="9"/>
        <v>6.8992413025785071E-2</v>
      </c>
      <c r="I249" s="174">
        <v>26.491705586614039</v>
      </c>
      <c r="J249" s="174">
        <v>16.62812473455207</v>
      </c>
      <c r="K249" s="58">
        <f t="shared" si="10"/>
        <v>0.59318660459445205</v>
      </c>
      <c r="L249" s="58">
        <f t="shared" si="11"/>
        <v>2.8568753591995915</v>
      </c>
    </row>
    <row r="250" spans="1:12" x14ac:dyDescent="0.2">
      <c r="A250" s="172" t="s">
        <v>1540</v>
      </c>
      <c r="B250" s="173" t="s">
        <v>199</v>
      </c>
      <c r="C250" s="172" t="s">
        <v>2512</v>
      </c>
      <c r="D250" s="172" t="s">
        <v>179</v>
      </c>
      <c r="E250" s="172" t="s">
        <v>709</v>
      </c>
      <c r="F250" s="174">
        <v>0.46739653999999997</v>
      </c>
      <c r="G250" s="174">
        <v>1.4978364499999999</v>
      </c>
      <c r="H250" s="58">
        <f t="shared" si="9"/>
        <v>-0.68795221934944895</v>
      </c>
      <c r="I250" s="174">
        <v>26.145157510000001</v>
      </c>
      <c r="J250" s="174">
        <v>15.69968888</v>
      </c>
      <c r="K250" s="58">
        <f t="shared" si="10"/>
        <v>0.66532965779383013</v>
      </c>
      <c r="L250" s="58">
        <f t="shared" si="11"/>
        <v>55.937849925033682</v>
      </c>
    </row>
    <row r="251" spans="1:12" x14ac:dyDescent="0.2">
      <c r="A251" s="172" t="s">
        <v>2846</v>
      </c>
      <c r="B251" s="173" t="s">
        <v>1858</v>
      </c>
      <c r="C251" s="172" t="s">
        <v>2512</v>
      </c>
      <c r="D251" s="172" t="s">
        <v>179</v>
      </c>
      <c r="E251" s="172" t="s">
        <v>709</v>
      </c>
      <c r="F251" s="174">
        <v>4.1602497899999999</v>
      </c>
      <c r="G251" s="174">
        <v>3.18842158</v>
      </c>
      <c r="H251" s="58">
        <f t="shared" si="9"/>
        <v>0.30479915708009986</v>
      </c>
      <c r="I251" s="174">
        <v>26.017121619999998</v>
      </c>
      <c r="J251" s="174">
        <v>9.640586579999999</v>
      </c>
      <c r="K251" s="58">
        <f t="shared" si="10"/>
        <v>1.6987073249229612</v>
      </c>
      <c r="L251" s="58">
        <f t="shared" si="11"/>
        <v>6.253740263995061</v>
      </c>
    </row>
    <row r="252" spans="1:12" x14ac:dyDescent="0.2">
      <c r="A252" s="172" t="s">
        <v>1110</v>
      </c>
      <c r="B252" s="173" t="s">
        <v>625</v>
      </c>
      <c r="C252" s="172" t="s">
        <v>2521</v>
      </c>
      <c r="D252" s="172" t="s">
        <v>610</v>
      </c>
      <c r="E252" s="172" t="s">
        <v>181</v>
      </c>
      <c r="F252" s="174">
        <v>3.0396961899999999</v>
      </c>
      <c r="G252" s="174">
        <v>9.4822738199999996</v>
      </c>
      <c r="H252" s="58">
        <f t="shared" si="9"/>
        <v>-0.67943383119893919</v>
      </c>
      <c r="I252" s="174">
        <v>25.748808580000002</v>
      </c>
      <c r="J252" s="174">
        <v>102.73247532000001</v>
      </c>
      <c r="K252" s="58">
        <f t="shared" si="10"/>
        <v>-0.74936057464014771</v>
      </c>
      <c r="L252" s="58">
        <f t="shared" si="11"/>
        <v>8.4708493778781229</v>
      </c>
    </row>
    <row r="253" spans="1:12" x14ac:dyDescent="0.2">
      <c r="A253" s="172" t="s">
        <v>1475</v>
      </c>
      <c r="B253" s="173" t="s">
        <v>659</v>
      </c>
      <c r="C253" s="172" t="s">
        <v>640</v>
      </c>
      <c r="D253" s="172" t="s">
        <v>180</v>
      </c>
      <c r="E253" s="172" t="s">
        <v>181</v>
      </c>
      <c r="F253" s="174">
        <v>22.728719550000001</v>
      </c>
      <c r="G253" s="174">
        <v>13.835310140000001</v>
      </c>
      <c r="H253" s="58">
        <f t="shared" si="9"/>
        <v>0.64280520783468309</v>
      </c>
      <c r="I253" s="174">
        <v>25.590395589999996</v>
      </c>
      <c r="J253" s="174">
        <v>9.2228815399999995</v>
      </c>
      <c r="K253" s="58">
        <f t="shared" si="10"/>
        <v>1.7746638053425543</v>
      </c>
      <c r="L253" s="58">
        <f t="shared" si="11"/>
        <v>1.1259057305760103</v>
      </c>
    </row>
    <row r="254" spans="1:12" x14ac:dyDescent="0.2">
      <c r="A254" s="172" t="s">
        <v>1709</v>
      </c>
      <c r="B254" s="173" t="s">
        <v>1710</v>
      </c>
      <c r="C254" s="172" t="s">
        <v>2514</v>
      </c>
      <c r="D254" s="172" t="s">
        <v>180</v>
      </c>
      <c r="E254" s="172" t="s">
        <v>181</v>
      </c>
      <c r="F254" s="174">
        <v>5.0548943</v>
      </c>
      <c r="G254" s="174">
        <v>2.12521513</v>
      </c>
      <c r="H254" s="58">
        <f t="shared" si="9"/>
        <v>1.3785329911518183</v>
      </c>
      <c r="I254" s="174">
        <v>24.994348630427272</v>
      </c>
      <c r="J254" s="174">
        <v>6.9806533200000001</v>
      </c>
      <c r="K254" s="58">
        <f t="shared" si="10"/>
        <v>2.5805171070187556</v>
      </c>
      <c r="L254" s="58">
        <f t="shared" si="11"/>
        <v>4.9445838324309319</v>
      </c>
    </row>
    <row r="255" spans="1:12" x14ac:dyDescent="0.2">
      <c r="A255" s="172" t="s">
        <v>1625</v>
      </c>
      <c r="B255" s="173" t="s">
        <v>394</v>
      </c>
      <c r="C255" s="172" t="s">
        <v>640</v>
      </c>
      <c r="D255" s="172" t="s">
        <v>180</v>
      </c>
      <c r="E255" s="172" t="s">
        <v>181</v>
      </c>
      <c r="F255" s="174">
        <v>6.3104574500000004</v>
      </c>
      <c r="G255" s="174">
        <v>5.1734376100000006</v>
      </c>
      <c r="H255" s="58">
        <f t="shared" si="9"/>
        <v>0.21978033286845799</v>
      </c>
      <c r="I255" s="174">
        <v>24.81785974278236</v>
      </c>
      <c r="J255" s="174">
        <v>18.918744082559968</v>
      </c>
      <c r="K255" s="58">
        <f t="shared" si="10"/>
        <v>0.31181328075897108</v>
      </c>
      <c r="L255" s="58">
        <f t="shared" si="11"/>
        <v>3.9328146872747487</v>
      </c>
    </row>
    <row r="256" spans="1:12" x14ac:dyDescent="0.2">
      <c r="A256" s="172" t="s">
        <v>2855</v>
      </c>
      <c r="B256" s="173" t="s">
        <v>296</v>
      </c>
      <c r="C256" s="172" t="s">
        <v>511</v>
      </c>
      <c r="D256" s="172" t="s">
        <v>180</v>
      </c>
      <c r="E256" s="172" t="s">
        <v>181</v>
      </c>
      <c r="F256" s="174">
        <v>12.37799229</v>
      </c>
      <c r="G256" s="174">
        <v>6.7356207699999997</v>
      </c>
      <c r="H256" s="58">
        <f t="shared" si="9"/>
        <v>0.83769138920806552</v>
      </c>
      <c r="I256" s="174">
        <v>24.796856737684852</v>
      </c>
      <c r="J256" s="174">
        <v>5.2899937473244485</v>
      </c>
      <c r="K256" s="58">
        <f t="shared" si="10"/>
        <v>3.6875020883014287</v>
      </c>
      <c r="L256" s="58">
        <f t="shared" si="11"/>
        <v>2.0033020021928656</v>
      </c>
    </row>
    <row r="257" spans="1:12" x14ac:dyDescent="0.2">
      <c r="A257" s="172" t="s">
        <v>1168</v>
      </c>
      <c r="B257" s="173" t="s">
        <v>2396</v>
      </c>
      <c r="C257" s="172" t="s">
        <v>640</v>
      </c>
      <c r="D257" s="172" t="s">
        <v>180</v>
      </c>
      <c r="E257" s="172" t="s">
        <v>181</v>
      </c>
      <c r="F257" s="174">
        <v>18.351143530000002</v>
      </c>
      <c r="G257" s="174">
        <v>10.75523042</v>
      </c>
      <c r="H257" s="58">
        <f t="shared" si="9"/>
        <v>0.70625294051115284</v>
      </c>
      <c r="I257" s="174">
        <v>23.584901304131193</v>
      </c>
      <c r="J257" s="174">
        <v>14.888874275527439</v>
      </c>
      <c r="K257" s="58">
        <f t="shared" si="10"/>
        <v>0.58406209010020649</v>
      </c>
      <c r="L257" s="58">
        <f t="shared" si="11"/>
        <v>1.28520063425885</v>
      </c>
    </row>
    <row r="258" spans="1:12" x14ac:dyDescent="0.2">
      <c r="A258" s="172" t="s">
        <v>2220</v>
      </c>
      <c r="B258" s="173" t="s">
        <v>2069</v>
      </c>
      <c r="C258" s="172" t="s">
        <v>640</v>
      </c>
      <c r="D258" s="172" t="s">
        <v>610</v>
      </c>
      <c r="E258" s="172" t="s">
        <v>181</v>
      </c>
      <c r="F258" s="174">
        <v>8.8148</v>
      </c>
      <c r="G258" s="174">
        <v>6.32933916</v>
      </c>
      <c r="H258" s="58">
        <f t="shared" si="9"/>
        <v>0.39268883799236942</v>
      </c>
      <c r="I258" s="174">
        <v>23.226349063761173</v>
      </c>
      <c r="J258" s="174">
        <v>2.8230613699768994</v>
      </c>
      <c r="K258" s="58">
        <f t="shared" si="10"/>
        <v>7.2273624338358715</v>
      </c>
      <c r="L258" s="58">
        <f t="shared" si="11"/>
        <v>2.6349263810592611</v>
      </c>
    </row>
    <row r="259" spans="1:12" x14ac:dyDescent="0.2">
      <c r="A259" s="172" t="s">
        <v>1931</v>
      </c>
      <c r="B259" s="173" t="s">
        <v>1357</v>
      </c>
      <c r="C259" s="172" t="s">
        <v>511</v>
      </c>
      <c r="D259" s="172" t="s">
        <v>180</v>
      </c>
      <c r="E259" s="172" t="s">
        <v>709</v>
      </c>
      <c r="F259" s="174">
        <v>2.6103723599999999</v>
      </c>
      <c r="G259" s="174">
        <v>4.4458606100000004</v>
      </c>
      <c r="H259" s="58">
        <f t="shared" si="9"/>
        <v>-0.41285330580798396</v>
      </c>
      <c r="I259" s="174">
        <v>23.136188750942562</v>
      </c>
      <c r="J259" s="174">
        <v>17.158855160000002</v>
      </c>
      <c r="K259" s="58">
        <f t="shared" si="10"/>
        <v>0.3483527039074652</v>
      </c>
      <c r="L259" s="58">
        <f t="shared" si="11"/>
        <v>8.8631756547340093</v>
      </c>
    </row>
    <row r="260" spans="1:12" x14ac:dyDescent="0.2">
      <c r="A260" s="172" t="s">
        <v>2599</v>
      </c>
      <c r="B260" s="173" t="s">
        <v>457</v>
      </c>
      <c r="C260" s="172" t="s">
        <v>641</v>
      </c>
      <c r="D260" s="172" t="s">
        <v>180</v>
      </c>
      <c r="E260" s="172" t="s">
        <v>709</v>
      </c>
      <c r="F260" s="174">
        <v>6.22861098</v>
      </c>
      <c r="G260" s="174">
        <v>7.6270901799999997</v>
      </c>
      <c r="H260" s="58">
        <f t="shared" si="9"/>
        <v>-0.18335684605737801</v>
      </c>
      <c r="I260" s="174">
        <v>23.13206095</v>
      </c>
      <c r="J260" s="174">
        <v>24.492713549999998</v>
      </c>
      <c r="K260" s="58">
        <f t="shared" si="10"/>
        <v>-5.5553362726524003E-2</v>
      </c>
      <c r="L260" s="58">
        <f t="shared" si="11"/>
        <v>3.7138394136793562</v>
      </c>
    </row>
    <row r="261" spans="1:12" x14ac:dyDescent="0.2">
      <c r="A261" s="172" t="s">
        <v>2861</v>
      </c>
      <c r="B261" s="173" t="s">
        <v>2438</v>
      </c>
      <c r="C261" s="172" t="s">
        <v>511</v>
      </c>
      <c r="D261" s="172" t="s">
        <v>610</v>
      </c>
      <c r="E261" s="172" t="s">
        <v>181</v>
      </c>
      <c r="F261" s="174">
        <v>10.995836410000001</v>
      </c>
      <c r="G261" s="174">
        <v>3.4679573399999999</v>
      </c>
      <c r="H261" s="58">
        <f t="shared" si="9"/>
        <v>2.1706954071124764</v>
      </c>
      <c r="I261" s="174">
        <v>23.112382989999997</v>
      </c>
      <c r="J261" s="174">
        <v>39.662856409999996</v>
      </c>
      <c r="K261" s="58">
        <f t="shared" si="10"/>
        <v>-0.41727890822878833</v>
      </c>
      <c r="L261" s="58">
        <f t="shared" si="11"/>
        <v>2.1019213207810896</v>
      </c>
    </row>
    <row r="262" spans="1:12" x14ac:dyDescent="0.2">
      <c r="A262" s="172" t="s">
        <v>2609</v>
      </c>
      <c r="B262" s="173" t="s">
        <v>289</v>
      </c>
      <c r="C262" s="172" t="s">
        <v>511</v>
      </c>
      <c r="D262" s="172" t="s">
        <v>179</v>
      </c>
      <c r="E262" s="172" t="s">
        <v>709</v>
      </c>
      <c r="F262" s="174">
        <v>11.743935990000001</v>
      </c>
      <c r="G262" s="174">
        <v>7.9251296699999996</v>
      </c>
      <c r="H262" s="58">
        <f t="shared" si="9"/>
        <v>0.48186042109264338</v>
      </c>
      <c r="I262" s="174">
        <v>22.92985043460693</v>
      </c>
      <c r="J262" s="174">
        <v>1.2783808000000001</v>
      </c>
      <c r="K262" s="58">
        <f t="shared" si="10"/>
        <v>16.936635495939026</v>
      </c>
      <c r="L262" s="58">
        <f t="shared" si="11"/>
        <v>1.9524842824528141</v>
      </c>
    </row>
    <row r="263" spans="1:12" x14ac:dyDescent="0.2">
      <c r="A263" s="172" t="s">
        <v>1754</v>
      </c>
      <c r="B263" s="173" t="s">
        <v>2077</v>
      </c>
      <c r="C263" s="172" t="s">
        <v>640</v>
      </c>
      <c r="D263" s="172" t="s">
        <v>610</v>
      </c>
      <c r="E263" s="172" t="s">
        <v>709</v>
      </c>
      <c r="F263" s="174">
        <v>3.5106762599999999</v>
      </c>
      <c r="G263" s="174">
        <v>3.9708825800000001</v>
      </c>
      <c r="H263" s="58">
        <f t="shared" ref="H263:H326" si="12">IF(ISERROR(F263/G263-1),"",IF((F263/G263-1)&gt;10000%,"",F263/G263-1))</f>
        <v>-0.11589522246714234</v>
      </c>
      <c r="I263" s="174">
        <v>22.867614689999993</v>
      </c>
      <c r="J263" s="174">
        <v>2.7965554823971903</v>
      </c>
      <c r="K263" s="58">
        <f t="shared" ref="K263:K326" si="13">IF(ISERROR(I263/J263-1),"",IF((I263/J263-1)&gt;10000%,"",I263/J263-1))</f>
        <v>7.1770645474188886</v>
      </c>
      <c r="L263" s="58">
        <f t="shared" ref="L263:L326" si="14">IF(ISERROR(I263/F263),"",IF(I263/F263&gt;10000%,"",I263/F263))</f>
        <v>6.5137349605685353</v>
      </c>
    </row>
    <row r="264" spans="1:12" x14ac:dyDescent="0.2">
      <c r="A264" s="172" t="s">
        <v>2548</v>
      </c>
      <c r="B264" s="173" t="s">
        <v>648</v>
      </c>
      <c r="C264" s="172" t="s">
        <v>511</v>
      </c>
      <c r="D264" s="172" t="s">
        <v>610</v>
      </c>
      <c r="E264" s="172" t="s">
        <v>709</v>
      </c>
      <c r="F264" s="174">
        <v>6.5527726399999997</v>
      </c>
      <c r="G264" s="174">
        <v>7.1252924499999999</v>
      </c>
      <c r="H264" s="58">
        <f t="shared" si="12"/>
        <v>-8.0350359514015479E-2</v>
      </c>
      <c r="I264" s="174">
        <v>22.745068959999998</v>
      </c>
      <c r="J264" s="174">
        <v>23.46805938</v>
      </c>
      <c r="K264" s="58">
        <f t="shared" si="13"/>
        <v>-3.0807422475509494E-2</v>
      </c>
      <c r="L264" s="58">
        <f t="shared" si="14"/>
        <v>3.4710602991407922</v>
      </c>
    </row>
    <row r="265" spans="1:12" x14ac:dyDescent="0.2">
      <c r="A265" s="172" t="s">
        <v>2612</v>
      </c>
      <c r="B265" s="173" t="s">
        <v>284</v>
      </c>
      <c r="C265" s="172" t="s">
        <v>511</v>
      </c>
      <c r="D265" s="172" t="s">
        <v>179</v>
      </c>
      <c r="E265" s="172" t="s">
        <v>709</v>
      </c>
      <c r="F265" s="174">
        <v>11.292002480000001</v>
      </c>
      <c r="G265" s="174">
        <v>10.64238609</v>
      </c>
      <c r="H265" s="58">
        <f t="shared" si="12"/>
        <v>6.1040483262527534E-2</v>
      </c>
      <c r="I265" s="174">
        <v>22.6361166891785</v>
      </c>
      <c r="J265" s="174">
        <v>5.4895271175675004</v>
      </c>
      <c r="K265" s="58">
        <f t="shared" si="13"/>
        <v>3.1235094033398152</v>
      </c>
      <c r="L265" s="58">
        <f t="shared" si="14"/>
        <v>2.0046149236391684</v>
      </c>
    </row>
    <row r="266" spans="1:12" x14ac:dyDescent="0.2">
      <c r="A266" s="172" t="s">
        <v>2156</v>
      </c>
      <c r="B266" s="173" t="s">
        <v>427</v>
      </c>
      <c r="C266" s="172" t="s">
        <v>639</v>
      </c>
      <c r="D266" s="172" t="s">
        <v>179</v>
      </c>
      <c r="E266" s="172" t="s">
        <v>709</v>
      </c>
      <c r="F266" s="174">
        <v>25.864183489999998</v>
      </c>
      <c r="G266" s="174">
        <v>26.984432469999998</v>
      </c>
      <c r="H266" s="58">
        <f t="shared" si="12"/>
        <v>-4.1514639273790177E-2</v>
      </c>
      <c r="I266" s="174">
        <v>22.422525399999998</v>
      </c>
      <c r="J266" s="174">
        <v>8.7527056899999991</v>
      </c>
      <c r="K266" s="58">
        <f t="shared" si="13"/>
        <v>1.5617821727534862</v>
      </c>
      <c r="L266" s="58">
        <f t="shared" si="14"/>
        <v>0.86693343359048369</v>
      </c>
    </row>
    <row r="267" spans="1:12" x14ac:dyDescent="0.2">
      <c r="A267" s="172" t="s">
        <v>1373</v>
      </c>
      <c r="B267" s="172" t="s">
        <v>382</v>
      </c>
      <c r="C267" s="172" t="s">
        <v>1364</v>
      </c>
      <c r="D267" s="172" t="s">
        <v>179</v>
      </c>
      <c r="E267" s="172" t="s">
        <v>709</v>
      </c>
      <c r="F267" s="174">
        <v>13.12787368</v>
      </c>
      <c r="G267" s="174">
        <v>16.404206210000002</v>
      </c>
      <c r="H267" s="58">
        <f t="shared" si="12"/>
        <v>-0.19972514902932326</v>
      </c>
      <c r="I267" s="174">
        <v>22.206792220000001</v>
      </c>
      <c r="J267" s="174">
        <v>48.06095938</v>
      </c>
      <c r="K267" s="58">
        <f t="shared" si="13"/>
        <v>-0.53794529891883314</v>
      </c>
      <c r="L267" s="58">
        <f t="shared" si="14"/>
        <v>1.6915757083975842</v>
      </c>
    </row>
    <row r="268" spans="1:12" x14ac:dyDescent="0.2">
      <c r="A268" s="172" t="s">
        <v>1644</v>
      </c>
      <c r="B268" s="172" t="s">
        <v>212</v>
      </c>
      <c r="C268" s="172" t="s">
        <v>641</v>
      </c>
      <c r="D268" s="172" t="s">
        <v>179</v>
      </c>
      <c r="E268" s="172" t="s">
        <v>181</v>
      </c>
      <c r="F268" s="174">
        <v>6.3480301399999997</v>
      </c>
      <c r="G268" s="174">
        <v>7.8452432099999996</v>
      </c>
      <c r="H268" s="58">
        <f t="shared" si="12"/>
        <v>-0.19084342319579917</v>
      </c>
      <c r="I268" s="174">
        <v>22.206176600000003</v>
      </c>
      <c r="J268" s="174">
        <v>2.3348583700000001</v>
      </c>
      <c r="K268" s="58">
        <f t="shared" si="13"/>
        <v>8.5107167463866347</v>
      </c>
      <c r="L268" s="58">
        <f t="shared" si="14"/>
        <v>3.498120851707236</v>
      </c>
    </row>
    <row r="269" spans="1:12" x14ac:dyDescent="0.2">
      <c r="A269" s="172" t="s">
        <v>1127</v>
      </c>
      <c r="B269" s="173" t="s">
        <v>623</v>
      </c>
      <c r="C269" s="172" t="s">
        <v>2521</v>
      </c>
      <c r="D269" s="172" t="s">
        <v>610</v>
      </c>
      <c r="E269" s="172" t="s">
        <v>709</v>
      </c>
      <c r="F269" s="174">
        <v>3.7114547500000001</v>
      </c>
      <c r="G269" s="174">
        <v>3.32885995</v>
      </c>
      <c r="H269" s="58">
        <f t="shared" si="12"/>
        <v>0.11493268138240542</v>
      </c>
      <c r="I269" s="174">
        <v>22.07315721981448</v>
      </c>
      <c r="J269" s="174">
        <v>41.1920553951622</v>
      </c>
      <c r="K269" s="58">
        <f t="shared" si="13"/>
        <v>-0.46414042688418844</v>
      </c>
      <c r="L269" s="58">
        <f t="shared" si="14"/>
        <v>5.9473060313653239</v>
      </c>
    </row>
    <row r="270" spans="1:12" x14ac:dyDescent="0.2">
      <c r="A270" s="172" t="s">
        <v>1178</v>
      </c>
      <c r="B270" s="173" t="s">
        <v>2395</v>
      </c>
      <c r="C270" s="172" t="s">
        <v>640</v>
      </c>
      <c r="D270" s="172" t="s">
        <v>180</v>
      </c>
      <c r="E270" s="172" t="s">
        <v>181</v>
      </c>
      <c r="F270" s="174">
        <v>4.2549044599999997</v>
      </c>
      <c r="G270" s="174">
        <v>3.66600393</v>
      </c>
      <c r="H270" s="58">
        <f t="shared" si="12"/>
        <v>0.16063827023775157</v>
      </c>
      <c r="I270" s="174">
        <v>21.877096121918186</v>
      </c>
      <c r="J270" s="174">
        <v>21.994963918433353</v>
      </c>
      <c r="K270" s="58">
        <f t="shared" si="13"/>
        <v>-5.3588538245513684E-3</v>
      </c>
      <c r="L270" s="58">
        <f t="shared" si="14"/>
        <v>5.14161864915721</v>
      </c>
    </row>
    <row r="271" spans="1:12" x14ac:dyDescent="0.2">
      <c r="A271" s="172" t="s">
        <v>3277</v>
      </c>
      <c r="B271" s="173" t="s">
        <v>1295</v>
      </c>
      <c r="C271" s="172" t="s">
        <v>511</v>
      </c>
      <c r="D271" s="172" t="s">
        <v>179</v>
      </c>
      <c r="E271" s="172" t="s">
        <v>709</v>
      </c>
      <c r="F271" s="174">
        <v>5.8486767999999998</v>
      </c>
      <c r="G271" s="174">
        <v>0.62838258999999996</v>
      </c>
      <c r="H271" s="58">
        <f t="shared" si="12"/>
        <v>8.307509299390361</v>
      </c>
      <c r="I271" s="174">
        <v>21.763682850000002</v>
      </c>
      <c r="J271" s="174">
        <v>6.6795709199999997</v>
      </c>
      <c r="K271" s="58">
        <f t="shared" si="13"/>
        <v>2.2582456434192637</v>
      </c>
      <c r="L271" s="58">
        <f t="shared" si="14"/>
        <v>3.7211293415974027</v>
      </c>
    </row>
    <row r="272" spans="1:12" x14ac:dyDescent="0.2">
      <c r="A272" s="172" t="s">
        <v>3006</v>
      </c>
      <c r="B272" s="173" t="s">
        <v>297</v>
      </c>
      <c r="C272" s="172" t="s">
        <v>2638</v>
      </c>
      <c r="D272" s="172" t="s">
        <v>180</v>
      </c>
      <c r="E272" s="172" t="s">
        <v>181</v>
      </c>
      <c r="F272" s="174">
        <v>2.3805652000000004</v>
      </c>
      <c r="G272" s="174">
        <v>0.83762702</v>
      </c>
      <c r="H272" s="58">
        <f t="shared" si="12"/>
        <v>1.8420348713201733</v>
      </c>
      <c r="I272" s="174">
        <v>21.639400209999998</v>
      </c>
      <c r="J272" s="174">
        <v>8.0188777499999997</v>
      </c>
      <c r="K272" s="58">
        <f t="shared" si="13"/>
        <v>1.6985571902502192</v>
      </c>
      <c r="L272" s="58">
        <f t="shared" si="14"/>
        <v>9.0900262719122313</v>
      </c>
    </row>
    <row r="273" spans="1:12" x14ac:dyDescent="0.2">
      <c r="A273" s="172" t="s">
        <v>1494</v>
      </c>
      <c r="B273" s="173" t="s">
        <v>391</v>
      </c>
      <c r="C273" s="172" t="s">
        <v>640</v>
      </c>
      <c r="D273" s="172" t="s">
        <v>180</v>
      </c>
      <c r="E273" s="172" t="s">
        <v>181</v>
      </c>
      <c r="F273" s="174">
        <v>34.28679949</v>
      </c>
      <c r="G273" s="174">
        <v>47.72262336</v>
      </c>
      <c r="H273" s="58">
        <f t="shared" si="12"/>
        <v>-0.28153992643375081</v>
      </c>
      <c r="I273" s="174">
        <v>21.290470593052817</v>
      </c>
      <c r="J273" s="174">
        <v>64.567308534855897</v>
      </c>
      <c r="K273" s="58">
        <f t="shared" si="13"/>
        <v>-0.67025928327863615</v>
      </c>
      <c r="L273" s="58">
        <f t="shared" si="14"/>
        <v>0.6209524047078917</v>
      </c>
    </row>
    <row r="274" spans="1:12" x14ac:dyDescent="0.2">
      <c r="A274" s="172" t="s">
        <v>1194</v>
      </c>
      <c r="B274" s="173" t="s">
        <v>2505</v>
      </c>
      <c r="C274" s="172" t="s">
        <v>640</v>
      </c>
      <c r="D274" s="172" t="s">
        <v>610</v>
      </c>
      <c r="E274" s="172" t="s">
        <v>181</v>
      </c>
      <c r="F274" s="174">
        <v>0.37931355</v>
      </c>
      <c r="G274" s="174">
        <v>2.8306096300000001</v>
      </c>
      <c r="H274" s="58">
        <f t="shared" si="12"/>
        <v>-0.8659958102382348</v>
      </c>
      <c r="I274" s="174">
        <v>21.240053140000001</v>
      </c>
      <c r="J274" s="174">
        <v>5.7522604199999998</v>
      </c>
      <c r="K274" s="58">
        <f t="shared" si="13"/>
        <v>2.6924707139736905</v>
      </c>
      <c r="L274" s="58">
        <f t="shared" si="14"/>
        <v>55.996030566268992</v>
      </c>
    </row>
    <row r="275" spans="1:12" x14ac:dyDescent="0.2">
      <c r="A275" s="172" t="s">
        <v>1191</v>
      </c>
      <c r="B275" s="173" t="s">
        <v>148</v>
      </c>
      <c r="C275" s="172" t="s">
        <v>640</v>
      </c>
      <c r="D275" s="172" t="s">
        <v>180</v>
      </c>
      <c r="E275" s="172" t="s">
        <v>709</v>
      </c>
      <c r="F275" s="174">
        <v>9.8007014199999993</v>
      </c>
      <c r="G275" s="174">
        <v>7.3575450499999997</v>
      </c>
      <c r="H275" s="58">
        <f t="shared" si="12"/>
        <v>0.33206135380713708</v>
      </c>
      <c r="I275" s="174">
        <v>21.012446181518857</v>
      </c>
      <c r="J275" s="174">
        <v>9.6608970746695011</v>
      </c>
      <c r="K275" s="58">
        <f t="shared" si="13"/>
        <v>1.174999487015826</v>
      </c>
      <c r="L275" s="58">
        <f t="shared" si="14"/>
        <v>2.1439737097427929</v>
      </c>
    </row>
    <row r="276" spans="1:12" x14ac:dyDescent="0.2">
      <c r="A276" s="172" t="s">
        <v>1175</v>
      </c>
      <c r="B276" s="173" t="s">
        <v>2355</v>
      </c>
      <c r="C276" s="172" t="s">
        <v>640</v>
      </c>
      <c r="D276" s="172" t="s">
        <v>180</v>
      </c>
      <c r="E276" s="172" t="s">
        <v>181</v>
      </c>
      <c r="F276" s="174">
        <v>4.1877278499999999</v>
      </c>
      <c r="G276" s="174">
        <v>2.4668330800000002</v>
      </c>
      <c r="H276" s="58">
        <f t="shared" si="12"/>
        <v>0.69761297752663487</v>
      </c>
      <c r="I276" s="174">
        <v>20.834936840000001</v>
      </c>
      <c r="J276" s="174">
        <v>22.455189160801481</v>
      </c>
      <c r="K276" s="58">
        <f t="shared" si="13"/>
        <v>-7.2154917475816482E-2</v>
      </c>
      <c r="L276" s="58">
        <f t="shared" si="14"/>
        <v>4.9752365927981685</v>
      </c>
    </row>
    <row r="277" spans="1:12" x14ac:dyDescent="0.2">
      <c r="A277" s="172" t="s">
        <v>2618</v>
      </c>
      <c r="B277" s="173" t="s">
        <v>117</v>
      </c>
      <c r="C277" s="172" t="s">
        <v>511</v>
      </c>
      <c r="D277" s="172" t="s">
        <v>179</v>
      </c>
      <c r="E277" s="172" t="s">
        <v>709</v>
      </c>
      <c r="F277" s="174">
        <v>3.37369684</v>
      </c>
      <c r="G277" s="174">
        <v>3.9764561600000001</v>
      </c>
      <c r="H277" s="58">
        <f t="shared" si="12"/>
        <v>-0.15158203579943408</v>
      </c>
      <c r="I277" s="174">
        <v>20.697289235475427</v>
      </c>
      <c r="J277" s="174">
        <v>10.138083080272009</v>
      </c>
      <c r="K277" s="58">
        <f t="shared" si="13"/>
        <v>1.0415387279426507</v>
      </c>
      <c r="L277" s="58">
        <f t="shared" si="14"/>
        <v>6.1348989601197914</v>
      </c>
    </row>
    <row r="278" spans="1:12" x14ac:dyDescent="0.2">
      <c r="A278" s="172" t="s">
        <v>1493</v>
      </c>
      <c r="B278" s="172" t="s">
        <v>664</v>
      </c>
      <c r="C278" s="172" t="s">
        <v>640</v>
      </c>
      <c r="D278" s="172" t="s">
        <v>180</v>
      </c>
      <c r="E278" s="172" t="s">
        <v>181</v>
      </c>
      <c r="F278" s="174">
        <v>6.2029273099999997</v>
      </c>
      <c r="G278" s="174">
        <v>9.2198807499999997</v>
      </c>
      <c r="H278" s="58">
        <f t="shared" si="12"/>
        <v>-0.32722260968505479</v>
      </c>
      <c r="I278" s="174">
        <v>20.571641849999999</v>
      </c>
      <c r="J278" s="174">
        <v>53.134601719999999</v>
      </c>
      <c r="K278" s="58">
        <f t="shared" si="13"/>
        <v>-0.61283906938071997</v>
      </c>
      <c r="L278" s="58">
        <f t="shared" si="14"/>
        <v>3.3164409031257858</v>
      </c>
    </row>
    <row r="279" spans="1:12" x14ac:dyDescent="0.2">
      <c r="A279" s="172" t="s">
        <v>2248</v>
      </c>
      <c r="B279" s="172" t="s">
        <v>34</v>
      </c>
      <c r="C279" s="172" t="s">
        <v>1262</v>
      </c>
      <c r="D279" s="172" t="s">
        <v>180</v>
      </c>
      <c r="E279" s="172" t="s">
        <v>181</v>
      </c>
      <c r="F279" s="174">
        <v>13.25581053</v>
      </c>
      <c r="G279" s="174">
        <v>14.881323890000001</v>
      </c>
      <c r="H279" s="58">
        <f t="shared" si="12"/>
        <v>-0.1092317707762761</v>
      </c>
      <c r="I279" s="174">
        <v>20.531060449999998</v>
      </c>
      <c r="J279" s="174">
        <v>16.778613549999999</v>
      </c>
      <c r="K279" s="58">
        <f t="shared" si="13"/>
        <v>0.22364463480953112</v>
      </c>
      <c r="L279" s="58">
        <f t="shared" si="14"/>
        <v>1.5488347848315238</v>
      </c>
    </row>
    <row r="280" spans="1:12" x14ac:dyDescent="0.2">
      <c r="A280" s="172" t="s">
        <v>2178</v>
      </c>
      <c r="B280" s="173" t="s">
        <v>2168</v>
      </c>
      <c r="C280" s="172" t="s">
        <v>640</v>
      </c>
      <c r="D280" s="172" t="s">
        <v>180</v>
      </c>
      <c r="E280" s="172" t="s">
        <v>709</v>
      </c>
      <c r="F280" s="174">
        <v>3.52448059</v>
      </c>
      <c r="G280" s="174">
        <v>2.46811012</v>
      </c>
      <c r="H280" s="58">
        <f t="shared" si="12"/>
        <v>0.42800783540403775</v>
      </c>
      <c r="I280" s="174">
        <v>20.458158532217489</v>
      </c>
      <c r="J280" s="174">
        <v>6.3155811520687717</v>
      </c>
      <c r="K280" s="58">
        <f t="shared" si="13"/>
        <v>2.2393152806715317</v>
      </c>
      <c r="L280" s="58">
        <f t="shared" si="14"/>
        <v>5.8045882250744611</v>
      </c>
    </row>
    <row r="281" spans="1:12" x14ac:dyDescent="0.2">
      <c r="A281" s="172" t="s">
        <v>1926</v>
      </c>
      <c r="B281" s="173" t="s">
        <v>79</v>
      </c>
      <c r="C281" s="172" t="s">
        <v>511</v>
      </c>
      <c r="D281" s="172" t="s">
        <v>179</v>
      </c>
      <c r="E281" s="172" t="s">
        <v>709</v>
      </c>
      <c r="F281" s="174">
        <v>7.1160948499999996</v>
      </c>
      <c r="G281" s="174">
        <v>7.7608441600000004</v>
      </c>
      <c r="H281" s="58">
        <f t="shared" si="12"/>
        <v>-8.3077213858137933E-2</v>
      </c>
      <c r="I281" s="174">
        <v>20.45700334</v>
      </c>
      <c r="J281" s="174">
        <v>49.053917949999999</v>
      </c>
      <c r="K281" s="58">
        <f t="shared" si="13"/>
        <v>-0.58296902276283924</v>
      </c>
      <c r="L281" s="58">
        <f t="shared" si="14"/>
        <v>2.8747513588861171</v>
      </c>
    </row>
    <row r="282" spans="1:12" x14ac:dyDescent="0.2">
      <c r="A282" s="172" t="s">
        <v>1526</v>
      </c>
      <c r="B282" s="173" t="s">
        <v>198</v>
      </c>
      <c r="C282" s="172" t="s">
        <v>2512</v>
      </c>
      <c r="D282" s="172" t="s">
        <v>179</v>
      </c>
      <c r="E282" s="172" t="s">
        <v>709</v>
      </c>
      <c r="F282" s="174">
        <v>1.2428126799999999</v>
      </c>
      <c r="G282" s="174">
        <v>2.6691815499999998</v>
      </c>
      <c r="H282" s="58">
        <f t="shared" si="12"/>
        <v>-0.53438435838131726</v>
      </c>
      <c r="I282" s="174">
        <v>20.451109729999999</v>
      </c>
      <c r="J282" s="174">
        <v>18.537234999999999</v>
      </c>
      <c r="K282" s="58">
        <f t="shared" si="13"/>
        <v>0.10324488684531441</v>
      </c>
      <c r="L282" s="58">
        <f t="shared" si="14"/>
        <v>16.455504565659886</v>
      </c>
    </row>
    <row r="283" spans="1:12" x14ac:dyDescent="0.2">
      <c r="A283" s="172" t="s">
        <v>1117</v>
      </c>
      <c r="B283" s="173" t="s">
        <v>698</v>
      </c>
      <c r="C283" s="172" t="s">
        <v>2521</v>
      </c>
      <c r="D283" s="172" t="s">
        <v>610</v>
      </c>
      <c r="E283" s="172" t="s">
        <v>181</v>
      </c>
      <c r="F283" s="174">
        <v>2.9337864599999999</v>
      </c>
      <c r="G283" s="174">
        <v>0.66038350000000001</v>
      </c>
      <c r="H283" s="58">
        <f t="shared" si="12"/>
        <v>3.4425496094314889</v>
      </c>
      <c r="I283" s="174">
        <v>20.226596895488569</v>
      </c>
      <c r="J283" s="174">
        <v>43.953033358283221</v>
      </c>
      <c r="K283" s="58">
        <f t="shared" si="13"/>
        <v>-0.53981340194176286</v>
      </c>
      <c r="L283" s="58">
        <f t="shared" si="14"/>
        <v>6.8943657526760047</v>
      </c>
    </row>
    <row r="284" spans="1:12" x14ac:dyDescent="0.2">
      <c r="A284" s="172" t="s">
        <v>1266</v>
      </c>
      <c r="B284" s="173" t="s">
        <v>386</v>
      </c>
      <c r="C284" s="172" t="s">
        <v>1262</v>
      </c>
      <c r="D284" s="172" t="s">
        <v>180</v>
      </c>
      <c r="E284" s="172" t="s">
        <v>181</v>
      </c>
      <c r="F284" s="174">
        <v>18.145790780000002</v>
      </c>
      <c r="G284" s="174">
        <v>3.8256970099999998</v>
      </c>
      <c r="H284" s="58">
        <f t="shared" si="12"/>
        <v>3.74313327285686</v>
      </c>
      <c r="I284" s="174">
        <v>20.225385469999999</v>
      </c>
      <c r="J284" s="174">
        <v>2.85188665</v>
      </c>
      <c r="K284" s="58">
        <f t="shared" si="13"/>
        <v>6.0919317463055549</v>
      </c>
      <c r="L284" s="58">
        <f t="shared" si="14"/>
        <v>1.1146047981712703</v>
      </c>
    </row>
    <row r="285" spans="1:12" x14ac:dyDescent="0.2">
      <c r="A285" s="172" t="s">
        <v>1507</v>
      </c>
      <c r="B285" s="173" t="s">
        <v>249</v>
      </c>
      <c r="C285" s="172" t="s">
        <v>2512</v>
      </c>
      <c r="D285" s="172" t="s">
        <v>179</v>
      </c>
      <c r="E285" s="172" t="s">
        <v>709</v>
      </c>
      <c r="F285" s="174">
        <v>4.5722853299999997</v>
      </c>
      <c r="G285" s="174">
        <v>2.46968816</v>
      </c>
      <c r="H285" s="58">
        <f t="shared" si="12"/>
        <v>0.85136140021823636</v>
      </c>
      <c r="I285" s="174">
        <v>20.151799529227748</v>
      </c>
      <c r="J285" s="174">
        <v>4.5050208300000003</v>
      </c>
      <c r="K285" s="58">
        <f t="shared" si="13"/>
        <v>3.4731867597663797</v>
      </c>
      <c r="L285" s="58">
        <f t="shared" si="14"/>
        <v>4.4073801337388865</v>
      </c>
    </row>
    <row r="286" spans="1:12" x14ac:dyDescent="0.2">
      <c r="A286" s="172" t="s">
        <v>1345</v>
      </c>
      <c r="B286" s="173" t="s">
        <v>1346</v>
      </c>
      <c r="C286" s="172" t="s">
        <v>2514</v>
      </c>
      <c r="D286" s="172" t="s">
        <v>180</v>
      </c>
      <c r="E286" s="172" t="s">
        <v>709</v>
      </c>
      <c r="F286" s="174">
        <v>5.2602907699999992</v>
      </c>
      <c r="G286" s="174">
        <v>1.68498031</v>
      </c>
      <c r="H286" s="58">
        <f t="shared" si="12"/>
        <v>2.1218707653622371</v>
      </c>
      <c r="I286" s="174">
        <v>19.650469749999999</v>
      </c>
      <c r="J286" s="174">
        <v>0.73558621000000002</v>
      </c>
      <c r="K286" s="58">
        <f t="shared" si="13"/>
        <v>25.714026830383347</v>
      </c>
      <c r="L286" s="58">
        <f t="shared" si="14"/>
        <v>3.7356242476307071</v>
      </c>
    </row>
    <row r="287" spans="1:12" x14ac:dyDescent="0.2">
      <c r="A287" s="172" t="s">
        <v>1185</v>
      </c>
      <c r="B287" s="173" t="s">
        <v>2496</v>
      </c>
      <c r="C287" s="172" t="s">
        <v>640</v>
      </c>
      <c r="D287" s="172" t="s">
        <v>180</v>
      </c>
      <c r="E287" s="172" t="s">
        <v>709</v>
      </c>
      <c r="F287" s="174">
        <v>10.177242420000001</v>
      </c>
      <c r="G287" s="174">
        <v>5.05831944</v>
      </c>
      <c r="H287" s="58">
        <f t="shared" si="12"/>
        <v>1.0119809633849459</v>
      </c>
      <c r="I287" s="174">
        <v>19.648337286790802</v>
      </c>
      <c r="J287" s="174">
        <v>17.206616595422933</v>
      </c>
      <c r="K287" s="58">
        <f t="shared" si="13"/>
        <v>0.1419059161239975</v>
      </c>
      <c r="L287" s="58">
        <f t="shared" si="14"/>
        <v>1.9306150404925504</v>
      </c>
    </row>
    <row r="288" spans="1:12" x14ac:dyDescent="0.2">
      <c r="A288" s="172" t="s">
        <v>1206</v>
      </c>
      <c r="B288" s="173" t="s">
        <v>267</v>
      </c>
      <c r="C288" s="172" t="s">
        <v>640</v>
      </c>
      <c r="D288" s="172" t="s">
        <v>180</v>
      </c>
      <c r="E288" s="172" t="s">
        <v>709</v>
      </c>
      <c r="F288" s="174">
        <v>16.092809429999999</v>
      </c>
      <c r="G288" s="174">
        <v>3.7755764199999997</v>
      </c>
      <c r="H288" s="58">
        <f t="shared" si="12"/>
        <v>3.2623450408136625</v>
      </c>
      <c r="I288" s="174">
        <v>19.3577337378902</v>
      </c>
      <c r="J288" s="174">
        <v>1.27955147909443</v>
      </c>
      <c r="K288" s="58">
        <f t="shared" si="13"/>
        <v>14.128530625114156</v>
      </c>
      <c r="L288" s="58">
        <f t="shared" si="14"/>
        <v>1.2028809402169254</v>
      </c>
    </row>
    <row r="289" spans="1:12" x14ac:dyDescent="0.2">
      <c r="A289" s="172" t="s">
        <v>1757</v>
      </c>
      <c r="B289" s="173" t="s">
        <v>2073</v>
      </c>
      <c r="C289" s="172" t="s">
        <v>640</v>
      </c>
      <c r="D289" s="172" t="s">
        <v>610</v>
      </c>
      <c r="E289" s="172" t="s">
        <v>709</v>
      </c>
      <c r="F289" s="174">
        <v>2.9983433399999999</v>
      </c>
      <c r="G289" s="174">
        <v>3.2660847000000004</v>
      </c>
      <c r="H289" s="58">
        <f t="shared" si="12"/>
        <v>-8.1976245135345183E-2</v>
      </c>
      <c r="I289" s="174">
        <v>19.315400075501199</v>
      </c>
      <c r="J289" s="174">
        <v>1.4108741449443298</v>
      </c>
      <c r="K289" s="58">
        <f t="shared" si="13"/>
        <v>12.690377802098956</v>
      </c>
      <c r="L289" s="58">
        <f t="shared" si="14"/>
        <v>6.4420241063857615</v>
      </c>
    </row>
    <row r="290" spans="1:12" x14ac:dyDescent="0.2">
      <c r="A290" s="172" t="s">
        <v>2575</v>
      </c>
      <c r="B290" s="173" t="s">
        <v>103</v>
      </c>
      <c r="C290" s="172" t="s">
        <v>511</v>
      </c>
      <c r="D290" s="172" t="s">
        <v>179</v>
      </c>
      <c r="E290" s="172" t="s">
        <v>709</v>
      </c>
      <c r="F290" s="174">
        <v>14.136889910000001</v>
      </c>
      <c r="G290" s="174">
        <v>5.9996200499999999</v>
      </c>
      <c r="H290" s="58">
        <f t="shared" si="12"/>
        <v>1.356297530874476</v>
      </c>
      <c r="I290" s="174">
        <v>19.265417850000002</v>
      </c>
      <c r="J290" s="174">
        <v>3.6498056299999999</v>
      </c>
      <c r="K290" s="58">
        <f t="shared" si="13"/>
        <v>4.2784777610198388</v>
      </c>
      <c r="L290" s="58">
        <f t="shared" si="14"/>
        <v>1.36277625224854</v>
      </c>
    </row>
    <row r="291" spans="1:12" x14ac:dyDescent="0.2">
      <c r="A291" s="172" t="s">
        <v>1469</v>
      </c>
      <c r="B291" s="173" t="s">
        <v>341</v>
      </c>
      <c r="C291" s="172" t="s">
        <v>640</v>
      </c>
      <c r="D291" s="172" t="s">
        <v>180</v>
      </c>
      <c r="E291" s="172" t="s">
        <v>181</v>
      </c>
      <c r="F291" s="174">
        <v>9.5515589199999997</v>
      </c>
      <c r="G291" s="174">
        <v>9.0003016599999999</v>
      </c>
      <c r="H291" s="58">
        <f t="shared" si="12"/>
        <v>6.1248753744549411E-2</v>
      </c>
      <c r="I291" s="174">
        <v>19.113411900000003</v>
      </c>
      <c r="J291" s="174">
        <v>24.00517052</v>
      </c>
      <c r="K291" s="58">
        <f t="shared" si="13"/>
        <v>-0.20377937394464285</v>
      </c>
      <c r="L291" s="58">
        <f t="shared" si="14"/>
        <v>2.0010777361147247</v>
      </c>
    </row>
    <row r="292" spans="1:12" x14ac:dyDescent="0.2">
      <c r="A292" s="172" t="s">
        <v>2699</v>
      </c>
      <c r="B292" s="173" t="s">
        <v>446</v>
      </c>
      <c r="C292" s="172" t="s">
        <v>641</v>
      </c>
      <c r="D292" s="172" t="s">
        <v>179</v>
      </c>
      <c r="E292" s="172" t="s">
        <v>709</v>
      </c>
      <c r="F292" s="174">
        <v>0.32047839</v>
      </c>
      <c r="G292" s="174">
        <v>0.24966948</v>
      </c>
      <c r="H292" s="58">
        <f t="shared" si="12"/>
        <v>0.28361059589662307</v>
      </c>
      <c r="I292" s="174">
        <v>18.989094890000001</v>
      </c>
      <c r="J292" s="174">
        <v>5.3361109999999996E-2</v>
      </c>
      <c r="K292" s="58" t="str">
        <f t="shared" si="13"/>
        <v/>
      </c>
      <c r="L292" s="58">
        <f t="shared" si="14"/>
        <v>59.252341132891985</v>
      </c>
    </row>
    <row r="293" spans="1:12" x14ac:dyDescent="0.2">
      <c r="A293" s="172" t="s">
        <v>1421</v>
      </c>
      <c r="B293" s="173" t="s">
        <v>348</v>
      </c>
      <c r="C293" s="172" t="s">
        <v>1364</v>
      </c>
      <c r="D293" s="172" t="s">
        <v>179</v>
      </c>
      <c r="E293" s="172" t="s">
        <v>709</v>
      </c>
      <c r="F293" s="174">
        <v>9.255233800000001</v>
      </c>
      <c r="G293" s="174">
        <v>6.0246462899999997</v>
      </c>
      <c r="H293" s="58">
        <f t="shared" si="12"/>
        <v>0.53622857749546005</v>
      </c>
      <c r="I293" s="174">
        <v>18.986434149999997</v>
      </c>
      <c r="J293" s="174">
        <v>1.48133782</v>
      </c>
      <c r="K293" s="58">
        <f t="shared" si="13"/>
        <v>11.817085943299549</v>
      </c>
      <c r="L293" s="58">
        <f t="shared" si="14"/>
        <v>2.0514267451568857</v>
      </c>
    </row>
    <row r="294" spans="1:12" x14ac:dyDescent="0.2">
      <c r="A294" s="172" t="s">
        <v>1508</v>
      </c>
      <c r="B294" s="172" t="s">
        <v>65</v>
      </c>
      <c r="C294" s="172" t="s">
        <v>2593</v>
      </c>
      <c r="D294" s="172" t="s">
        <v>180</v>
      </c>
      <c r="E294" s="172" t="s">
        <v>181</v>
      </c>
      <c r="F294" s="174">
        <v>9.094994980000001</v>
      </c>
      <c r="G294" s="174">
        <v>10.41005481</v>
      </c>
      <c r="H294" s="58">
        <f t="shared" si="12"/>
        <v>-0.1263259275769365</v>
      </c>
      <c r="I294" s="174">
        <v>18.840557264850794</v>
      </c>
      <c r="J294" s="174">
        <v>2.3121912112391758</v>
      </c>
      <c r="K294" s="58">
        <f t="shared" si="13"/>
        <v>7.1483560586468755</v>
      </c>
      <c r="L294" s="58">
        <f t="shared" si="14"/>
        <v>2.0715302544181053</v>
      </c>
    </row>
    <row r="295" spans="1:12" x14ac:dyDescent="0.2">
      <c r="A295" s="172" t="s">
        <v>2576</v>
      </c>
      <c r="B295" s="173" t="s">
        <v>396</v>
      </c>
      <c r="C295" s="172" t="s">
        <v>641</v>
      </c>
      <c r="D295" s="172" t="s">
        <v>179</v>
      </c>
      <c r="E295" s="172" t="s">
        <v>709</v>
      </c>
      <c r="F295" s="174">
        <v>19.477233300000002</v>
      </c>
      <c r="G295" s="174">
        <v>8.5070923699999987</v>
      </c>
      <c r="H295" s="58">
        <f t="shared" si="12"/>
        <v>1.2895288369838172</v>
      </c>
      <c r="I295" s="174">
        <v>18.784908259999998</v>
      </c>
      <c r="J295" s="174">
        <v>2.1030317899999997</v>
      </c>
      <c r="K295" s="58">
        <f t="shared" si="13"/>
        <v>7.9322987647276602</v>
      </c>
      <c r="L295" s="58">
        <f t="shared" si="14"/>
        <v>0.96445465178054812</v>
      </c>
    </row>
    <row r="296" spans="1:12" x14ac:dyDescent="0.2">
      <c r="A296" s="172" t="s">
        <v>1171</v>
      </c>
      <c r="B296" s="173" t="s">
        <v>2383</v>
      </c>
      <c r="C296" s="172" t="s">
        <v>640</v>
      </c>
      <c r="D296" s="172" t="s">
        <v>610</v>
      </c>
      <c r="E296" s="172" t="s">
        <v>181</v>
      </c>
      <c r="F296" s="174">
        <v>22.594517489999998</v>
      </c>
      <c r="G296" s="174">
        <v>16.81964275</v>
      </c>
      <c r="H296" s="58">
        <f t="shared" si="12"/>
        <v>0.34334110574375898</v>
      </c>
      <c r="I296" s="174">
        <v>18.444511969999997</v>
      </c>
      <c r="J296" s="174">
        <v>42.508545880000007</v>
      </c>
      <c r="K296" s="58">
        <f t="shared" si="13"/>
        <v>-0.56609873172166025</v>
      </c>
      <c r="L296" s="58">
        <f t="shared" si="14"/>
        <v>0.81632688010103638</v>
      </c>
    </row>
    <row r="297" spans="1:12" x14ac:dyDescent="0.2">
      <c r="A297" s="172" t="s">
        <v>2643</v>
      </c>
      <c r="B297" s="173" t="s">
        <v>1680</v>
      </c>
      <c r="C297" s="172" t="s">
        <v>511</v>
      </c>
      <c r="D297" s="172" t="s">
        <v>180</v>
      </c>
      <c r="E297" s="172" t="s">
        <v>709</v>
      </c>
      <c r="F297" s="174">
        <v>1.03175879</v>
      </c>
      <c r="G297" s="174">
        <v>3.1726910899999998</v>
      </c>
      <c r="H297" s="58">
        <f t="shared" si="12"/>
        <v>-0.6748001110943328</v>
      </c>
      <c r="I297" s="174">
        <v>18.217309262433101</v>
      </c>
      <c r="J297" s="174">
        <v>3.0051892433411096</v>
      </c>
      <c r="K297" s="58">
        <f t="shared" si="13"/>
        <v>5.0619507749134156</v>
      </c>
      <c r="L297" s="58">
        <f t="shared" si="14"/>
        <v>17.65655833417528</v>
      </c>
    </row>
    <row r="298" spans="1:12" x14ac:dyDescent="0.2">
      <c r="A298" s="172" t="s">
        <v>1585</v>
      </c>
      <c r="B298" s="173" t="s">
        <v>685</v>
      </c>
      <c r="C298" s="172" t="s">
        <v>638</v>
      </c>
      <c r="D298" s="172" t="s">
        <v>179</v>
      </c>
      <c r="E298" s="172" t="s">
        <v>709</v>
      </c>
      <c r="F298" s="174">
        <v>9.9967250800000009</v>
      </c>
      <c r="G298" s="174">
        <v>13.278524300000001</v>
      </c>
      <c r="H298" s="58">
        <f t="shared" si="12"/>
        <v>-0.24715089914020039</v>
      </c>
      <c r="I298" s="174">
        <v>18.19893317</v>
      </c>
      <c r="J298" s="174">
        <v>0.81907238999999998</v>
      </c>
      <c r="K298" s="58">
        <f t="shared" si="13"/>
        <v>21.218955726245394</v>
      </c>
      <c r="L298" s="58">
        <f t="shared" si="14"/>
        <v>1.8204895127515099</v>
      </c>
    </row>
    <row r="299" spans="1:12" x14ac:dyDescent="0.2">
      <c r="A299" s="172" t="s">
        <v>1254</v>
      </c>
      <c r="B299" s="173" t="s">
        <v>9</v>
      </c>
      <c r="C299" s="172" t="s">
        <v>640</v>
      </c>
      <c r="D299" s="172" t="s">
        <v>610</v>
      </c>
      <c r="E299" s="172" t="s">
        <v>709</v>
      </c>
      <c r="F299" s="174">
        <v>0.28649730000000001</v>
      </c>
      <c r="G299" s="174">
        <v>0.13496841000000001</v>
      </c>
      <c r="H299" s="58">
        <f t="shared" si="12"/>
        <v>1.1226989337727251</v>
      </c>
      <c r="I299" s="174">
        <v>18.142720479238708</v>
      </c>
      <c r="J299" s="174">
        <v>24.619484322784771</v>
      </c>
      <c r="K299" s="58">
        <f t="shared" si="13"/>
        <v>-0.26307471588882814</v>
      </c>
      <c r="L299" s="58">
        <f t="shared" si="14"/>
        <v>63.325973680166292</v>
      </c>
    </row>
    <row r="300" spans="1:12" x14ac:dyDescent="0.2">
      <c r="A300" s="172" t="s">
        <v>1775</v>
      </c>
      <c r="B300" s="172" t="s">
        <v>263</v>
      </c>
      <c r="C300" s="172" t="s">
        <v>638</v>
      </c>
      <c r="D300" s="172" t="s">
        <v>179</v>
      </c>
      <c r="E300" s="172" t="s">
        <v>709</v>
      </c>
      <c r="F300" s="174">
        <v>1.07356195</v>
      </c>
      <c r="G300" s="174">
        <v>3.6724753900000002</v>
      </c>
      <c r="H300" s="58">
        <f t="shared" si="12"/>
        <v>-0.70767348014822229</v>
      </c>
      <c r="I300" s="174">
        <v>17.944535712144997</v>
      </c>
      <c r="J300" s="174">
        <v>15.700538656203401</v>
      </c>
      <c r="K300" s="58">
        <f t="shared" si="13"/>
        <v>0.14292484513293924</v>
      </c>
      <c r="L300" s="58">
        <f t="shared" si="14"/>
        <v>16.714951300337159</v>
      </c>
    </row>
    <row r="301" spans="1:12" x14ac:dyDescent="0.2">
      <c r="A301" s="172" t="s">
        <v>1677</v>
      </c>
      <c r="B301" s="173" t="s">
        <v>147</v>
      </c>
      <c r="C301" s="172" t="s">
        <v>640</v>
      </c>
      <c r="D301" s="172" t="s">
        <v>180</v>
      </c>
      <c r="E301" s="172" t="s">
        <v>709</v>
      </c>
      <c r="F301" s="174">
        <v>14.607010369999999</v>
      </c>
      <c r="G301" s="174">
        <v>3.4805576899999999</v>
      </c>
      <c r="H301" s="58">
        <f t="shared" si="12"/>
        <v>3.1967442206079335</v>
      </c>
      <c r="I301" s="174">
        <v>17.839498785193509</v>
      </c>
      <c r="J301" s="174">
        <v>7.0975992745557024</v>
      </c>
      <c r="K301" s="58">
        <f t="shared" si="13"/>
        <v>1.5134553382221245</v>
      </c>
      <c r="L301" s="58">
        <f t="shared" si="14"/>
        <v>1.2212970575986186</v>
      </c>
    </row>
    <row r="302" spans="1:12" x14ac:dyDescent="0.2">
      <c r="A302" s="172" t="s">
        <v>1160</v>
      </c>
      <c r="B302" s="173" t="s">
        <v>2385</v>
      </c>
      <c r="C302" s="172" t="s">
        <v>640</v>
      </c>
      <c r="D302" s="172" t="s">
        <v>610</v>
      </c>
      <c r="E302" s="172" t="s">
        <v>181</v>
      </c>
      <c r="F302" s="174">
        <v>15.71952924</v>
      </c>
      <c r="G302" s="174">
        <v>14.311106839999999</v>
      </c>
      <c r="H302" s="58">
        <f t="shared" si="12"/>
        <v>9.8414638067225946E-2</v>
      </c>
      <c r="I302" s="174">
        <v>17.74988608000001</v>
      </c>
      <c r="J302" s="174">
        <v>13.339323933293597</v>
      </c>
      <c r="K302" s="58">
        <f t="shared" si="13"/>
        <v>0.33064360448568886</v>
      </c>
      <c r="L302" s="58">
        <f t="shared" si="14"/>
        <v>1.1291614277375148</v>
      </c>
    </row>
    <row r="303" spans="1:12" x14ac:dyDescent="0.2">
      <c r="A303" s="172" t="s">
        <v>1471</v>
      </c>
      <c r="B303" s="173" t="s">
        <v>343</v>
      </c>
      <c r="C303" s="172" t="s">
        <v>640</v>
      </c>
      <c r="D303" s="172" t="s">
        <v>180</v>
      </c>
      <c r="E303" s="172" t="s">
        <v>181</v>
      </c>
      <c r="F303" s="174">
        <v>4.6562452800000003</v>
      </c>
      <c r="G303" s="174">
        <v>7.8122969900000001</v>
      </c>
      <c r="H303" s="58">
        <f t="shared" si="12"/>
        <v>-0.40398511654636926</v>
      </c>
      <c r="I303" s="174">
        <v>17.549521800000001</v>
      </c>
      <c r="J303" s="174">
        <v>5.2549413400000002</v>
      </c>
      <c r="K303" s="58">
        <f t="shared" si="13"/>
        <v>2.3396227787387631</v>
      </c>
      <c r="L303" s="58">
        <f t="shared" si="14"/>
        <v>3.7690286367388275</v>
      </c>
    </row>
    <row r="304" spans="1:12" x14ac:dyDescent="0.2">
      <c r="A304" s="172" t="s">
        <v>2847</v>
      </c>
      <c r="B304" s="173" t="s">
        <v>1598</v>
      </c>
      <c r="C304" s="172" t="s">
        <v>2512</v>
      </c>
      <c r="D304" s="172" t="s">
        <v>179</v>
      </c>
      <c r="E304" s="172" t="s">
        <v>709</v>
      </c>
      <c r="F304" s="174">
        <v>2.9989660000000001E-2</v>
      </c>
      <c r="G304" s="174">
        <v>8.5302490000000009E-2</v>
      </c>
      <c r="H304" s="58">
        <f t="shared" si="12"/>
        <v>-0.64843159912448045</v>
      </c>
      <c r="I304" s="174">
        <v>17.331740030000002</v>
      </c>
      <c r="J304" s="174">
        <v>110.41042920435601</v>
      </c>
      <c r="K304" s="58">
        <f t="shared" si="13"/>
        <v>-0.84302443025630214</v>
      </c>
      <c r="L304" s="58" t="str">
        <f t="shared" si="14"/>
        <v/>
      </c>
    </row>
    <row r="305" spans="1:12" x14ac:dyDescent="0.2">
      <c r="A305" s="172" t="s">
        <v>1198</v>
      </c>
      <c r="B305" s="173" t="s">
        <v>2391</v>
      </c>
      <c r="C305" s="172" t="s">
        <v>640</v>
      </c>
      <c r="D305" s="172" t="s">
        <v>180</v>
      </c>
      <c r="E305" s="172" t="s">
        <v>181</v>
      </c>
      <c r="F305" s="174">
        <v>6.92855314</v>
      </c>
      <c r="G305" s="174">
        <v>10.777389169999999</v>
      </c>
      <c r="H305" s="58">
        <f t="shared" si="12"/>
        <v>-0.35712137413703504</v>
      </c>
      <c r="I305" s="174">
        <v>17.142800009999995</v>
      </c>
      <c r="J305" s="174">
        <v>77.206165280000008</v>
      </c>
      <c r="K305" s="58">
        <f t="shared" si="13"/>
        <v>-0.7779607373604297</v>
      </c>
      <c r="L305" s="58">
        <f t="shared" si="14"/>
        <v>2.4742250890782653</v>
      </c>
    </row>
    <row r="306" spans="1:12" x14ac:dyDescent="0.2">
      <c r="A306" s="172" t="s">
        <v>1446</v>
      </c>
      <c r="B306" s="173" t="s">
        <v>671</v>
      </c>
      <c r="C306" s="172" t="s">
        <v>640</v>
      </c>
      <c r="D306" s="172" t="s">
        <v>180</v>
      </c>
      <c r="E306" s="172" t="s">
        <v>181</v>
      </c>
      <c r="F306" s="174">
        <v>3.96021745</v>
      </c>
      <c r="G306" s="174">
        <v>6.7280364800000001</v>
      </c>
      <c r="H306" s="58">
        <f t="shared" si="12"/>
        <v>-0.41138585354400459</v>
      </c>
      <c r="I306" s="174">
        <v>17.098130279999999</v>
      </c>
      <c r="J306" s="174">
        <v>4.8493847400000005</v>
      </c>
      <c r="K306" s="58">
        <f t="shared" si="13"/>
        <v>2.5258349660249886</v>
      </c>
      <c r="L306" s="58">
        <f t="shared" si="14"/>
        <v>4.3174725872691662</v>
      </c>
    </row>
    <row r="307" spans="1:12" x14ac:dyDescent="0.2">
      <c r="A307" s="172" t="s">
        <v>1523</v>
      </c>
      <c r="B307" s="173" t="s">
        <v>201</v>
      </c>
      <c r="C307" s="172" t="s">
        <v>2512</v>
      </c>
      <c r="D307" s="172" t="s">
        <v>179</v>
      </c>
      <c r="E307" s="172" t="s">
        <v>709</v>
      </c>
      <c r="F307" s="174">
        <v>0.62436320000000001</v>
      </c>
      <c r="G307" s="174">
        <v>1.18823521</v>
      </c>
      <c r="H307" s="58">
        <f t="shared" si="12"/>
        <v>-0.47454578458418173</v>
      </c>
      <c r="I307" s="174">
        <v>16.930602539999999</v>
      </c>
      <c r="J307" s="174">
        <v>20.478363659999999</v>
      </c>
      <c r="K307" s="58">
        <f t="shared" si="13"/>
        <v>-0.17324436556079792</v>
      </c>
      <c r="L307" s="58">
        <f t="shared" si="14"/>
        <v>27.116592617886511</v>
      </c>
    </row>
    <row r="308" spans="1:12" x14ac:dyDescent="0.2">
      <c r="A308" s="172" t="s">
        <v>1784</v>
      </c>
      <c r="B308" s="173" t="s">
        <v>690</v>
      </c>
      <c r="C308" s="172" t="s">
        <v>638</v>
      </c>
      <c r="D308" s="172" t="s">
        <v>179</v>
      </c>
      <c r="E308" s="172" t="s">
        <v>709</v>
      </c>
      <c r="F308" s="174">
        <v>6.8246161699999996</v>
      </c>
      <c r="G308" s="174">
        <v>5.88558892</v>
      </c>
      <c r="H308" s="58">
        <f t="shared" si="12"/>
        <v>0.15954686315401045</v>
      </c>
      <c r="I308" s="174">
        <v>16.761053010000001</v>
      </c>
      <c r="J308" s="174">
        <v>0.18776388999999999</v>
      </c>
      <c r="K308" s="58">
        <f t="shared" si="13"/>
        <v>88.266647649875608</v>
      </c>
      <c r="L308" s="58">
        <f t="shared" si="14"/>
        <v>2.455970063734735</v>
      </c>
    </row>
    <row r="309" spans="1:12" x14ac:dyDescent="0.2">
      <c r="A309" s="172" t="s">
        <v>1188</v>
      </c>
      <c r="B309" s="173" t="s">
        <v>2347</v>
      </c>
      <c r="C309" s="172" t="s">
        <v>640</v>
      </c>
      <c r="D309" s="172" t="s">
        <v>180</v>
      </c>
      <c r="E309" s="172" t="s">
        <v>181</v>
      </c>
      <c r="F309" s="174">
        <v>24.90958977</v>
      </c>
      <c r="G309" s="174">
        <v>6.6613800699999999</v>
      </c>
      <c r="H309" s="58">
        <f t="shared" si="12"/>
        <v>2.7394037734285894</v>
      </c>
      <c r="I309" s="174">
        <v>16.23072446394821</v>
      </c>
      <c r="J309" s="174">
        <v>5.9328957259687689</v>
      </c>
      <c r="K309" s="58">
        <f t="shared" si="13"/>
        <v>1.7357171293109035</v>
      </c>
      <c r="L309" s="58">
        <f t="shared" si="14"/>
        <v>0.65158537791319915</v>
      </c>
    </row>
    <row r="310" spans="1:12" x14ac:dyDescent="0.2">
      <c r="A310" s="172" t="s">
        <v>2535</v>
      </c>
      <c r="B310" s="173" t="s">
        <v>186</v>
      </c>
      <c r="C310" s="172" t="s">
        <v>641</v>
      </c>
      <c r="D310" s="172" t="s">
        <v>179</v>
      </c>
      <c r="E310" s="172" t="s">
        <v>709</v>
      </c>
      <c r="F310" s="174">
        <v>48.444117259999999</v>
      </c>
      <c r="G310" s="174">
        <v>25.880493010000002</v>
      </c>
      <c r="H310" s="58">
        <f t="shared" si="12"/>
        <v>0.87183904268290413</v>
      </c>
      <c r="I310" s="174">
        <v>16.219872770000002</v>
      </c>
      <c r="J310" s="174">
        <v>14.782452269999999</v>
      </c>
      <c r="K310" s="58">
        <f t="shared" si="13"/>
        <v>9.7238298067577889E-2</v>
      </c>
      <c r="L310" s="58">
        <f t="shared" si="14"/>
        <v>0.33481614873789123</v>
      </c>
    </row>
    <row r="311" spans="1:12" x14ac:dyDescent="0.2">
      <c r="A311" s="172" t="s">
        <v>2585</v>
      </c>
      <c r="B311" s="173" t="s">
        <v>94</v>
      </c>
      <c r="C311" s="172" t="s">
        <v>511</v>
      </c>
      <c r="D311" s="172" t="s">
        <v>180</v>
      </c>
      <c r="E311" s="172" t="s">
        <v>181</v>
      </c>
      <c r="F311" s="174">
        <v>7.20919737</v>
      </c>
      <c r="G311" s="174">
        <v>2.9826169</v>
      </c>
      <c r="H311" s="58">
        <f t="shared" si="12"/>
        <v>1.4170711867152632</v>
      </c>
      <c r="I311" s="174">
        <v>16.122437937094951</v>
      </c>
      <c r="J311" s="174">
        <v>4.7041951299999996</v>
      </c>
      <c r="K311" s="58">
        <f t="shared" si="13"/>
        <v>2.4272468491533328</v>
      </c>
      <c r="L311" s="58">
        <f t="shared" si="14"/>
        <v>2.2363707233465506</v>
      </c>
    </row>
    <row r="312" spans="1:12" x14ac:dyDescent="0.2">
      <c r="A312" s="172" t="s">
        <v>1248</v>
      </c>
      <c r="B312" s="173" t="s">
        <v>2495</v>
      </c>
      <c r="C312" s="172" t="s">
        <v>640</v>
      </c>
      <c r="D312" s="172" t="s">
        <v>180</v>
      </c>
      <c r="E312" s="172" t="s">
        <v>709</v>
      </c>
      <c r="F312" s="174">
        <v>6.0325808399999996</v>
      </c>
      <c r="G312" s="174">
        <v>5.3813502199999999</v>
      </c>
      <c r="H312" s="58">
        <f t="shared" si="12"/>
        <v>0.1210162121728624</v>
      </c>
      <c r="I312" s="174">
        <v>16.069906274568126</v>
      </c>
      <c r="J312" s="174">
        <v>10.300572079519238</v>
      </c>
      <c r="K312" s="58">
        <f t="shared" si="13"/>
        <v>0.56009842468071569</v>
      </c>
      <c r="L312" s="58">
        <f t="shared" si="14"/>
        <v>2.6638526197633396</v>
      </c>
    </row>
    <row r="313" spans="1:12" x14ac:dyDescent="0.2">
      <c r="A313" s="172" t="s">
        <v>2848</v>
      </c>
      <c r="B313" s="173" t="s">
        <v>1939</v>
      </c>
      <c r="C313" s="172" t="s">
        <v>2512</v>
      </c>
      <c r="D313" s="172" t="s">
        <v>179</v>
      </c>
      <c r="E313" s="172" t="s">
        <v>709</v>
      </c>
      <c r="F313" s="174">
        <v>2.3302729200000001</v>
      </c>
      <c r="G313" s="174">
        <v>7.3391932899999999</v>
      </c>
      <c r="H313" s="58">
        <f t="shared" si="12"/>
        <v>-0.68248922900353259</v>
      </c>
      <c r="I313" s="174">
        <v>16.037458260000001</v>
      </c>
      <c r="J313" s="174">
        <v>15.96436516</v>
      </c>
      <c r="K313" s="58">
        <f t="shared" si="13"/>
        <v>4.5785159176352508E-3</v>
      </c>
      <c r="L313" s="58">
        <f t="shared" si="14"/>
        <v>6.8822231603669843</v>
      </c>
    </row>
    <row r="314" spans="1:12" x14ac:dyDescent="0.2">
      <c r="A314" s="172" t="s">
        <v>2591</v>
      </c>
      <c r="B314" s="173" t="s">
        <v>679</v>
      </c>
      <c r="C314" s="172" t="s">
        <v>511</v>
      </c>
      <c r="D314" s="172" t="s">
        <v>179</v>
      </c>
      <c r="E314" s="172" t="s">
        <v>709</v>
      </c>
      <c r="F314" s="174">
        <v>14.95827916</v>
      </c>
      <c r="G314" s="174">
        <v>3.4467640799999999</v>
      </c>
      <c r="H314" s="58">
        <f t="shared" si="12"/>
        <v>3.3398035992065926</v>
      </c>
      <c r="I314" s="174">
        <v>15.936610890000001</v>
      </c>
      <c r="J314" s="174">
        <v>0.14602203</v>
      </c>
      <c r="K314" s="58" t="str">
        <f t="shared" si="13"/>
        <v/>
      </c>
      <c r="L314" s="58">
        <f t="shared" si="14"/>
        <v>1.0654040294030722</v>
      </c>
    </row>
    <row r="315" spans="1:12" x14ac:dyDescent="0.2">
      <c r="A315" s="172" t="s">
        <v>2858</v>
      </c>
      <c r="B315" s="173" t="s">
        <v>2321</v>
      </c>
      <c r="C315" s="172" t="s">
        <v>511</v>
      </c>
      <c r="D315" s="172" t="s">
        <v>610</v>
      </c>
      <c r="E315" s="172" t="s">
        <v>709</v>
      </c>
      <c r="F315" s="174">
        <v>10.32877248</v>
      </c>
      <c r="G315" s="174">
        <v>9.0123136899999992</v>
      </c>
      <c r="H315" s="58">
        <f t="shared" si="12"/>
        <v>0.14607334312616449</v>
      </c>
      <c r="I315" s="174">
        <v>15.778765925323</v>
      </c>
      <c r="J315" s="174">
        <v>50.93194461880433</v>
      </c>
      <c r="K315" s="58">
        <f t="shared" si="13"/>
        <v>-0.69019902846007963</v>
      </c>
      <c r="L315" s="58">
        <f t="shared" si="14"/>
        <v>1.5276516116388499</v>
      </c>
    </row>
    <row r="316" spans="1:12" x14ac:dyDescent="0.2">
      <c r="A316" s="172" t="s">
        <v>2579</v>
      </c>
      <c r="B316" s="173" t="s">
        <v>84</v>
      </c>
      <c r="C316" s="172" t="s">
        <v>511</v>
      </c>
      <c r="D316" s="172" t="s">
        <v>179</v>
      </c>
      <c r="E316" s="172" t="s">
        <v>709</v>
      </c>
      <c r="F316" s="174">
        <v>13.118851099999999</v>
      </c>
      <c r="G316" s="174">
        <v>3.5277950899999997</v>
      </c>
      <c r="H316" s="58">
        <f t="shared" si="12"/>
        <v>2.7187111964601094</v>
      </c>
      <c r="I316" s="174">
        <v>15.40414039</v>
      </c>
      <c r="J316" s="174">
        <v>15.21759475</v>
      </c>
      <c r="K316" s="58">
        <f t="shared" si="13"/>
        <v>1.2258549597662372E-2</v>
      </c>
      <c r="L316" s="58">
        <f t="shared" si="14"/>
        <v>1.174198889260966</v>
      </c>
    </row>
    <row r="317" spans="1:12" x14ac:dyDescent="0.2">
      <c r="A317" s="172" t="s">
        <v>2624</v>
      </c>
      <c r="B317" s="173" t="s">
        <v>710</v>
      </c>
      <c r="C317" s="172" t="s">
        <v>641</v>
      </c>
      <c r="D317" s="172" t="s">
        <v>179</v>
      </c>
      <c r="E317" s="172" t="s">
        <v>709</v>
      </c>
      <c r="F317" s="174">
        <v>1.68385429</v>
      </c>
      <c r="G317" s="174">
        <v>0.50921620000000001</v>
      </c>
      <c r="H317" s="58">
        <f t="shared" si="12"/>
        <v>2.3067571102411901</v>
      </c>
      <c r="I317" s="174">
        <v>15.3520052929803</v>
      </c>
      <c r="J317" s="174">
        <v>0.44991068536784007</v>
      </c>
      <c r="K317" s="58">
        <f t="shared" si="13"/>
        <v>33.122339816020897</v>
      </c>
      <c r="L317" s="58">
        <f t="shared" si="14"/>
        <v>9.1171815662151499</v>
      </c>
    </row>
    <row r="318" spans="1:12" x14ac:dyDescent="0.2">
      <c r="A318" s="172" t="s">
        <v>1437</v>
      </c>
      <c r="B318" s="173" t="s">
        <v>458</v>
      </c>
      <c r="C318" s="172" t="s">
        <v>640</v>
      </c>
      <c r="D318" s="172" t="s">
        <v>180</v>
      </c>
      <c r="E318" s="172" t="s">
        <v>181</v>
      </c>
      <c r="F318" s="174">
        <v>8.9755788599999988</v>
      </c>
      <c r="G318" s="174">
        <v>5.5345887300000003</v>
      </c>
      <c r="H318" s="58">
        <f t="shared" si="12"/>
        <v>0.62172462993469768</v>
      </c>
      <c r="I318" s="174">
        <v>15.314311960000001</v>
      </c>
      <c r="J318" s="174">
        <v>3.6861274700000002</v>
      </c>
      <c r="K318" s="58">
        <f t="shared" si="13"/>
        <v>3.154580134473755</v>
      </c>
      <c r="L318" s="58">
        <f t="shared" si="14"/>
        <v>1.7062199774377564</v>
      </c>
    </row>
    <row r="319" spans="1:12" x14ac:dyDescent="0.2">
      <c r="A319" s="172" t="s">
        <v>1488</v>
      </c>
      <c r="B319" s="172" t="s">
        <v>666</v>
      </c>
      <c r="C319" s="172" t="s">
        <v>640</v>
      </c>
      <c r="D319" s="172" t="s">
        <v>180</v>
      </c>
      <c r="E319" s="172" t="s">
        <v>181</v>
      </c>
      <c r="F319" s="174">
        <v>5.86596735</v>
      </c>
      <c r="G319" s="174">
        <v>3.7373544999999999</v>
      </c>
      <c r="H319" s="58">
        <f t="shared" si="12"/>
        <v>0.5695506942143167</v>
      </c>
      <c r="I319" s="174">
        <v>15.313999600000001</v>
      </c>
      <c r="J319" s="174">
        <v>17.029265719999998</v>
      </c>
      <c r="K319" s="58">
        <f t="shared" si="13"/>
        <v>-0.10072460834206753</v>
      </c>
      <c r="L319" s="58">
        <f t="shared" si="14"/>
        <v>2.6106520350816478</v>
      </c>
    </row>
    <row r="320" spans="1:12" x14ac:dyDescent="0.2">
      <c r="A320" s="172" t="s">
        <v>1442</v>
      </c>
      <c r="B320" s="172" t="s">
        <v>471</v>
      </c>
      <c r="C320" s="172" t="s">
        <v>640</v>
      </c>
      <c r="D320" s="172" t="s">
        <v>180</v>
      </c>
      <c r="E320" s="172" t="s">
        <v>181</v>
      </c>
      <c r="F320" s="174">
        <v>15.58504187</v>
      </c>
      <c r="G320" s="174">
        <v>7.3998774200000001</v>
      </c>
      <c r="H320" s="58">
        <f t="shared" si="12"/>
        <v>1.1061216268093261</v>
      </c>
      <c r="I320" s="174">
        <v>15.283417767065325</v>
      </c>
      <c r="J320" s="174">
        <v>23.774635696136006</v>
      </c>
      <c r="K320" s="58">
        <f t="shared" si="13"/>
        <v>-0.35715449177001368</v>
      </c>
      <c r="L320" s="58">
        <f t="shared" si="14"/>
        <v>0.98064656447825926</v>
      </c>
    </row>
    <row r="321" spans="1:12" x14ac:dyDescent="0.2">
      <c r="A321" s="172" t="s">
        <v>3279</v>
      </c>
      <c r="B321" s="173" t="s">
        <v>1361</v>
      </c>
      <c r="C321" s="172" t="s">
        <v>511</v>
      </c>
      <c r="D321" s="172" t="s">
        <v>610</v>
      </c>
      <c r="E321" s="172" t="s">
        <v>181</v>
      </c>
      <c r="F321" s="174">
        <v>3.5663263199999999</v>
      </c>
      <c r="G321" s="174">
        <v>5.1315768300000002</v>
      </c>
      <c r="H321" s="58">
        <f t="shared" si="12"/>
        <v>-0.30502330216499951</v>
      </c>
      <c r="I321" s="174">
        <v>15.26189726</v>
      </c>
      <c r="J321" s="174">
        <v>6.2332061599999999</v>
      </c>
      <c r="K321" s="58">
        <f t="shared" si="13"/>
        <v>1.4484826697918813</v>
      </c>
      <c r="L321" s="58">
        <f t="shared" si="14"/>
        <v>4.2794449779906847</v>
      </c>
    </row>
    <row r="322" spans="1:12" x14ac:dyDescent="0.2">
      <c r="A322" s="172" t="s">
        <v>1210</v>
      </c>
      <c r="B322" s="172" t="s">
        <v>1795</v>
      </c>
      <c r="C322" s="172" t="s">
        <v>640</v>
      </c>
      <c r="D322" s="172" t="s">
        <v>180</v>
      </c>
      <c r="E322" s="172" t="s">
        <v>709</v>
      </c>
      <c r="F322" s="174">
        <v>4.1837808399999998</v>
      </c>
      <c r="G322" s="174">
        <v>12.011595010000001</v>
      </c>
      <c r="H322" s="58">
        <f t="shared" si="12"/>
        <v>-0.6516881532788209</v>
      </c>
      <c r="I322" s="174">
        <v>15.145046084253904</v>
      </c>
      <c r="J322" s="174">
        <v>14.444352372748293</v>
      </c>
      <c r="K322" s="58">
        <f t="shared" si="13"/>
        <v>4.8509873854059915E-2</v>
      </c>
      <c r="L322" s="58">
        <f t="shared" si="14"/>
        <v>3.619942502593875</v>
      </c>
    </row>
    <row r="323" spans="1:12" x14ac:dyDescent="0.2">
      <c r="A323" s="172" t="s">
        <v>1190</v>
      </c>
      <c r="B323" s="173" t="s">
        <v>2405</v>
      </c>
      <c r="C323" s="172" t="s">
        <v>640</v>
      </c>
      <c r="D323" s="172" t="s">
        <v>610</v>
      </c>
      <c r="E323" s="172" t="s">
        <v>709</v>
      </c>
      <c r="F323" s="174">
        <v>6.7996373999999999</v>
      </c>
      <c r="G323" s="174">
        <v>7.0437345199999992</v>
      </c>
      <c r="H323" s="58">
        <f t="shared" si="12"/>
        <v>-3.4654503134226466E-2</v>
      </c>
      <c r="I323" s="174">
        <v>14.908136377458982</v>
      </c>
      <c r="J323" s="174">
        <v>47.426895412856517</v>
      </c>
      <c r="K323" s="58">
        <f t="shared" si="13"/>
        <v>-0.68566071534554474</v>
      </c>
      <c r="L323" s="58">
        <f t="shared" si="14"/>
        <v>2.1924899079852378</v>
      </c>
    </row>
    <row r="324" spans="1:12" x14ac:dyDescent="0.2">
      <c r="A324" s="172" t="s">
        <v>1438</v>
      </c>
      <c r="B324" s="173" t="s">
        <v>461</v>
      </c>
      <c r="C324" s="172" t="s">
        <v>640</v>
      </c>
      <c r="D324" s="172" t="s">
        <v>180</v>
      </c>
      <c r="E324" s="172" t="s">
        <v>181</v>
      </c>
      <c r="F324" s="174">
        <v>14.554697300000001</v>
      </c>
      <c r="G324" s="174">
        <v>15.98695416</v>
      </c>
      <c r="H324" s="58">
        <f t="shared" si="12"/>
        <v>-8.9589101567799756E-2</v>
      </c>
      <c r="I324" s="174">
        <v>14.887812869999999</v>
      </c>
      <c r="J324" s="174">
        <v>8.42165769</v>
      </c>
      <c r="K324" s="58">
        <f t="shared" si="13"/>
        <v>0.76780076061248681</v>
      </c>
      <c r="L324" s="58">
        <f t="shared" si="14"/>
        <v>1.0228871520399121</v>
      </c>
    </row>
    <row r="325" spans="1:12" x14ac:dyDescent="0.2">
      <c r="A325" s="172" t="s">
        <v>1386</v>
      </c>
      <c r="B325" s="173" t="s">
        <v>941</v>
      </c>
      <c r="C325" s="172" t="s">
        <v>1364</v>
      </c>
      <c r="D325" s="172" t="s">
        <v>179</v>
      </c>
      <c r="E325" s="172" t="s">
        <v>709</v>
      </c>
      <c r="F325" s="174">
        <v>7.27637132</v>
      </c>
      <c r="G325" s="174">
        <v>2.5964424500000001</v>
      </c>
      <c r="H325" s="58">
        <f t="shared" si="12"/>
        <v>1.8024388986553506</v>
      </c>
      <c r="I325" s="174">
        <v>14.878347192767691</v>
      </c>
      <c r="J325" s="174">
        <v>4.0387050799999997</v>
      </c>
      <c r="K325" s="58">
        <f t="shared" si="13"/>
        <v>2.6839400000872784</v>
      </c>
      <c r="L325" s="58">
        <f t="shared" si="14"/>
        <v>2.044748204626766</v>
      </c>
    </row>
    <row r="326" spans="1:12" x14ac:dyDescent="0.2">
      <c r="A326" s="172" t="s">
        <v>1176</v>
      </c>
      <c r="B326" s="173" t="s">
        <v>2400</v>
      </c>
      <c r="C326" s="172" t="s">
        <v>640</v>
      </c>
      <c r="D326" s="172" t="s">
        <v>610</v>
      </c>
      <c r="E326" s="172" t="s">
        <v>709</v>
      </c>
      <c r="F326" s="174">
        <v>4.2694877400000006</v>
      </c>
      <c r="G326" s="174">
        <v>5.4430645700000007</v>
      </c>
      <c r="H326" s="58">
        <f t="shared" si="12"/>
        <v>-0.21560957341353015</v>
      </c>
      <c r="I326" s="174">
        <v>14.468345316033862</v>
      </c>
      <c r="J326" s="174">
        <v>25.329217279860501</v>
      </c>
      <c r="K326" s="58">
        <f t="shared" si="13"/>
        <v>-0.42878829787062633</v>
      </c>
      <c r="L326" s="58">
        <f t="shared" si="14"/>
        <v>3.3887778106218098</v>
      </c>
    </row>
    <row r="327" spans="1:12" x14ac:dyDescent="0.2">
      <c r="A327" s="172" t="s">
        <v>2572</v>
      </c>
      <c r="B327" s="173" t="s">
        <v>1084</v>
      </c>
      <c r="C327" s="172" t="s">
        <v>511</v>
      </c>
      <c r="D327" s="172" t="s">
        <v>179</v>
      </c>
      <c r="E327" s="172" t="s">
        <v>709</v>
      </c>
      <c r="F327" s="174">
        <v>7.5575321300000002</v>
      </c>
      <c r="G327" s="174">
        <v>12.191364460000001</v>
      </c>
      <c r="H327" s="58">
        <f t="shared" ref="H327:H390" si="15">IF(ISERROR(F327/G327-1),"",IF((F327/G327-1)&gt;10000%,"",F327/G327-1))</f>
        <v>-0.38009136263653298</v>
      </c>
      <c r="I327" s="174">
        <v>14.01126024</v>
      </c>
      <c r="J327" s="174">
        <v>6.4968023600000002</v>
      </c>
      <c r="K327" s="58">
        <f t="shared" ref="K327:K390" si="16">IF(ISERROR(I327/J327-1),"",IF((I327/J327-1)&gt;10000%,"",I327/J327-1))</f>
        <v>1.1566394456241391</v>
      </c>
      <c r="L327" s="58">
        <f t="shared" ref="L327:L390" si="17">IF(ISERROR(I327/F327),"",IF(I327/F327&gt;10000%,"",I327/F327))</f>
        <v>1.8539464998609274</v>
      </c>
    </row>
    <row r="328" spans="1:12" x14ac:dyDescent="0.2">
      <c r="A328" s="172" t="s">
        <v>1112</v>
      </c>
      <c r="B328" s="173" t="s">
        <v>617</v>
      </c>
      <c r="C328" s="172" t="s">
        <v>2521</v>
      </c>
      <c r="D328" s="172" t="s">
        <v>610</v>
      </c>
      <c r="E328" s="172" t="s">
        <v>181</v>
      </c>
      <c r="F328" s="174">
        <v>6.5246822099999999</v>
      </c>
      <c r="G328" s="174">
        <v>5.9896086999999998</v>
      </c>
      <c r="H328" s="58">
        <f t="shared" si="15"/>
        <v>8.9333633764756559E-2</v>
      </c>
      <c r="I328" s="174">
        <v>14.01082871</v>
      </c>
      <c r="J328" s="174">
        <v>29.88074954</v>
      </c>
      <c r="K328" s="58">
        <f t="shared" si="16"/>
        <v>-0.53110852553265642</v>
      </c>
      <c r="L328" s="58">
        <f t="shared" si="17"/>
        <v>2.1473580258861373</v>
      </c>
    </row>
    <row r="329" spans="1:12" x14ac:dyDescent="0.2">
      <c r="A329" s="172" t="s">
        <v>1457</v>
      </c>
      <c r="B329" s="173" t="s">
        <v>329</v>
      </c>
      <c r="C329" s="172" t="s">
        <v>640</v>
      </c>
      <c r="D329" s="172" t="s">
        <v>180</v>
      </c>
      <c r="E329" s="172" t="s">
        <v>181</v>
      </c>
      <c r="F329" s="174">
        <v>10.249067550000001</v>
      </c>
      <c r="G329" s="174">
        <v>5.3366336299999997</v>
      </c>
      <c r="H329" s="58">
        <f t="shared" si="15"/>
        <v>0.92051174215607556</v>
      </c>
      <c r="I329" s="174">
        <v>13.851877419999999</v>
      </c>
      <c r="J329" s="174">
        <v>5.6185497599999996</v>
      </c>
      <c r="K329" s="58">
        <f t="shared" si="16"/>
        <v>1.4653830635469891</v>
      </c>
      <c r="L329" s="58">
        <f t="shared" si="17"/>
        <v>1.3515256243969236</v>
      </c>
    </row>
    <row r="330" spans="1:12" x14ac:dyDescent="0.2">
      <c r="A330" s="172" t="s">
        <v>2656</v>
      </c>
      <c r="B330" s="173" t="s">
        <v>1700</v>
      </c>
      <c r="C330" s="172" t="s">
        <v>511</v>
      </c>
      <c r="D330" s="172" t="s">
        <v>610</v>
      </c>
      <c r="E330" s="172" t="s">
        <v>709</v>
      </c>
      <c r="F330" s="174">
        <v>1.63668919</v>
      </c>
      <c r="G330" s="174">
        <v>1.06385496</v>
      </c>
      <c r="H330" s="58">
        <f t="shared" si="15"/>
        <v>0.53845143514676108</v>
      </c>
      <c r="I330" s="174">
        <v>13.82498912</v>
      </c>
      <c r="J330" s="174">
        <v>8.51914953</v>
      </c>
      <c r="K330" s="58">
        <f t="shared" si="16"/>
        <v>0.6228132950731291</v>
      </c>
      <c r="L330" s="58">
        <f t="shared" si="17"/>
        <v>8.4469239513948278</v>
      </c>
    </row>
    <row r="331" spans="1:12" x14ac:dyDescent="0.2">
      <c r="A331" s="172" t="s">
        <v>1770</v>
      </c>
      <c r="B331" s="173" t="s">
        <v>2413</v>
      </c>
      <c r="C331" s="172" t="s">
        <v>640</v>
      </c>
      <c r="D331" s="172" t="s">
        <v>610</v>
      </c>
      <c r="E331" s="172" t="s">
        <v>181</v>
      </c>
      <c r="F331" s="174">
        <v>17.875507940000002</v>
      </c>
      <c r="G331" s="174">
        <v>26.06158593</v>
      </c>
      <c r="H331" s="58">
        <f t="shared" si="15"/>
        <v>-0.31410513588802147</v>
      </c>
      <c r="I331" s="174">
        <v>13.80724459552685</v>
      </c>
      <c r="J331" s="174">
        <v>93.120982424461474</v>
      </c>
      <c r="K331" s="58">
        <f t="shared" si="16"/>
        <v>-0.85172788950409639</v>
      </c>
      <c r="L331" s="58">
        <f t="shared" si="17"/>
        <v>0.77241131507264171</v>
      </c>
    </row>
    <row r="332" spans="1:12" x14ac:dyDescent="0.2">
      <c r="A332" s="172" t="s">
        <v>1860</v>
      </c>
      <c r="B332" s="173" t="s">
        <v>2398</v>
      </c>
      <c r="C332" s="172" t="s">
        <v>640</v>
      </c>
      <c r="D332" s="172" t="s">
        <v>610</v>
      </c>
      <c r="E332" s="172" t="s">
        <v>181</v>
      </c>
      <c r="F332" s="174">
        <v>10.57197377</v>
      </c>
      <c r="G332" s="174">
        <v>7.5319783099999995</v>
      </c>
      <c r="H332" s="58">
        <f t="shared" si="15"/>
        <v>0.40361181815458536</v>
      </c>
      <c r="I332" s="174">
        <v>13.8069526864754</v>
      </c>
      <c r="J332" s="174">
        <v>6.1677253634259959</v>
      </c>
      <c r="K332" s="58">
        <f t="shared" si="16"/>
        <v>1.2385809796832508</v>
      </c>
      <c r="L332" s="58">
        <f t="shared" si="17"/>
        <v>1.3059957380574736</v>
      </c>
    </row>
    <row r="333" spans="1:12" x14ac:dyDescent="0.2">
      <c r="A333" s="172" t="s">
        <v>1241</v>
      </c>
      <c r="B333" s="173" t="s">
        <v>268</v>
      </c>
      <c r="C333" s="172" t="s">
        <v>640</v>
      </c>
      <c r="D333" s="172" t="s">
        <v>610</v>
      </c>
      <c r="E333" s="172" t="s">
        <v>709</v>
      </c>
      <c r="F333" s="174">
        <v>8.5709890699999995</v>
      </c>
      <c r="G333" s="174">
        <v>3.9214855600000003</v>
      </c>
      <c r="H333" s="58">
        <f t="shared" si="15"/>
        <v>1.1856485096938618</v>
      </c>
      <c r="I333" s="174">
        <v>13.740883876650893</v>
      </c>
      <c r="J333" s="174">
        <v>16.275741263689792</v>
      </c>
      <c r="K333" s="58">
        <f t="shared" si="16"/>
        <v>-0.15574451239858522</v>
      </c>
      <c r="L333" s="58">
        <f t="shared" si="17"/>
        <v>1.6031853225372148</v>
      </c>
    </row>
    <row r="334" spans="1:12" x14ac:dyDescent="0.2">
      <c r="A334" s="172" t="s">
        <v>2222</v>
      </c>
      <c r="B334" s="173" t="s">
        <v>2343</v>
      </c>
      <c r="C334" s="172" t="s">
        <v>640</v>
      </c>
      <c r="D334" s="172" t="s">
        <v>180</v>
      </c>
      <c r="E334" s="172" t="s">
        <v>181</v>
      </c>
      <c r="F334" s="174">
        <v>12.182428570000001</v>
      </c>
      <c r="G334" s="174">
        <v>11.516054480000001</v>
      </c>
      <c r="H334" s="58">
        <f t="shared" si="15"/>
        <v>5.7864791379486302E-2</v>
      </c>
      <c r="I334" s="174">
        <v>13.703023905873643</v>
      </c>
      <c r="J334" s="174">
        <v>4.0092413090713315</v>
      </c>
      <c r="K334" s="58">
        <f t="shared" si="16"/>
        <v>2.4178596022317502</v>
      </c>
      <c r="L334" s="58">
        <f t="shared" si="17"/>
        <v>1.1248187360292186</v>
      </c>
    </row>
    <row r="335" spans="1:12" x14ac:dyDescent="0.2">
      <c r="A335" s="172" t="s">
        <v>2584</v>
      </c>
      <c r="B335" s="173" t="s">
        <v>708</v>
      </c>
      <c r="C335" s="172" t="s">
        <v>511</v>
      </c>
      <c r="D335" s="172" t="s">
        <v>180</v>
      </c>
      <c r="E335" s="172" t="s">
        <v>709</v>
      </c>
      <c r="F335" s="174">
        <v>5.3349186699999995</v>
      </c>
      <c r="G335" s="174">
        <v>9.4922004399999995</v>
      </c>
      <c r="H335" s="58">
        <f t="shared" si="15"/>
        <v>-0.43796818201196774</v>
      </c>
      <c r="I335" s="174">
        <v>13.670756469722951</v>
      </c>
      <c r="J335" s="174">
        <v>20.682538031136787</v>
      </c>
      <c r="K335" s="58">
        <f t="shared" si="16"/>
        <v>-0.33901939650046142</v>
      </c>
      <c r="L335" s="58">
        <f t="shared" si="17"/>
        <v>2.5625051318210539</v>
      </c>
    </row>
    <row r="336" spans="1:12" x14ac:dyDescent="0.2">
      <c r="A336" s="172" t="s">
        <v>1192</v>
      </c>
      <c r="B336" s="173" t="s">
        <v>1684</v>
      </c>
      <c r="C336" s="172" t="s">
        <v>640</v>
      </c>
      <c r="D336" s="172" t="s">
        <v>610</v>
      </c>
      <c r="E336" s="172" t="s">
        <v>709</v>
      </c>
      <c r="F336" s="174">
        <v>16.14208227</v>
      </c>
      <c r="G336" s="174">
        <v>8.9083810500000009</v>
      </c>
      <c r="H336" s="58">
        <f t="shared" si="15"/>
        <v>0.81201075474875406</v>
      </c>
      <c r="I336" s="174">
        <v>13.481044229999997</v>
      </c>
      <c r="J336" s="174">
        <v>32.839197508736696</v>
      </c>
      <c r="K336" s="58">
        <f t="shared" si="16"/>
        <v>-0.58948314049350825</v>
      </c>
      <c r="L336" s="58">
        <f t="shared" si="17"/>
        <v>0.83514902256782986</v>
      </c>
    </row>
    <row r="337" spans="1:12" x14ac:dyDescent="0.2">
      <c r="A337" s="172" t="s">
        <v>2866</v>
      </c>
      <c r="B337" s="173" t="s">
        <v>649</v>
      </c>
      <c r="C337" s="172" t="s">
        <v>511</v>
      </c>
      <c r="D337" s="172" t="s">
        <v>610</v>
      </c>
      <c r="E337" s="172" t="s">
        <v>709</v>
      </c>
      <c r="F337" s="174">
        <v>2.7841491700000001</v>
      </c>
      <c r="G337" s="174">
        <v>1.8235411100000001</v>
      </c>
      <c r="H337" s="58">
        <f t="shared" si="15"/>
        <v>0.52678168577181128</v>
      </c>
      <c r="I337" s="174">
        <v>13.42823796456266</v>
      </c>
      <c r="J337" s="174">
        <v>7.1639537823063799</v>
      </c>
      <c r="K337" s="58">
        <f t="shared" si="16"/>
        <v>0.8744171685931148</v>
      </c>
      <c r="L337" s="58">
        <f t="shared" si="17"/>
        <v>4.8231029103094576</v>
      </c>
    </row>
    <row r="338" spans="1:12" x14ac:dyDescent="0.2">
      <c r="A338" s="172" t="s">
        <v>1778</v>
      </c>
      <c r="B338" s="173" t="s">
        <v>798</v>
      </c>
      <c r="C338" s="172" t="s">
        <v>638</v>
      </c>
      <c r="D338" s="172" t="s">
        <v>179</v>
      </c>
      <c r="E338" s="172" t="s">
        <v>709</v>
      </c>
      <c r="F338" s="174">
        <v>7.4752467500000002</v>
      </c>
      <c r="G338" s="174">
        <v>2.8416745200000002</v>
      </c>
      <c r="H338" s="58">
        <f t="shared" si="15"/>
        <v>1.6305780966076298</v>
      </c>
      <c r="I338" s="174">
        <v>13.39885308</v>
      </c>
      <c r="J338" s="174">
        <v>4.8178120599999996</v>
      </c>
      <c r="K338" s="58">
        <f t="shared" si="16"/>
        <v>1.7811074639553293</v>
      </c>
      <c r="L338" s="58">
        <f t="shared" si="17"/>
        <v>1.7924295381955118</v>
      </c>
    </row>
    <row r="339" spans="1:12" x14ac:dyDescent="0.2">
      <c r="A339" s="172" t="s">
        <v>2219</v>
      </c>
      <c r="B339" s="173" t="s">
        <v>308</v>
      </c>
      <c r="C339" s="172" t="s">
        <v>2514</v>
      </c>
      <c r="D339" s="172" t="s">
        <v>180</v>
      </c>
      <c r="E339" s="172" t="s">
        <v>181</v>
      </c>
      <c r="F339" s="174">
        <v>12.99117532</v>
      </c>
      <c r="G339" s="174">
        <v>9.1143932100000011</v>
      </c>
      <c r="H339" s="58">
        <f t="shared" si="15"/>
        <v>0.4253472524914248</v>
      </c>
      <c r="I339" s="174">
        <v>13.342776277890199</v>
      </c>
      <c r="J339" s="174">
        <v>24.993381330340998</v>
      </c>
      <c r="K339" s="58">
        <f t="shared" si="16"/>
        <v>-0.46614761318059095</v>
      </c>
      <c r="L339" s="58">
        <f t="shared" si="17"/>
        <v>1.0270645995631287</v>
      </c>
    </row>
    <row r="340" spans="1:12" x14ac:dyDescent="0.2">
      <c r="A340" s="172" t="s">
        <v>1452</v>
      </c>
      <c r="B340" s="173" t="s">
        <v>668</v>
      </c>
      <c r="C340" s="172" t="s">
        <v>640</v>
      </c>
      <c r="D340" s="172" t="s">
        <v>610</v>
      </c>
      <c r="E340" s="172" t="s">
        <v>181</v>
      </c>
      <c r="F340" s="174">
        <v>14.125490579999999</v>
      </c>
      <c r="G340" s="174">
        <v>24.60326573</v>
      </c>
      <c r="H340" s="58">
        <f t="shared" si="15"/>
        <v>-0.42586928357335596</v>
      </c>
      <c r="I340" s="174">
        <v>13.178610150000001</v>
      </c>
      <c r="J340" s="174">
        <v>35.1886589</v>
      </c>
      <c r="K340" s="58">
        <f t="shared" si="16"/>
        <v>-0.62548700172259197</v>
      </c>
      <c r="L340" s="58">
        <f t="shared" si="17"/>
        <v>0.9329665455059899</v>
      </c>
    </row>
    <row r="341" spans="1:12" x14ac:dyDescent="0.2">
      <c r="A341" s="172" t="s">
        <v>1514</v>
      </c>
      <c r="B341" s="173" t="s">
        <v>621</v>
      </c>
      <c r="C341" s="172" t="s">
        <v>1364</v>
      </c>
      <c r="D341" s="172" t="s">
        <v>179</v>
      </c>
      <c r="E341" s="172" t="s">
        <v>709</v>
      </c>
      <c r="F341" s="174">
        <v>8.30545431</v>
      </c>
      <c r="G341" s="174">
        <v>3.7535103100000002</v>
      </c>
      <c r="H341" s="58">
        <f t="shared" si="15"/>
        <v>1.2127165304096366</v>
      </c>
      <c r="I341" s="174">
        <v>13.14521944</v>
      </c>
      <c r="J341" s="174">
        <v>8.2851068200000011</v>
      </c>
      <c r="K341" s="58">
        <f t="shared" si="16"/>
        <v>0.58660832329497925</v>
      </c>
      <c r="L341" s="58">
        <f t="shared" si="17"/>
        <v>1.5827212996852908</v>
      </c>
    </row>
    <row r="342" spans="1:12" x14ac:dyDescent="0.2">
      <c r="A342" s="172" t="s">
        <v>1119</v>
      </c>
      <c r="B342" s="173" t="s">
        <v>1097</v>
      </c>
      <c r="C342" s="172" t="s">
        <v>2521</v>
      </c>
      <c r="D342" s="172" t="s">
        <v>610</v>
      </c>
      <c r="E342" s="172" t="s">
        <v>181</v>
      </c>
      <c r="F342" s="174">
        <v>4.9985944900000003</v>
      </c>
      <c r="G342" s="174">
        <v>6.4559234700000001</v>
      </c>
      <c r="H342" s="58">
        <f t="shared" si="15"/>
        <v>-0.22573516968905449</v>
      </c>
      <c r="I342" s="174">
        <v>12.92180328119337</v>
      </c>
      <c r="J342" s="174">
        <v>101.92743313500876</v>
      </c>
      <c r="K342" s="58">
        <f t="shared" si="16"/>
        <v>-0.87322546164703574</v>
      </c>
      <c r="L342" s="58">
        <f t="shared" si="17"/>
        <v>2.585087329457159</v>
      </c>
    </row>
    <row r="343" spans="1:12" x14ac:dyDescent="0.2">
      <c r="A343" s="172" t="s">
        <v>1179</v>
      </c>
      <c r="B343" s="173" t="s">
        <v>2403</v>
      </c>
      <c r="C343" s="172" t="s">
        <v>640</v>
      </c>
      <c r="D343" s="172" t="s">
        <v>180</v>
      </c>
      <c r="E343" s="172" t="s">
        <v>181</v>
      </c>
      <c r="F343" s="174">
        <v>5.9377827000000005</v>
      </c>
      <c r="G343" s="174">
        <v>2.4949752999999997</v>
      </c>
      <c r="H343" s="58">
        <f t="shared" si="15"/>
        <v>1.3798963861485927</v>
      </c>
      <c r="I343" s="174">
        <v>12.904642413389551</v>
      </c>
      <c r="J343" s="174">
        <v>4.7764281688854693</v>
      </c>
      <c r="K343" s="58">
        <f t="shared" si="16"/>
        <v>1.7017348439264226</v>
      </c>
      <c r="L343" s="58">
        <f t="shared" si="17"/>
        <v>2.1733099820897031</v>
      </c>
    </row>
    <row r="344" spans="1:12" x14ac:dyDescent="0.2">
      <c r="A344" s="172" t="s">
        <v>1379</v>
      </c>
      <c r="B344" s="173" t="s">
        <v>478</v>
      </c>
      <c r="C344" s="172" t="s">
        <v>1364</v>
      </c>
      <c r="D344" s="172" t="s">
        <v>180</v>
      </c>
      <c r="E344" s="172" t="s">
        <v>181</v>
      </c>
      <c r="F344" s="174">
        <v>10.029012590000001</v>
      </c>
      <c r="G344" s="174">
        <v>6.4715428099999999</v>
      </c>
      <c r="H344" s="58">
        <f t="shared" si="15"/>
        <v>0.54970968816012533</v>
      </c>
      <c r="I344" s="174">
        <v>12.432769349999999</v>
      </c>
      <c r="J344" s="174">
        <v>2.4111646099999997</v>
      </c>
      <c r="K344" s="58">
        <f t="shared" si="16"/>
        <v>4.1563337063080068</v>
      </c>
      <c r="L344" s="58">
        <f t="shared" si="17"/>
        <v>1.2396803013685316</v>
      </c>
    </row>
    <row r="345" spans="1:12" x14ac:dyDescent="0.2">
      <c r="A345" s="172" t="s">
        <v>1441</v>
      </c>
      <c r="B345" s="173" t="s">
        <v>470</v>
      </c>
      <c r="C345" s="172" t="s">
        <v>640</v>
      </c>
      <c r="D345" s="172" t="s">
        <v>180</v>
      </c>
      <c r="E345" s="172" t="s">
        <v>181</v>
      </c>
      <c r="F345" s="174">
        <v>5.6145764000000007</v>
      </c>
      <c r="G345" s="174">
        <v>3.8719180799999999</v>
      </c>
      <c r="H345" s="58">
        <f t="shared" si="15"/>
        <v>0.45007623715014167</v>
      </c>
      <c r="I345" s="174">
        <v>12.414436330000001</v>
      </c>
      <c r="J345" s="174">
        <v>2.6638298700000003</v>
      </c>
      <c r="K345" s="58">
        <f t="shared" si="16"/>
        <v>3.6603713209357469</v>
      </c>
      <c r="L345" s="58">
        <f t="shared" si="17"/>
        <v>2.2111082734576377</v>
      </c>
    </row>
    <row r="346" spans="1:12" x14ac:dyDescent="0.2">
      <c r="A346" s="172" t="s">
        <v>1220</v>
      </c>
      <c r="B346" s="173" t="s">
        <v>2486</v>
      </c>
      <c r="C346" s="172" t="s">
        <v>640</v>
      </c>
      <c r="D346" s="172" t="s">
        <v>610</v>
      </c>
      <c r="E346" s="172" t="s">
        <v>181</v>
      </c>
      <c r="F346" s="174">
        <v>8.2813071199999992</v>
      </c>
      <c r="G346" s="174">
        <v>5.9849384900000002</v>
      </c>
      <c r="H346" s="58">
        <f t="shared" si="15"/>
        <v>0.38369126664157238</v>
      </c>
      <c r="I346" s="174">
        <v>12.39155854</v>
      </c>
      <c r="J346" s="174">
        <v>7.8833979500000018</v>
      </c>
      <c r="K346" s="58">
        <f t="shared" si="16"/>
        <v>0.57185500701509007</v>
      </c>
      <c r="L346" s="58">
        <f t="shared" si="17"/>
        <v>1.4963288235106538</v>
      </c>
    </row>
    <row r="347" spans="1:12" x14ac:dyDescent="0.2">
      <c r="A347" s="172" t="s">
        <v>1999</v>
      </c>
      <c r="B347" s="173" t="s">
        <v>191</v>
      </c>
      <c r="C347" s="172" t="s">
        <v>641</v>
      </c>
      <c r="D347" s="172" t="s">
        <v>179</v>
      </c>
      <c r="E347" s="172" t="s">
        <v>181</v>
      </c>
      <c r="F347" s="174">
        <v>19.912488829999997</v>
      </c>
      <c r="G347" s="174">
        <v>7.1727040099999995</v>
      </c>
      <c r="H347" s="58">
        <f t="shared" si="15"/>
        <v>1.7761481307800402</v>
      </c>
      <c r="I347" s="174">
        <v>12.368354679999999</v>
      </c>
      <c r="J347" s="174">
        <v>3.3185974599999994</v>
      </c>
      <c r="K347" s="58">
        <f t="shared" si="16"/>
        <v>2.7269825066400193</v>
      </c>
      <c r="L347" s="58">
        <f t="shared" si="17"/>
        <v>0.62113554893077627</v>
      </c>
    </row>
    <row r="348" spans="1:12" x14ac:dyDescent="0.2">
      <c r="A348" s="172" t="s">
        <v>2719</v>
      </c>
      <c r="B348" s="173" t="s">
        <v>231</v>
      </c>
      <c r="C348" s="172" t="s">
        <v>235</v>
      </c>
      <c r="D348" s="172" t="s">
        <v>180</v>
      </c>
      <c r="E348" s="172" t="s">
        <v>181</v>
      </c>
      <c r="F348" s="174">
        <v>2.9760664399999999</v>
      </c>
      <c r="G348" s="174">
        <v>3.0847084100000002</v>
      </c>
      <c r="H348" s="58">
        <f t="shared" si="15"/>
        <v>-3.5219526632664921E-2</v>
      </c>
      <c r="I348" s="174">
        <v>12.357775539999999</v>
      </c>
      <c r="J348" s="174">
        <v>0.1019066</v>
      </c>
      <c r="K348" s="58" t="str">
        <f t="shared" si="16"/>
        <v/>
      </c>
      <c r="L348" s="58">
        <f t="shared" si="17"/>
        <v>4.1523856369281864</v>
      </c>
    </row>
    <row r="349" spans="1:12" x14ac:dyDescent="0.2">
      <c r="A349" s="172" t="s">
        <v>2868</v>
      </c>
      <c r="B349" s="173" t="s">
        <v>2316</v>
      </c>
      <c r="C349" s="172" t="s">
        <v>511</v>
      </c>
      <c r="D349" s="172" t="s">
        <v>180</v>
      </c>
      <c r="E349" s="172" t="s">
        <v>709</v>
      </c>
      <c r="F349" s="174">
        <v>0.95215241000000006</v>
      </c>
      <c r="G349" s="174">
        <v>0.81197310999999994</v>
      </c>
      <c r="H349" s="58">
        <f t="shared" si="15"/>
        <v>0.17264032302744625</v>
      </c>
      <c r="I349" s="174">
        <v>12.321646142643541</v>
      </c>
      <c r="J349" s="174">
        <v>4.8727402245515394</v>
      </c>
      <c r="K349" s="58">
        <f t="shared" si="16"/>
        <v>1.5286893154205772</v>
      </c>
      <c r="L349" s="58">
        <f t="shared" si="17"/>
        <v>12.940833855205534</v>
      </c>
    </row>
    <row r="350" spans="1:12" x14ac:dyDescent="0.2">
      <c r="A350" s="172" t="s">
        <v>2602</v>
      </c>
      <c r="B350" s="173" t="s">
        <v>2490</v>
      </c>
      <c r="C350" s="172" t="s">
        <v>640</v>
      </c>
      <c r="D350" s="172" t="s">
        <v>610</v>
      </c>
      <c r="E350" s="172" t="s">
        <v>709</v>
      </c>
      <c r="F350" s="174">
        <v>3.8498704900000003</v>
      </c>
      <c r="G350" s="174">
        <v>4.4643963399999995</v>
      </c>
      <c r="H350" s="58">
        <f t="shared" si="15"/>
        <v>-0.13765037940157421</v>
      </c>
      <c r="I350" s="174">
        <v>12.307709189544356</v>
      </c>
      <c r="J350" s="174">
        <v>3.5405232885433393</v>
      </c>
      <c r="K350" s="58">
        <f t="shared" si="16"/>
        <v>2.4762401448877513</v>
      </c>
      <c r="L350" s="58">
        <f t="shared" si="17"/>
        <v>3.1969151226030865</v>
      </c>
    </row>
    <row r="351" spans="1:12" x14ac:dyDescent="0.2">
      <c r="A351" s="172" t="s">
        <v>1643</v>
      </c>
      <c r="B351" s="172" t="s">
        <v>451</v>
      </c>
      <c r="C351" s="172" t="s">
        <v>641</v>
      </c>
      <c r="D351" s="172" t="s">
        <v>179</v>
      </c>
      <c r="E351" s="172" t="s">
        <v>709</v>
      </c>
      <c r="F351" s="174">
        <v>1.20815677</v>
      </c>
      <c r="G351" s="174">
        <v>9.9212758499999989</v>
      </c>
      <c r="H351" s="58">
        <f t="shared" si="15"/>
        <v>-0.8782256648977258</v>
      </c>
      <c r="I351" s="174">
        <v>12.2522816</v>
      </c>
      <c r="J351" s="174">
        <v>38.859044589999996</v>
      </c>
      <c r="K351" s="58">
        <f t="shared" si="16"/>
        <v>-0.6846993607466868</v>
      </c>
      <c r="L351" s="58">
        <f t="shared" si="17"/>
        <v>10.141301116079497</v>
      </c>
    </row>
    <row r="352" spans="1:12" x14ac:dyDescent="0.2">
      <c r="A352" s="172" t="s">
        <v>2627</v>
      </c>
      <c r="B352" s="173" t="s">
        <v>707</v>
      </c>
      <c r="C352" s="172" t="s">
        <v>511</v>
      </c>
      <c r="D352" s="172" t="s">
        <v>179</v>
      </c>
      <c r="E352" s="172" t="s">
        <v>709</v>
      </c>
      <c r="F352" s="174">
        <v>5.0045559299999995</v>
      </c>
      <c r="G352" s="174">
        <v>5.3525957000000002</v>
      </c>
      <c r="H352" s="58">
        <f t="shared" si="15"/>
        <v>-6.5022615102426018E-2</v>
      </c>
      <c r="I352" s="174">
        <v>12.23176919</v>
      </c>
      <c r="J352" s="174">
        <v>3.7814069029269426</v>
      </c>
      <c r="K352" s="58">
        <f t="shared" si="16"/>
        <v>2.2347138258334955</v>
      </c>
      <c r="L352" s="58">
        <f t="shared" si="17"/>
        <v>2.4441267838922927</v>
      </c>
    </row>
    <row r="353" spans="1:12" x14ac:dyDescent="0.2">
      <c r="A353" s="172" t="s">
        <v>2230</v>
      </c>
      <c r="B353" s="172" t="s">
        <v>36</v>
      </c>
      <c r="C353" s="172" t="s">
        <v>1262</v>
      </c>
      <c r="D353" s="172" t="s">
        <v>180</v>
      </c>
      <c r="E353" s="172" t="s">
        <v>181</v>
      </c>
      <c r="F353" s="174">
        <v>0.36694603999999997</v>
      </c>
      <c r="G353" s="174">
        <v>8.3005824700000002</v>
      </c>
      <c r="H353" s="58">
        <f t="shared" si="15"/>
        <v>-0.95579273607289394</v>
      </c>
      <c r="I353" s="174">
        <v>12.220513630000001</v>
      </c>
      <c r="J353" s="174">
        <v>29.72135522</v>
      </c>
      <c r="K353" s="58">
        <f t="shared" si="16"/>
        <v>-0.58883053819239661</v>
      </c>
      <c r="L353" s="58">
        <f t="shared" si="17"/>
        <v>33.303298844702077</v>
      </c>
    </row>
    <row r="354" spans="1:12" x14ac:dyDescent="0.2">
      <c r="A354" s="172" t="s">
        <v>1501</v>
      </c>
      <c r="B354" s="173" t="s">
        <v>243</v>
      </c>
      <c r="C354" s="172" t="s">
        <v>1262</v>
      </c>
      <c r="D354" s="172" t="s">
        <v>180</v>
      </c>
      <c r="E354" s="172" t="s">
        <v>181</v>
      </c>
      <c r="F354" s="174">
        <v>19.327954930000001</v>
      </c>
      <c r="G354" s="174">
        <v>15.98873287</v>
      </c>
      <c r="H354" s="58">
        <f t="shared" si="15"/>
        <v>0.20884844891401344</v>
      </c>
      <c r="I354" s="174">
        <v>12.078801200000001</v>
      </c>
      <c r="J354" s="174">
        <v>11.905103759999999</v>
      </c>
      <c r="K354" s="58">
        <f t="shared" si="16"/>
        <v>1.4590165991128057E-2</v>
      </c>
      <c r="L354" s="58">
        <f t="shared" si="17"/>
        <v>0.62493943325849843</v>
      </c>
    </row>
    <row r="355" spans="1:12" x14ac:dyDescent="0.2">
      <c r="A355" s="172" t="s">
        <v>2865</v>
      </c>
      <c r="B355" s="173" t="s">
        <v>292</v>
      </c>
      <c r="C355" s="172" t="s">
        <v>511</v>
      </c>
      <c r="D355" s="172" t="s">
        <v>180</v>
      </c>
      <c r="E355" s="172" t="s">
        <v>709</v>
      </c>
      <c r="F355" s="174">
        <v>1.82702389</v>
      </c>
      <c r="G355" s="174">
        <v>1.8504496000000001</v>
      </c>
      <c r="H355" s="58">
        <f t="shared" si="15"/>
        <v>-1.2659469352745534E-2</v>
      </c>
      <c r="I355" s="174">
        <v>12.075872592792219</v>
      </c>
      <c r="J355" s="174">
        <v>10.097378877472</v>
      </c>
      <c r="K355" s="58">
        <f t="shared" si="16"/>
        <v>0.19594131698221062</v>
      </c>
      <c r="L355" s="58">
        <f t="shared" si="17"/>
        <v>6.6095865844382686</v>
      </c>
    </row>
    <row r="356" spans="1:12" x14ac:dyDescent="0.2">
      <c r="A356" s="172" t="s">
        <v>1246</v>
      </c>
      <c r="B356" s="173" t="s">
        <v>12</v>
      </c>
      <c r="C356" s="172" t="s">
        <v>640</v>
      </c>
      <c r="D356" s="172" t="s">
        <v>610</v>
      </c>
      <c r="E356" s="172" t="s">
        <v>709</v>
      </c>
      <c r="F356" s="174">
        <v>0.75215832999999999</v>
      </c>
      <c r="G356" s="174">
        <v>3.0285918999999999</v>
      </c>
      <c r="H356" s="58">
        <f t="shared" si="15"/>
        <v>-0.75164751315619638</v>
      </c>
      <c r="I356" s="174">
        <v>12.04714485</v>
      </c>
      <c r="J356" s="174">
        <v>3.9732062400000001</v>
      </c>
      <c r="K356" s="58">
        <f t="shared" si="16"/>
        <v>2.0320965291748863</v>
      </c>
      <c r="L356" s="58">
        <f t="shared" si="17"/>
        <v>16.016767174538906</v>
      </c>
    </row>
    <row r="357" spans="1:12" x14ac:dyDescent="0.2">
      <c r="A357" s="172" t="s">
        <v>2598</v>
      </c>
      <c r="B357" s="173" t="s">
        <v>115</v>
      </c>
      <c r="C357" s="172" t="s">
        <v>511</v>
      </c>
      <c r="D357" s="172" t="s">
        <v>179</v>
      </c>
      <c r="E357" s="172" t="s">
        <v>709</v>
      </c>
      <c r="F357" s="174">
        <v>4.14362107</v>
      </c>
      <c r="G357" s="174">
        <v>1.5629771100000001</v>
      </c>
      <c r="H357" s="58">
        <f t="shared" si="15"/>
        <v>1.6511079679215519</v>
      </c>
      <c r="I357" s="174">
        <v>11.871678719999998</v>
      </c>
      <c r="J357" s="174">
        <v>5.6921203399999998</v>
      </c>
      <c r="K357" s="58">
        <f t="shared" si="16"/>
        <v>1.0856338255139559</v>
      </c>
      <c r="L357" s="58">
        <f t="shared" si="17"/>
        <v>2.8650493178421836</v>
      </c>
    </row>
    <row r="358" spans="1:12" x14ac:dyDescent="0.2">
      <c r="A358" s="172" t="s">
        <v>1374</v>
      </c>
      <c r="B358" s="173" t="s">
        <v>383</v>
      </c>
      <c r="C358" s="172" t="s">
        <v>1364</v>
      </c>
      <c r="D358" s="172" t="s">
        <v>179</v>
      </c>
      <c r="E358" s="172" t="s">
        <v>709</v>
      </c>
      <c r="F358" s="174">
        <v>0.72151481000000006</v>
      </c>
      <c r="G358" s="174">
        <v>0.59761675999999997</v>
      </c>
      <c r="H358" s="58">
        <f t="shared" si="15"/>
        <v>0.20732023981389025</v>
      </c>
      <c r="I358" s="174">
        <v>11.84727503166504</v>
      </c>
      <c r="J358" s="174">
        <v>1.8658150000000002E-2</v>
      </c>
      <c r="K358" s="58" t="str">
        <f t="shared" si="16"/>
        <v/>
      </c>
      <c r="L358" s="58">
        <f t="shared" si="17"/>
        <v>16.420002566080438</v>
      </c>
    </row>
    <row r="359" spans="1:12" x14ac:dyDescent="0.2">
      <c r="A359" s="172" t="s">
        <v>3244</v>
      </c>
      <c r="B359" s="173" t="s">
        <v>2329</v>
      </c>
      <c r="C359" s="172" t="s">
        <v>2638</v>
      </c>
      <c r="D359" s="172" t="s">
        <v>179</v>
      </c>
      <c r="E359" s="172" t="s">
        <v>709</v>
      </c>
      <c r="F359" s="174">
        <v>5.9061951700000002</v>
      </c>
      <c r="G359" s="174">
        <v>4.3797627500000003</v>
      </c>
      <c r="H359" s="58">
        <f t="shared" si="15"/>
        <v>0.34851943064724211</v>
      </c>
      <c r="I359" s="174">
        <v>11.55367317</v>
      </c>
      <c r="J359" s="174">
        <v>13.01321514</v>
      </c>
      <c r="K359" s="58">
        <f t="shared" si="16"/>
        <v>-0.11215844465013591</v>
      </c>
      <c r="L359" s="58">
        <f t="shared" si="17"/>
        <v>1.9561956280560906</v>
      </c>
    </row>
    <row r="360" spans="1:12" x14ac:dyDescent="0.2">
      <c r="A360" s="172" t="s">
        <v>1416</v>
      </c>
      <c r="B360" s="173" t="s">
        <v>367</v>
      </c>
      <c r="C360" s="172" t="s">
        <v>1364</v>
      </c>
      <c r="D360" s="172" t="s">
        <v>180</v>
      </c>
      <c r="E360" s="172" t="s">
        <v>2844</v>
      </c>
      <c r="F360" s="174">
        <v>1.4100607700000001</v>
      </c>
      <c r="G360" s="174">
        <v>2.2180792899999999</v>
      </c>
      <c r="H360" s="58">
        <f t="shared" si="15"/>
        <v>-0.36428748225677721</v>
      </c>
      <c r="I360" s="174">
        <v>11.48160487</v>
      </c>
      <c r="J360" s="174">
        <v>6.3328289999999995E-2</v>
      </c>
      <c r="K360" s="58" t="str">
        <f t="shared" si="16"/>
        <v/>
      </c>
      <c r="L360" s="58">
        <f t="shared" si="17"/>
        <v>8.1426312356736226</v>
      </c>
    </row>
    <row r="361" spans="1:12" x14ac:dyDescent="0.2">
      <c r="A361" s="172" t="s">
        <v>1189</v>
      </c>
      <c r="B361" s="173" t="s">
        <v>2407</v>
      </c>
      <c r="C361" s="172" t="s">
        <v>640</v>
      </c>
      <c r="D361" s="172" t="s">
        <v>180</v>
      </c>
      <c r="E361" s="172" t="s">
        <v>181</v>
      </c>
      <c r="F361" s="174">
        <v>8.042548759999999</v>
      </c>
      <c r="G361" s="174">
        <v>1.93916841</v>
      </c>
      <c r="H361" s="58">
        <f t="shared" si="15"/>
        <v>3.1474215021891778</v>
      </c>
      <c r="I361" s="174">
        <v>11.47574783864</v>
      </c>
      <c r="J361" s="174">
        <v>1.25151397</v>
      </c>
      <c r="K361" s="58">
        <f t="shared" si="16"/>
        <v>8.1694924017827795</v>
      </c>
      <c r="L361" s="58">
        <f t="shared" si="17"/>
        <v>1.4268794857315856</v>
      </c>
    </row>
    <row r="362" spans="1:12" x14ac:dyDescent="0.2">
      <c r="A362" s="172" t="s">
        <v>2863</v>
      </c>
      <c r="B362" s="173" t="s">
        <v>2317</v>
      </c>
      <c r="C362" s="172" t="s">
        <v>511</v>
      </c>
      <c r="D362" s="172" t="s">
        <v>610</v>
      </c>
      <c r="E362" s="172" t="s">
        <v>709</v>
      </c>
      <c r="F362" s="174">
        <v>0.70659394999999992</v>
      </c>
      <c r="G362" s="174">
        <v>0.62865833999999998</v>
      </c>
      <c r="H362" s="58">
        <f t="shared" si="15"/>
        <v>0.12397132916426412</v>
      </c>
      <c r="I362" s="174">
        <v>11.437834263186</v>
      </c>
      <c r="J362" s="174">
        <v>6.4947835899999999</v>
      </c>
      <c r="K362" s="58">
        <f t="shared" si="16"/>
        <v>0.7610801198667807</v>
      </c>
      <c r="L362" s="58">
        <f t="shared" si="17"/>
        <v>16.187280209781022</v>
      </c>
    </row>
    <row r="363" spans="1:12" x14ac:dyDescent="0.2">
      <c r="A363" s="172" t="s">
        <v>1711</v>
      </c>
      <c r="B363" s="173" t="s">
        <v>2083</v>
      </c>
      <c r="C363" s="172" t="s">
        <v>640</v>
      </c>
      <c r="D363" s="172" t="s">
        <v>180</v>
      </c>
      <c r="E363" s="172" t="s">
        <v>709</v>
      </c>
      <c r="F363" s="174">
        <v>9.3396889600000002</v>
      </c>
      <c r="G363" s="174">
        <v>6.5171363899999992</v>
      </c>
      <c r="H363" s="58">
        <f t="shared" si="15"/>
        <v>0.43309705384269259</v>
      </c>
      <c r="I363" s="174">
        <v>11.334104879999998</v>
      </c>
      <c r="J363" s="174">
        <v>8.3445963963718413</v>
      </c>
      <c r="K363" s="58">
        <f t="shared" si="16"/>
        <v>0.35825680975151419</v>
      </c>
      <c r="L363" s="58">
        <f t="shared" si="17"/>
        <v>1.2135420064352975</v>
      </c>
    </row>
    <row r="364" spans="1:12" x14ac:dyDescent="0.2">
      <c r="A364" s="172" t="s">
        <v>2027</v>
      </c>
      <c r="B364" s="173" t="s">
        <v>2008</v>
      </c>
      <c r="C364" s="172" t="s">
        <v>2521</v>
      </c>
      <c r="D364" s="172" t="s">
        <v>180</v>
      </c>
      <c r="E364" s="172" t="s">
        <v>709</v>
      </c>
      <c r="F364" s="174">
        <v>4.9933665500000002</v>
      </c>
      <c r="G364" s="174">
        <v>1.9600792</v>
      </c>
      <c r="H364" s="58">
        <f t="shared" si="15"/>
        <v>1.5475330537663989</v>
      </c>
      <c r="I364" s="174">
        <v>11.18314435856124</v>
      </c>
      <c r="J364" s="174">
        <v>8.5967484194688506</v>
      </c>
      <c r="K364" s="58">
        <f t="shared" si="16"/>
        <v>0.3008574652754803</v>
      </c>
      <c r="L364" s="58">
        <f t="shared" si="17"/>
        <v>2.2396001268044783</v>
      </c>
    </row>
    <row r="365" spans="1:12" x14ac:dyDescent="0.2">
      <c r="A365" s="172" t="s">
        <v>1180</v>
      </c>
      <c r="B365" s="173" t="s">
        <v>2354</v>
      </c>
      <c r="C365" s="172" t="s">
        <v>640</v>
      </c>
      <c r="D365" s="172" t="s">
        <v>610</v>
      </c>
      <c r="E365" s="172" t="s">
        <v>181</v>
      </c>
      <c r="F365" s="174">
        <v>5.36494771</v>
      </c>
      <c r="G365" s="174">
        <v>8.2228904499999995</v>
      </c>
      <c r="H365" s="58">
        <f t="shared" si="15"/>
        <v>-0.34755938406062548</v>
      </c>
      <c r="I365" s="174">
        <v>11.142490673753604</v>
      </c>
      <c r="J365" s="174">
        <v>15.104807863632251</v>
      </c>
      <c r="K365" s="58">
        <f t="shared" si="16"/>
        <v>-0.26232158830822949</v>
      </c>
      <c r="L365" s="58">
        <f t="shared" si="17"/>
        <v>2.0769057362823027</v>
      </c>
    </row>
    <row r="366" spans="1:12" x14ac:dyDescent="0.2">
      <c r="A366" s="172" t="s">
        <v>2876</v>
      </c>
      <c r="B366" s="173" t="s">
        <v>2322</v>
      </c>
      <c r="C366" s="172" t="s">
        <v>511</v>
      </c>
      <c r="D366" s="172" t="s">
        <v>610</v>
      </c>
      <c r="E366" s="172" t="s">
        <v>709</v>
      </c>
      <c r="F366" s="174">
        <v>0.42886324999999997</v>
      </c>
      <c r="G366" s="174">
        <v>1.3828011</v>
      </c>
      <c r="H366" s="58">
        <f t="shared" si="15"/>
        <v>-0.68985904769673678</v>
      </c>
      <c r="I366" s="174">
        <v>11.07850538327326</v>
      </c>
      <c r="J366" s="174">
        <v>14.185805472753421</v>
      </c>
      <c r="K366" s="58">
        <f t="shared" si="16"/>
        <v>-0.2190429084515737</v>
      </c>
      <c r="L366" s="58">
        <f t="shared" si="17"/>
        <v>25.832256280465302</v>
      </c>
    </row>
    <row r="367" spans="1:12" x14ac:dyDescent="0.2">
      <c r="A367" s="172" t="s">
        <v>2867</v>
      </c>
      <c r="B367" s="173" t="s">
        <v>2309</v>
      </c>
      <c r="C367" s="172" t="s">
        <v>511</v>
      </c>
      <c r="D367" s="172" t="s">
        <v>610</v>
      </c>
      <c r="E367" s="172" t="s">
        <v>181</v>
      </c>
      <c r="F367" s="174">
        <v>5.9381160900000003</v>
      </c>
      <c r="G367" s="174">
        <v>3.9665765799999999</v>
      </c>
      <c r="H367" s="58">
        <f t="shared" si="15"/>
        <v>0.49703805542057644</v>
      </c>
      <c r="I367" s="174">
        <v>10.97443346</v>
      </c>
      <c r="J367" s="174">
        <v>9.0151720100000006</v>
      </c>
      <c r="K367" s="58">
        <f t="shared" si="16"/>
        <v>0.21732934744081489</v>
      </c>
      <c r="L367" s="58">
        <f t="shared" si="17"/>
        <v>1.8481338683292734</v>
      </c>
    </row>
    <row r="368" spans="1:12" x14ac:dyDescent="0.2">
      <c r="A368" s="172" t="s">
        <v>1215</v>
      </c>
      <c r="B368" s="173" t="s">
        <v>6</v>
      </c>
      <c r="C368" s="172" t="s">
        <v>640</v>
      </c>
      <c r="D368" s="172" t="s">
        <v>610</v>
      </c>
      <c r="E368" s="172" t="s">
        <v>709</v>
      </c>
      <c r="F368" s="174">
        <v>9.5727499900000002</v>
      </c>
      <c r="G368" s="174">
        <v>9.6117062799999999</v>
      </c>
      <c r="H368" s="58">
        <f t="shared" si="15"/>
        <v>-4.053004624273604E-3</v>
      </c>
      <c r="I368" s="174">
        <v>10.829338823637299</v>
      </c>
      <c r="J368" s="174">
        <v>2.3055449444417504</v>
      </c>
      <c r="K368" s="58">
        <f t="shared" si="16"/>
        <v>3.6970842402117841</v>
      </c>
      <c r="L368" s="58">
        <f t="shared" si="17"/>
        <v>1.131267277945206</v>
      </c>
    </row>
    <row r="369" spans="1:12" x14ac:dyDescent="0.2">
      <c r="A369" s="172" t="s">
        <v>1232</v>
      </c>
      <c r="B369" s="173" t="s">
        <v>2361</v>
      </c>
      <c r="C369" s="172" t="s">
        <v>640</v>
      </c>
      <c r="D369" s="172" t="s">
        <v>610</v>
      </c>
      <c r="E369" s="172" t="s">
        <v>181</v>
      </c>
      <c r="F369" s="174">
        <v>7.4483266299999995</v>
      </c>
      <c r="G369" s="174">
        <v>8.3663311799999995</v>
      </c>
      <c r="H369" s="58">
        <f t="shared" si="15"/>
        <v>-0.10972605915894429</v>
      </c>
      <c r="I369" s="174">
        <v>10.813452769511382</v>
      </c>
      <c r="J369" s="174">
        <v>7.2207286283169791</v>
      </c>
      <c r="K369" s="58">
        <f t="shared" si="16"/>
        <v>0.49755700928921387</v>
      </c>
      <c r="L369" s="58">
        <f t="shared" si="17"/>
        <v>1.4517962633321551</v>
      </c>
    </row>
    <row r="370" spans="1:12" x14ac:dyDescent="0.2">
      <c r="A370" s="172" t="s">
        <v>2263</v>
      </c>
      <c r="B370" s="173" t="s">
        <v>714</v>
      </c>
      <c r="C370" s="172" t="s">
        <v>2514</v>
      </c>
      <c r="D370" s="172" t="s">
        <v>180</v>
      </c>
      <c r="E370" s="172" t="s">
        <v>181</v>
      </c>
      <c r="F370" s="174">
        <v>2.2719011200000003</v>
      </c>
      <c r="G370" s="174">
        <v>1.0165692800000001</v>
      </c>
      <c r="H370" s="58">
        <f t="shared" si="15"/>
        <v>1.2348709179958695</v>
      </c>
      <c r="I370" s="174">
        <v>10.690515963500371</v>
      </c>
      <c r="J370" s="174">
        <v>1.2433834500000001</v>
      </c>
      <c r="K370" s="58">
        <f t="shared" si="16"/>
        <v>7.597923644150459</v>
      </c>
      <c r="L370" s="58">
        <f t="shared" si="17"/>
        <v>4.7055375207088099</v>
      </c>
    </row>
    <row r="371" spans="1:12" x14ac:dyDescent="0.2">
      <c r="A371" s="172" t="s">
        <v>3276</v>
      </c>
      <c r="B371" s="173" t="s">
        <v>904</v>
      </c>
      <c r="C371" s="172" t="s">
        <v>511</v>
      </c>
      <c r="D371" s="172" t="s">
        <v>179</v>
      </c>
      <c r="E371" s="172" t="s">
        <v>181</v>
      </c>
      <c r="F371" s="174">
        <v>4.5062080199999999</v>
      </c>
      <c r="G371" s="174">
        <v>2.58172398</v>
      </c>
      <c r="H371" s="58">
        <f t="shared" si="15"/>
        <v>0.74542594596034228</v>
      </c>
      <c r="I371" s="174">
        <v>10.677091449999999</v>
      </c>
      <c r="J371" s="174">
        <v>4.6046757699999992</v>
      </c>
      <c r="K371" s="58">
        <f t="shared" si="16"/>
        <v>1.3187498932199522</v>
      </c>
      <c r="L371" s="58">
        <f t="shared" si="17"/>
        <v>2.3694182342696197</v>
      </c>
    </row>
    <row r="372" spans="1:12" x14ac:dyDescent="0.2">
      <c r="A372" s="172" t="s">
        <v>2276</v>
      </c>
      <c r="B372" s="173" t="s">
        <v>2093</v>
      </c>
      <c r="C372" s="172" t="s">
        <v>511</v>
      </c>
      <c r="D372" s="172" t="s">
        <v>610</v>
      </c>
      <c r="E372" s="172" t="s">
        <v>181</v>
      </c>
      <c r="F372" s="174">
        <v>1.1525020500000001</v>
      </c>
      <c r="G372" s="174">
        <v>8.39985319</v>
      </c>
      <c r="H372" s="58">
        <f t="shared" si="15"/>
        <v>-0.86279497701554475</v>
      </c>
      <c r="I372" s="174">
        <v>10.64197338278812</v>
      </c>
      <c r="J372" s="174">
        <v>20.059001963206626</v>
      </c>
      <c r="K372" s="58">
        <f t="shared" si="16"/>
        <v>-0.46946645689011657</v>
      </c>
      <c r="L372" s="58">
        <f t="shared" si="17"/>
        <v>9.2337999596513676</v>
      </c>
    </row>
    <row r="373" spans="1:12" x14ac:dyDescent="0.2">
      <c r="A373" s="172" t="s">
        <v>1184</v>
      </c>
      <c r="B373" s="173" t="s">
        <v>2487</v>
      </c>
      <c r="C373" s="172" t="s">
        <v>640</v>
      </c>
      <c r="D373" s="172" t="s">
        <v>610</v>
      </c>
      <c r="E373" s="172" t="s">
        <v>709</v>
      </c>
      <c r="F373" s="174">
        <v>11.824870710000001</v>
      </c>
      <c r="G373" s="174">
        <v>9.3168179200000001</v>
      </c>
      <c r="H373" s="58">
        <f t="shared" si="15"/>
        <v>0.26919628692282105</v>
      </c>
      <c r="I373" s="174">
        <v>10.62844082940469</v>
      </c>
      <c r="J373" s="174">
        <v>44.51022022785061</v>
      </c>
      <c r="K373" s="58">
        <f t="shared" si="16"/>
        <v>-0.76121347468071299</v>
      </c>
      <c r="L373" s="58">
        <f t="shared" si="17"/>
        <v>0.89882089115921415</v>
      </c>
    </row>
    <row r="374" spans="1:12" x14ac:dyDescent="0.2">
      <c r="A374" s="172" t="s">
        <v>2853</v>
      </c>
      <c r="B374" s="173" t="s">
        <v>110</v>
      </c>
      <c r="C374" s="172" t="s">
        <v>511</v>
      </c>
      <c r="D374" s="172" t="s">
        <v>610</v>
      </c>
      <c r="E374" s="172" t="s">
        <v>709</v>
      </c>
      <c r="F374" s="174">
        <v>4.6982551799999994</v>
      </c>
      <c r="G374" s="174">
        <v>3.98327754</v>
      </c>
      <c r="H374" s="58">
        <f t="shared" si="15"/>
        <v>0.17949480868962975</v>
      </c>
      <c r="I374" s="174">
        <v>10.56207214</v>
      </c>
      <c r="J374" s="174">
        <v>7.4331984599999998</v>
      </c>
      <c r="K374" s="58">
        <f t="shared" si="16"/>
        <v>0.420932347876529</v>
      </c>
      <c r="L374" s="58">
        <f t="shared" si="17"/>
        <v>2.2480839663545056</v>
      </c>
    </row>
    <row r="375" spans="1:12" x14ac:dyDescent="0.2">
      <c r="A375" s="172" t="s">
        <v>1562</v>
      </c>
      <c r="B375" s="173" t="s">
        <v>1143</v>
      </c>
      <c r="C375" s="172" t="s">
        <v>638</v>
      </c>
      <c r="D375" s="172" t="s">
        <v>179</v>
      </c>
      <c r="E375" s="172" t="s">
        <v>709</v>
      </c>
      <c r="F375" s="174">
        <v>8.8770503900000008</v>
      </c>
      <c r="G375" s="174">
        <v>13.90430767</v>
      </c>
      <c r="H375" s="58">
        <f t="shared" si="15"/>
        <v>-0.36156113625468989</v>
      </c>
      <c r="I375" s="174">
        <v>10.560936389999998</v>
      </c>
      <c r="J375" s="174">
        <v>106.86519275000001</v>
      </c>
      <c r="K375" s="58">
        <f t="shared" si="16"/>
        <v>-0.90117515237439183</v>
      </c>
      <c r="L375" s="58">
        <f t="shared" si="17"/>
        <v>1.1896898097927771</v>
      </c>
    </row>
    <row r="376" spans="1:12" x14ac:dyDescent="0.2">
      <c r="A376" s="172" t="s">
        <v>2580</v>
      </c>
      <c r="B376" s="173" t="s">
        <v>82</v>
      </c>
      <c r="C376" s="172" t="s">
        <v>511</v>
      </c>
      <c r="D376" s="172" t="s">
        <v>180</v>
      </c>
      <c r="E376" s="172" t="s">
        <v>181</v>
      </c>
      <c r="F376" s="174">
        <v>8.9381880999999996</v>
      </c>
      <c r="G376" s="174">
        <v>10.612442679999999</v>
      </c>
      <c r="H376" s="58">
        <f t="shared" si="15"/>
        <v>-0.15776335670158825</v>
      </c>
      <c r="I376" s="174">
        <v>10.326057779999999</v>
      </c>
      <c r="J376" s="174">
        <v>16.668271420000004</v>
      </c>
      <c r="K376" s="58">
        <f t="shared" si="16"/>
        <v>-0.38049618224899306</v>
      </c>
      <c r="L376" s="58">
        <f t="shared" si="17"/>
        <v>1.1552741634515389</v>
      </c>
    </row>
    <row r="377" spans="1:12" x14ac:dyDescent="0.2">
      <c r="A377" s="172" t="s">
        <v>1971</v>
      </c>
      <c r="B377" s="173" t="s">
        <v>1974</v>
      </c>
      <c r="C377" s="172" t="s">
        <v>2512</v>
      </c>
      <c r="D377" s="172" t="s">
        <v>179</v>
      </c>
      <c r="E377" s="172" t="s">
        <v>709</v>
      </c>
      <c r="F377" s="174">
        <v>1.3779429299999999</v>
      </c>
      <c r="G377" s="174">
        <v>0.36811133000000001</v>
      </c>
      <c r="H377" s="58">
        <f t="shared" si="15"/>
        <v>2.7432776926480362</v>
      </c>
      <c r="I377" s="174">
        <v>10.291737469999999</v>
      </c>
      <c r="J377" s="174">
        <v>2.24610522</v>
      </c>
      <c r="K377" s="58">
        <f t="shared" si="16"/>
        <v>3.5820371095526857</v>
      </c>
      <c r="L377" s="58">
        <f t="shared" si="17"/>
        <v>7.4689141661331355</v>
      </c>
    </row>
    <row r="378" spans="1:12" x14ac:dyDescent="0.2">
      <c r="A378" s="172" t="s">
        <v>2278</v>
      </c>
      <c r="B378" s="173" t="s">
        <v>943</v>
      </c>
      <c r="C378" s="172" t="s">
        <v>2514</v>
      </c>
      <c r="D378" s="172" t="s">
        <v>180</v>
      </c>
      <c r="E378" s="172" t="s">
        <v>181</v>
      </c>
      <c r="F378" s="174">
        <v>4.2216249999999997E-2</v>
      </c>
      <c r="G378" s="174">
        <v>5.0507749999999997E-2</v>
      </c>
      <c r="H378" s="58">
        <f t="shared" si="15"/>
        <v>-0.16416292549163247</v>
      </c>
      <c r="I378" s="174">
        <v>10.285656776261906</v>
      </c>
      <c r="J378" s="174">
        <v>0.158304437371279</v>
      </c>
      <c r="K378" s="58">
        <f t="shared" si="16"/>
        <v>63.973900587122898</v>
      </c>
      <c r="L378" s="58" t="str">
        <f t="shared" si="17"/>
        <v/>
      </c>
    </row>
    <row r="379" spans="1:12" x14ac:dyDescent="0.2">
      <c r="A379" s="172" t="s">
        <v>1163</v>
      </c>
      <c r="B379" s="173" t="s">
        <v>2491</v>
      </c>
      <c r="C379" s="172" t="s">
        <v>640</v>
      </c>
      <c r="D379" s="172" t="s">
        <v>610</v>
      </c>
      <c r="E379" s="172" t="s">
        <v>181</v>
      </c>
      <c r="F379" s="174">
        <v>6.3285815799999998</v>
      </c>
      <c r="G379" s="174">
        <v>5.5647910599999992</v>
      </c>
      <c r="H379" s="58">
        <f t="shared" si="15"/>
        <v>0.13725412360765277</v>
      </c>
      <c r="I379" s="174">
        <v>10.282590689999999</v>
      </c>
      <c r="J379" s="174">
        <v>20.163744069999993</v>
      </c>
      <c r="K379" s="58">
        <f t="shared" si="16"/>
        <v>-0.49004556622504269</v>
      </c>
      <c r="L379" s="58">
        <f t="shared" si="17"/>
        <v>1.6247859903545716</v>
      </c>
    </row>
    <row r="380" spans="1:12" x14ac:dyDescent="0.2">
      <c r="A380" s="172" t="s">
        <v>2913</v>
      </c>
      <c r="B380" s="172" t="s">
        <v>2914</v>
      </c>
      <c r="C380" s="172" t="s">
        <v>2514</v>
      </c>
      <c r="D380" s="172" t="s">
        <v>180</v>
      </c>
      <c r="E380" s="172" t="s">
        <v>709</v>
      </c>
      <c r="F380" s="174">
        <v>0.1268774</v>
      </c>
      <c r="G380" s="174">
        <v>0.61150000000000004</v>
      </c>
      <c r="H380" s="58">
        <f t="shared" si="15"/>
        <v>-0.79251447260834018</v>
      </c>
      <c r="I380" s="174">
        <v>10.27327367</v>
      </c>
      <c r="J380" s="174">
        <v>0.61150000000000004</v>
      </c>
      <c r="K380" s="58">
        <f t="shared" si="16"/>
        <v>15.800120474243663</v>
      </c>
      <c r="L380" s="58">
        <f t="shared" si="17"/>
        <v>80.970083482164668</v>
      </c>
    </row>
    <row r="381" spans="1:12" x14ac:dyDescent="0.2">
      <c r="A381" s="172" t="s">
        <v>2648</v>
      </c>
      <c r="B381" s="173" t="s">
        <v>1333</v>
      </c>
      <c r="C381" s="172" t="s">
        <v>511</v>
      </c>
      <c r="D381" s="172" t="s">
        <v>180</v>
      </c>
      <c r="E381" s="172" t="s">
        <v>181</v>
      </c>
      <c r="F381" s="174">
        <v>4.27761455</v>
      </c>
      <c r="G381" s="174">
        <v>2.1333176600000003</v>
      </c>
      <c r="H381" s="58">
        <f t="shared" si="15"/>
        <v>1.0051465518735729</v>
      </c>
      <c r="I381" s="174">
        <v>10.26856235</v>
      </c>
      <c r="J381" s="174">
        <v>95.585267569999999</v>
      </c>
      <c r="K381" s="58">
        <f t="shared" si="16"/>
        <v>-0.89257170470878244</v>
      </c>
      <c r="L381" s="58">
        <f t="shared" si="17"/>
        <v>2.4005347443004186</v>
      </c>
    </row>
    <row r="382" spans="1:12" x14ac:dyDescent="0.2">
      <c r="A382" s="172" t="s">
        <v>2588</v>
      </c>
      <c r="B382" s="173" t="s">
        <v>651</v>
      </c>
      <c r="C382" s="172" t="s">
        <v>511</v>
      </c>
      <c r="D382" s="172" t="s">
        <v>180</v>
      </c>
      <c r="E382" s="172" t="s">
        <v>709</v>
      </c>
      <c r="F382" s="174">
        <v>7.9288195300000002</v>
      </c>
      <c r="G382" s="174">
        <v>4.0741185299999998</v>
      </c>
      <c r="H382" s="58">
        <f t="shared" si="15"/>
        <v>0.94614355758569468</v>
      </c>
      <c r="I382" s="174">
        <v>10.253013698914339</v>
      </c>
      <c r="J382" s="174">
        <v>4.2466641735839996</v>
      </c>
      <c r="K382" s="58">
        <f t="shared" si="16"/>
        <v>1.4143688504243652</v>
      </c>
      <c r="L382" s="58">
        <f t="shared" si="17"/>
        <v>1.2931324341688402</v>
      </c>
    </row>
    <row r="383" spans="1:12" x14ac:dyDescent="0.2">
      <c r="A383" s="172" t="s">
        <v>2845</v>
      </c>
      <c r="B383" s="173" t="s">
        <v>309</v>
      </c>
      <c r="C383" s="172" t="s">
        <v>2512</v>
      </c>
      <c r="D383" s="172" t="s">
        <v>179</v>
      </c>
      <c r="E383" s="172" t="s">
        <v>181</v>
      </c>
      <c r="F383" s="174">
        <v>7.0534452500000002</v>
      </c>
      <c r="G383" s="174">
        <v>8.6890293699999983</v>
      </c>
      <c r="H383" s="58">
        <f t="shared" si="15"/>
        <v>-0.18823553821178973</v>
      </c>
      <c r="I383" s="174">
        <v>10.223393310000001</v>
      </c>
      <c r="J383" s="174">
        <v>19.831890420000001</v>
      </c>
      <c r="K383" s="58">
        <f t="shared" si="16"/>
        <v>-0.48449728727373631</v>
      </c>
      <c r="L383" s="58">
        <f t="shared" si="17"/>
        <v>1.4494183973427737</v>
      </c>
    </row>
    <row r="384" spans="1:12" x14ac:dyDescent="0.2">
      <c r="A384" s="172" t="s">
        <v>1768</v>
      </c>
      <c r="B384" s="173" t="s">
        <v>56</v>
      </c>
      <c r="C384" s="172" t="s">
        <v>638</v>
      </c>
      <c r="D384" s="172" t="s">
        <v>179</v>
      </c>
      <c r="E384" s="172" t="s">
        <v>709</v>
      </c>
      <c r="F384" s="174">
        <v>6.6640330099999998</v>
      </c>
      <c r="G384" s="174">
        <v>3.79107298</v>
      </c>
      <c r="H384" s="58">
        <f t="shared" si="15"/>
        <v>0.75782240150913682</v>
      </c>
      <c r="I384" s="174">
        <v>10.174037419999999</v>
      </c>
      <c r="J384" s="174">
        <v>4.5226806600000007</v>
      </c>
      <c r="K384" s="58">
        <f t="shared" si="16"/>
        <v>1.2495590966619337</v>
      </c>
      <c r="L384" s="58">
        <f t="shared" si="17"/>
        <v>1.5267087369964873</v>
      </c>
    </row>
    <row r="385" spans="1:12" x14ac:dyDescent="0.2">
      <c r="A385" s="172" t="s">
        <v>1228</v>
      </c>
      <c r="B385" s="173" t="s">
        <v>7</v>
      </c>
      <c r="C385" s="172" t="s">
        <v>640</v>
      </c>
      <c r="D385" s="172" t="s">
        <v>610</v>
      </c>
      <c r="E385" s="172" t="s">
        <v>709</v>
      </c>
      <c r="F385" s="174">
        <v>13.862741210000001</v>
      </c>
      <c r="G385" s="174">
        <v>4.8550101200000002</v>
      </c>
      <c r="H385" s="58">
        <f t="shared" si="15"/>
        <v>1.8553475414794809</v>
      </c>
      <c r="I385" s="174">
        <v>10.096369999093481</v>
      </c>
      <c r="J385" s="174">
        <v>23.468064589833457</v>
      </c>
      <c r="K385" s="58">
        <f t="shared" si="16"/>
        <v>-0.56978258857071218</v>
      </c>
      <c r="L385" s="58">
        <f t="shared" si="17"/>
        <v>0.72830977987314527</v>
      </c>
    </row>
    <row r="386" spans="1:12" x14ac:dyDescent="0.2">
      <c r="A386" s="172" t="s">
        <v>1447</v>
      </c>
      <c r="B386" s="173" t="s">
        <v>672</v>
      </c>
      <c r="C386" s="172" t="s">
        <v>640</v>
      </c>
      <c r="D386" s="172" t="s">
        <v>180</v>
      </c>
      <c r="E386" s="172" t="s">
        <v>181</v>
      </c>
      <c r="F386" s="174">
        <v>1.1252889399999999</v>
      </c>
      <c r="G386" s="174">
        <v>1.7167373100000001</v>
      </c>
      <c r="H386" s="58">
        <f t="shared" si="15"/>
        <v>-0.34451885361540846</v>
      </c>
      <c r="I386" s="174">
        <v>10.039509199999999</v>
      </c>
      <c r="J386" s="174">
        <v>0.74975994999999995</v>
      </c>
      <c r="K386" s="58">
        <f t="shared" si="16"/>
        <v>12.390298054730717</v>
      </c>
      <c r="L386" s="58">
        <f t="shared" si="17"/>
        <v>8.9217167636962653</v>
      </c>
    </row>
    <row r="387" spans="1:12" x14ac:dyDescent="0.2">
      <c r="A387" s="172" t="s">
        <v>1866</v>
      </c>
      <c r="B387" s="173" t="s">
        <v>1867</v>
      </c>
      <c r="C387" s="172" t="s">
        <v>2521</v>
      </c>
      <c r="D387" s="172" t="s">
        <v>610</v>
      </c>
      <c r="E387" s="172" t="s">
        <v>709</v>
      </c>
      <c r="F387" s="174">
        <v>1.28529351</v>
      </c>
      <c r="G387" s="174">
        <v>2.1089011600000003</v>
      </c>
      <c r="H387" s="58">
        <f t="shared" si="15"/>
        <v>-0.39053876285031786</v>
      </c>
      <c r="I387" s="174">
        <v>9.9923576700000005</v>
      </c>
      <c r="J387" s="174">
        <v>13.982438500000001</v>
      </c>
      <c r="K387" s="58">
        <f t="shared" si="16"/>
        <v>-0.285363731798284</v>
      </c>
      <c r="L387" s="58">
        <f t="shared" si="17"/>
        <v>7.7743780640423523</v>
      </c>
    </row>
    <row r="388" spans="1:12" x14ac:dyDescent="0.2">
      <c r="A388" s="172" t="s">
        <v>2622</v>
      </c>
      <c r="B388" s="173" t="s">
        <v>510</v>
      </c>
      <c r="C388" s="172" t="s">
        <v>641</v>
      </c>
      <c r="D388" s="172" t="s">
        <v>179</v>
      </c>
      <c r="E388" s="172" t="s">
        <v>709</v>
      </c>
      <c r="F388" s="174">
        <v>4.8377290300000002</v>
      </c>
      <c r="G388" s="174">
        <v>3.1297440299999999</v>
      </c>
      <c r="H388" s="58">
        <f t="shared" si="15"/>
        <v>0.54572673791472992</v>
      </c>
      <c r="I388" s="174">
        <v>9.971860190000001</v>
      </c>
      <c r="J388" s="174">
        <v>11.928736599999999</v>
      </c>
      <c r="K388" s="58">
        <f t="shared" si="16"/>
        <v>-0.16404724788708958</v>
      </c>
      <c r="L388" s="58">
        <f t="shared" si="17"/>
        <v>2.0612688573836886</v>
      </c>
    </row>
    <row r="389" spans="1:12" x14ac:dyDescent="0.2">
      <c r="A389" s="172" t="s">
        <v>2026</v>
      </c>
      <c r="B389" s="172" t="s">
        <v>2007</v>
      </c>
      <c r="C389" s="172" t="s">
        <v>2521</v>
      </c>
      <c r="D389" s="172" t="s">
        <v>180</v>
      </c>
      <c r="E389" s="172" t="s">
        <v>709</v>
      </c>
      <c r="F389" s="174">
        <v>4.7556139699999997</v>
      </c>
      <c r="G389" s="174">
        <v>5.9648283499999994</v>
      </c>
      <c r="H389" s="58">
        <f t="shared" si="15"/>
        <v>-0.20272408677108034</v>
      </c>
      <c r="I389" s="174">
        <v>9.8829125700428992</v>
      </c>
      <c r="J389" s="174">
        <v>23.841854772463417</v>
      </c>
      <c r="K389" s="58">
        <f t="shared" si="16"/>
        <v>-0.58548054820561402</v>
      </c>
      <c r="L389" s="58">
        <f t="shared" si="17"/>
        <v>2.0781570229180946</v>
      </c>
    </row>
    <row r="390" spans="1:12" x14ac:dyDescent="0.2">
      <c r="A390" s="172" t="s">
        <v>2063</v>
      </c>
      <c r="B390" s="172" t="s">
        <v>2048</v>
      </c>
      <c r="C390" s="172" t="s">
        <v>2514</v>
      </c>
      <c r="D390" s="172" t="s">
        <v>180</v>
      </c>
      <c r="E390" s="172" t="s">
        <v>181</v>
      </c>
      <c r="F390" s="174">
        <v>1.49355573</v>
      </c>
      <c r="G390" s="174">
        <v>0</v>
      </c>
      <c r="H390" s="58" t="str">
        <f t="shared" si="15"/>
        <v/>
      </c>
      <c r="I390" s="174">
        <v>9.8686558599999987</v>
      </c>
      <c r="J390" s="174">
        <v>0</v>
      </c>
      <c r="K390" s="58" t="str">
        <f t="shared" si="16"/>
        <v/>
      </c>
      <c r="L390" s="58">
        <f t="shared" si="17"/>
        <v>6.6074908768218501</v>
      </c>
    </row>
    <row r="391" spans="1:12" x14ac:dyDescent="0.2">
      <c r="A391" s="172" t="s">
        <v>1156</v>
      </c>
      <c r="B391" s="173" t="s">
        <v>2344</v>
      </c>
      <c r="C391" s="172" t="s">
        <v>640</v>
      </c>
      <c r="D391" s="172" t="s">
        <v>610</v>
      </c>
      <c r="E391" s="172" t="s">
        <v>181</v>
      </c>
      <c r="F391" s="174">
        <v>8.0419270300000001</v>
      </c>
      <c r="G391" s="174">
        <v>14.36775098</v>
      </c>
      <c r="H391" s="58">
        <f t="shared" ref="H391:H454" si="18">IF(ISERROR(F391/G391-1),"",IF((F391/G391-1)&gt;10000%,"",F391/G391-1))</f>
        <v>-0.44027934217440068</v>
      </c>
      <c r="I391" s="174">
        <v>9.6686391033266013</v>
      </c>
      <c r="J391" s="174">
        <v>49.847986351741675</v>
      </c>
      <c r="K391" s="58">
        <f t="shared" ref="K391:K454" si="19">IF(ISERROR(I391/J391-1),"",IF((I391/J391-1)&gt;10000%,"",I391/J391-1))</f>
        <v>-0.806037519046368</v>
      </c>
      <c r="L391" s="58">
        <f t="shared" ref="L391:L454" si="20">IF(ISERROR(I391/F391),"",IF(I391/F391&gt;10000%,"",I391/F391))</f>
        <v>1.2022788900294961</v>
      </c>
    </row>
    <row r="392" spans="1:12" x14ac:dyDescent="0.2">
      <c r="A392" s="172" t="s">
        <v>2878</v>
      </c>
      <c r="B392" s="173" t="s">
        <v>2319</v>
      </c>
      <c r="C392" s="172" t="s">
        <v>511</v>
      </c>
      <c r="D392" s="172" t="s">
        <v>610</v>
      </c>
      <c r="E392" s="172" t="s">
        <v>709</v>
      </c>
      <c r="F392" s="174">
        <v>0.44858733000000001</v>
      </c>
      <c r="G392" s="174">
        <v>3.00474547</v>
      </c>
      <c r="H392" s="58">
        <f t="shared" si="18"/>
        <v>-0.85070704507959538</v>
      </c>
      <c r="I392" s="174">
        <v>9.5572226100000002</v>
      </c>
      <c r="J392" s="174">
        <v>10.94528322</v>
      </c>
      <c r="K392" s="58">
        <f t="shared" si="19"/>
        <v>-0.12681815372887173</v>
      </c>
      <c r="L392" s="58">
        <f t="shared" si="20"/>
        <v>21.305155029679504</v>
      </c>
    </row>
    <row r="393" spans="1:12" x14ac:dyDescent="0.2">
      <c r="A393" s="172" t="s">
        <v>2739</v>
      </c>
      <c r="B393" s="173" t="s">
        <v>254</v>
      </c>
      <c r="C393" s="172" t="s">
        <v>511</v>
      </c>
      <c r="D393" s="172" t="s">
        <v>180</v>
      </c>
      <c r="E393" s="172" t="s">
        <v>709</v>
      </c>
      <c r="F393" s="174">
        <v>0.87334763000000004</v>
      </c>
      <c r="G393" s="174">
        <v>0.14165817</v>
      </c>
      <c r="H393" s="58">
        <f t="shared" si="18"/>
        <v>5.1651765655309543</v>
      </c>
      <c r="I393" s="174">
        <v>9.4954908800000002</v>
      </c>
      <c r="J393" s="174">
        <v>2.1972470000000001E-2</v>
      </c>
      <c r="K393" s="58" t="str">
        <f t="shared" si="19"/>
        <v/>
      </c>
      <c r="L393" s="58">
        <f t="shared" si="20"/>
        <v>10.872521495249263</v>
      </c>
    </row>
    <row r="394" spans="1:12" x14ac:dyDescent="0.2">
      <c r="A394" s="172" t="s">
        <v>1290</v>
      </c>
      <c r="B394" s="173" t="s">
        <v>1291</v>
      </c>
      <c r="C394" s="172" t="s">
        <v>2521</v>
      </c>
      <c r="D394" s="172" t="s">
        <v>610</v>
      </c>
      <c r="E394" s="172" t="s">
        <v>181</v>
      </c>
      <c r="F394" s="174">
        <v>0.71973893999999994</v>
      </c>
      <c r="G394" s="174">
        <v>0.64212338000000002</v>
      </c>
      <c r="H394" s="58">
        <f t="shared" si="18"/>
        <v>0.12087328139336706</v>
      </c>
      <c r="I394" s="174">
        <v>9.4314074699999999</v>
      </c>
      <c r="J394" s="174">
        <v>10.767027150000001</v>
      </c>
      <c r="K394" s="58">
        <f t="shared" si="19"/>
        <v>-0.12404721019023346</v>
      </c>
      <c r="L394" s="58">
        <f t="shared" si="20"/>
        <v>13.103928307672225</v>
      </c>
    </row>
    <row r="395" spans="1:12" x14ac:dyDescent="0.2">
      <c r="A395" s="172" t="s">
        <v>1517</v>
      </c>
      <c r="B395" s="173" t="s">
        <v>244</v>
      </c>
      <c r="C395" s="172" t="s">
        <v>2512</v>
      </c>
      <c r="D395" s="172" t="s">
        <v>179</v>
      </c>
      <c r="E395" s="172" t="s">
        <v>709</v>
      </c>
      <c r="F395" s="174">
        <v>1.4025340000000001E-2</v>
      </c>
      <c r="G395" s="174">
        <v>0.32352073999999997</v>
      </c>
      <c r="H395" s="58">
        <f t="shared" si="18"/>
        <v>-0.95664778709395881</v>
      </c>
      <c r="I395" s="174">
        <v>9.4160517899999991</v>
      </c>
      <c r="J395" s="174">
        <v>0</v>
      </c>
      <c r="K395" s="58" t="str">
        <f t="shared" si="19"/>
        <v/>
      </c>
      <c r="L395" s="58" t="str">
        <f t="shared" si="20"/>
        <v/>
      </c>
    </row>
    <row r="396" spans="1:12" x14ac:dyDescent="0.2">
      <c r="A396" s="172" t="s">
        <v>1973</v>
      </c>
      <c r="B396" s="173" t="s">
        <v>1977</v>
      </c>
      <c r="C396" s="172" t="s">
        <v>638</v>
      </c>
      <c r="D396" s="172" t="s">
        <v>179</v>
      </c>
      <c r="E396" s="172" t="s">
        <v>709</v>
      </c>
      <c r="F396" s="174">
        <v>2.3358797500000001</v>
      </c>
      <c r="G396" s="174">
        <v>2.6039424599999998</v>
      </c>
      <c r="H396" s="58">
        <f t="shared" si="18"/>
        <v>-0.10294494372198981</v>
      </c>
      <c r="I396" s="174">
        <v>9.4089912889364804</v>
      </c>
      <c r="J396" s="174">
        <v>37.962037417385496</v>
      </c>
      <c r="K396" s="58">
        <f t="shared" si="19"/>
        <v>-0.75214735749068518</v>
      </c>
      <c r="L396" s="58">
        <f t="shared" si="20"/>
        <v>4.0280289637925408</v>
      </c>
    </row>
    <row r="397" spans="1:12" x14ac:dyDescent="0.2">
      <c r="A397" s="172" t="s">
        <v>2850</v>
      </c>
      <c r="B397" s="173" t="s">
        <v>1975</v>
      </c>
      <c r="C397" s="172" t="s">
        <v>2512</v>
      </c>
      <c r="D397" s="172" t="s">
        <v>179</v>
      </c>
      <c r="E397" s="172" t="s">
        <v>709</v>
      </c>
      <c r="F397" s="174">
        <v>0.50847977</v>
      </c>
      <c r="G397" s="174">
        <v>13.30438034</v>
      </c>
      <c r="H397" s="58">
        <f t="shared" si="18"/>
        <v>-0.96178102572193902</v>
      </c>
      <c r="I397" s="174">
        <v>9.1737125899999992</v>
      </c>
      <c r="J397" s="174">
        <v>4.6658633099999998</v>
      </c>
      <c r="K397" s="58">
        <f t="shared" si="19"/>
        <v>0.96613402075852917</v>
      </c>
      <c r="L397" s="58">
        <f t="shared" si="20"/>
        <v>18.041450478944324</v>
      </c>
    </row>
    <row r="398" spans="1:12" x14ac:dyDescent="0.2">
      <c r="A398" s="172" t="s">
        <v>2249</v>
      </c>
      <c r="B398" s="173" t="s">
        <v>2497</v>
      </c>
      <c r="C398" s="172" t="s">
        <v>640</v>
      </c>
      <c r="D398" s="172" t="s">
        <v>610</v>
      </c>
      <c r="E398" s="172" t="s">
        <v>181</v>
      </c>
      <c r="F398" s="174">
        <v>5.4848469699999995</v>
      </c>
      <c r="G398" s="174">
        <v>2.7110834800000001</v>
      </c>
      <c r="H398" s="58">
        <f t="shared" si="18"/>
        <v>1.0231199114532612</v>
      </c>
      <c r="I398" s="174">
        <v>9.0890536852013408</v>
      </c>
      <c r="J398" s="174">
        <v>4.7975975445075498</v>
      </c>
      <c r="K398" s="58">
        <f t="shared" si="19"/>
        <v>0.89450107077172269</v>
      </c>
      <c r="L398" s="58">
        <f t="shared" si="20"/>
        <v>1.6571207428238133</v>
      </c>
    </row>
    <row r="399" spans="1:12" x14ac:dyDescent="0.2">
      <c r="A399" s="172" t="s">
        <v>2646</v>
      </c>
      <c r="B399" s="173" t="s">
        <v>1699</v>
      </c>
      <c r="C399" s="172" t="s">
        <v>511</v>
      </c>
      <c r="D399" s="172" t="s">
        <v>610</v>
      </c>
      <c r="E399" s="172" t="s">
        <v>709</v>
      </c>
      <c r="F399" s="174">
        <v>8.3287627900000007</v>
      </c>
      <c r="G399" s="174">
        <v>6.2161180300000005</v>
      </c>
      <c r="H399" s="58">
        <f t="shared" si="18"/>
        <v>0.33986561223645229</v>
      </c>
      <c r="I399" s="174">
        <v>9.0244698800000016</v>
      </c>
      <c r="J399" s="174">
        <v>185.45026530165961</v>
      </c>
      <c r="K399" s="58">
        <f t="shared" si="19"/>
        <v>-0.95133751971009317</v>
      </c>
      <c r="L399" s="58">
        <f t="shared" si="20"/>
        <v>1.0835306644625906</v>
      </c>
    </row>
    <row r="400" spans="1:12" x14ac:dyDescent="0.2">
      <c r="A400" s="172" t="s">
        <v>2621</v>
      </c>
      <c r="B400" s="173" t="s">
        <v>1086</v>
      </c>
      <c r="C400" s="172" t="s">
        <v>511</v>
      </c>
      <c r="D400" s="172" t="s">
        <v>180</v>
      </c>
      <c r="E400" s="172" t="s">
        <v>709</v>
      </c>
      <c r="F400" s="174">
        <v>2.4513900499999997</v>
      </c>
      <c r="G400" s="174">
        <v>4.6538273800000001</v>
      </c>
      <c r="H400" s="58">
        <f t="shared" si="18"/>
        <v>-0.4732529056546142</v>
      </c>
      <c r="I400" s="174">
        <v>8.9247043318756702</v>
      </c>
      <c r="J400" s="174">
        <v>7.0917245200000005</v>
      </c>
      <c r="K400" s="58">
        <f t="shared" si="19"/>
        <v>0.25846743013019213</v>
      </c>
      <c r="L400" s="58">
        <f t="shared" si="20"/>
        <v>3.6406708642207599</v>
      </c>
    </row>
    <row r="401" spans="1:12" x14ac:dyDescent="0.2">
      <c r="A401" s="172" t="s">
        <v>2061</v>
      </c>
      <c r="B401" s="173" t="s">
        <v>2046</v>
      </c>
      <c r="C401" s="172" t="s">
        <v>2514</v>
      </c>
      <c r="D401" s="172" t="s">
        <v>180</v>
      </c>
      <c r="E401" s="172" t="s">
        <v>181</v>
      </c>
      <c r="F401" s="174">
        <v>5.3858072300000002</v>
      </c>
      <c r="G401" s="174">
        <v>0.23584211999999999</v>
      </c>
      <c r="H401" s="58">
        <f t="shared" si="18"/>
        <v>21.836494303901272</v>
      </c>
      <c r="I401" s="174">
        <v>8.918452310000001</v>
      </c>
      <c r="J401" s="174">
        <v>18.651347000000001</v>
      </c>
      <c r="K401" s="58">
        <f t="shared" si="19"/>
        <v>-0.52183333943655641</v>
      </c>
      <c r="L401" s="58">
        <f t="shared" si="20"/>
        <v>1.6559174751599866</v>
      </c>
    </row>
    <row r="402" spans="1:12" x14ac:dyDescent="0.2">
      <c r="A402" s="172" t="s">
        <v>1902</v>
      </c>
      <c r="B402" s="173" t="s">
        <v>153</v>
      </c>
      <c r="C402" s="172" t="s">
        <v>638</v>
      </c>
      <c r="D402" s="172" t="s">
        <v>179</v>
      </c>
      <c r="E402" s="172" t="s">
        <v>709</v>
      </c>
      <c r="F402" s="174">
        <v>1.4269804099999999</v>
      </c>
      <c r="G402" s="174">
        <v>0.86475277000000006</v>
      </c>
      <c r="H402" s="58">
        <f t="shared" si="18"/>
        <v>0.6501599757812857</v>
      </c>
      <c r="I402" s="174">
        <v>8.8785971900000007</v>
      </c>
      <c r="J402" s="174">
        <v>7.1092129299999991</v>
      </c>
      <c r="K402" s="58">
        <f t="shared" si="19"/>
        <v>0.24888609715618704</v>
      </c>
      <c r="L402" s="58">
        <f t="shared" si="20"/>
        <v>6.2219474968125184</v>
      </c>
    </row>
    <row r="403" spans="1:12" x14ac:dyDescent="0.2">
      <c r="A403" s="172" t="s">
        <v>2058</v>
      </c>
      <c r="B403" s="173" t="s">
        <v>2043</v>
      </c>
      <c r="C403" s="172" t="s">
        <v>638</v>
      </c>
      <c r="D403" s="172" t="s">
        <v>179</v>
      </c>
      <c r="E403" s="172" t="s">
        <v>709</v>
      </c>
      <c r="F403" s="174">
        <v>1.60540371</v>
      </c>
      <c r="G403" s="174">
        <v>14.0762199</v>
      </c>
      <c r="H403" s="58">
        <f t="shared" si="18"/>
        <v>-0.88594923058853325</v>
      </c>
      <c r="I403" s="174">
        <v>8.7368355399999995</v>
      </c>
      <c r="J403" s="174">
        <v>27.352385760000001</v>
      </c>
      <c r="K403" s="58">
        <f t="shared" si="19"/>
        <v>-0.68058232226394288</v>
      </c>
      <c r="L403" s="58">
        <f t="shared" si="20"/>
        <v>5.4421423630570773</v>
      </c>
    </row>
    <row r="404" spans="1:12" x14ac:dyDescent="0.2">
      <c r="A404" s="172" t="s">
        <v>2283</v>
      </c>
      <c r="B404" s="172" t="s">
        <v>321</v>
      </c>
      <c r="C404" s="172" t="s">
        <v>1364</v>
      </c>
      <c r="D404" s="172" t="s">
        <v>179</v>
      </c>
      <c r="E404" s="172" t="s">
        <v>709</v>
      </c>
      <c r="F404" s="174">
        <v>1.504398E-2</v>
      </c>
      <c r="G404" s="174">
        <v>0.56514481999999999</v>
      </c>
      <c r="H404" s="58">
        <f t="shared" si="18"/>
        <v>-0.97338030984695212</v>
      </c>
      <c r="I404" s="174">
        <v>8.535698570000001</v>
      </c>
      <c r="J404" s="174">
        <v>4.3676609900000001</v>
      </c>
      <c r="K404" s="58">
        <f t="shared" si="19"/>
        <v>0.95429512261664806</v>
      </c>
      <c r="L404" s="58" t="str">
        <f t="shared" si="20"/>
        <v/>
      </c>
    </row>
    <row r="405" spans="1:12" x14ac:dyDescent="0.2">
      <c r="A405" s="172" t="s">
        <v>2238</v>
      </c>
      <c r="B405" s="173" t="s">
        <v>2070</v>
      </c>
      <c r="C405" s="172" t="s">
        <v>640</v>
      </c>
      <c r="D405" s="172" t="s">
        <v>610</v>
      </c>
      <c r="E405" s="172" t="s">
        <v>181</v>
      </c>
      <c r="F405" s="174">
        <v>9.0744501199999998</v>
      </c>
      <c r="G405" s="174">
        <v>4.8552031900000001</v>
      </c>
      <c r="H405" s="58">
        <f t="shared" si="18"/>
        <v>0.86901552105793534</v>
      </c>
      <c r="I405" s="174">
        <v>8.5270104540172209</v>
      </c>
      <c r="J405" s="174">
        <v>5.371895629445671</v>
      </c>
      <c r="K405" s="58">
        <f t="shared" si="19"/>
        <v>0.58733732786560644</v>
      </c>
      <c r="L405" s="58">
        <f t="shared" si="20"/>
        <v>0.93967241444457039</v>
      </c>
    </row>
    <row r="406" spans="1:12" x14ac:dyDescent="0.2">
      <c r="A406" s="172" t="s">
        <v>1368</v>
      </c>
      <c r="B406" s="173" t="s">
        <v>226</v>
      </c>
      <c r="C406" s="172" t="s">
        <v>1364</v>
      </c>
      <c r="D406" s="172" t="s">
        <v>179</v>
      </c>
      <c r="E406" s="172" t="s">
        <v>709</v>
      </c>
      <c r="F406" s="174">
        <v>6.2041217900000003</v>
      </c>
      <c r="G406" s="174">
        <v>5.3836030800000003</v>
      </c>
      <c r="H406" s="58">
        <f t="shared" si="18"/>
        <v>0.15241069926722761</v>
      </c>
      <c r="I406" s="174">
        <v>8.5252250699999994</v>
      </c>
      <c r="J406" s="174">
        <v>2.3507675099999998</v>
      </c>
      <c r="K406" s="58">
        <f t="shared" si="19"/>
        <v>2.6265709108766777</v>
      </c>
      <c r="L406" s="58">
        <f t="shared" si="20"/>
        <v>1.3741227781410137</v>
      </c>
    </row>
    <row r="407" spans="1:12" x14ac:dyDescent="0.2">
      <c r="A407" s="172" t="s">
        <v>1375</v>
      </c>
      <c r="B407" s="173" t="s">
        <v>379</v>
      </c>
      <c r="C407" s="172" t="s">
        <v>1364</v>
      </c>
      <c r="D407" s="172" t="s">
        <v>179</v>
      </c>
      <c r="E407" s="172" t="s">
        <v>709</v>
      </c>
      <c r="F407" s="174">
        <v>25.835002190000001</v>
      </c>
      <c r="G407" s="174">
        <v>1.5793067599999999</v>
      </c>
      <c r="H407" s="58">
        <f t="shared" si="18"/>
        <v>15.358444631744629</v>
      </c>
      <c r="I407" s="174">
        <v>8.4913209415880608</v>
      </c>
      <c r="J407" s="174">
        <v>0.93679515511531952</v>
      </c>
      <c r="K407" s="58">
        <f t="shared" si="19"/>
        <v>8.0642238009255909</v>
      </c>
      <c r="L407" s="58">
        <f t="shared" si="20"/>
        <v>0.32867506180722567</v>
      </c>
    </row>
    <row r="408" spans="1:12" x14ac:dyDescent="0.2">
      <c r="A408" s="172" t="s">
        <v>1883</v>
      </c>
      <c r="B408" s="173" t="s">
        <v>1884</v>
      </c>
      <c r="C408" s="172" t="s">
        <v>1364</v>
      </c>
      <c r="D408" s="172" t="s">
        <v>179</v>
      </c>
      <c r="E408" s="172" t="s">
        <v>709</v>
      </c>
      <c r="F408" s="174">
        <v>0.57065382999999992</v>
      </c>
      <c r="G408" s="174">
        <v>0.55058490000000004</v>
      </c>
      <c r="H408" s="58">
        <f t="shared" si="18"/>
        <v>3.6450200504953623E-2</v>
      </c>
      <c r="I408" s="174">
        <v>8.4527868000000002</v>
      </c>
      <c r="J408" s="174">
        <v>3.7261899999999999E-3</v>
      </c>
      <c r="K408" s="58" t="str">
        <f t="shared" si="19"/>
        <v/>
      </c>
      <c r="L408" s="58">
        <f t="shared" si="20"/>
        <v>14.812459595688688</v>
      </c>
    </row>
    <row r="409" spans="1:12" x14ac:dyDescent="0.2">
      <c r="A409" s="172" t="s">
        <v>2254</v>
      </c>
      <c r="B409" s="173" t="s">
        <v>1075</v>
      </c>
      <c r="C409" s="172" t="s">
        <v>2521</v>
      </c>
      <c r="D409" s="172" t="s">
        <v>180</v>
      </c>
      <c r="E409" s="172" t="s">
        <v>181</v>
      </c>
      <c r="F409" s="174">
        <v>1.9624944799999999</v>
      </c>
      <c r="G409" s="174">
        <v>0.15429095000000001</v>
      </c>
      <c r="H409" s="58">
        <f t="shared" si="18"/>
        <v>11.719439993078012</v>
      </c>
      <c r="I409" s="174">
        <v>8.4217483305546192</v>
      </c>
      <c r="J409" s="174">
        <v>8.1287900000000003E-3</v>
      </c>
      <c r="K409" s="58" t="str">
        <f t="shared" si="19"/>
        <v/>
      </c>
      <c r="L409" s="58">
        <f t="shared" si="20"/>
        <v>4.2913487993885306</v>
      </c>
    </row>
    <row r="410" spans="1:12" x14ac:dyDescent="0.2">
      <c r="A410" s="172" t="s">
        <v>2185</v>
      </c>
      <c r="B410" s="173" t="s">
        <v>1558</v>
      </c>
      <c r="C410" s="172" t="s">
        <v>511</v>
      </c>
      <c r="D410" s="172" t="s">
        <v>179</v>
      </c>
      <c r="E410" s="172" t="s">
        <v>709</v>
      </c>
      <c r="F410" s="174">
        <v>2.3614807099999999</v>
      </c>
      <c r="G410" s="174">
        <v>2.1536685000000002</v>
      </c>
      <c r="H410" s="58">
        <f t="shared" si="18"/>
        <v>9.6492199240505006E-2</v>
      </c>
      <c r="I410" s="174">
        <v>8.342873350137431</v>
      </c>
      <c r="J410" s="174">
        <v>14.426370243608151</v>
      </c>
      <c r="K410" s="58">
        <f t="shared" si="19"/>
        <v>-0.4216928299179149</v>
      </c>
      <c r="L410" s="58">
        <f t="shared" si="20"/>
        <v>3.5328992164993935</v>
      </c>
    </row>
    <row r="411" spans="1:12" x14ac:dyDescent="0.2">
      <c r="A411" s="172" t="s">
        <v>1177</v>
      </c>
      <c r="B411" s="173" t="s">
        <v>2482</v>
      </c>
      <c r="C411" s="172" t="s">
        <v>640</v>
      </c>
      <c r="D411" s="172" t="s">
        <v>610</v>
      </c>
      <c r="E411" s="172" t="s">
        <v>709</v>
      </c>
      <c r="F411" s="174">
        <v>10.37698271</v>
      </c>
      <c r="G411" s="174">
        <v>12.0778578</v>
      </c>
      <c r="H411" s="58">
        <f t="shared" si="18"/>
        <v>-0.14082589132652312</v>
      </c>
      <c r="I411" s="174">
        <v>8.3021068900000028</v>
      </c>
      <c r="J411" s="174">
        <v>17.411459069999999</v>
      </c>
      <c r="K411" s="58">
        <f t="shared" si="19"/>
        <v>-0.52318143720048371</v>
      </c>
      <c r="L411" s="58">
        <f t="shared" si="20"/>
        <v>0.80005018048256948</v>
      </c>
    </row>
    <row r="412" spans="1:12" x14ac:dyDescent="0.2">
      <c r="A412" s="172" t="s">
        <v>2852</v>
      </c>
      <c r="B412" s="173" t="s">
        <v>109</v>
      </c>
      <c r="C412" s="172" t="s">
        <v>511</v>
      </c>
      <c r="D412" s="172" t="s">
        <v>610</v>
      </c>
      <c r="E412" s="172" t="s">
        <v>709</v>
      </c>
      <c r="F412" s="174">
        <v>3.4001725899999999</v>
      </c>
      <c r="G412" s="174">
        <v>2.2753800800000001</v>
      </c>
      <c r="H412" s="58">
        <f t="shared" si="18"/>
        <v>0.49433170303574059</v>
      </c>
      <c r="I412" s="174">
        <v>8.2781370899999995</v>
      </c>
      <c r="J412" s="174">
        <v>14.602205140000001</v>
      </c>
      <c r="K412" s="58">
        <f t="shared" si="19"/>
        <v>-0.43308993329208911</v>
      </c>
      <c r="L412" s="58">
        <f t="shared" si="20"/>
        <v>2.4346226172007346</v>
      </c>
    </row>
    <row r="413" spans="1:12" x14ac:dyDescent="0.2">
      <c r="A413" s="172" t="s">
        <v>3411</v>
      </c>
      <c r="B413" s="173" t="s">
        <v>422</v>
      </c>
      <c r="C413" s="172" t="s">
        <v>1364</v>
      </c>
      <c r="D413" s="172" t="s">
        <v>180</v>
      </c>
      <c r="E413" s="172" t="s">
        <v>2844</v>
      </c>
      <c r="F413" s="174">
        <v>1.81018553</v>
      </c>
      <c r="G413" s="174">
        <v>0.80859727000000003</v>
      </c>
      <c r="H413" s="58">
        <f t="shared" si="18"/>
        <v>1.2386738085326456</v>
      </c>
      <c r="I413" s="174">
        <v>8.1977913516720111</v>
      </c>
      <c r="J413" s="174">
        <v>0.43661180701008945</v>
      </c>
      <c r="K413" s="58">
        <f t="shared" si="19"/>
        <v>17.775926853216255</v>
      </c>
      <c r="L413" s="58">
        <f t="shared" si="20"/>
        <v>4.5287022881417087</v>
      </c>
    </row>
    <row r="414" spans="1:12" x14ac:dyDescent="0.2">
      <c r="A414" s="172" t="s">
        <v>1881</v>
      </c>
      <c r="B414" s="173" t="s">
        <v>1882</v>
      </c>
      <c r="C414" s="172" t="s">
        <v>1364</v>
      </c>
      <c r="D414" s="172" t="s">
        <v>179</v>
      </c>
      <c r="E414" s="172" t="s">
        <v>709</v>
      </c>
      <c r="F414" s="174">
        <v>1.4565579799999999</v>
      </c>
      <c r="G414" s="174">
        <v>1.30051177</v>
      </c>
      <c r="H414" s="58">
        <f t="shared" si="18"/>
        <v>0.11998831044797087</v>
      </c>
      <c r="I414" s="174">
        <v>8.13571387</v>
      </c>
      <c r="J414" s="174">
        <v>5.3649570000000001E-2</v>
      </c>
      <c r="K414" s="58" t="str">
        <f t="shared" si="19"/>
        <v/>
      </c>
      <c r="L414" s="58">
        <f t="shared" si="20"/>
        <v>5.5855750211879656</v>
      </c>
    </row>
    <row r="415" spans="1:12" x14ac:dyDescent="0.2">
      <c r="A415" s="172" t="s">
        <v>1120</v>
      </c>
      <c r="B415" s="173" t="s">
        <v>946</v>
      </c>
      <c r="C415" s="172" t="s">
        <v>2521</v>
      </c>
      <c r="D415" s="172" t="s">
        <v>610</v>
      </c>
      <c r="E415" s="172" t="s">
        <v>709</v>
      </c>
      <c r="F415" s="174">
        <v>1.2477888799999999</v>
      </c>
      <c r="G415" s="174">
        <v>0.12954071</v>
      </c>
      <c r="H415" s="58">
        <f t="shared" si="18"/>
        <v>8.6324072949731381</v>
      </c>
      <c r="I415" s="174">
        <v>8.135135895860369</v>
      </c>
      <c r="J415" s="174">
        <v>1.4768076516737301</v>
      </c>
      <c r="K415" s="58">
        <f t="shared" si="19"/>
        <v>4.5085954400632113</v>
      </c>
      <c r="L415" s="58">
        <f t="shared" si="20"/>
        <v>6.5196412840771352</v>
      </c>
    </row>
    <row r="416" spans="1:12" x14ac:dyDescent="0.2">
      <c r="A416" s="172" t="s">
        <v>2282</v>
      </c>
      <c r="B416" s="173" t="s">
        <v>712</v>
      </c>
      <c r="C416" s="172" t="s">
        <v>2514</v>
      </c>
      <c r="D416" s="172" t="s">
        <v>180</v>
      </c>
      <c r="E416" s="172" t="s">
        <v>181</v>
      </c>
      <c r="F416" s="174">
        <v>5.84491958</v>
      </c>
      <c r="G416" s="174">
        <v>0.9978766</v>
      </c>
      <c r="H416" s="58">
        <f t="shared" si="18"/>
        <v>4.8573570920492575</v>
      </c>
      <c r="I416" s="174">
        <v>8.1011094424861803</v>
      </c>
      <c r="J416" s="174">
        <v>8.0602064781220708</v>
      </c>
      <c r="K416" s="58">
        <f t="shared" si="19"/>
        <v>5.0746794731788558E-3</v>
      </c>
      <c r="L416" s="58">
        <f t="shared" si="20"/>
        <v>1.3860087092055731</v>
      </c>
    </row>
    <row r="417" spans="1:16" x14ac:dyDescent="0.2">
      <c r="A417" s="172" t="s">
        <v>1468</v>
      </c>
      <c r="B417" s="173" t="s">
        <v>340</v>
      </c>
      <c r="C417" s="172" t="s">
        <v>640</v>
      </c>
      <c r="D417" s="172" t="s">
        <v>180</v>
      </c>
      <c r="E417" s="172" t="s">
        <v>181</v>
      </c>
      <c r="F417" s="174">
        <v>2.5308270299999998</v>
      </c>
      <c r="G417" s="174">
        <v>1.47170383</v>
      </c>
      <c r="H417" s="58">
        <f t="shared" si="18"/>
        <v>0.71965784039578096</v>
      </c>
      <c r="I417" s="174">
        <v>8.0302635700000007</v>
      </c>
      <c r="J417" s="174">
        <v>6.7822941299999995</v>
      </c>
      <c r="K417" s="58">
        <f t="shared" si="19"/>
        <v>0.18400402814733141</v>
      </c>
      <c r="L417" s="58">
        <f t="shared" si="20"/>
        <v>3.1729800080410873</v>
      </c>
    </row>
    <row r="418" spans="1:16" x14ac:dyDescent="0.2">
      <c r="A418" s="172" t="s">
        <v>1267</v>
      </c>
      <c r="B418" s="173" t="s">
        <v>29</v>
      </c>
      <c r="C418" s="172" t="s">
        <v>1262</v>
      </c>
      <c r="D418" s="172" t="s">
        <v>180</v>
      </c>
      <c r="E418" s="172" t="s">
        <v>181</v>
      </c>
      <c r="F418" s="174">
        <v>11.71744556</v>
      </c>
      <c r="G418" s="174">
        <v>18.062240289999998</v>
      </c>
      <c r="H418" s="58">
        <f t="shared" si="18"/>
        <v>-0.35127396314801207</v>
      </c>
      <c r="I418" s="174">
        <v>8.0198193030296991</v>
      </c>
      <c r="J418" s="174">
        <v>391.00221139857911</v>
      </c>
      <c r="K418" s="58">
        <f t="shared" si="19"/>
        <v>-0.97948906919389656</v>
      </c>
      <c r="L418" s="58">
        <f t="shared" si="20"/>
        <v>0.68443409973305647</v>
      </c>
    </row>
    <row r="419" spans="1:16" x14ac:dyDescent="0.2">
      <c r="A419" s="172" t="s">
        <v>2702</v>
      </c>
      <c r="B419" s="173" t="s">
        <v>96</v>
      </c>
      <c r="C419" s="172" t="s">
        <v>511</v>
      </c>
      <c r="D419" s="172" t="s">
        <v>610</v>
      </c>
      <c r="E419" s="172" t="s">
        <v>181</v>
      </c>
      <c r="F419" s="174">
        <v>0.23649197</v>
      </c>
      <c r="G419" s="174">
        <v>0.19449695</v>
      </c>
      <c r="H419" s="58">
        <f t="shared" si="18"/>
        <v>0.2159160850594315</v>
      </c>
      <c r="I419" s="174">
        <v>7.9797371152432</v>
      </c>
      <c r="J419" s="174">
        <v>1.9165229999999998E-2</v>
      </c>
      <c r="K419" s="58" t="str">
        <f t="shared" si="19"/>
        <v/>
      </c>
      <c r="L419" s="58">
        <f t="shared" si="20"/>
        <v>33.742105980356122</v>
      </c>
      <c r="M419" s="130"/>
      <c r="P419" s="130"/>
    </row>
    <row r="420" spans="1:16" x14ac:dyDescent="0.2">
      <c r="A420" s="172" t="s">
        <v>1238</v>
      </c>
      <c r="B420" s="173" t="s">
        <v>2410</v>
      </c>
      <c r="C420" s="172" t="s">
        <v>640</v>
      </c>
      <c r="D420" s="172" t="s">
        <v>610</v>
      </c>
      <c r="E420" s="172" t="s">
        <v>181</v>
      </c>
      <c r="F420" s="174">
        <v>2.7645009500000004</v>
      </c>
      <c r="G420" s="174">
        <v>1.52802639</v>
      </c>
      <c r="H420" s="58">
        <f t="shared" si="18"/>
        <v>0.80919712387951659</v>
      </c>
      <c r="I420" s="174">
        <v>7.9760958545460801</v>
      </c>
      <c r="J420" s="174">
        <v>6.7605963843855799</v>
      </c>
      <c r="K420" s="58">
        <f t="shared" si="19"/>
        <v>0.17979175224361033</v>
      </c>
      <c r="L420" s="58">
        <f t="shared" si="20"/>
        <v>2.885184703787524</v>
      </c>
    </row>
    <row r="421" spans="1:16" x14ac:dyDescent="0.2">
      <c r="A421" s="172" t="s">
        <v>2565</v>
      </c>
      <c r="B421" s="173" t="s">
        <v>131</v>
      </c>
      <c r="C421" s="172" t="s">
        <v>641</v>
      </c>
      <c r="D421" s="172" t="s">
        <v>179</v>
      </c>
      <c r="E421" s="172" t="s">
        <v>709</v>
      </c>
      <c r="F421" s="174">
        <v>5.9709053799999996</v>
      </c>
      <c r="G421" s="174">
        <v>15.590682989999999</v>
      </c>
      <c r="H421" s="58">
        <f t="shared" si="18"/>
        <v>-0.6170209230840118</v>
      </c>
      <c r="I421" s="174">
        <v>7.9675888099999996</v>
      </c>
      <c r="J421" s="174">
        <v>5.55068582</v>
      </c>
      <c r="K421" s="58">
        <f t="shared" si="19"/>
        <v>0.43542421033658862</v>
      </c>
      <c r="L421" s="58">
        <f t="shared" si="20"/>
        <v>1.3344021221116722</v>
      </c>
    </row>
    <row r="422" spans="1:16" x14ac:dyDescent="0.2">
      <c r="A422" s="172" t="s">
        <v>1766</v>
      </c>
      <c r="B422" s="173" t="s">
        <v>2351</v>
      </c>
      <c r="C422" s="172" t="s">
        <v>640</v>
      </c>
      <c r="D422" s="172" t="s">
        <v>180</v>
      </c>
      <c r="E422" s="172" t="s">
        <v>181</v>
      </c>
      <c r="F422" s="174">
        <v>9.5278474000000006</v>
      </c>
      <c r="G422" s="174">
        <v>4.9141090399999996</v>
      </c>
      <c r="H422" s="58">
        <f t="shared" si="18"/>
        <v>0.93887586181848359</v>
      </c>
      <c r="I422" s="174">
        <v>7.92371280539286</v>
      </c>
      <c r="J422" s="174">
        <v>25.235737621630435</v>
      </c>
      <c r="K422" s="58">
        <f t="shared" si="19"/>
        <v>-0.68601223692383106</v>
      </c>
      <c r="L422" s="58">
        <f t="shared" si="20"/>
        <v>0.83163724950011897</v>
      </c>
    </row>
    <row r="423" spans="1:16" x14ac:dyDescent="0.2">
      <c r="A423" s="172" t="s">
        <v>1924</v>
      </c>
      <c r="B423" s="173" t="s">
        <v>193</v>
      </c>
      <c r="C423" s="172" t="s">
        <v>511</v>
      </c>
      <c r="D423" s="172" t="s">
        <v>179</v>
      </c>
      <c r="E423" s="172" t="s">
        <v>709</v>
      </c>
      <c r="F423" s="174">
        <v>0.71851810999999999</v>
      </c>
      <c r="G423" s="174">
        <v>0.55840218000000008</v>
      </c>
      <c r="H423" s="58">
        <f t="shared" si="18"/>
        <v>0.28673944288684527</v>
      </c>
      <c r="I423" s="174">
        <v>7.8883690999999994</v>
      </c>
      <c r="J423" s="174">
        <v>0.74911670999999991</v>
      </c>
      <c r="K423" s="58">
        <f t="shared" si="19"/>
        <v>9.5302271257572144</v>
      </c>
      <c r="L423" s="58">
        <f t="shared" si="20"/>
        <v>10.978664267766334</v>
      </c>
    </row>
    <row r="424" spans="1:16" x14ac:dyDescent="0.2">
      <c r="A424" s="172" t="s">
        <v>2095</v>
      </c>
      <c r="B424" s="173" t="s">
        <v>2086</v>
      </c>
      <c r="C424" s="172" t="s">
        <v>641</v>
      </c>
      <c r="D424" s="172" t="s">
        <v>179</v>
      </c>
      <c r="E424" s="172" t="s">
        <v>709</v>
      </c>
      <c r="F424" s="174">
        <v>3.50265001</v>
      </c>
      <c r="G424" s="174">
        <v>0.28722080999999999</v>
      </c>
      <c r="H424" s="58">
        <f t="shared" si="18"/>
        <v>11.194972954779983</v>
      </c>
      <c r="I424" s="174">
        <v>7.86898812</v>
      </c>
      <c r="J424" s="174">
        <v>0.80510977000000006</v>
      </c>
      <c r="K424" s="58">
        <f t="shared" si="19"/>
        <v>8.7738077628843083</v>
      </c>
      <c r="L424" s="58">
        <f t="shared" si="20"/>
        <v>2.2465813305737616</v>
      </c>
    </row>
    <row r="425" spans="1:16" x14ac:dyDescent="0.2">
      <c r="A425" s="172" t="s">
        <v>1489</v>
      </c>
      <c r="B425" s="173" t="s">
        <v>392</v>
      </c>
      <c r="C425" s="172" t="s">
        <v>640</v>
      </c>
      <c r="D425" s="172" t="s">
        <v>180</v>
      </c>
      <c r="E425" s="172" t="s">
        <v>181</v>
      </c>
      <c r="F425" s="174">
        <v>3.7861375499999999</v>
      </c>
      <c r="G425" s="174">
        <v>4.4051076199999999</v>
      </c>
      <c r="H425" s="58">
        <f t="shared" si="18"/>
        <v>-0.14051190649457956</v>
      </c>
      <c r="I425" s="174">
        <v>7.8150686999999994</v>
      </c>
      <c r="J425" s="174">
        <v>8.5012076999999984</v>
      </c>
      <c r="K425" s="58">
        <f t="shared" si="19"/>
        <v>-8.071076771833241E-2</v>
      </c>
      <c r="L425" s="58">
        <f t="shared" si="20"/>
        <v>2.0641269887302429</v>
      </c>
    </row>
    <row r="426" spans="1:16" x14ac:dyDescent="0.2">
      <c r="A426" s="172" t="s">
        <v>1213</v>
      </c>
      <c r="B426" s="173" t="s">
        <v>2402</v>
      </c>
      <c r="C426" s="172" t="s">
        <v>640</v>
      </c>
      <c r="D426" s="172" t="s">
        <v>180</v>
      </c>
      <c r="E426" s="172" t="s">
        <v>181</v>
      </c>
      <c r="F426" s="174">
        <v>4.2076988099999992</v>
      </c>
      <c r="G426" s="174">
        <v>4.6574401299999995</v>
      </c>
      <c r="H426" s="58">
        <f t="shared" si="18"/>
        <v>-9.6564058248023055E-2</v>
      </c>
      <c r="I426" s="174">
        <v>7.7758247783024022</v>
      </c>
      <c r="J426" s="174">
        <v>10.599791655537178</v>
      </c>
      <c r="K426" s="58">
        <f t="shared" si="19"/>
        <v>-0.26641720601740093</v>
      </c>
      <c r="L426" s="58">
        <f t="shared" si="20"/>
        <v>1.8479993767192675</v>
      </c>
    </row>
    <row r="427" spans="1:16" x14ac:dyDescent="0.2">
      <c r="A427" s="172" t="s">
        <v>1787</v>
      </c>
      <c r="B427" s="173" t="s">
        <v>151</v>
      </c>
      <c r="C427" s="172" t="s">
        <v>640</v>
      </c>
      <c r="D427" s="172" t="s">
        <v>180</v>
      </c>
      <c r="E427" s="172" t="s">
        <v>709</v>
      </c>
      <c r="F427" s="174">
        <v>0.27515003000000005</v>
      </c>
      <c r="G427" s="174">
        <v>0.34095131000000001</v>
      </c>
      <c r="H427" s="58">
        <f t="shared" si="18"/>
        <v>-0.19299318720904746</v>
      </c>
      <c r="I427" s="174">
        <v>7.7156221652139978</v>
      </c>
      <c r="J427" s="174">
        <v>0.78019680045443007</v>
      </c>
      <c r="K427" s="58">
        <f t="shared" si="19"/>
        <v>8.8893281294155386</v>
      </c>
      <c r="L427" s="58">
        <f t="shared" si="20"/>
        <v>28.04150944564315</v>
      </c>
    </row>
    <row r="428" spans="1:16" x14ac:dyDescent="0.2">
      <c r="A428" s="172" t="s">
        <v>1161</v>
      </c>
      <c r="B428" s="173" t="s">
        <v>2346</v>
      </c>
      <c r="C428" s="172" t="s">
        <v>640</v>
      </c>
      <c r="D428" s="172" t="s">
        <v>610</v>
      </c>
      <c r="E428" s="172" t="s">
        <v>181</v>
      </c>
      <c r="F428" s="174">
        <v>23.107165699999999</v>
      </c>
      <c r="G428" s="174">
        <v>11.99202861</v>
      </c>
      <c r="H428" s="58">
        <f t="shared" si="18"/>
        <v>0.92687713242538705</v>
      </c>
      <c r="I428" s="174">
        <v>7.7041993873705028</v>
      </c>
      <c r="J428" s="174">
        <v>20.558357270956346</v>
      </c>
      <c r="K428" s="58">
        <f t="shared" si="19"/>
        <v>-0.62525218888697154</v>
      </c>
      <c r="L428" s="58">
        <f t="shared" si="20"/>
        <v>0.33341169953052713</v>
      </c>
    </row>
    <row r="429" spans="1:16" x14ac:dyDescent="0.2">
      <c r="A429" s="172" t="s">
        <v>1513</v>
      </c>
      <c r="B429" s="173" t="s">
        <v>1802</v>
      </c>
      <c r="C429" s="172" t="s">
        <v>2521</v>
      </c>
      <c r="D429" s="172" t="s">
        <v>180</v>
      </c>
      <c r="E429" s="172" t="s">
        <v>709</v>
      </c>
      <c r="F429" s="174">
        <v>11.908798449999999</v>
      </c>
      <c r="G429" s="174">
        <v>4.7009776700000003</v>
      </c>
      <c r="H429" s="58">
        <f t="shared" si="18"/>
        <v>1.5332599484566365</v>
      </c>
      <c r="I429" s="174">
        <v>7.6903304900000018</v>
      </c>
      <c r="J429" s="174">
        <v>6.7176587899999989</v>
      </c>
      <c r="K429" s="58">
        <f t="shared" si="19"/>
        <v>0.14479325765219508</v>
      </c>
      <c r="L429" s="58">
        <f t="shared" si="20"/>
        <v>0.64576880046198137</v>
      </c>
    </row>
    <row r="430" spans="1:16" x14ac:dyDescent="0.2">
      <c r="A430" s="172" t="s">
        <v>1758</v>
      </c>
      <c r="B430" s="173" t="s">
        <v>1759</v>
      </c>
      <c r="C430" s="172" t="s">
        <v>2521</v>
      </c>
      <c r="D430" s="172" t="s">
        <v>610</v>
      </c>
      <c r="E430" s="172" t="s">
        <v>181</v>
      </c>
      <c r="F430" s="174">
        <v>7.81549519</v>
      </c>
      <c r="G430" s="174">
        <v>8.6781498500000005</v>
      </c>
      <c r="H430" s="58">
        <f t="shared" si="18"/>
        <v>-9.9405365764685505E-2</v>
      </c>
      <c r="I430" s="174">
        <v>7.6804326400000003</v>
      </c>
      <c r="J430" s="174">
        <v>11.359917741950479</v>
      </c>
      <c r="K430" s="58">
        <f t="shared" si="19"/>
        <v>-0.32390068181239462</v>
      </c>
      <c r="L430" s="58">
        <f t="shared" si="20"/>
        <v>0.98271861901049939</v>
      </c>
    </row>
    <row r="431" spans="1:16" x14ac:dyDescent="0.2">
      <c r="A431" s="172" t="s">
        <v>1648</v>
      </c>
      <c r="B431" s="173" t="s">
        <v>669</v>
      </c>
      <c r="C431" s="172" t="s">
        <v>641</v>
      </c>
      <c r="D431" s="172" t="s">
        <v>179</v>
      </c>
      <c r="E431" s="172" t="s">
        <v>709</v>
      </c>
      <c r="F431" s="174">
        <v>8.0800674899999994</v>
      </c>
      <c r="G431" s="174">
        <v>5.63401072</v>
      </c>
      <c r="H431" s="58">
        <f t="shared" si="18"/>
        <v>0.43415905499022545</v>
      </c>
      <c r="I431" s="174">
        <v>7.5483845000000001</v>
      </c>
      <c r="J431" s="174">
        <v>33.333252449999996</v>
      </c>
      <c r="K431" s="58">
        <f t="shared" si="19"/>
        <v>-0.77354791551401703</v>
      </c>
      <c r="L431" s="58">
        <f t="shared" si="20"/>
        <v>0.93419819937667381</v>
      </c>
    </row>
    <row r="432" spans="1:16" x14ac:dyDescent="0.2">
      <c r="A432" s="172" t="s">
        <v>1219</v>
      </c>
      <c r="B432" s="173" t="s">
        <v>2399</v>
      </c>
      <c r="C432" s="172" t="s">
        <v>640</v>
      </c>
      <c r="D432" s="172" t="s">
        <v>180</v>
      </c>
      <c r="E432" s="172" t="s">
        <v>181</v>
      </c>
      <c r="F432" s="174">
        <v>1.9850213999999999</v>
      </c>
      <c r="G432" s="174">
        <v>1.00197468</v>
      </c>
      <c r="H432" s="58">
        <f t="shared" si="18"/>
        <v>0.9811093430025597</v>
      </c>
      <c r="I432" s="174">
        <v>7.5333015300000001</v>
      </c>
      <c r="J432" s="174">
        <v>4.8028118300000004</v>
      </c>
      <c r="K432" s="58">
        <f t="shared" si="19"/>
        <v>0.56851898359715647</v>
      </c>
      <c r="L432" s="58">
        <f t="shared" si="20"/>
        <v>3.7950732067674435</v>
      </c>
    </row>
    <row r="433" spans="1:12" x14ac:dyDescent="0.2">
      <c r="A433" s="172" t="s">
        <v>2267</v>
      </c>
      <c r="B433" s="173" t="s">
        <v>2092</v>
      </c>
      <c r="C433" s="172" t="s">
        <v>511</v>
      </c>
      <c r="D433" s="172" t="s">
        <v>180</v>
      </c>
      <c r="E433" s="172" t="s">
        <v>181</v>
      </c>
      <c r="F433" s="174">
        <v>1.91714235</v>
      </c>
      <c r="G433" s="174">
        <v>1.6981841299999998</v>
      </c>
      <c r="H433" s="58">
        <f t="shared" si="18"/>
        <v>0.12893667779123597</v>
      </c>
      <c r="I433" s="174">
        <v>7.5000618907146004</v>
      </c>
      <c r="J433" s="174">
        <v>18.133242179865128</v>
      </c>
      <c r="K433" s="58">
        <f t="shared" si="19"/>
        <v>-0.58639156658688685</v>
      </c>
      <c r="L433" s="58">
        <f t="shared" si="20"/>
        <v>3.9121048526806579</v>
      </c>
    </row>
    <row r="434" spans="1:12" x14ac:dyDescent="0.2">
      <c r="A434" s="172" t="s">
        <v>1229</v>
      </c>
      <c r="B434" s="173" t="s">
        <v>142</v>
      </c>
      <c r="C434" s="172" t="s">
        <v>640</v>
      </c>
      <c r="D434" s="172" t="s">
        <v>180</v>
      </c>
      <c r="E434" s="172" t="s">
        <v>709</v>
      </c>
      <c r="F434" s="174">
        <v>3.0979643700000001</v>
      </c>
      <c r="G434" s="174">
        <v>3.7835427799999999</v>
      </c>
      <c r="H434" s="58">
        <f t="shared" si="18"/>
        <v>-0.18120012112034312</v>
      </c>
      <c r="I434" s="174">
        <v>7.4909746748149519</v>
      </c>
      <c r="J434" s="174">
        <v>2.1767030308842794</v>
      </c>
      <c r="K434" s="58">
        <f t="shared" si="19"/>
        <v>2.4414316369889764</v>
      </c>
      <c r="L434" s="58">
        <f t="shared" si="20"/>
        <v>2.4180312554127119</v>
      </c>
    </row>
    <row r="435" spans="1:12" x14ac:dyDescent="0.2">
      <c r="A435" s="172" t="s">
        <v>1577</v>
      </c>
      <c r="B435" s="173" t="s">
        <v>54</v>
      </c>
      <c r="C435" s="172" t="s">
        <v>638</v>
      </c>
      <c r="D435" s="172" t="s">
        <v>179</v>
      </c>
      <c r="E435" s="172" t="s">
        <v>709</v>
      </c>
      <c r="F435" s="174">
        <v>8.4060754000000006</v>
      </c>
      <c r="G435" s="174">
        <v>9.2420624900000004</v>
      </c>
      <c r="H435" s="58">
        <f t="shared" si="18"/>
        <v>-9.0454602628422531E-2</v>
      </c>
      <c r="I435" s="174">
        <v>7.41720808</v>
      </c>
      <c r="J435" s="174">
        <v>3.4563219699999999</v>
      </c>
      <c r="K435" s="58">
        <f t="shared" si="19"/>
        <v>1.1459829681318725</v>
      </c>
      <c r="L435" s="58">
        <f t="shared" si="20"/>
        <v>0.88236278251798683</v>
      </c>
    </row>
    <row r="436" spans="1:12" x14ac:dyDescent="0.2">
      <c r="A436" s="172" t="s">
        <v>2857</v>
      </c>
      <c r="B436" s="173" t="s">
        <v>111</v>
      </c>
      <c r="C436" s="172" t="s">
        <v>511</v>
      </c>
      <c r="D436" s="172" t="s">
        <v>610</v>
      </c>
      <c r="E436" s="172" t="s">
        <v>709</v>
      </c>
      <c r="F436" s="174">
        <v>0.96620181999999999</v>
      </c>
      <c r="G436" s="174">
        <v>2.00060986</v>
      </c>
      <c r="H436" s="58">
        <f t="shared" si="18"/>
        <v>-0.51704635705434343</v>
      </c>
      <c r="I436" s="174">
        <v>7.36914157</v>
      </c>
      <c r="J436" s="174">
        <v>23.436283399999997</v>
      </c>
      <c r="K436" s="58">
        <f t="shared" si="19"/>
        <v>-0.6855669713398328</v>
      </c>
      <c r="L436" s="58">
        <f t="shared" si="20"/>
        <v>7.6269175005279957</v>
      </c>
    </row>
    <row r="437" spans="1:12" x14ac:dyDescent="0.2">
      <c r="A437" s="172" t="s">
        <v>1394</v>
      </c>
      <c r="B437" s="173" t="s">
        <v>406</v>
      </c>
      <c r="C437" s="172" t="s">
        <v>1364</v>
      </c>
      <c r="D437" s="172" t="s">
        <v>179</v>
      </c>
      <c r="E437" s="172" t="s">
        <v>709</v>
      </c>
      <c r="F437" s="174">
        <v>3.0240055200000002</v>
      </c>
      <c r="G437" s="174">
        <v>6.5648982499999997</v>
      </c>
      <c r="H437" s="58">
        <f t="shared" si="18"/>
        <v>-0.53936749590901878</v>
      </c>
      <c r="I437" s="174">
        <v>7.3554047199398109</v>
      </c>
      <c r="J437" s="174">
        <v>2.9365558130323426</v>
      </c>
      <c r="K437" s="58">
        <f t="shared" si="19"/>
        <v>1.5047726616660086</v>
      </c>
      <c r="L437" s="58">
        <f t="shared" si="20"/>
        <v>2.4323383906851501</v>
      </c>
    </row>
    <row r="438" spans="1:12" x14ac:dyDescent="0.2">
      <c r="A438" s="172" t="s">
        <v>2057</v>
      </c>
      <c r="B438" s="173" t="s">
        <v>2042</v>
      </c>
      <c r="C438" s="172" t="s">
        <v>640</v>
      </c>
      <c r="D438" s="172" t="s">
        <v>610</v>
      </c>
      <c r="E438" s="172" t="s">
        <v>709</v>
      </c>
      <c r="F438" s="174">
        <v>4.8359568099999999</v>
      </c>
      <c r="G438" s="174">
        <v>3.6933929600000002</v>
      </c>
      <c r="H438" s="58">
        <f t="shared" si="18"/>
        <v>0.30935344881363491</v>
      </c>
      <c r="I438" s="174">
        <v>7.3457181299999972</v>
      </c>
      <c r="J438" s="174">
        <v>1.9249273099999995</v>
      </c>
      <c r="K438" s="58">
        <f t="shared" si="19"/>
        <v>2.8161015700899372</v>
      </c>
      <c r="L438" s="58">
        <f t="shared" si="20"/>
        <v>1.5189792668971329</v>
      </c>
    </row>
    <row r="439" spans="1:12" x14ac:dyDescent="0.2">
      <c r="A439" s="172" t="s">
        <v>2645</v>
      </c>
      <c r="B439" s="173" t="s">
        <v>445</v>
      </c>
      <c r="C439" s="172" t="s">
        <v>641</v>
      </c>
      <c r="D439" s="172" t="s">
        <v>179</v>
      </c>
      <c r="E439" s="172" t="s">
        <v>709</v>
      </c>
      <c r="F439" s="174">
        <v>1.43436428</v>
      </c>
      <c r="G439" s="174">
        <v>0.94327977000000007</v>
      </c>
      <c r="H439" s="58">
        <f t="shared" si="18"/>
        <v>0.52061384715162484</v>
      </c>
      <c r="I439" s="174">
        <v>7.3450098899999992</v>
      </c>
      <c r="J439" s="174">
        <v>0.32905618999999997</v>
      </c>
      <c r="K439" s="58">
        <f t="shared" si="19"/>
        <v>21.321445738492262</v>
      </c>
      <c r="L439" s="58">
        <f t="shared" si="20"/>
        <v>5.1207423333213509</v>
      </c>
    </row>
    <row r="440" spans="1:12" x14ac:dyDescent="0.2">
      <c r="A440" s="172" t="s">
        <v>1947</v>
      </c>
      <c r="B440" s="173" t="s">
        <v>1948</v>
      </c>
      <c r="C440" s="172" t="s">
        <v>2521</v>
      </c>
      <c r="D440" s="172" t="s">
        <v>610</v>
      </c>
      <c r="E440" s="172" t="s">
        <v>181</v>
      </c>
      <c r="F440" s="174">
        <v>1.71511514</v>
      </c>
      <c r="G440" s="174">
        <v>1.30238996</v>
      </c>
      <c r="H440" s="58">
        <f t="shared" si="18"/>
        <v>0.31689831208465402</v>
      </c>
      <c r="I440" s="174">
        <v>7.3334302899999999</v>
      </c>
      <c r="J440" s="174">
        <v>3.5218989699999996</v>
      </c>
      <c r="K440" s="58">
        <f t="shared" si="19"/>
        <v>1.0822375520896901</v>
      </c>
      <c r="L440" s="58">
        <f t="shared" si="20"/>
        <v>4.2757655850440459</v>
      </c>
    </row>
    <row r="441" spans="1:12" x14ac:dyDescent="0.2">
      <c r="A441" s="172" t="s">
        <v>2266</v>
      </c>
      <c r="B441" s="173" t="s">
        <v>319</v>
      </c>
      <c r="C441" s="172" t="s">
        <v>1364</v>
      </c>
      <c r="D441" s="172" t="s">
        <v>179</v>
      </c>
      <c r="E441" s="172" t="s">
        <v>709</v>
      </c>
      <c r="F441" s="174">
        <v>0.42581468</v>
      </c>
      <c r="G441" s="174">
        <v>0.39020459999999996</v>
      </c>
      <c r="H441" s="58">
        <f t="shared" si="18"/>
        <v>9.1260021024867521E-2</v>
      </c>
      <c r="I441" s="174">
        <v>7.31002785</v>
      </c>
      <c r="J441" s="174">
        <v>1.538691E-2</v>
      </c>
      <c r="K441" s="58" t="str">
        <f t="shared" si="19"/>
        <v/>
      </c>
      <c r="L441" s="58">
        <f t="shared" si="20"/>
        <v>17.167157905406174</v>
      </c>
    </row>
    <row r="442" spans="1:12" x14ac:dyDescent="0.2">
      <c r="A442" s="172" t="s">
        <v>2243</v>
      </c>
      <c r="B442" s="173" t="s">
        <v>2075</v>
      </c>
      <c r="C442" s="172" t="s">
        <v>640</v>
      </c>
      <c r="D442" s="172" t="s">
        <v>610</v>
      </c>
      <c r="E442" s="172" t="s">
        <v>181</v>
      </c>
      <c r="F442" s="174">
        <v>12.192145380000001</v>
      </c>
      <c r="G442" s="174">
        <v>21.281898980000001</v>
      </c>
      <c r="H442" s="58">
        <f t="shared" si="18"/>
        <v>-0.42711196066395385</v>
      </c>
      <c r="I442" s="174">
        <v>7.2272049385373878</v>
      </c>
      <c r="J442" s="174">
        <v>11.095736209987621</v>
      </c>
      <c r="K442" s="58">
        <f t="shared" si="19"/>
        <v>-0.34865025611982792</v>
      </c>
      <c r="L442" s="58">
        <f t="shared" si="20"/>
        <v>0.59277548891378029</v>
      </c>
    </row>
    <row r="443" spans="1:12" x14ac:dyDescent="0.2">
      <c r="A443" s="172" t="s">
        <v>1182</v>
      </c>
      <c r="B443" s="173" t="s">
        <v>2360</v>
      </c>
      <c r="C443" s="172" t="s">
        <v>640</v>
      </c>
      <c r="D443" s="172" t="s">
        <v>180</v>
      </c>
      <c r="E443" s="172" t="s">
        <v>181</v>
      </c>
      <c r="F443" s="174">
        <v>4.4600908200000005</v>
      </c>
      <c r="G443" s="174">
        <v>1.7342297799999999</v>
      </c>
      <c r="H443" s="58">
        <f t="shared" si="18"/>
        <v>1.5717992341245579</v>
      </c>
      <c r="I443" s="174">
        <v>7.2164929459377989</v>
      </c>
      <c r="J443" s="174">
        <v>6.9841278887465599</v>
      </c>
      <c r="K443" s="58">
        <f t="shared" si="19"/>
        <v>3.3270447061206632E-2</v>
      </c>
      <c r="L443" s="58">
        <f t="shared" si="20"/>
        <v>1.6180147977205985</v>
      </c>
    </row>
    <row r="444" spans="1:12" x14ac:dyDescent="0.2">
      <c r="A444" s="172" t="s">
        <v>2096</v>
      </c>
      <c r="B444" s="173" t="s">
        <v>2087</v>
      </c>
      <c r="C444" s="172" t="s">
        <v>639</v>
      </c>
      <c r="D444" s="172" t="s">
        <v>180</v>
      </c>
      <c r="E444" s="172" t="s">
        <v>709</v>
      </c>
      <c r="F444" s="174">
        <v>9.7065834199999994</v>
      </c>
      <c r="G444" s="174">
        <v>2.9577176499999998</v>
      </c>
      <c r="H444" s="58">
        <f t="shared" si="18"/>
        <v>2.2817816196890872</v>
      </c>
      <c r="I444" s="174">
        <v>7.1837952500000002</v>
      </c>
      <c r="J444" s="174">
        <v>1.1693041599999998</v>
      </c>
      <c r="K444" s="58">
        <f t="shared" si="19"/>
        <v>5.1436497839877706</v>
      </c>
      <c r="L444" s="58">
        <f t="shared" si="20"/>
        <v>0.74009514359069928</v>
      </c>
    </row>
    <row r="445" spans="1:12" x14ac:dyDescent="0.2">
      <c r="A445" s="172" t="s">
        <v>2639</v>
      </c>
      <c r="B445" s="173" t="s">
        <v>1148</v>
      </c>
      <c r="C445" s="172" t="s">
        <v>511</v>
      </c>
      <c r="D445" s="172" t="s">
        <v>179</v>
      </c>
      <c r="E445" s="172" t="s">
        <v>709</v>
      </c>
      <c r="F445" s="174">
        <v>2.6487689999999998E-2</v>
      </c>
      <c r="G445" s="174">
        <v>0.89169369999999992</v>
      </c>
      <c r="H445" s="58">
        <f t="shared" si="18"/>
        <v>-0.97029508002579812</v>
      </c>
      <c r="I445" s="174">
        <v>7.0626045386056902</v>
      </c>
      <c r="J445" s="174">
        <v>0</v>
      </c>
      <c r="K445" s="58" t="str">
        <f t="shared" si="19"/>
        <v/>
      </c>
      <c r="L445" s="58" t="str">
        <f t="shared" si="20"/>
        <v/>
      </c>
    </row>
    <row r="446" spans="1:12" x14ac:dyDescent="0.2">
      <c r="A446" s="172" t="s">
        <v>2571</v>
      </c>
      <c r="B446" s="173" t="s">
        <v>677</v>
      </c>
      <c r="C446" s="172" t="s">
        <v>511</v>
      </c>
      <c r="D446" s="172" t="s">
        <v>179</v>
      </c>
      <c r="E446" s="172" t="s">
        <v>709</v>
      </c>
      <c r="F446" s="174">
        <v>4.1997505500000001</v>
      </c>
      <c r="G446" s="174">
        <v>3.47803211</v>
      </c>
      <c r="H446" s="58">
        <f t="shared" si="18"/>
        <v>0.20750769894415955</v>
      </c>
      <c r="I446" s="174">
        <v>7.0149003058592001</v>
      </c>
      <c r="J446" s="174">
        <v>7.5521828900000001</v>
      </c>
      <c r="K446" s="58">
        <f t="shared" si="19"/>
        <v>-7.1142687083522116E-2</v>
      </c>
      <c r="L446" s="58">
        <f t="shared" si="20"/>
        <v>1.6703135632327497</v>
      </c>
    </row>
    <row r="447" spans="1:12" x14ac:dyDescent="0.2">
      <c r="A447" s="172" t="s">
        <v>2628</v>
      </c>
      <c r="B447" s="173" t="s">
        <v>114</v>
      </c>
      <c r="C447" s="172" t="s">
        <v>511</v>
      </c>
      <c r="D447" s="172" t="s">
        <v>179</v>
      </c>
      <c r="E447" s="172" t="s">
        <v>709</v>
      </c>
      <c r="F447" s="174">
        <v>2.88004763</v>
      </c>
      <c r="G447" s="174">
        <v>0.14207174</v>
      </c>
      <c r="H447" s="58">
        <f t="shared" si="18"/>
        <v>19.271784029674023</v>
      </c>
      <c r="I447" s="174">
        <v>6.9962828800000008</v>
      </c>
      <c r="J447" s="174">
        <v>6.1673853300000001</v>
      </c>
      <c r="K447" s="58">
        <f t="shared" si="19"/>
        <v>0.13440015592474763</v>
      </c>
      <c r="L447" s="58">
        <f t="shared" si="20"/>
        <v>2.4292247138982215</v>
      </c>
    </row>
    <row r="448" spans="1:12" x14ac:dyDescent="0.2">
      <c r="A448" s="172" t="s">
        <v>2722</v>
      </c>
      <c r="B448" s="173" t="s">
        <v>188</v>
      </c>
      <c r="C448" s="172" t="s">
        <v>641</v>
      </c>
      <c r="D448" s="172" t="s">
        <v>179</v>
      </c>
      <c r="E448" s="172" t="s">
        <v>181</v>
      </c>
      <c r="F448" s="174">
        <v>2.1343411299999997</v>
      </c>
      <c r="G448" s="174">
        <v>0.73390114000000006</v>
      </c>
      <c r="H448" s="58">
        <f t="shared" si="18"/>
        <v>1.9082134005133162</v>
      </c>
      <c r="I448" s="174">
        <v>6.9365257399999996</v>
      </c>
      <c r="J448" s="174">
        <v>4.5222259199999995</v>
      </c>
      <c r="K448" s="58">
        <f t="shared" si="19"/>
        <v>0.53387421652742195</v>
      </c>
      <c r="L448" s="58">
        <f t="shared" si="20"/>
        <v>3.2499611437465017</v>
      </c>
    </row>
    <row r="449" spans="1:16" x14ac:dyDescent="0.2">
      <c r="A449" s="172" t="s">
        <v>1124</v>
      </c>
      <c r="B449" s="173" t="s">
        <v>616</v>
      </c>
      <c r="C449" s="172" t="s">
        <v>2521</v>
      </c>
      <c r="D449" s="172" t="s">
        <v>610</v>
      </c>
      <c r="E449" s="172" t="s">
        <v>709</v>
      </c>
      <c r="F449" s="174">
        <v>0.20270329999999998</v>
      </c>
      <c r="G449" s="174">
        <v>0.10316013</v>
      </c>
      <c r="H449" s="58">
        <f t="shared" si="18"/>
        <v>0.96493839238085455</v>
      </c>
      <c r="I449" s="174">
        <v>6.8971176701850005</v>
      </c>
      <c r="J449" s="174">
        <v>0</v>
      </c>
      <c r="K449" s="58" t="str">
        <f t="shared" si="19"/>
        <v/>
      </c>
      <c r="L449" s="58">
        <f t="shared" si="20"/>
        <v>34.025680243908219</v>
      </c>
    </row>
    <row r="450" spans="1:16" x14ac:dyDescent="0.2">
      <c r="A450" s="172" t="s">
        <v>1671</v>
      </c>
      <c r="B450" s="173" t="s">
        <v>24</v>
      </c>
      <c r="C450" s="172" t="s">
        <v>639</v>
      </c>
      <c r="D450" s="172" t="s">
        <v>179</v>
      </c>
      <c r="E450" s="172" t="s">
        <v>709</v>
      </c>
      <c r="F450" s="174">
        <v>4.6531853499999993</v>
      </c>
      <c r="G450" s="174">
        <v>2.59814079</v>
      </c>
      <c r="H450" s="58">
        <f t="shared" si="18"/>
        <v>0.79096735939394547</v>
      </c>
      <c r="I450" s="174">
        <v>6.7935789099999999</v>
      </c>
      <c r="J450" s="174">
        <v>0.44878000000000001</v>
      </c>
      <c r="K450" s="58">
        <f t="shared" si="19"/>
        <v>14.137882503676634</v>
      </c>
      <c r="L450" s="58">
        <f t="shared" si="20"/>
        <v>1.459984590985614</v>
      </c>
    </row>
    <row r="451" spans="1:16" x14ac:dyDescent="0.2">
      <c r="A451" s="172" t="s">
        <v>2556</v>
      </c>
      <c r="B451" s="173" t="s">
        <v>455</v>
      </c>
      <c r="C451" s="172" t="s">
        <v>641</v>
      </c>
      <c r="D451" s="172" t="s">
        <v>179</v>
      </c>
      <c r="E451" s="172" t="s">
        <v>709</v>
      </c>
      <c r="F451" s="174">
        <v>1.66576831</v>
      </c>
      <c r="G451" s="174">
        <v>1.40413381</v>
      </c>
      <c r="H451" s="58">
        <f t="shared" si="18"/>
        <v>0.18633160040495</v>
      </c>
      <c r="I451" s="174">
        <v>6.7313710499999999</v>
      </c>
      <c r="J451" s="174">
        <v>8.0700729100000004</v>
      </c>
      <c r="K451" s="58">
        <f t="shared" si="19"/>
        <v>-0.1658847292867891</v>
      </c>
      <c r="L451" s="58">
        <f t="shared" si="20"/>
        <v>4.0410007859976638</v>
      </c>
    </row>
    <row r="452" spans="1:16" x14ac:dyDescent="0.2">
      <c r="A452" s="172" t="s">
        <v>2631</v>
      </c>
      <c r="B452" s="173" t="s">
        <v>132</v>
      </c>
      <c r="C452" s="172" t="s">
        <v>641</v>
      </c>
      <c r="D452" s="172" t="s">
        <v>179</v>
      </c>
      <c r="E452" s="172" t="s">
        <v>709</v>
      </c>
      <c r="F452" s="174">
        <v>5.5517439</v>
      </c>
      <c r="G452" s="174">
        <v>2.84326064</v>
      </c>
      <c r="H452" s="58">
        <f t="shared" si="18"/>
        <v>0.95259759935339594</v>
      </c>
      <c r="I452" s="174">
        <v>6.6845367600000003</v>
      </c>
      <c r="J452" s="174">
        <v>15.92356096</v>
      </c>
      <c r="K452" s="58">
        <f t="shared" si="19"/>
        <v>-0.58021093543136715</v>
      </c>
      <c r="L452" s="58">
        <f t="shared" si="20"/>
        <v>1.204042708093938</v>
      </c>
    </row>
    <row r="453" spans="1:16" x14ac:dyDescent="0.2">
      <c r="A453" s="172" t="s">
        <v>1128</v>
      </c>
      <c r="B453" s="173" t="s">
        <v>909</v>
      </c>
      <c r="C453" s="172" t="s">
        <v>2521</v>
      </c>
      <c r="D453" s="172" t="s">
        <v>180</v>
      </c>
      <c r="E453" s="172" t="s">
        <v>181</v>
      </c>
      <c r="F453" s="174">
        <v>7.3470232800000002</v>
      </c>
      <c r="G453" s="174">
        <v>6.7872885400000005</v>
      </c>
      <c r="H453" s="58">
        <f t="shared" si="18"/>
        <v>8.2468092626573286E-2</v>
      </c>
      <c r="I453" s="174">
        <v>6.6300616739312002</v>
      </c>
      <c r="J453" s="174">
        <v>18.386084991440683</v>
      </c>
      <c r="K453" s="58">
        <f t="shared" si="19"/>
        <v>-0.63939785565998908</v>
      </c>
      <c r="L453" s="58">
        <f t="shared" si="20"/>
        <v>0.90241468160030114</v>
      </c>
    </row>
    <row r="454" spans="1:16" x14ac:dyDescent="0.2">
      <c r="A454" s="172" t="s">
        <v>2718</v>
      </c>
      <c r="B454" s="173" t="s">
        <v>234</v>
      </c>
      <c r="C454" s="172" t="s">
        <v>511</v>
      </c>
      <c r="D454" s="172" t="s">
        <v>610</v>
      </c>
      <c r="E454" s="172" t="s">
        <v>709</v>
      </c>
      <c r="F454" s="174">
        <v>0.35373577</v>
      </c>
      <c r="G454" s="174">
        <v>0.23370293</v>
      </c>
      <c r="H454" s="58">
        <f t="shared" si="18"/>
        <v>0.51361290164398032</v>
      </c>
      <c r="I454" s="174">
        <v>6.6087473699999997</v>
      </c>
      <c r="J454" s="174">
        <v>10.50269881</v>
      </c>
      <c r="K454" s="58">
        <f t="shared" si="19"/>
        <v>-0.37075722254287902</v>
      </c>
      <c r="L454" s="58">
        <f t="shared" si="20"/>
        <v>18.682722897941588</v>
      </c>
    </row>
    <row r="455" spans="1:16" x14ac:dyDescent="0.2">
      <c r="A455" s="172" t="s">
        <v>1570</v>
      </c>
      <c r="B455" s="173" t="s">
        <v>688</v>
      </c>
      <c r="C455" s="172" t="s">
        <v>638</v>
      </c>
      <c r="D455" s="172" t="s">
        <v>179</v>
      </c>
      <c r="E455" s="172" t="s">
        <v>709</v>
      </c>
      <c r="F455" s="174">
        <v>0.31446489</v>
      </c>
      <c r="G455" s="174">
        <v>0.15414810999999998</v>
      </c>
      <c r="H455" s="58">
        <f t="shared" ref="H455:H518" si="21">IF(ISERROR(F455/G455-1),"",IF((F455/G455-1)&gt;10000%,"",F455/G455-1))</f>
        <v>1.0400178114412175</v>
      </c>
      <c r="I455" s="174">
        <v>6.5636952299999995</v>
      </c>
      <c r="J455" s="174">
        <v>0</v>
      </c>
      <c r="K455" s="58" t="str">
        <f t="shared" ref="K455:K518" si="22">IF(ISERROR(I455/J455-1),"",IF((I455/J455-1)&gt;10000%,"",I455/J455-1))</f>
        <v/>
      </c>
      <c r="L455" s="58">
        <f t="shared" ref="L455:L518" si="23">IF(ISERROR(I455/F455),"",IF(I455/F455&gt;10000%,"",I455/F455))</f>
        <v>20.872585266991173</v>
      </c>
      <c r="M455" s="130"/>
      <c r="P455" s="130"/>
    </row>
    <row r="456" spans="1:16" x14ac:dyDescent="0.2">
      <c r="A456" s="172" t="s">
        <v>2873</v>
      </c>
      <c r="B456" s="173" t="s">
        <v>2797</v>
      </c>
      <c r="C456" s="172" t="s">
        <v>511</v>
      </c>
      <c r="D456" s="172" t="s">
        <v>610</v>
      </c>
      <c r="E456" s="172" t="s">
        <v>2844</v>
      </c>
      <c r="F456" s="174">
        <v>2.12669351</v>
      </c>
      <c r="G456" s="174">
        <v>0.2759664</v>
      </c>
      <c r="H456" s="58">
        <f t="shared" si="21"/>
        <v>6.706349432394668</v>
      </c>
      <c r="I456" s="174">
        <v>6.5349175479778498</v>
      </c>
      <c r="J456" s="174">
        <v>5.1707931219689902</v>
      </c>
      <c r="K456" s="58">
        <f t="shared" si="22"/>
        <v>0.26381338294373946</v>
      </c>
      <c r="L456" s="58">
        <f t="shared" si="23"/>
        <v>3.0728064562428887</v>
      </c>
    </row>
    <row r="457" spans="1:16" x14ac:dyDescent="0.2">
      <c r="A457" s="172" t="s">
        <v>1440</v>
      </c>
      <c r="B457" s="173" t="s">
        <v>468</v>
      </c>
      <c r="C457" s="172" t="s">
        <v>640</v>
      </c>
      <c r="D457" s="172" t="s">
        <v>180</v>
      </c>
      <c r="E457" s="172" t="s">
        <v>181</v>
      </c>
      <c r="F457" s="174">
        <v>9.0144654800000001</v>
      </c>
      <c r="G457" s="174">
        <v>3.96233441</v>
      </c>
      <c r="H457" s="58">
        <f t="shared" si="21"/>
        <v>1.2750390419469921</v>
      </c>
      <c r="I457" s="174">
        <v>6.5022429500000003</v>
      </c>
      <c r="J457" s="174">
        <v>62.743406710000002</v>
      </c>
      <c r="K457" s="58">
        <f t="shared" si="22"/>
        <v>-0.8963677095180157</v>
      </c>
      <c r="L457" s="58">
        <f t="shared" si="23"/>
        <v>0.72131209159613974</v>
      </c>
    </row>
    <row r="458" spans="1:16" x14ac:dyDescent="0.2">
      <c r="A458" s="172" t="s">
        <v>1251</v>
      </c>
      <c r="B458" s="173" t="s">
        <v>2503</v>
      </c>
      <c r="C458" s="172" t="s">
        <v>640</v>
      </c>
      <c r="D458" s="172" t="s">
        <v>610</v>
      </c>
      <c r="E458" s="172" t="s">
        <v>181</v>
      </c>
      <c r="F458" s="174">
        <v>1.8383400000000001E-2</v>
      </c>
      <c r="G458" s="174">
        <v>1.03068E-3</v>
      </c>
      <c r="H458" s="58">
        <f t="shared" si="21"/>
        <v>16.836185819070906</v>
      </c>
      <c r="I458" s="174">
        <v>6.4794295700000006</v>
      </c>
      <c r="J458" s="174">
        <v>2.9597E-4</v>
      </c>
      <c r="K458" s="58" t="str">
        <f t="shared" si="22"/>
        <v/>
      </c>
      <c r="L458" s="58" t="str">
        <f t="shared" si="23"/>
        <v/>
      </c>
      <c r="M458" s="130"/>
      <c r="P458" s="130"/>
    </row>
    <row r="459" spans="1:16" x14ac:dyDescent="0.2">
      <c r="A459" s="172" t="s">
        <v>2155</v>
      </c>
      <c r="B459" s="173" t="s">
        <v>2147</v>
      </c>
      <c r="C459" s="172" t="s">
        <v>1364</v>
      </c>
      <c r="D459" s="172" t="s">
        <v>180</v>
      </c>
      <c r="E459" s="172" t="s">
        <v>181</v>
      </c>
      <c r="F459" s="174">
        <v>7.39223637</v>
      </c>
      <c r="G459" s="174">
        <v>0.92615475000000003</v>
      </c>
      <c r="H459" s="58">
        <f t="shared" si="21"/>
        <v>6.9816427762207125</v>
      </c>
      <c r="I459" s="174">
        <v>6.4588316799999994</v>
      </c>
      <c r="J459" s="174">
        <v>0.10065342999999999</v>
      </c>
      <c r="K459" s="58">
        <f t="shared" si="22"/>
        <v>63.169017190969058</v>
      </c>
      <c r="L459" s="58">
        <f t="shared" si="23"/>
        <v>0.8737317581201749</v>
      </c>
    </row>
    <row r="460" spans="1:16" x14ac:dyDescent="0.2">
      <c r="A460" s="172" t="s">
        <v>2875</v>
      </c>
      <c r="B460" s="173" t="s">
        <v>2336</v>
      </c>
      <c r="C460" s="172" t="s">
        <v>511</v>
      </c>
      <c r="D460" s="172" t="s">
        <v>610</v>
      </c>
      <c r="E460" s="172" t="s">
        <v>181</v>
      </c>
      <c r="F460" s="174">
        <v>1.9044633500000001</v>
      </c>
      <c r="G460" s="174">
        <v>3.246363E-2</v>
      </c>
      <c r="H460" s="58">
        <f t="shared" si="21"/>
        <v>57.664522420936912</v>
      </c>
      <c r="I460" s="174">
        <v>6.3332711385414049</v>
      </c>
      <c r="J460" s="174">
        <v>0.83745306307952405</v>
      </c>
      <c r="K460" s="58">
        <f t="shared" si="22"/>
        <v>6.5625386278394942</v>
      </c>
      <c r="L460" s="58">
        <f t="shared" si="23"/>
        <v>3.3254885889725339</v>
      </c>
    </row>
    <row r="461" spans="1:16" x14ac:dyDescent="0.2">
      <c r="A461" s="172" t="s">
        <v>2717</v>
      </c>
      <c r="B461" s="173" t="s">
        <v>272</v>
      </c>
      <c r="C461" s="172" t="s">
        <v>641</v>
      </c>
      <c r="D461" s="172" t="s">
        <v>179</v>
      </c>
      <c r="E461" s="172" t="s">
        <v>709</v>
      </c>
      <c r="F461" s="174">
        <v>2.59974778</v>
      </c>
      <c r="G461" s="174">
        <v>1.4577328899999999</v>
      </c>
      <c r="H461" s="58">
        <f t="shared" si="21"/>
        <v>0.7834184834781357</v>
      </c>
      <c r="I461" s="174">
        <v>6.1160368200000006</v>
      </c>
      <c r="J461" s="174">
        <v>0.20640047</v>
      </c>
      <c r="K461" s="58">
        <f t="shared" si="22"/>
        <v>28.631893861482006</v>
      </c>
      <c r="L461" s="58">
        <f t="shared" si="23"/>
        <v>2.352550069299415</v>
      </c>
    </row>
    <row r="462" spans="1:16" x14ac:dyDescent="0.2">
      <c r="A462" s="172" t="s">
        <v>2568</v>
      </c>
      <c r="B462" s="173" t="s">
        <v>86</v>
      </c>
      <c r="C462" s="172" t="s">
        <v>511</v>
      </c>
      <c r="D462" s="172" t="s">
        <v>179</v>
      </c>
      <c r="E462" s="172" t="s">
        <v>709</v>
      </c>
      <c r="F462" s="174">
        <v>10.27225864</v>
      </c>
      <c r="G462" s="174">
        <v>3.8368322999999998</v>
      </c>
      <c r="H462" s="58">
        <f t="shared" si="21"/>
        <v>1.6772758976200239</v>
      </c>
      <c r="I462" s="174">
        <v>6.0946725600000002</v>
      </c>
      <c r="J462" s="174">
        <v>4.8284967099999996</v>
      </c>
      <c r="K462" s="58">
        <f t="shared" si="22"/>
        <v>0.26222982556407315</v>
      </c>
      <c r="L462" s="58">
        <f t="shared" si="23"/>
        <v>0.59331377582992795</v>
      </c>
    </row>
    <row r="463" spans="1:16" x14ac:dyDescent="0.2">
      <c r="A463" s="172" t="s">
        <v>2704</v>
      </c>
      <c r="B463" s="173" t="s">
        <v>439</v>
      </c>
      <c r="C463" s="172" t="s">
        <v>641</v>
      </c>
      <c r="D463" s="172" t="s">
        <v>179</v>
      </c>
      <c r="E463" s="172" t="s">
        <v>709</v>
      </c>
      <c r="F463" s="174">
        <v>2.4789934100000002</v>
      </c>
      <c r="G463" s="174">
        <v>1.8506146399999999</v>
      </c>
      <c r="H463" s="58">
        <f t="shared" si="21"/>
        <v>0.3395513881809562</v>
      </c>
      <c r="I463" s="174">
        <v>6.0601721299999998</v>
      </c>
      <c r="J463" s="174">
        <v>2.7687905699999997</v>
      </c>
      <c r="K463" s="58">
        <f t="shared" si="22"/>
        <v>1.1887434158662278</v>
      </c>
      <c r="L463" s="58">
        <f t="shared" si="23"/>
        <v>2.4446100201613685</v>
      </c>
    </row>
    <row r="464" spans="1:16" x14ac:dyDescent="0.2">
      <c r="A464" s="172" t="s">
        <v>1216</v>
      </c>
      <c r="B464" s="173" t="s">
        <v>694</v>
      </c>
      <c r="C464" s="172" t="s">
        <v>695</v>
      </c>
      <c r="D464" s="172" t="s">
        <v>179</v>
      </c>
      <c r="E464" s="172" t="s">
        <v>709</v>
      </c>
      <c r="F464" s="174">
        <v>3.3862102900000002</v>
      </c>
      <c r="G464" s="174">
        <v>0.42288079000000001</v>
      </c>
      <c r="H464" s="58">
        <f t="shared" si="21"/>
        <v>7.0074819430790409</v>
      </c>
      <c r="I464" s="174">
        <v>6.0478264299999998</v>
      </c>
      <c r="J464" s="174">
        <v>1.36767865</v>
      </c>
      <c r="K464" s="58">
        <f t="shared" si="22"/>
        <v>3.4219644943642278</v>
      </c>
      <c r="L464" s="58">
        <f t="shared" si="23"/>
        <v>1.78601619865729</v>
      </c>
    </row>
    <row r="465" spans="1:12" x14ac:dyDescent="0.2">
      <c r="A465" s="172" t="s">
        <v>2604</v>
      </c>
      <c r="B465" s="173" t="s">
        <v>116</v>
      </c>
      <c r="C465" s="172" t="s">
        <v>511</v>
      </c>
      <c r="D465" s="172" t="s">
        <v>179</v>
      </c>
      <c r="E465" s="172" t="s">
        <v>709</v>
      </c>
      <c r="F465" s="174">
        <v>1.3423313899999998</v>
      </c>
      <c r="G465" s="174">
        <v>0.49553817999999999</v>
      </c>
      <c r="H465" s="58">
        <f t="shared" si="21"/>
        <v>1.7088354523964222</v>
      </c>
      <c r="I465" s="174">
        <v>5.9545292500000002</v>
      </c>
      <c r="J465" s="174">
        <v>8.3689578400000002</v>
      </c>
      <c r="K465" s="58">
        <f t="shared" si="22"/>
        <v>-0.28849811842283102</v>
      </c>
      <c r="L465" s="58">
        <f t="shared" si="23"/>
        <v>4.4359606684009689</v>
      </c>
    </row>
    <row r="466" spans="1:12" x14ac:dyDescent="0.2">
      <c r="A466" s="172" t="s">
        <v>2268</v>
      </c>
      <c r="B466" s="173" t="s">
        <v>2071</v>
      </c>
      <c r="C466" s="172" t="s">
        <v>640</v>
      </c>
      <c r="D466" s="172" t="s">
        <v>610</v>
      </c>
      <c r="E466" s="172" t="s">
        <v>181</v>
      </c>
      <c r="F466" s="174">
        <v>1.0121882600000001</v>
      </c>
      <c r="G466" s="174">
        <v>2.6412160499999997</v>
      </c>
      <c r="H466" s="58">
        <f t="shared" si="21"/>
        <v>-0.61677188051314458</v>
      </c>
      <c r="I466" s="174">
        <v>5.8432132760712987</v>
      </c>
      <c r="J466" s="174">
        <v>28.022621204083961</v>
      </c>
      <c r="K466" s="58">
        <f t="shared" si="22"/>
        <v>-0.7914822730708817</v>
      </c>
      <c r="L466" s="58">
        <f t="shared" si="23"/>
        <v>5.7728522518837533</v>
      </c>
    </row>
    <row r="467" spans="1:12" x14ac:dyDescent="0.2">
      <c r="A467" s="172" t="s">
        <v>2705</v>
      </c>
      <c r="B467" s="173" t="s">
        <v>257</v>
      </c>
      <c r="C467" s="172" t="s">
        <v>511</v>
      </c>
      <c r="D467" s="172" t="s">
        <v>180</v>
      </c>
      <c r="E467" s="172" t="s">
        <v>709</v>
      </c>
      <c r="F467" s="174">
        <v>3.1475212000000004</v>
      </c>
      <c r="G467" s="174">
        <v>1.3749604600000001</v>
      </c>
      <c r="H467" s="58">
        <f t="shared" si="21"/>
        <v>1.2891721555396582</v>
      </c>
      <c r="I467" s="174">
        <v>5.7920994528840053</v>
      </c>
      <c r="J467" s="174">
        <v>0.89249766324546642</v>
      </c>
      <c r="K467" s="58">
        <f t="shared" si="22"/>
        <v>5.4897642777256062</v>
      </c>
      <c r="L467" s="58">
        <f t="shared" si="23"/>
        <v>1.8402098301622256</v>
      </c>
    </row>
    <row r="468" spans="1:12" x14ac:dyDescent="0.2">
      <c r="A468" s="172" t="s">
        <v>1205</v>
      </c>
      <c r="B468" s="173" t="s">
        <v>2359</v>
      </c>
      <c r="C468" s="172" t="s">
        <v>640</v>
      </c>
      <c r="D468" s="172" t="s">
        <v>180</v>
      </c>
      <c r="E468" s="172" t="s">
        <v>181</v>
      </c>
      <c r="F468" s="174">
        <v>4.96828585</v>
      </c>
      <c r="G468" s="174">
        <v>11.51090881</v>
      </c>
      <c r="H468" s="58">
        <f t="shared" si="21"/>
        <v>-0.56838457049682778</v>
      </c>
      <c r="I468" s="174">
        <v>5.7771242695906988</v>
      </c>
      <c r="J468" s="174">
        <v>3.9767584319758802</v>
      </c>
      <c r="K468" s="58">
        <f t="shared" si="22"/>
        <v>0.45272195141113825</v>
      </c>
      <c r="L468" s="58">
        <f t="shared" si="23"/>
        <v>1.1628002985357009</v>
      </c>
    </row>
    <row r="469" spans="1:12" x14ac:dyDescent="0.2">
      <c r="A469" s="172" t="s">
        <v>2745</v>
      </c>
      <c r="B469" s="173" t="s">
        <v>278</v>
      </c>
      <c r="C469" s="172" t="s">
        <v>641</v>
      </c>
      <c r="D469" s="172" t="s">
        <v>179</v>
      </c>
      <c r="E469" s="172" t="s">
        <v>709</v>
      </c>
      <c r="F469" s="174">
        <v>2.7238265199999998</v>
      </c>
      <c r="G469" s="174">
        <v>3.2865760000000001E-2</v>
      </c>
      <c r="H469" s="58">
        <f t="shared" si="21"/>
        <v>81.877332518706396</v>
      </c>
      <c r="I469" s="174">
        <v>5.7591437800000005</v>
      </c>
      <c r="J469" s="174">
        <v>2.7146375800000002</v>
      </c>
      <c r="K469" s="58">
        <f t="shared" si="22"/>
        <v>1.1215147916724852</v>
      </c>
      <c r="L469" s="58">
        <f t="shared" si="23"/>
        <v>2.1143577748850175</v>
      </c>
    </row>
    <row r="470" spans="1:12" x14ac:dyDescent="0.2">
      <c r="A470" s="172" t="s">
        <v>1954</v>
      </c>
      <c r="B470" s="173" t="s">
        <v>1955</v>
      </c>
      <c r="C470" s="172" t="s">
        <v>2514</v>
      </c>
      <c r="D470" s="172" t="s">
        <v>180</v>
      </c>
      <c r="E470" s="172" t="s">
        <v>709</v>
      </c>
      <c r="F470" s="174">
        <v>1.3217731699999999</v>
      </c>
      <c r="G470" s="174">
        <v>1.4819908899999998</v>
      </c>
      <c r="H470" s="58">
        <f t="shared" si="21"/>
        <v>-0.10810978736853094</v>
      </c>
      <c r="I470" s="174">
        <v>5.726505379999999</v>
      </c>
      <c r="J470" s="174">
        <v>7.0951689099999999</v>
      </c>
      <c r="K470" s="58">
        <f t="shared" si="22"/>
        <v>-0.19290076774225817</v>
      </c>
      <c r="L470" s="58">
        <f t="shared" si="23"/>
        <v>4.3324418364461126</v>
      </c>
    </row>
    <row r="471" spans="1:12" x14ac:dyDescent="0.2">
      <c r="A471" s="172" t="s">
        <v>2737</v>
      </c>
      <c r="B471" s="173" t="s">
        <v>435</v>
      </c>
      <c r="C471" s="172" t="s">
        <v>641</v>
      </c>
      <c r="D471" s="172" t="s">
        <v>179</v>
      </c>
      <c r="E471" s="172" t="s">
        <v>709</v>
      </c>
      <c r="F471" s="174">
        <v>1.2048363700000002</v>
      </c>
      <c r="G471" s="174">
        <v>0.84416411999999996</v>
      </c>
      <c r="H471" s="58">
        <f t="shared" si="21"/>
        <v>0.42725370748996094</v>
      </c>
      <c r="I471" s="174">
        <v>5.6818602</v>
      </c>
      <c r="J471" s="174">
        <v>9.1773000000000006E-4</v>
      </c>
      <c r="K471" s="58" t="str">
        <f t="shared" si="22"/>
        <v/>
      </c>
      <c r="L471" s="58">
        <f t="shared" si="23"/>
        <v>4.7158770613805414</v>
      </c>
    </row>
    <row r="472" spans="1:12" x14ac:dyDescent="0.2">
      <c r="A472" s="172" t="s">
        <v>1920</v>
      </c>
      <c r="B472" s="172" t="s">
        <v>262</v>
      </c>
      <c r="C472" s="172" t="s">
        <v>638</v>
      </c>
      <c r="D472" s="172" t="s">
        <v>179</v>
      </c>
      <c r="E472" s="172" t="s">
        <v>709</v>
      </c>
      <c r="F472" s="174">
        <v>3.6173196000000001</v>
      </c>
      <c r="G472" s="174">
        <v>5.6034803399999999</v>
      </c>
      <c r="H472" s="58">
        <f t="shared" si="21"/>
        <v>-0.35445127304577995</v>
      </c>
      <c r="I472" s="174">
        <v>5.6817589525230003</v>
      </c>
      <c r="J472" s="174">
        <v>4.4217000000000003E-4</v>
      </c>
      <c r="K472" s="58" t="str">
        <f t="shared" si="22"/>
        <v/>
      </c>
      <c r="L472" s="58">
        <f t="shared" si="23"/>
        <v>1.5707096913756253</v>
      </c>
    </row>
    <row r="473" spans="1:12" x14ac:dyDescent="0.2">
      <c r="A473" s="172" t="s">
        <v>2060</v>
      </c>
      <c r="B473" s="173" t="s">
        <v>2045</v>
      </c>
      <c r="C473" s="172" t="s">
        <v>2514</v>
      </c>
      <c r="D473" s="172" t="s">
        <v>180</v>
      </c>
      <c r="E473" s="172" t="s">
        <v>181</v>
      </c>
      <c r="F473" s="174">
        <v>0.27882825</v>
      </c>
      <c r="G473" s="174">
        <v>0.61830993999999995</v>
      </c>
      <c r="H473" s="58">
        <f t="shared" si="21"/>
        <v>-0.54904776397416477</v>
      </c>
      <c r="I473" s="174">
        <v>5.6608184499999998</v>
      </c>
      <c r="J473" s="174">
        <v>2.0192779299999999</v>
      </c>
      <c r="K473" s="58">
        <f t="shared" si="22"/>
        <v>1.8033874712828659</v>
      </c>
      <c r="L473" s="58">
        <f t="shared" si="23"/>
        <v>20.302169704827254</v>
      </c>
    </row>
    <row r="474" spans="1:12" x14ac:dyDescent="0.2">
      <c r="A474" s="172" t="s">
        <v>2906</v>
      </c>
      <c r="B474" s="173" t="s">
        <v>107</v>
      </c>
      <c r="C474" s="172" t="s">
        <v>511</v>
      </c>
      <c r="D474" s="172" t="s">
        <v>610</v>
      </c>
      <c r="E474" s="172" t="s">
        <v>709</v>
      </c>
      <c r="F474" s="174">
        <v>6.7472539999999998E-2</v>
      </c>
      <c r="G474" s="174">
        <v>1.63420107</v>
      </c>
      <c r="H474" s="58">
        <f t="shared" si="21"/>
        <v>-0.95871221648386262</v>
      </c>
      <c r="I474" s="174">
        <v>5.6355033700000003</v>
      </c>
      <c r="J474" s="174">
        <v>15.589461379999999</v>
      </c>
      <c r="K474" s="58">
        <f t="shared" si="22"/>
        <v>-0.63850557548897169</v>
      </c>
      <c r="L474" s="58">
        <f t="shared" si="23"/>
        <v>83.522917174898126</v>
      </c>
    </row>
    <row r="475" spans="1:12" x14ac:dyDescent="0.2">
      <c r="A475" s="172" t="s">
        <v>1157</v>
      </c>
      <c r="B475" s="173" t="s">
        <v>2404</v>
      </c>
      <c r="C475" s="172" t="s">
        <v>640</v>
      </c>
      <c r="D475" s="172" t="s">
        <v>180</v>
      </c>
      <c r="E475" s="172" t="s">
        <v>181</v>
      </c>
      <c r="F475" s="174">
        <v>6.4181316200000005</v>
      </c>
      <c r="G475" s="174">
        <v>6.13304618</v>
      </c>
      <c r="H475" s="58">
        <f t="shared" si="21"/>
        <v>4.648349802577223E-2</v>
      </c>
      <c r="I475" s="174">
        <v>5.6271465782247407</v>
      </c>
      <c r="J475" s="174">
        <v>29.192138580000005</v>
      </c>
      <c r="K475" s="58">
        <f t="shared" si="22"/>
        <v>-0.80723760395958155</v>
      </c>
      <c r="L475" s="58">
        <f t="shared" si="23"/>
        <v>0.87675774063118084</v>
      </c>
    </row>
    <row r="476" spans="1:12" x14ac:dyDescent="0.2">
      <c r="A476" s="172" t="s">
        <v>2714</v>
      </c>
      <c r="B476" s="172" t="s">
        <v>506</v>
      </c>
      <c r="C476" s="172" t="s">
        <v>511</v>
      </c>
      <c r="D476" s="172" t="s">
        <v>179</v>
      </c>
      <c r="E476" s="172" t="s">
        <v>181</v>
      </c>
      <c r="F476" s="174">
        <v>3.68550244</v>
      </c>
      <c r="G476" s="174">
        <v>0.46433706000000002</v>
      </c>
      <c r="H476" s="58">
        <f t="shared" si="21"/>
        <v>6.9371274823508591</v>
      </c>
      <c r="I476" s="174">
        <v>5.6262787899999998</v>
      </c>
      <c r="J476" s="174">
        <v>0.54613018999999996</v>
      </c>
      <c r="K476" s="58">
        <f t="shared" si="22"/>
        <v>9.3020834464397577</v>
      </c>
      <c r="L476" s="58">
        <f t="shared" si="23"/>
        <v>1.5265974942618679</v>
      </c>
    </row>
    <row r="477" spans="1:12" x14ac:dyDescent="0.2">
      <c r="A477" s="172" t="s">
        <v>1259</v>
      </c>
      <c r="B477" s="173" t="s">
        <v>1260</v>
      </c>
      <c r="C477" s="172" t="s">
        <v>1262</v>
      </c>
      <c r="D477" s="172" t="s">
        <v>180</v>
      </c>
      <c r="E477" s="172" t="s">
        <v>181</v>
      </c>
      <c r="F477" s="174">
        <v>5.3083148499999995</v>
      </c>
      <c r="G477" s="174">
        <v>10.6751071</v>
      </c>
      <c r="H477" s="58">
        <f t="shared" si="21"/>
        <v>-0.50273896081098801</v>
      </c>
      <c r="I477" s="174">
        <v>5.5473929999999996</v>
      </c>
      <c r="J477" s="174">
        <v>10.43202975</v>
      </c>
      <c r="K477" s="58">
        <f t="shared" si="22"/>
        <v>-0.46823454946531384</v>
      </c>
      <c r="L477" s="58">
        <f t="shared" si="23"/>
        <v>1.0450384268370969</v>
      </c>
    </row>
    <row r="478" spans="1:12" x14ac:dyDescent="0.2">
      <c r="A478" s="172" t="s">
        <v>2098</v>
      </c>
      <c r="B478" s="173" t="s">
        <v>2089</v>
      </c>
      <c r="C478" s="172" t="s">
        <v>1364</v>
      </c>
      <c r="D478" s="172" t="s">
        <v>179</v>
      </c>
      <c r="E478" s="172" t="s">
        <v>709</v>
      </c>
      <c r="F478" s="174">
        <v>1.1263261</v>
      </c>
      <c r="G478" s="174">
        <v>0.51188668999999998</v>
      </c>
      <c r="H478" s="58">
        <f t="shared" si="21"/>
        <v>1.2003426187932336</v>
      </c>
      <c r="I478" s="174">
        <v>5.5252586844663307</v>
      </c>
      <c r="J478" s="174">
        <v>2.5593771802064902</v>
      </c>
      <c r="K478" s="58">
        <f t="shared" si="22"/>
        <v>1.1588293930246554</v>
      </c>
      <c r="L478" s="58">
        <f t="shared" si="23"/>
        <v>4.9055585984079837</v>
      </c>
    </row>
    <row r="479" spans="1:12" x14ac:dyDescent="0.2">
      <c r="A479" s="172" t="s">
        <v>2261</v>
      </c>
      <c r="B479" s="173" t="s">
        <v>2365</v>
      </c>
      <c r="C479" s="172" t="s">
        <v>640</v>
      </c>
      <c r="D479" s="172" t="s">
        <v>610</v>
      </c>
      <c r="E479" s="172" t="s">
        <v>181</v>
      </c>
      <c r="F479" s="174">
        <v>3.03991737</v>
      </c>
      <c r="G479" s="174">
        <v>3.4709249600000001</v>
      </c>
      <c r="H479" s="58">
        <f t="shared" si="21"/>
        <v>-0.12417657972069784</v>
      </c>
      <c r="I479" s="174">
        <v>5.5067265451495997</v>
      </c>
      <c r="J479" s="174">
        <v>13.5788864458054</v>
      </c>
      <c r="K479" s="58">
        <f t="shared" si="22"/>
        <v>-0.5944640551250312</v>
      </c>
      <c r="L479" s="58">
        <f t="shared" si="23"/>
        <v>1.8114724431307814</v>
      </c>
    </row>
    <row r="480" spans="1:12" x14ac:dyDescent="0.2">
      <c r="A480" s="172" t="s">
        <v>1195</v>
      </c>
      <c r="B480" s="173" t="s">
        <v>1986</v>
      </c>
      <c r="C480" s="172" t="s">
        <v>640</v>
      </c>
      <c r="D480" s="172" t="s">
        <v>180</v>
      </c>
      <c r="E480" s="172" t="s">
        <v>709</v>
      </c>
      <c r="F480" s="174">
        <v>1.3012466200000001</v>
      </c>
      <c r="G480" s="174">
        <v>1.9911432099999999</v>
      </c>
      <c r="H480" s="58">
        <f t="shared" si="21"/>
        <v>-0.34648265706613834</v>
      </c>
      <c r="I480" s="174">
        <v>5.4742570091061005</v>
      </c>
      <c r="J480" s="174">
        <v>3.7677378557890004</v>
      </c>
      <c r="K480" s="58">
        <f t="shared" si="22"/>
        <v>0.45292937530011312</v>
      </c>
      <c r="L480" s="58">
        <f t="shared" si="23"/>
        <v>4.2069327404716717</v>
      </c>
    </row>
    <row r="481" spans="1:16" x14ac:dyDescent="0.2">
      <c r="A481" s="172" t="s">
        <v>1424</v>
      </c>
      <c r="B481" s="173" t="s">
        <v>323</v>
      </c>
      <c r="C481" s="172" t="s">
        <v>1364</v>
      </c>
      <c r="D481" s="172" t="s">
        <v>179</v>
      </c>
      <c r="E481" s="172" t="s">
        <v>709</v>
      </c>
      <c r="F481" s="174">
        <v>0.69050943999999992</v>
      </c>
      <c r="G481" s="174">
        <v>0.80266947999999994</v>
      </c>
      <c r="H481" s="58">
        <f t="shared" si="21"/>
        <v>-0.13973377933841469</v>
      </c>
      <c r="I481" s="174">
        <v>5.4731805599999994</v>
      </c>
      <c r="J481" s="174">
        <v>2.94059604</v>
      </c>
      <c r="K481" s="58">
        <f t="shared" si="22"/>
        <v>0.86124870113067264</v>
      </c>
      <c r="L481" s="58">
        <f t="shared" si="23"/>
        <v>7.9262936072242551</v>
      </c>
    </row>
    <row r="482" spans="1:16" x14ac:dyDescent="0.2">
      <c r="A482" s="172" t="s">
        <v>1439</v>
      </c>
      <c r="B482" s="173" t="s">
        <v>462</v>
      </c>
      <c r="C482" s="172" t="s">
        <v>640</v>
      </c>
      <c r="D482" s="172" t="s">
        <v>180</v>
      </c>
      <c r="E482" s="172" t="s">
        <v>181</v>
      </c>
      <c r="F482" s="174">
        <v>3.2495434799999998</v>
      </c>
      <c r="G482" s="174">
        <v>1.02114908</v>
      </c>
      <c r="H482" s="58">
        <f t="shared" si="21"/>
        <v>2.1822419895829506</v>
      </c>
      <c r="I482" s="174">
        <v>5.4654165751889243</v>
      </c>
      <c r="J482" s="174">
        <v>3.0226246758791663E-2</v>
      </c>
      <c r="K482" s="58" t="str">
        <f t="shared" si="22"/>
        <v/>
      </c>
      <c r="L482" s="58">
        <f t="shared" si="23"/>
        <v>1.6819028915375289</v>
      </c>
    </row>
    <row r="483" spans="1:16" x14ac:dyDescent="0.2">
      <c r="A483" s="172" t="s">
        <v>1879</v>
      </c>
      <c r="B483" s="173" t="s">
        <v>1880</v>
      </c>
      <c r="C483" s="172" t="s">
        <v>1364</v>
      </c>
      <c r="D483" s="172" t="s">
        <v>179</v>
      </c>
      <c r="E483" s="172" t="s">
        <v>709</v>
      </c>
      <c r="F483" s="174">
        <v>0.80847153000000005</v>
      </c>
      <c r="G483" s="174">
        <v>0.30721345999999999</v>
      </c>
      <c r="H483" s="58">
        <f t="shared" si="21"/>
        <v>1.6316279566657008</v>
      </c>
      <c r="I483" s="174">
        <v>5.4509539400000007</v>
      </c>
      <c r="J483" s="174">
        <v>2.4837248599999997</v>
      </c>
      <c r="K483" s="58">
        <f t="shared" si="22"/>
        <v>1.1946689940527477</v>
      </c>
      <c r="L483" s="58">
        <f t="shared" si="23"/>
        <v>6.7422954769971932</v>
      </c>
    </row>
    <row r="484" spans="1:16" x14ac:dyDescent="0.2">
      <c r="A484" s="172" t="s">
        <v>2242</v>
      </c>
      <c r="B484" s="173" t="s">
        <v>312</v>
      </c>
      <c r="C484" s="172" t="s">
        <v>1364</v>
      </c>
      <c r="D484" s="172" t="s">
        <v>179</v>
      </c>
      <c r="E484" s="172" t="s">
        <v>709</v>
      </c>
      <c r="F484" s="174">
        <v>4.4927884499999999</v>
      </c>
      <c r="G484" s="174">
        <v>4.8331677099999997</v>
      </c>
      <c r="H484" s="58">
        <f t="shared" si="21"/>
        <v>-7.0425708442879542E-2</v>
      </c>
      <c r="I484" s="174">
        <v>5.4484502999999993</v>
      </c>
      <c r="J484" s="174">
        <v>6.38767847</v>
      </c>
      <c r="K484" s="58">
        <f t="shared" si="22"/>
        <v>-0.14703748387009852</v>
      </c>
      <c r="L484" s="58">
        <f t="shared" si="23"/>
        <v>1.2127101822477306</v>
      </c>
    </row>
    <row r="485" spans="1:16" x14ac:dyDescent="0.2">
      <c r="A485" s="172" t="s">
        <v>1769</v>
      </c>
      <c r="B485" s="173" t="s">
        <v>2411</v>
      </c>
      <c r="C485" s="172" t="s">
        <v>640</v>
      </c>
      <c r="D485" s="172" t="s">
        <v>610</v>
      </c>
      <c r="E485" s="172" t="s">
        <v>181</v>
      </c>
      <c r="F485" s="174">
        <v>7.3296553700000002</v>
      </c>
      <c r="G485" s="174">
        <v>6.1757719099999999</v>
      </c>
      <c r="H485" s="58">
        <f t="shared" si="21"/>
        <v>0.18684036211434507</v>
      </c>
      <c r="I485" s="174">
        <v>5.4212075874629582</v>
      </c>
      <c r="J485" s="174">
        <v>2.3962579472044894</v>
      </c>
      <c r="K485" s="58">
        <f t="shared" si="22"/>
        <v>1.2623639469980352</v>
      </c>
      <c r="L485" s="58">
        <f t="shared" si="23"/>
        <v>0.73962653273600742</v>
      </c>
    </row>
    <row r="486" spans="1:16" x14ac:dyDescent="0.2">
      <c r="A486" s="172" t="s">
        <v>2028</v>
      </c>
      <c r="B486" s="173" t="s">
        <v>2009</v>
      </c>
      <c r="C486" s="172" t="s">
        <v>2521</v>
      </c>
      <c r="D486" s="172" t="s">
        <v>180</v>
      </c>
      <c r="E486" s="172" t="s">
        <v>709</v>
      </c>
      <c r="F486" s="174">
        <v>6.9027631300000003</v>
      </c>
      <c r="G486" s="174">
        <v>1.92798443</v>
      </c>
      <c r="H486" s="58">
        <f t="shared" si="21"/>
        <v>2.5803002465118459</v>
      </c>
      <c r="I486" s="174">
        <v>5.3592103134396991</v>
      </c>
      <c r="J486" s="174">
        <v>7.3071824753999999E-4</v>
      </c>
      <c r="K486" s="58" t="str">
        <f t="shared" si="22"/>
        <v/>
      </c>
      <c r="L486" s="58">
        <f t="shared" si="23"/>
        <v>0.77638624019243996</v>
      </c>
      <c r="M486" s="130"/>
      <c r="P486" s="130"/>
    </row>
    <row r="487" spans="1:16" x14ac:dyDescent="0.2">
      <c r="A487" s="172" t="s">
        <v>2680</v>
      </c>
      <c r="B487" s="173" t="s">
        <v>431</v>
      </c>
      <c r="C487" s="172" t="s">
        <v>641</v>
      </c>
      <c r="D487" s="172" t="s">
        <v>179</v>
      </c>
      <c r="E487" s="172" t="s">
        <v>709</v>
      </c>
      <c r="F487" s="174">
        <v>3.6488077999999997</v>
      </c>
      <c r="G487" s="174">
        <v>2.7573676099999997</v>
      </c>
      <c r="H487" s="58">
        <f t="shared" si="21"/>
        <v>0.32329392235081778</v>
      </c>
      <c r="I487" s="174">
        <v>5.3563589300000007</v>
      </c>
      <c r="J487" s="174">
        <v>13.66012626</v>
      </c>
      <c r="K487" s="58">
        <f t="shared" si="22"/>
        <v>-0.60788364411501417</v>
      </c>
      <c r="L487" s="58">
        <f t="shared" si="23"/>
        <v>1.4679750821624535</v>
      </c>
    </row>
    <row r="488" spans="1:16" x14ac:dyDescent="0.2">
      <c r="A488" s="172" t="s">
        <v>2255</v>
      </c>
      <c r="B488" s="173" t="s">
        <v>1</v>
      </c>
      <c r="C488" s="172" t="s">
        <v>2514</v>
      </c>
      <c r="D488" s="172" t="s">
        <v>180</v>
      </c>
      <c r="E488" s="172" t="s">
        <v>181</v>
      </c>
      <c r="F488" s="174">
        <v>2.6885708199999998</v>
      </c>
      <c r="G488" s="174">
        <v>2.2930543800000001</v>
      </c>
      <c r="H488" s="58">
        <f t="shared" si="21"/>
        <v>0.17248454439183414</v>
      </c>
      <c r="I488" s="174">
        <v>5.2553391700000001</v>
      </c>
      <c r="J488" s="174">
        <v>10.823046450000001</v>
      </c>
      <c r="K488" s="58">
        <f t="shared" si="22"/>
        <v>-0.51443069247845652</v>
      </c>
      <c r="L488" s="58">
        <f t="shared" si="23"/>
        <v>1.9546962017537632</v>
      </c>
    </row>
    <row r="489" spans="1:16" x14ac:dyDescent="0.2">
      <c r="A489" s="172" t="s">
        <v>1504</v>
      </c>
      <c r="B489" s="173" t="s">
        <v>665</v>
      </c>
      <c r="C489" s="172" t="s">
        <v>640</v>
      </c>
      <c r="D489" s="172" t="s">
        <v>180</v>
      </c>
      <c r="E489" s="172" t="s">
        <v>181</v>
      </c>
      <c r="F489" s="174">
        <v>8.322818980000001</v>
      </c>
      <c r="G489" s="174">
        <v>3.1393176199999999</v>
      </c>
      <c r="H489" s="58">
        <f t="shared" si="21"/>
        <v>1.6511554380407043</v>
      </c>
      <c r="I489" s="174">
        <v>5.2226635699999999</v>
      </c>
      <c r="J489" s="174">
        <v>29.10437314</v>
      </c>
      <c r="K489" s="58">
        <f t="shared" si="22"/>
        <v>-0.82055399218263325</v>
      </c>
      <c r="L489" s="58">
        <f t="shared" si="23"/>
        <v>0.62751137355627062</v>
      </c>
    </row>
    <row r="490" spans="1:16" x14ac:dyDescent="0.2">
      <c r="A490" s="172" t="s">
        <v>2229</v>
      </c>
      <c r="B490" s="173" t="s">
        <v>71</v>
      </c>
      <c r="C490" s="172" t="s">
        <v>2514</v>
      </c>
      <c r="D490" s="172" t="s">
        <v>180</v>
      </c>
      <c r="E490" s="172" t="s">
        <v>181</v>
      </c>
      <c r="F490" s="174">
        <v>1.9767838100000001</v>
      </c>
      <c r="G490" s="174">
        <v>1.9569361699999999</v>
      </c>
      <c r="H490" s="58">
        <f t="shared" si="21"/>
        <v>1.0142201010061802E-2</v>
      </c>
      <c r="I490" s="174">
        <v>5.2153838030216004</v>
      </c>
      <c r="J490" s="174">
        <v>29.584380746777772</v>
      </c>
      <c r="K490" s="58">
        <f t="shared" si="22"/>
        <v>-0.82371157782000748</v>
      </c>
      <c r="L490" s="58">
        <f t="shared" si="23"/>
        <v>2.6383177445294841</v>
      </c>
    </row>
    <row r="491" spans="1:16" x14ac:dyDescent="0.2">
      <c r="A491" s="172" t="s">
        <v>2101</v>
      </c>
      <c r="B491" s="173" t="s">
        <v>2091</v>
      </c>
      <c r="C491" s="172" t="s">
        <v>1364</v>
      </c>
      <c r="D491" s="172" t="s">
        <v>179</v>
      </c>
      <c r="E491" s="172" t="s">
        <v>709</v>
      </c>
      <c r="F491" s="174">
        <v>2.4785039700000002</v>
      </c>
      <c r="G491" s="174">
        <v>1.5677893000000001</v>
      </c>
      <c r="H491" s="58">
        <f t="shared" si="21"/>
        <v>0.58089098452196364</v>
      </c>
      <c r="I491" s="174">
        <v>5.1776444199999991</v>
      </c>
      <c r="J491" s="174">
        <v>6.3016157100000001</v>
      </c>
      <c r="K491" s="58">
        <f t="shared" si="22"/>
        <v>-0.1783623981094844</v>
      </c>
      <c r="L491" s="58">
        <f t="shared" si="23"/>
        <v>2.0890200228325631</v>
      </c>
    </row>
    <row r="492" spans="1:16" x14ac:dyDescent="0.2">
      <c r="A492" s="172" t="s">
        <v>1417</v>
      </c>
      <c r="B492" s="173" t="s">
        <v>368</v>
      </c>
      <c r="C492" s="172" t="s">
        <v>1364</v>
      </c>
      <c r="D492" s="172" t="s">
        <v>180</v>
      </c>
      <c r="E492" s="172" t="s">
        <v>2844</v>
      </c>
      <c r="F492" s="174">
        <v>3.74821822</v>
      </c>
      <c r="G492" s="174">
        <v>1.07796607</v>
      </c>
      <c r="H492" s="58">
        <f t="shared" si="21"/>
        <v>2.4771207780222619</v>
      </c>
      <c r="I492" s="174">
        <v>5.14806791</v>
      </c>
      <c r="J492" s="174">
        <v>3.7429260200000001</v>
      </c>
      <c r="K492" s="58">
        <f t="shared" si="22"/>
        <v>0.37541268047825316</v>
      </c>
      <c r="L492" s="58">
        <f t="shared" si="23"/>
        <v>1.373470702033992</v>
      </c>
    </row>
    <row r="493" spans="1:16" x14ac:dyDescent="0.2">
      <c r="A493" s="172" t="s">
        <v>2650</v>
      </c>
      <c r="B493" s="173" t="s">
        <v>279</v>
      </c>
      <c r="C493" s="172" t="s">
        <v>641</v>
      </c>
      <c r="D493" s="172" t="s">
        <v>179</v>
      </c>
      <c r="E493" s="172" t="s">
        <v>709</v>
      </c>
      <c r="F493" s="174">
        <v>3.3752614199999997</v>
      </c>
      <c r="G493" s="174">
        <v>5.7819991699999997</v>
      </c>
      <c r="H493" s="58">
        <f t="shared" si="21"/>
        <v>-0.41624664397867772</v>
      </c>
      <c r="I493" s="174">
        <v>5.1023312600000006</v>
      </c>
      <c r="J493" s="174">
        <v>12.11976439</v>
      </c>
      <c r="K493" s="58">
        <f t="shared" si="22"/>
        <v>-0.57900738860815426</v>
      </c>
      <c r="L493" s="58">
        <f t="shared" si="23"/>
        <v>1.5116847630723671</v>
      </c>
    </row>
    <row r="494" spans="1:16" x14ac:dyDescent="0.2">
      <c r="A494" s="172" t="s">
        <v>1355</v>
      </c>
      <c r="B494" s="173" t="s">
        <v>1356</v>
      </c>
      <c r="C494" s="172" t="s">
        <v>2521</v>
      </c>
      <c r="D494" s="172" t="s">
        <v>610</v>
      </c>
      <c r="E494" s="172" t="s">
        <v>709</v>
      </c>
      <c r="F494" s="174">
        <v>5.8525253700000004</v>
      </c>
      <c r="G494" s="174">
        <v>7.5929057000000002</v>
      </c>
      <c r="H494" s="58">
        <f t="shared" si="21"/>
        <v>-0.22921137160968552</v>
      </c>
      <c r="I494" s="174">
        <v>5.0425901683376999</v>
      </c>
      <c r="J494" s="174">
        <v>42.3604588918909</v>
      </c>
      <c r="K494" s="58">
        <f t="shared" si="22"/>
        <v>-0.88095997304450813</v>
      </c>
      <c r="L494" s="58">
        <f t="shared" si="23"/>
        <v>0.86160927967710788</v>
      </c>
    </row>
    <row r="495" spans="1:16" x14ac:dyDescent="0.2">
      <c r="A495" s="172" t="s">
        <v>2199</v>
      </c>
      <c r="B495" s="173" t="s">
        <v>2191</v>
      </c>
      <c r="C495" s="172" t="s">
        <v>640</v>
      </c>
      <c r="D495" s="172" t="s">
        <v>610</v>
      </c>
      <c r="E495" s="172" t="s">
        <v>181</v>
      </c>
      <c r="F495" s="174">
        <v>2.64201592</v>
      </c>
      <c r="G495" s="174">
        <v>2.6865864500000001</v>
      </c>
      <c r="H495" s="58">
        <f t="shared" si="21"/>
        <v>-1.6590022628901524E-2</v>
      </c>
      <c r="I495" s="174">
        <v>5.0142057700000011</v>
      </c>
      <c r="J495" s="174">
        <v>4.6300505899999997</v>
      </c>
      <c r="K495" s="58">
        <f t="shared" si="22"/>
        <v>8.2969974632610022E-2</v>
      </c>
      <c r="L495" s="58">
        <f t="shared" si="23"/>
        <v>1.89787114151833</v>
      </c>
    </row>
    <row r="496" spans="1:16" x14ac:dyDescent="0.2">
      <c r="A496" s="172" t="s">
        <v>1774</v>
      </c>
      <c r="B496" s="173" t="s">
        <v>797</v>
      </c>
      <c r="C496" s="172" t="s">
        <v>638</v>
      </c>
      <c r="D496" s="172" t="s">
        <v>179</v>
      </c>
      <c r="E496" s="172" t="s">
        <v>709</v>
      </c>
      <c r="F496" s="174">
        <v>11.90691311</v>
      </c>
      <c r="G496" s="174">
        <v>9.6747367699999991</v>
      </c>
      <c r="H496" s="58">
        <f t="shared" si="21"/>
        <v>0.23072217808774553</v>
      </c>
      <c r="I496" s="174">
        <v>5.01085665</v>
      </c>
      <c r="J496" s="174">
        <v>0.41340881000000002</v>
      </c>
      <c r="K496" s="58">
        <f t="shared" si="22"/>
        <v>11.120826960605894</v>
      </c>
      <c r="L496" s="58">
        <f t="shared" si="23"/>
        <v>0.42083591302867918</v>
      </c>
    </row>
    <row r="497" spans="1:12" x14ac:dyDescent="0.2">
      <c r="A497" s="172" t="s">
        <v>2592</v>
      </c>
      <c r="B497" s="173" t="s">
        <v>121</v>
      </c>
      <c r="C497" s="172" t="s">
        <v>511</v>
      </c>
      <c r="D497" s="172" t="s">
        <v>179</v>
      </c>
      <c r="E497" s="172" t="s">
        <v>181</v>
      </c>
      <c r="F497" s="174">
        <v>4.4842063300000001</v>
      </c>
      <c r="G497" s="174">
        <v>6.6618228899999998</v>
      </c>
      <c r="H497" s="58">
        <f t="shared" si="21"/>
        <v>-0.32687998404592822</v>
      </c>
      <c r="I497" s="174">
        <v>4.9923962365067602</v>
      </c>
      <c r="J497" s="174">
        <v>14.766630800000001</v>
      </c>
      <c r="K497" s="58">
        <f t="shared" si="22"/>
        <v>-0.66191365490720067</v>
      </c>
      <c r="L497" s="58">
        <f t="shared" si="23"/>
        <v>1.1133288410720299</v>
      </c>
    </row>
    <row r="498" spans="1:12" x14ac:dyDescent="0.2">
      <c r="A498" s="172" t="s">
        <v>1682</v>
      </c>
      <c r="B498" s="173" t="s">
        <v>653</v>
      </c>
      <c r="C498" s="172" t="s">
        <v>639</v>
      </c>
      <c r="D498" s="172" t="s">
        <v>179</v>
      </c>
      <c r="E498" s="172" t="s">
        <v>709</v>
      </c>
      <c r="F498" s="174">
        <v>3.9547240800000001</v>
      </c>
      <c r="G498" s="174">
        <v>3.1530613500000002</v>
      </c>
      <c r="H498" s="58">
        <f t="shared" si="21"/>
        <v>0.25424901104445685</v>
      </c>
      <c r="I498" s="174">
        <v>4.9393313700000006</v>
      </c>
      <c r="J498" s="174">
        <v>8.718562949999999</v>
      </c>
      <c r="K498" s="58">
        <f t="shared" si="22"/>
        <v>-0.4334695524564629</v>
      </c>
      <c r="L498" s="58">
        <f t="shared" si="23"/>
        <v>1.248969907908215</v>
      </c>
    </row>
    <row r="499" spans="1:12" x14ac:dyDescent="0.2">
      <c r="A499" s="172" t="s">
        <v>1509</v>
      </c>
      <c r="B499" s="173" t="s">
        <v>380</v>
      </c>
      <c r="C499" s="172" t="s">
        <v>1364</v>
      </c>
      <c r="D499" s="172" t="s">
        <v>179</v>
      </c>
      <c r="E499" s="172" t="s">
        <v>709</v>
      </c>
      <c r="F499" s="174">
        <v>9.3317298699999984</v>
      </c>
      <c r="G499" s="174">
        <v>10.16924912</v>
      </c>
      <c r="H499" s="58">
        <f t="shared" si="21"/>
        <v>-8.235802271308712E-2</v>
      </c>
      <c r="I499" s="174">
        <v>4.9336652568093875</v>
      </c>
      <c r="J499" s="174">
        <v>3.9247580159150002</v>
      </c>
      <c r="K499" s="58">
        <f t="shared" si="22"/>
        <v>0.25706227920377289</v>
      </c>
      <c r="L499" s="58">
        <f t="shared" si="23"/>
        <v>0.52869782189798731</v>
      </c>
    </row>
    <row r="500" spans="1:12" x14ac:dyDescent="0.2">
      <c r="A500" s="172" t="s">
        <v>3409</v>
      </c>
      <c r="B500" s="173" t="s">
        <v>613</v>
      </c>
      <c r="C500" s="172" t="s">
        <v>1364</v>
      </c>
      <c r="D500" s="172" t="s">
        <v>180</v>
      </c>
      <c r="E500" s="172" t="s">
        <v>2844</v>
      </c>
      <c r="F500" s="174">
        <v>3.5506408999999999</v>
      </c>
      <c r="G500" s="174">
        <v>2.0478070700000002</v>
      </c>
      <c r="H500" s="58">
        <f t="shared" si="21"/>
        <v>0.73387471506287927</v>
      </c>
      <c r="I500" s="174">
        <v>4.8851376399999999</v>
      </c>
      <c r="J500" s="174">
        <v>0.92235237999999997</v>
      </c>
      <c r="K500" s="58">
        <f t="shared" si="22"/>
        <v>4.2963896943595463</v>
      </c>
      <c r="L500" s="58">
        <f t="shared" si="23"/>
        <v>1.3758467210806928</v>
      </c>
    </row>
    <row r="501" spans="1:12" x14ac:dyDescent="0.2">
      <c r="A501" s="172" t="s">
        <v>1233</v>
      </c>
      <c r="B501" s="173" t="s">
        <v>2394</v>
      </c>
      <c r="C501" s="172" t="s">
        <v>640</v>
      </c>
      <c r="D501" s="172" t="s">
        <v>180</v>
      </c>
      <c r="E501" s="172" t="s">
        <v>181</v>
      </c>
      <c r="F501" s="174">
        <v>2.4487149599999998</v>
      </c>
      <c r="G501" s="174">
        <v>8.4744093300000003</v>
      </c>
      <c r="H501" s="58">
        <f t="shared" si="21"/>
        <v>-0.71104594259668596</v>
      </c>
      <c r="I501" s="174">
        <v>4.8843798250487991</v>
      </c>
      <c r="J501" s="174">
        <v>1.80320135885076</v>
      </c>
      <c r="K501" s="58">
        <f t="shared" si="22"/>
        <v>1.7087267880952441</v>
      </c>
      <c r="L501" s="58">
        <f t="shared" si="23"/>
        <v>1.9946706353477741</v>
      </c>
    </row>
    <row r="502" spans="1:12" x14ac:dyDescent="0.2">
      <c r="A502" s="172" t="s">
        <v>1383</v>
      </c>
      <c r="B502" s="173" t="s">
        <v>479</v>
      </c>
      <c r="C502" s="172" t="s">
        <v>1364</v>
      </c>
      <c r="D502" s="172" t="s">
        <v>179</v>
      </c>
      <c r="E502" s="172" t="s">
        <v>709</v>
      </c>
      <c r="F502" s="174">
        <v>0.32371028999999996</v>
      </c>
      <c r="G502" s="174">
        <v>0.94582701000000002</v>
      </c>
      <c r="H502" s="58">
        <f t="shared" si="21"/>
        <v>-0.65774894713569243</v>
      </c>
      <c r="I502" s="174">
        <v>4.8457539062823152</v>
      </c>
      <c r="J502" s="174">
        <v>2.2618502486083698</v>
      </c>
      <c r="K502" s="58">
        <f t="shared" si="22"/>
        <v>1.1423849387304585</v>
      </c>
      <c r="L502" s="58">
        <f t="shared" si="23"/>
        <v>14.969415727508434</v>
      </c>
    </row>
    <row r="503" spans="1:12" x14ac:dyDescent="0.2">
      <c r="A503" s="172" t="s">
        <v>2237</v>
      </c>
      <c r="B503" s="173" t="s">
        <v>41</v>
      </c>
      <c r="C503" s="172" t="s">
        <v>2298</v>
      </c>
      <c r="D503" s="172" t="s">
        <v>179</v>
      </c>
      <c r="E503" s="172" t="s">
        <v>709</v>
      </c>
      <c r="F503" s="174">
        <v>8.8116724600000005</v>
      </c>
      <c r="G503" s="174">
        <v>5.2624434600000001</v>
      </c>
      <c r="H503" s="58">
        <f t="shared" si="21"/>
        <v>0.67444506092612744</v>
      </c>
      <c r="I503" s="174">
        <v>4.8037266499999998</v>
      </c>
      <c r="J503" s="174">
        <v>4.3874253400000001</v>
      </c>
      <c r="K503" s="58">
        <f t="shared" si="22"/>
        <v>9.4885104073360704E-2</v>
      </c>
      <c r="L503" s="58">
        <f t="shared" si="23"/>
        <v>0.54515492624200412</v>
      </c>
    </row>
    <row r="504" spans="1:12" x14ac:dyDescent="0.2">
      <c r="A504" s="172" t="s">
        <v>2587</v>
      </c>
      <c r="B504" s="173" t="s">
        <v>2038</v>
      </c>
      <c r="C504" s="172" t="s">
        <v>2521</v>
      </c>
      <c r="D504" s="172" t="s">
        <v>180</v>
      </c>
      <c r="E504" s="172" t="s">
        <v>709</v>
      </c>
      <c r="F504" s="174">
        <v>2.4043326199999999</v>
      </c>
      <c r="G504" s="174">
        <v>0.73751544999999996</v>
      </c>
      <c r="H504" s="58">
        <f t="shared" si="21"/>
        <v>2.2600437319652085</v>
      </c>
      <c r="I504" s="174">
        <v>4.8031947000000006</v>
      </c>
      <c r="J504" s="174">
        <v>3.8565703500000001</v>
      </c>
      <c r="K504" s="58">
        <f t="shared" si="22"/>
        <v>0.24545756049802137</v>
      </c>
      <c r="L504" s="58">
        <f t="shared" si="23"/>
        <v>1.9977247158090801</v>
      </c>
    </row>
    <row r="505" spans="1:12" x14ac:dyDescent="0.2">
      <c r="A505" s="172" t="s">
        <v>1528</v>
      </c>
      <c r="B505" s="173" t="s">
        <v>696</v>
      </c>
      <c r="C505" s="172" t="s">
        <v>695</v>
      </c>
      <c r="D505" s="172" t="s">
        <v>179</v>
      </c>
      <c r="E505" s="172" t="s">
        <v>709</v>
      </c>
      <c r="F505" s="174">
        <v>2.1070190099999997</v>
      </c>
      <c r="G505" s="174">
        <v>0.90871795</v>
      </c>
      <c r="H505" s="58">
        <f t="shared" si="21"/>
        <v>1.3186721578461169</v>
      </c>
      <c r="I505" s="174">
        <v>4.7760876900000007</v>
      </c>
      <c r="J505" s="174">
        <v>47.212394019999998</v>
      </c>
      <c r="K505" s="58">
        <f t="shared" si="22"/>
        <v>-0.89883826505436759</v>
      </c>
      <c r="L505" s="58">
        <f t="shared" si="23"/>
        <v>2.2667511148843413</v>
      </c>
    </row>
    <row r="506" spans="1:12" x14ac:dyDescent="0.2">
      <c r="A506" s="172" t="s">
        <v>1181</v>
      </c>
      <c r="B506" s="173" t="s">
        <v>2356</v>
      </c>
      <c r="C506" s="172" t="s">
        <v>640</v>
      </c>
      <c r="D506" s="172" t="s">
        <v>610</v>
      </c>
      <c r="E506" s="172" t="s">
        <v>181</v>
      </c>
      <c r="F506" s="174">
        <v>7.1659009299999994</v>
      </c>
      <c r="G506" s="174">
        <v>6.7309551399999998</v>
      </c>
      <c r="H506" s="58">
        <f t="shared" si="21"/>
        <v>6.4618732550340452E-2</v>
      </c>
      <c r="I506" s="174">
        <v>4.7345890897269998</v>
      </c>
      <c r="J506" s="174">
        <v>4.3682481081150089</v>
      </c>
      <c r="K506" s="58">
        <f t="shared" si="22"/>
        <v>8.3864508733244802E-2</v>
      </c>
      <c r="L506" s="58">
        <f t="shared" si="23"/>
        <v>0.6607109330671419</v>
      </c>
    </row>
    <row r="507" spans="1:12" x14ac:dyDescent="0.2">
      <c r="A507" s="172" t="s">
        <v>1116</v>
      </c>
      <c r="B507" s="173" t="s">
        <v>697</v>
      </c>
      <c r="C507" s="172" t="s">
        <v>2521</v>
      </c>
      <c r="D507" s="172" t="s">
        <v>610</v>
      </c>
      <c r="E507" s="172" t="s">
        <v>181</v>
      </c>
      <c r="F507" s="174">
        <v>1.89887351</v>
      </c>
      <c r="G507" s="174">
        <v>0.12831290000000001</v>
      </c>
      <c r="H507" s="58">
        <f t="shared" si="21"/>
        <v>13.798773233244669</v>
      </c>
      <c r="I507" s="174">
        <v>4.7217397699999992</v>
      </c>
      <c r="J507" s="174">
        <v>3.357156E-2</v>
      </c>
      <c r="K507" s="58" t="str">
        <f t="shared" si="22"/>
        <v/>
      </c>
      <c r="L507" s="58">
        <f t="shared" si="23"/>
        <v>2.4866004739831244</v>
      </c>
    </row>
    <row r="508" spans="1:12" x14ac:dyDescent="0.2">
      <c r="A508" s="172" t="s">
        <v>2623</v>
      </c>
      <c r="B508" s="173" t="s">
        <v>469</v>
      </c>
      <c r="C508" s="172" t="s">
        <v>640</v>
      </c>
      <c r="D508" s="172" t="s">
        <v>180</v>
      </c>
      <c r="E508" s="172" t="s">
        <v>181</v>
      </c>
      <c r="F508" s="174">
        <v>5.3076552800000005</v>
      </c>
      <c r="G508" s="174">
        <v>2.1805990199999998</v>
      </c>
      <c r="H508" s="58">
        <f t="shared" si="21"/>
        <v>1.4340354330710472</v>
      </c>
      <c r="I508" s="174">
        <v>4.68743439</v>
      </c>
      <c r="J508" s="174">
        <v>2.6304198599999999</v>
      </c>
      <c r="K508" s="58">
        <f t="shared" si="22"/>
        <v>0.78200996018939728</v>
      </c>
      <c r="L508" s="58">
        <f t="shared" si="23"/>
        <v>0.88314597363979519</v>
      </c>
    </row>
    <row r="509" spans="1:12" x14ac:dyDescent="0.2">
      <c r="A509" s="172" t="s">
        <v>1201</v>
      </c>
      <c r="B509" s="173" t="s">
        <v>145</v>
      </c>
      <c r="C509" s="172" t="s">
        <v>640</v>
      </c>
      <c r="D509" s="172" t="s">
        <v>180</v>
      </c>
      <c r="E509" s="172" t="s">
        <v>709</v>
      </c>
      <c r="F509" s="174">
        <v>4.2533936700000003</v>
      </c>
      <c r="G509" s="174">
        <v>8.3672880000000003</v>
      </c>
      <c r="H509" s="58">
        <f t="shared" si="21"/>
        <v>-0.49166400511133357</v>
      </c>
      <c r="I509" s="174">
        <v>4.6844564900000005</v>
      </c>
      <c r="J509" s="174">
        <v>3.6248345900000003</v>
      </c>
      <c r="K509" s="58">
        <f t="shared" si="22"/>
        <v>0.29232282844663549</v>
      </c>
      <c r="L509" s="58">
        <f t="shared" si="23"/>
        <v>1.1013456203314471</v>
      </c>
    </row>
    <row r="510" spans="1:12" x14ac:dyDescent="0.2">
      <c r="A510" s="172" t="s">
        <v>2239</v>
      </c>
      <c r="B510" s="173" t="s">
        <v>772</v>
      </c>
      <c r="C510" s="172" t="s">
        <v>2514</v>
      </c>
      <c r="D510" s="172" t="s">
        <v>180</v>
      </c>
      <c r="E510" s="172" t="s">
        <v>181</v>
      </c>
      <c r="F510" s="174">
        <v>2.5850042700000002</v>
      </c>
      <c r="G510" s="174">
        <v>0.78951890000000002</v>
      </c>
      <c r="H510" s="58">
        <f t="shared" si="21"/>
        <v>2.2741512204457677</v>
      </c>
      <c r="I510" s="174">
        <v>4.5828768099999992</v>
      </c>
      <c r="J510" s="174">
        <v>56.70912474</v>
      </c>
      <c r="K510" s="58">
        <f t="shared" si="22"/>
        <v>-0.91918625386987418</v>
      </c>
      <c r="L510" s="58">
        <f t="shared" si="23"/>
        <v>1.7728701121255783</v>
      </c>
    </row>
    <row r="511" spans="1:12" x14ac:dyDescent="0.2">
      <c r="A511" s="172" t="s">
        <v>1202</v>
      </c>
      <c r="B511" s="173" t="s">
        <v>2500</v>
      </c>
      <c r="C511" s="172" t="s">
        <v>640</v>
      </c>
      <c r="D511" s="172" t="s">
        <v>610</v>
      </c>
      <c r="E511" s="172" t="s">
        <v>181</v>
      </c>
      <c r="F511" s="174">
        <v>0.14921189999999998</v>
      </c>
      <c r="G511" s="174">
        <v>9.4798300000000002E-2</v>
      </c>
      <c r="H511" s="58">
        <f t="shared" si="21"/>
        <v>0.57399341549373761</v>
      </c>
      <c r="I511" s="174">
        <v>4.5191587899999996</v>
      </c>
      <c r="J511" s="174">
        <v>1.3683987200000001</v>
      </c>
      <c r="K511" s="58">
        <f t="shared" si="22"/>
        <v>2.3025160897548922</v>
      </c>
      <c r="L511" s="58">
        <f t="shared" si="23"/>
        <v>30.286852389119101</v>
      </c>
    </row>
    <row r="512" spans="1:12" x14ac:dyDescent="0.2">
      <c r="A512" s="172" t="s">
        <v>1261</v>
      </c>
      <c r="B512" s="173" t="s">
        <v>2498</v>
      </c>
      <c r="C512" s="172" t="s">
        <v>640</v>
      </c>
      <c r="D512" s="172" t="s">
        <v>610</v>
      </c>
      <c r="E512" s="172" t="s">
        <v>181</v>
      </c>
      <c r="F512" s="174">
        <v>7.5218549800000005</v>
      </c>
      <c r="G512" s="174">
        <v>3.4807492500000001</v>
      </c>
      <c r="H512" s="58">
        <f t="shared" si="21"/>
        <v>1.1609873161647597</v>
      </c>
      <c r="I512" s="174">
        <v>4.5057212300000007</v>
      </c>
      <c r="J512" s="174">
        <v>8.1985097399999987</v>
      </c>
      <c r="K512" s="58">
        <f t="shared" si="22"/>
        <v>-0.45042192143568749</v>
      </c>
      <c r="L512" s="58">
        <f t="shared" si="23"/>
        <v>0.59901729586389874</v>
      </c>
    </row>
    <row r="513" spans="1:12" x14ac:dyDescent="0.2">
      <c r="A513" s="172" t="s">
        <v>2246</v>
      </c>
      <c r="B513" s="173" t="s">
        <v>69</v>
      </c>
      <c r="C513" s="172" t="s">
        <v>2514</v>
      </c>
      <c r="D513" s="172" t="s">
        <v>180</v>
      </c>
      <c r="E513" s="172" t="s">
        <v>181</v>
      </c>
      <c r="F513" s="174">
        <v>1.42201106</v>
      </c>
      <c r="G513" s="174">
        <v>0.55103453000000002</v>
      </c>
      <c r="H513" s="58">
        <f t="shared" si="21"/>
        <v>1.5806206010356556</v>
      </c>
      <c r="I513" s="174">
        <v>4.4845424700000001</v>
      </c>
      <c r="J513" s="174">
        <v>111.69639608</v>
      </c>
      <c r="K513" s="58">
        <f t="shared" si="22"/>
        <v>-0.95985060729454463</v>
      </c>
      <c r="L513" s="58">
        <f t="shared" si="23"/>
        <v>3.1536621592802523</v>
      </c>
    </row>
    <row r="514" spans="1:12" x14ac:dyDescent="0.2">
      <c r="A514" s="172" t="s">
        <v>1789</v>
      </c>
      <c r="B514" s="173" t="s">
        <v>1697</v>
      </c>
      <c r="C514" s="172" t="s">
        <v>638</v>
      </c>
      <c r="D514" s="172" t="s">
        <v>179</v>
      </c>
      <c r="E514" s="172" t="s">
        <v>709</v>
      </c>
      <c r="F514" s="174">
        <v>0.58999626999999999</v>
      </c>
      <c r="G514" s="174">
        <v>1.4648323700000001</v>
      </c>
      <c r="H514" s="58">
        <f t="shared" si="21"/>
        <v>-0.5972260839648158</v>
      </c>
      <c r="I514" s="174">
        <v>4.4796078799999997</v>
      </c>
      <c r="J514" s="174">
        <v>0.13875874999999999</v>
      </c>
      <c r="K514" s="58">
        <f t="shared" si="22"/>
        <v>31.283426306449144</v>
      </c>
      <c r="L514" s="58">
        <f t="shared" si="23"/>
        <v>7.5926037295117128</v>
      </c>
    </row>
    <row r="515" spans="1:12" x14ac:dyDescent="0.2">
      <c r="A515" s="172" t="s">
        <v>1655</v>
      </c>
      <c r="B515" s="173" t="s">
        <v>454</v>
      </c>
      <c r="C515" s="172" t="s">
        <v>641</v>
      </c>
      <c r="D515" s="172" t="s">
        <v>180</v>
      </c>
      <c r="E515" s="172" t="s">
        <v>709</v>
      </c>
      <c r="F515" s="174">
        <v>3.3672606699999998</v>
      </c>
      <c r="G515" s="174">
        <v>0.77603418000000002</v>
      </c>
      <c r="H515" s="58">
        <f t="shared" si="21"/>
        <v>3.3390623206828334</v>
      </c>
      <c r="I515" s="174">
        <v>4.31728223</v>
      </c>
      <c r="J515" s="174">
        <v>0.92914116000000002</v>
      </c>
      <c r="K515" s="58">
        <f t="shared" si="22"/>
        <v>3.6465299524563095</v>
      </c>
      <c r="L515" s="58">
        <f t="shared" si="23"/>
        <v>1.2821348428602648</v>
      </c>
    </row>
    <row r="516" spans="1:12" x14ac:dyDescent="0.2">
      <c r="A516" s="172" t="s">
        <v>2601</v>
      </c>
      <c r="B516" s="173" t="s">
        <v>88</v>
      </c>
      <c r="C516" s="172" t="s">
        <v>511</v>
      </c>
      <c r="D516" s="172" t="s">
        <v>179</v>
      </c>
      <c r="E516" s="172" t="s">
        <v>709</v>
      </c>
      <c r="F516" s="174">
        <v>12.92469062</v>
      </c>
      <c r="G516" s="174">
        <v>3.4229063700000002</v>
      </c>
      <c r="H516" s="58">
        <f t="shared" si="21"/>
        <v>2.7759404502788079</v>
      </c>
      <c r="I516" s="174">
        <v>4.3021843200000003</v>
      </c>
      <c r="J516" s="174">
        <v>1.82849416</v>
      </c>
      <c r="K516" s="58">
        <f t="shared" si="22"/>
        <v>1.3528564728913328</v>
      </c>
      <c r="L516" s="58">
        <f t="shared" si="23"/>
        <v>0.33286555527624695</v>
      </c>
    </row>
    <row r="517" spans="1:12" x14ac:dyDescent="0.2">
      <c r="A517" s="172" t="s">
        <v>1218</v>
      </c>
      <c r="B517" s="173" t="s">
        <v>2406</v>
      </c>
      <c r="C517" s="172" t="s">
        <v>640</v>
      </c>
      <c r="D517" s="172" t="s">
        <v>610</v>
      </c>
      <c r="E517" s="172" t="s">
        <v>709</v>
      </c>
      <c r="F517" s="174">
        <v>4.20608206</v>
      </c>
      <c r="G517" s="174">
        <v>1.5889177400000001</v>
      </c>
      <c r="H517" s="58">
        <f t="shared" si="21"/>
        <v>1.6471364464720493</v>
      </c>
      <c r="I517" s="174">
        <v>4.2864154703666983</v>
      </c>
      <c r="J517" s="174">
        <v>0.75954494909075998</v>
      </c>
      <c r="K517" s="58">
        <f t="shared" si="22"/>
        <v>4.6433993478567697</v>
      </c>
      <c r="L517" s="58">
        <f t="shared" si="23"/>
        <v>1.0190993445255556</v>
      </c>
    </row>
    <row r="518" spans="1:12" x14ac:dyDescent="0.2">
      <c r="A518" s="172" t="s">
        <v>1387</v>
      </c>
      <c r="B518" s="173" t="s">
        <v>769</v>
      </c>
      <c r="C518" s="172" t="s">
        <v>1364</v>
      </c>
      <c r="D518" s="172" t="s">
        <v>179</v>
      </c>
      <c r="E518" s="172" t="s">
        <v>709</v>
      </c>
      <c r="F518" s="174">
        <v>8.8271646999999991</v>
      </c>
      <c r="G518" s="174">
        <v>4.3587829200000003</v>
      </c>
      <c r="H518" s="58">
        <f t="shared" si="21"/>
        <v>1.0251443721817646</v>
      </c>
      <c r="I518" s="174">
        <v>4.2817681600000004</v>
      </c>
      <c r="J518" s="174">
        <v>12.433226062072979</v>
      </c>
      <c r="K518" s="58">
        <f t="shared" si="22"/>
        <v>-0.65561889258481754</v>
      </c>
      <c r="L518" s="58">
        <f t="shared" si="23"/>
        <v>0.485067210765876</v>
      </c>
    </row>
    <row r="519" spans="1:12" x14ac:dyDescent="0.2">
      <c r="A519" s="172" t="s">
        <v>2607</v>
      </c>
      <c r="B519" s="173" t="s">
        <v>401</v>
      </c>
      <c r="C519" s="172" t="s">
        <v>511</v>
      </c>
      <c r="D519" s="172" t="s">
        <v>179</v>
      </c>
      <c r="E519" s="172" t="s">
        <v>709</v>
      </c>
      <c r="F519" s="174">
        <v>10.09459859</v>
      </c>
      <c r="G519" s="174">
        <v>10.389599430000001</v>
      </c>
      <c r="H519" s="58">
        <f t="shared" ref="H519:H582" si="24">IF(ISERROR(F519/G519-1),"",IF((F519/G519-1)&gt;10000%,"",F519/G519-1))</f>
        <v>-2.8393860801618986E-2</v>
      </c>
      <c r="I519" s="174">
        <v>4.2684001900000004</v>
      </c>
      <c r="J519" s="174">
        <v>7.9108200599999998</v>
      </c>
      <c r="K519" s="58">
        <f t="shared" ref="K519:K582" si="25">IF(ISERROR(I519/J519-1),"",IF((I519/J519-1)&gt;10000%,"",I519/J519-1))</f>
        <v>-0.46043518148231011</v>
      </c>
      <c r="L519" s="58">
        <f t="shared" ref="L519:L582" si="26">IF(ISERROR(I519/F519),"",IF(I519/F519&gt;10000%,"",I519/F519))</f>
        <v>0.4228400121059197</v>
      </c>
    </row>
    <row r="520" spans="1:12" x14ac:dyDescent="0.2">
      <c r="A520" s="172" t="s">
        <v>2630</v>
      </c>
      <c r="B520" s="173" t="s">
        <v>1358</v>
      </c>
      <c r="C520" s="172" t="s">
        <v>511</v>
      </c>
      <c r="D520" s="172" t="s">
        <v>179</v>
      </c>
      <c r="E520" s="172" t="s">
        <v>181</v>
      </c>
      <c r="F520" s="174">
        <v>2.1446299399999997</v>
      </c>
      <c r="G520" s="174">
        <v>22.593083879999998</v>
      </c>
      <c r="H520" s="58">
        <f t="shared" si="24"/>
        <v>-0.90507582092861238</v>
      </c>
      <c r="I520" s="174">
        <v>4.2293841799999994</v>
      </c>
      <c r="J520" s="174">
        <v>41.302089469999999</v>
      </c>
      <c r="K520" s="58">
        <f t="shared" si="25"/>
        <v>-0.89759878412272487</v>
      </c>
      <c r="L520" s="58">
        <f t="shared" si="26"/>
        <v>1.9720811041181305</v>
      </c>
    </row>
    <row r="521" spans="1:12" x14ac:dyDescent="0.2">
      <c r="A521" s="172" t="s">
        <v>1131</v>
      </c>
      <c r="B521" s="173" t="s">
        <v>770</v>
      </c>
      <c r="C521" s="172" t="s">
        <v>2521</v>
      </c>
      <c r="D521" s="172" t="s">
        <v>610</v>
      </c>
      <c r="E521" s="172" t="s">
        <v>181</v>
      </c>
      <c r="F521" s="174">
        <v>2.9846429100000003</v>
      </c>
      <c r="G521" s="174">
        <v>2.7884292000000004</v>
      </c>
      <c r="H521" s="58">
        <f t="shared" si="24"/>
        <v>7.0367112064383619E-2</v>
      </c>
      <c r="I521" s="174">
        <v>4.2273832759460399</v>
      </c>
      <c r="J521" s="174">
        <v>7.7042979360331296</v>
      </c>
      <c r="K521" s="58">
        <f t="shared" si="25"/>
        <v>-0.45129545728307074</v>
      </c>
      <c r="L521" s="58">
        <f t="shared" si="26"/>
        <v>1.4163782413575363</v>
      </c>
    </row>
    <row r="522" spans="1:12" x14ac:dyDescent="0.2">
      <c r="A522" s="172" t="s">
        <v>1786</v>
      </c>
      <c r="B522" s="173" t="s">
        <v>1685</v>
      </c>
      <c r="C522" s="172" t="s">
        <v>640</v>
      </c>
      <c r="D522" s="172" t="s">
        <v>610</v>
      </c>
      <c r="E522" s="172" t="s">
        <v>181</v>
      </c>
      <c r="F522" s="174">
        <v>11.393532929999999</v>
      </c>
      <c r="G522" s="174">
        <v>4.8481053599999999</v>
      </c>
      <c r="H522" s="58">
        <f t="shared" si="24"/>
        <v>1.3501001079729007</v>
      </c>
      <c r="I522" s="174">
        <v>4.2097299888901087</v>
      </c>
      <c r="J522" s="174">
        <v>18.887767262148937</v>
      </c>
      <c r="K522" s="58">
        <f t="shared" si="25"/>
        <v>-0.77711870702015673</v>
      </c>
      <c r="L522" s="58">
        <f t="shared" si="26"/>
        <v>0.36948416393352268</v>
      </c>
    </row>
    <row r="523" spans="1:12" x14ac:dyDescent="0.2">
      <c r="A523" s="172" t="s">
        <v>1695</v>
      </c>
      <c r="B523" s="173" t="s">
        <v>1696</v>
      </c>
      <c r="C523" s="172" t="s">
        <v>2512</v>
      </c>
      <c r="D523" s="172" t="s">
        <v>179</v>
      </c>
      <c r="E523" s="172" t="s">
        <v>709</v>
      </c>
      <c r="F523" s="174">
        <v>2.0942521799999998</v>
      </c>
      <c r="G523" s="174">
        <v>3.0669157400000002</v>
      </c>
      <c r="H523" s="58">
        <f t="shared" si="24"/>
        <v>-0.3171471414470618</v>
      </c>
      <c r="I523" s="174">
        <v>4.2052181283560097</v>
      </c>
      <c r="J523" s="174">
        <v>8.6335373881172703</v>
      </c>
      <c r="K523" s="58">
        <f t="shared" si="25"/>
        <v>-0.51292060955873753</v>
      </c>
      <c r="L523" s="58">
        <f t="shared" si="26"/>
        <v>2.0079807811664829</v>
      </c>
    </row>
    <row r="524" spans="1:12" x14ac:dyDescent="0.2">
      <c r="A524" s="172" t="s">
        <v>2727</v>
      </c>
      <c r="B524" s="173" t="s">
        <v>91</v>
      </c>
      <c r="C524" s="172" t="s">
        <v>511</v>
      </c>
      <c r="D524" s="172" t="s">
        <v>179</v>
      </c>
      <c r="E524" s="172" t="s">
        <v>709</v>
      </c>
      <c r="F524" s="174">
        <v>3.3857402900000002</v>
      </c>
      <c r="G524" s="174">
        <v>1.0259558900000001</v>
      </c>
      <c r="H524" s="58">
        <f t="shared" si="24"/>
        <v>2.3000836809855438</v>
      </c>
      <c r="I524" s="174">
        <v>4.0542892500000001</v>
      </c>
      <c r="J524" s="174">
        <v>2.4403473500000001</v>
      </c>
      <c r="K524" s="58">
        <f t="shared" si="25"/>
        <v>0.66135744979090783</v>
      </c>
      <c r="L524" s="58">
        <f t="shared" si="26"/>
        <v>1.1974602015324689</v>
      </c>
    </row>
    <row r="525" spans="1:12" x14ac:dyDescent="0.2">
      <c r="A525" s="172" t="s">
        <v>2035</v>
      </c>
      <c r="B525" s="172" t="s">
        <v>2019</v>
      </c>
      <c r="C525" s="172" t="s">
        <v>695</v>
      </c>
      <c r="D525" s="172" t="s">
        <v>179</v>
      </c>
      <c r="E525" s="172" t="s">
        <v>709</v>
      </c>
      <c r="F525" s="174">
        <v>1.7342648500000002</v>
      </c>
      <c r="G525" s="174">
        <v>0.99030308</v>
      </c>
      <c r="H525" s="58">
        <f t="shared" si="24"/>
        <v>0.75124654767306209</v>
      </c>
      <c r="I525" s="174">
        <v>4.0471337700000003</v>
      </c>
      <c r="J525" s="174">
        <v>32.473722600000002</v>
      </c>
      <c r="K525" s="58">
        <f t="shared" si="25"/>
        <v>-0.87537204096212862</v>
      </c>
      <c r="L525" s="58">
        <f t="shared" si="26"/>
        <v>2.333630742732288</v>
      </c>
    </row>
    <row r="526" spans="1:12" x14ac:dyDescent="0.2">
      <c r="A526" s="172" t="s">
        <v>1503</v>
      </c>
      <c r="B526" s="173" t="s">
        <v>143</v>
      </c>
      <c r="C526" s="172" t="s">
        <v>640</v>
      </c>
      <c r="D526" s="172" t="s">
        <v>180</v>
      </c>
      <c r="E526" s="172" t="s">
        <v>709</v>
      </c>
      <c r="F526" s="174">
        <v>15.63796219</v>
      </c>
      <c r="G526" s="174">
        <v>13.469249230000001</v>
      </c>
      <c r="H526" s="58">
        <f t="shared" si="24"/>
        <v>0.1610121635562014</v>
      </c>
      <c r="I526" s="174">
        <v>4.0352966777279988</v>
      </c>
      <c r="J526" s="174">
        <v>2.3859736014102411</v>
      </c>
      <c r="K526" s="58">
        <f t="shared" si="25"/>
        <v>0.69125788958558365</v>
      </c>
      <c r="L526" s="58">
        <f t="shared" si="26"/>
        <v>0.2580449184298737</v>
      </c>
    </row>
    <row r="527" spans="1:12" x14ac:dyDescent="0.2">
      <c r="A527" s="172" t="s">
        <v>1378</v>
      </c>
      <c r="B527" s="173" t="s">
        <v>768</v>
      </c>
      <c r="C527" s="172" t="s">
        <v>1364</v>
      </c>
      <c r="D527" s="172" t="s">
        <v>180</v>
      </c>
      <c r="E527" s="172" t="s">
        <v>2844</v>
      </c>
      <c r="F527" s="174">
        <v>1.0851400800000002</v>
      </c>
      <c r="G527" s="174">
        <v>1.40692467</v>
      </c>
      <c r="H527" s="58">
        <f t="shared" si="24"/>
        <v>-0.22871486786851203</v>
      </c>
      <c r="I527" s="174">
        <v>4.0303721000000001</v>
      </c>
      <c r="J527" s="174">
        <v>2.351145E-2</v>
      </c>
      <c r="K527" s="58" t="str">
        <f t="shared" si="25"/>
        <v/>
      </c>
      <c r="L527" s="58">
        <f t="shared" si="26"/>
        <v>3.7141491446892272</v>
      </c>
    </row>
    <row r="528" spans="1:12" x14ac:dyDescent="0.2">
      <c r="A528" s="172" t="s">
        <v>3231</v>
      </c>
      <c r="B528" s="173" t="s">
        <v>3232</v>
      </c>
      <c r="C528" s="173" t="s">
        <v>511</v>
      </c>
      <c r="D528" s="172" t="s">
        <v>180</v>
      </c>
      <c r="E528" s="172" t="s">
        <v>709</v>
      </c>
      <c r="F528" s="174">
        <v>0.40343476</v>
      </c>
      <c r="G528" s="174">
        <v>0.80073704000000001</v>
      </c>
      <c r="H528" s="58">
        <f t="shared" si="24"/>
        <v>-0.49617072790837802</v>
      </c>
      <c r="I528" s="174">
        <v>4.0230147799999996</v>
      </c>
      <c r="J528" s="174">
        <v>3.0797764399999998</v>
      </c>
      <c r="K528" s="58">
        <f t="shared" si="25"/>
        <v>0.3062684446017776</v>
      </c>
      <c r="L528" s="58">
        <f t="shared" si="26"/>
        <v>9.9719091632064618</v>
      </c>
    </row>
    <row r="529" spans="1:16" x14ac:dyDescent="0.2">
      <c r="A529" s="172" t="s">
        <v>1265</v>
      </c>
      <c r="B529" s="173" t="s">
        <v>135</v>
      </c>
      <c r="C529" s="172" t="s">
        <v>1262</v>
      </c>
      <c r="D529" s="172" t="s">
        <v>180</v>
      </c>
      <c r="E529" s="172" t="s">
        <v>181</v>
      </c>
      <c r="F529" s="174">
        <v>9.3521088699999986</v>
      </c>
      <c r="G529" s="174">
        <v>6.1398920599999993</v>
      </c>
      <c r="H529" s="58">
        <f t="shared" si="24"/>
        <v>0.52317154415903522</v>
      </c>
      <c r="I529" s="174">
        <v>4.01504701</v>
      </c>
      <c r="J529" s="174">
        <v>0.24639323999999999</v>
      </c>
      <c r="K529" s="58">
        <f t="shared" si="25"/>
        <v>15.295280706564839</v>
      </c>
      <c r="L529" s="58">
        <f t="shared" si="26"/>
        <v>0.42931996042941711</v>
      </c>
    </row>
    <row r="530" spans="1:16" x14ac:dyDescent="0.2">
      <c r="A530" s="172" t="s">
        <v>2431</v>
      </c>
      <c r="B530" s="173" t="s">
        <v>2439</v>
      </c>
      <c r="C530" s="172" t="s">
        <v>639</v>
      </c>
      <c r="D530" s="172" t="s">
        <v>610</v>
      </c>
      <c r="E530" s="172" t="s">
        <v>709</v>
      </c>
      <c r="F530" s="174">
        <v>6.6151000000000005E-3</v>
      </c>
      <c r="G530" s="174">
        <v>9.0708500000000001E-3</v>
      </c>
      <c r="H530" s="58">
        <f t="shared" si="24"/>
        <v>-0.27072986544811117</v>
      </c>
      <c r="I530" s="174">
        <v>4.0022412799999998</v>
      </c>
      <c r="J530" s="174">
        <v>2.3513000000000001E-4</v>
      </c>
      <c r="K530" s="58" t="str">
        <f t="shared" si="25"/>
        <v/>
      </c>
      <c r="L530" s="58" t="str">
        <f t="shared" si="26"/>
        <v/>
      </c>
      <c r="M530" s="130"/>
      <c r="P530" s="130"/>
    </row>
    <row r="531" spans="1:16" x14ac:dyDescent="0.2">
      <c r="A531" s="172" t="s">
        <v>1511</v>
      </c>
      <c r="B531" s="173" t="s">
        <v>306</v>
      </c>
      <c r="C531" s="172" t="s">
        <v>1262</v>
      </c>
      <c r="D531" s="172" t="s">
        <v>180</v>
      </c>
      <c r="E531" s="172" t="s">
        <v>181</v>
      </c>
      <c r="F531" s="174">
        <v>3.8891282999999999</v>
      </c>
      <c r="G531" s="174">
        <v>7.91251689</v>
      </c>
      <c r="H531" s="58">
        <f t="shared" si="24"/>
        <v>-0.50848404444922457</v>
      </c>
      <c r="I531" s="174">
        <v>4.0009152099999996</v>
      </c>
      <c r="J531" s="174">
        <v>4.4495624200000004</v>
      </c>
      <c r="K531" s="58">
        <f t="shared" si="25"/>
        <v>-0.10082951257935169</v>
      </c>
      <c r="L531" s="58">
        <f t="shared" si="26"/>
        <v>1.0287434359005332</v>
      </c>
    </row>
    <row r="532" spans="1:16" x14ac:dyDescent="0.2">
      <c r="A532" s="172" t="s">
        <v>1464</v>
      </c>
      <c r="B532" s="173" t="s">
        <v>336</v>
      </c>
      <c r="C532" s="172" t="s">
        <v>640</v>
      </c>
      <c r="D532" s="172" t="s">
        <v>180</v>
      </c>
      <c r="E532" s="172" t="s">
        <v>181</v>
      </c>
      <c r="F532" s="174">
        <v>1.9157475900000001</v>
      </c>
      <c r="G532" s="174">
        <v>3.1293891700000001</v>
      </c>
      <c r="H532" s="58">
        <f t="shared" si="24"/>
        <v>-0.38782059822875914</v>
      </c>
      <c r="I532" s="174">
        <v>3.9905288100000003</v>
      </c>
      <c r="J532" s="174">
        <v>2.8897488199999999</v>
      </c>
      <c r="K532" s="58">
        <f t="shared" si="25"/>
        <v>0.38092583769962407</v>
      </c>
      <c r="L532" s="58">
        <f t="shared" si="26"/>
        <v>2.0830138744948128</v>
      </c>
    </row>
    <row r="533" spans="1:16" x14ac:dyDescent="0.2">
      <c r="A533" s="172" t="s">
        <v>1776</v>
      </c>
      <c r="B533" s="173" t="s">
        <v>57</v>
      </c>
      <c r="C533" s="172" t="s">
        <v>638</v>
      </c>
      <c r="D533" s="172" t="s">
        <v>180</v>
      </c>
      <c r="E533" s="172" t="s">
        <v>709</v>
      </c>
      <c r="F533" s="174">
        <v>5.4271717400000004</v>
      </c>
      <c r="G533" s="174">
        <v>4.95060389</v>
      </c>
      <c r="H533" s="58">
        <f t="shared" si="24"/>
        <v>9.626458924791903E-2</v>
      </c>
      <c r="I533" s="174">
        <v>3.9487187700000002</v>
      </c>
      <c r="J533" s="174">
        <v>0.80857961999999994</v>
      </c>
      <c r="K533" s="58">
        <f t="shared" si="25"/>
        <v>3.8835249767982036</v>
      </c>
      <c r="L533" s="58">
        <f t="shared" si="26"/>
        <v>0.72758316102228227</v>
      </c>
    </row>
    <row r="534" spans="1:16" x14ac:dyDescent="0.2">
      <c r="A534" s="172" t="s">
        <v>1225</v>
      </c>
      <c r="B534" s="173" t="s">
        <v>150</v>
      </c>
      <c r="C534" s="172" t="s">
        <v>640</v>
      </c>
      <c r="D534" s="172" t="s">
        <v>180</v>
      </c>
      <c r="E534" s="172" t="s">
        <v>709</v>
      </c>
      <c r="F534" s="174">
        <v>1.6778196699999999</v>
      </c>
      <c r="G534" s="174">
        <v>5.4490812599999998</v>
      </c>
      <c r="H534" s="58">
        <f t="shared" si="24"/>
        <v>-0.69209127374987989</v>
      </c>
      <c r="I534" s="174">
        <v>3.9400791794234</v>
      </c>
      <c r="J534" s="174">
        <v>2.1744234679822805</v>
      </c>
      <c r="K534" s="58">
        <f t="shared" si="25"/>
        <v>0.81201097092625196</v>
      </c>
      <c r="L534" s="58">
        <f t="shared" si="26"/>
        <v>2.3483329286653318</v>
      </c>
    </row>
    <row r="535" spans="1:16" x14ac:dyDescent="0.2">
      <c r="A535" s="172" t="s">
        <v>2885</v>
      </c>
      <c r="B535" s="172" t="s">
        <v>2880</v>
      </c>
      <c r="C535" s="172" t="s">
        <v>2512</v>
      </c>
      <c r="D535" s="172" t="s">
        <v>179</v>
      </c>
      <c r="E535" s="172" t="s">
        <v>709</v>
      </c>
      <c r="F535" s="174">
        <v>1.532662</v>
      </c>
      <c r="G535" s="174">
        <v>0</v>
      </c>
      <c r="H535" s="58" t="str">
        <f t="shared" si="24"/>
        <v/>
      </c>
      <c r="I535" s="174">
        <v>3.9307375000000002</v>
      </c>
      <c r="J535" s="174">
        <v>0</v>
      </c>
      <c r="K535" s="58" t="str">
        <f t="shared" si="25"/>
        <v/>
      </c>
      <c r="L535" s="58">
        <f t="shared" si="26"/>
        <v>2.5646473260249163</v>
      </c>
    </row>
    <row r="536" spans="1:16" x14ac:dyDescent="0.2">
      <c r="A536" s="172" t="s">
        <v>1797</v>
      </c>
      <c r="B536" s="173" t="s">
        <v>1798</v>
      </c>
      <c r="C536" s="172" t="s">
        <v>2521</v>
      </c>
      <c r="D536" s="172" t="s">
        <v>610</v>
      </c>
      <c r="E536" s="172" t="s">
        <v>181</v>
      </c>
      <c r="F536" s="174">
        <v>0.32191437000000001</v>
      </c>
      <c r="G536" s="174">
        <v>0.16886493999999999</v>
      </c>
      <c r="H536" s="58">
        <f t="shared" si="24"/>
        <v>0.90634225197959983</v>
      </c>
      <c r="I536" s="174">
        <v>3.9122623194105</v>
      </c>
      <c r="J536" s="174">
        <v>2.2660078647171504</v>
      </c>
      <c r="K536" s="58">
        <f t="shared" si="25"/>
        <v>0.72649988569163226</v>
      </c>
      <c r="L536" s="58">
        <f t="shared" si="26"/>
        <v>12.153114877756156</v>
      </c>
    </row>
    <row r="537" spans="1:16" x14ac:dyDescent="0.2">
      <c r="A537" s="172" t="s">
        <v>2029</v>
      </c>
      <c r="B537" s="172" t="s">
        <v>2010</v>
      </c>
      <c r="C537" s="172" t="s">
        <v>2521</v>
      </c>
      <c r="D537" s="172" t="s">
        <v>180</v>
      </c>
      <c r="E537" s="172" t="s">
        <v>709</v>
      </c>
      <c r="F537" s="174">
        <v>0.10557873</v>
      </c>
      <c r="G537" s="174">
        <v>0.61713638000000004</v>
      </c>
      <c r="H537" s="58">
        <f t="shared" si="24"/>
        <v>-0.82892155863506223</v>
      </c>
      <c r="I537" s="174">
        <v>3.8601347860420998</v>
      </c>
      <c r="J537" s="174">
        <v>2.4151156719791902</v>
      </c>
      <c r="K537" s="58">
        <f t="shared" si="25"/>
        <v>0.59832294197267766</v>
      </c>
      <c r="L537" s="58">
        <f t="shared" si="26"/>
        <v>36.56167095438731</v>
      </c>
    </row>
    <row r="538" spans="1:16" x14ac:dyDescent="0.2">
      <c r="A538" s="172" t="s">
        <v>1964</v>
      </c>
      <c r="B538" s="173" t="s">
        <v>1965</v>
      </c>
      <c r="C538" s="172" t="s">
        <v>2593</v>
      </c>
      <c r="D538" s="172" t="s">
        <v>180</v>
      </c>
      <c r="E538" s="172" t="s">
        <v>181</v>
      </c>
      <c r="F538" s="174">
        <v>4.1487781300000002</v>
      </c>
      <c r="G538" s="174">
        <v>2.1701009</v>
      </c>
      <c r="H538" s="58">
        <f t="shared" si="24"/>
        <v>0.91179042873075633</v>
      </c>
      <c r="I538" s="174">
        <v>3.8587226696844001</v>
      </c>
      <c r="J538" s="174">
        <v>1.215101249153</v>
      </c>
      <c r="K538" s="58">
        <f t="shared" si="25"/>
        <v>2.1756387974863545</v>
      </c>
      <c r="L538" s="58">
        <f t="shared" si="26"/>
        <v>0.93008653361861027</v>
      </c>
    </row>
    <row r="539" spans="1:16" x14ac:dyDescent="0.2">
      <c r="A539" s="172" t="s">
        <v>2286</v>
      </c>
      <c r="B539" s="173" t="s">
        <v>2040</v>
      </c>
      <c r="C539" s="172" t="s">
        <v>2514</v>
      </c>
      <c r="D539" s="172" t="s">
        <v>180</v>
      </c>
      <c r="E539" s="172" t="s">
        <v>181</v>
      </c>
      <c r="F539" s="174">
        <v>1.9323658899999998</v>
      </c>
      <c r="G539" s="174">
        <v>0.21948185000000001</v>
      </c>
      <c r="H539" s="58">
        <f t="shared" si="24"/>
        <v>7.8042172507658361</v>
      </c>
      <c r="I539" s="174">
        <v>3.8348812786430502</v>
      </c>
      <c r="J539" s="174">
        <v>3.6951516601421202</v>
      </c>
      <c r="K539" s="58">
        <f t="shared" si="25"/>
        <v>3.7814312199450084E-2</v>
      </c>
      <c r="L539" s="58">
        <f t="shared" si="26"/>
        <v>1.984552355477073</v>
      </c>
    </row>
    <row r="540" spans="1:16" x14ac:dyDescent="0.2">
      <c r="A540" s="172" t="s">
        <v>1258</v>
      </c>
      <c r="B540" s="173" t="s">
        <v>2506</v>
      </c>
      <c r="C540" s="172" t="s">
        <v>640</v>
      </c>
      <c r="D540" s="172" t="s">
        <v>610</v>
      </c>
      <c r="E540" s="172" t="s">
        <v>181</v>
      </c>
      <c r="F540" s="174">
        <v>0</v>
      </c>
      <c r="G540" s="174">
        <v>0.93436458</v>
      </c>
      <c r="H540" s="58">
        <f t="shared" si="24"/>
        <v>-1</v>
      </c>
      <c r="I540" s="174">
        <v>3.79143125</v>
      </c>
      <c r="J540" s="174">
        <v>0</v>
      </c>
      <c r="K540" s="58" t="str">
        <f t="shared" si="25"/>
        <v/>
      </c>
      <c r="L540" s="58" t="str">
        <f t="shared" si="26"/>
        <v/>
      </c>
      <c r="M540" s="130"/>
      <c r="P540" s="130"/>
    </row>
    <row r="541" spans="1:16" x14ac:dyDescent="0.2">
      <c r="A541" s="172" t="s">
        <v>1367</v>
      </c>
      <c r="B541" s="173" t="s">
        <v>642</v>
      </c>
      <c r="C541" s="172" t="s">
        <v>1364</v>
      </c>
      <c r="D541" s="172" t="s">
        <v>179</v>
      </c>
      <c r="E541" s="172" t="s">
        <v>709</v>
      </c>
      <c r="F541" s="174">
        <v>1.1138257199999999</v>
      </c>
      <c r="G541" s="174">
        <v>1.8696533200000001</v>
      </c>
      <c r="H541" s="58">
        <f t="shared" si="24"/>
        <v>-0.40426082841924948</v>
      </c>
      <c r="I541" s="174">
        <v>3.7379866900000001</v>
      </c>
      <c r="J541" s="174">
        <v>6.8346567499999997</v>
      </c>
      <c r="K541" s="58">
        <f t="shared" si="25"/>
        <v>-0.4530834792837255</v>
      </c>
      <c r="L541" s="58">
        <f t="shared" si="26"/>
        <v>3.355988843568813</v>
      </c>
    </row>
    <row r="542" spans="1:16" x14ac:dyDescent="0.2">
      <c r="A542" s="172" t="s">
        <v>1303</v>
      </c>
      <c r="B542" s="172" t="s">
        <v>1753</v>
      </c>
      <c r="C542" s="172" t="s">
        <v>640</v>
      </c>
      <c r="D542" s="172" t="s">
        <v>180</v>
      </c>
      <c r="E542" s="172" t="s">
        <v>709</v>
      </c>
      <c r="F542" s="174">
        <v>1.0116821999999999</v>
      </c>
      <c r="G542" s="174">
        <v>0.63622993999999999</v>
      </c>
      <c r="H542" s="58">
        <f t="shared" si="24"/>
        <v>0.59012038949314438</v>
      </c>
      <c r="I542" s="174">
        <v>3.7244421700000006</v>
      </c>
      <c r="J542" s="174">
        <v>0.71087515000000001</v>
      </c>
      <c r="K542" s="58">
        <f t="shared" si="25"/>
        <v>4.2392352862524456</v>
      </c>
      <c r="L542" s="58">
        <f t="shared" si="26"/>
        <v>3.6814349110817619</v>
      </c>
    </row>
    <row r="543" spans="1:16" x14ac:dyDescent="0.2">
      <c r="A543" s="172" t="s">
        <v>2293</v>
      </c>
      <c r="B543" s="173" t="s">
        <v>682</v>
      </c>
      <c r="C543" s="172" t="s">
        <v>1364</v>
      </c>
      <c r="D543" s="172" t="s">
        <v>179</v>
      </c>
      <c r="E543" s="172" t="s">
        <v>709</v>
      </c>
      <c r="F543" s="174">
        <v>4.6418000000000002E-4</v>
      </c>
      <c r="G543" s="174">
        <v>4.6481000000000002E-4</v>
      </c>
      <c r="H543" s="58">
        <f t="shared" si="24"/>
        <v>-1.3553925259783828E-3</v>
      </c>
      <c r="I543" s="174">
        <v>3.7158655299999999</v>
      </c>
      <c r="J543" s="174">
        <v>1.60991124</v>
      </c>
      <c r="K543" s="58">
        <f t="shared" si="25"/>
        <v>1.3081182599855627</v>
      </c>
      <c r="L543" s="58" t="str">
        <f t="shared" si="26"/>
        <v/>
      </c>
    </row>
    <row r="544" spans="1:16" x14ac:dyDescent="0.2">
      <c r="A544" s="172" t="s">
        <v>1917</v>
      </c>
      <c r="B544" s="173" t="s">
        <v>51</v>
      </c>
      <c r="C544" s="172" t="s">
        <v>638</v>
      </c>
      <c r="D544" s="172" t="s">
        <v>179</v>
      </c>
      <c r="E544" s="172" t="s">
        <v>709</v>
      </c>
      <c r="F544" s="174">
        <v>5.2946971300000003</v>
      </c>
      <c r="G544" s="174">
        <v>4.1268274800000002</v>
      </c>
      <c r="H544" s="58">
        <f t="shared" si="24"/>
        <v>0.28299454136619251</v>
      </c>
      <c r="I544" s="174">
        <v>3.6946576600000003</v>
      </c>
      <c r="J544" s="174">
        <v>3.7893339999999998E-2</v>
      </c>
      <c r="K544" s="58">
        <f t="shared" si="25"/>
        <v>96.501504486012593</v>
      </c>
      <c r="L544" s="58">
        <f t="shared" si="26"/>
        <v>0.69780340013518394</v>
      </c>
    </row>
    <row r="545" spans="1:12" x14ac:dyDescent="0.2">
      <c r="A545" s="172" t="s">
        <v>2024</v>
      </c>
      <c r="B545" s="173" t="s">
        <v>2005</v>
      </c>
      <c r="C545" s="172" t="s">
        <v>2521</v>
      </c>
      <c r="D545" s="172" t="s">
        <v>180</v>
      </c>
      <c r="E545" s="172" t="s">
        <v>709</v>
      </c>
      <c r="F545" s="174">
        <v>1.50451103</v>
      </c>
      <c r="G545" s="174">
        <v>3.2418914999999999</v>
      </c>
      <c r="H545" s="58">
        <f t="shared" si="24"/>
        <v>-0.53591567453753464</v>
      </c>
      <c r="I545" s="174">
        <v>3.6845889874600997</v>
      </c>
      <c r="J545" s="174">
        <v>2.6079042505611101</v>
      </c>
      <c r="K545" s="58">
        <f t="shared" si="25"/>
        <v>0.41285439703828586</v>
      </c>
      <c r="L545" s="58">
        <f t="shared" si="26"/>
        <v>2.4490275670894217</v>
      </c>
    </row>
    <row r="546" spans="1:12" x14ac:dyDescent="0.2">
      <c r="A546" s="172" t="s">
        <v>1301</v>
      </c>
      <c r="B546" s="173" t="s">
        <v>1302</v>
      </c>
      <c r="C546" s="172" t="s">
        <v>2521</v>
      </c>
      <c r="D546" s="172" t="s">
        <v>610</v>
      </c>
      <c r="E546" s="172" t="s">
        <v>181</v>
      </c>
      <c r="F546" s="174">
        <v>0.71517534999999999</v>
      </c>
      <c r="G546" s="174">
        <v>0.44992367</v>
      </c>
      <c r="H546" s="58">
        <f t="shared" si="24"/>
        <v>0.58954817824987948</v>
      </c>
      <c r="I546" s="174">
        <v>3.6654105022513535</v>
      </c>
      <c r="J546" s="174">
        <v>9.0972752698110004E-2</v>
      </c>
      <c r="K546" s="58">
        <f t="shared" si="25"/>
        <v>39.29130034588372</v>
      </c>
      <c r="L546" s="58">
        <f t="shared" si="26"/>
        <v>5.125191328604032</v>
      </c>
    </row>
    <row r="547" spans="1:12" x14ac:dyDescent="0.2">
      <c r="A547" s="172" t="s">
        <v>1292</v>
      </c>
      <c r="B547" s="173" t="s">
        <v>1293</v>
      </c>
      <c r="C547" s="172" t="s">
        <v>2521</v>
      </c>
      <c r="D547" s="172" t="s">
        <v>610</v>
      </c>
      <c r="E547" s="172" t="s">
        <v>181</v>
      </c>
      <c r="F547" s="174">
        <v>1.6143503400000001</v>
      </c>
      <c r="G547" s="174">
        <v>4.7414932900000002</v>
      </c>
      <c r="H547" s="58">
        <f t="shared" si="24"/>
        <v>-0.65952702212935121</v>
      </c>
      <c r="I547" s="174">
        <v>3.6630468018216482</v>
      </c>
      <c r="J547" s="174">
        <v>49.311715225310387</v>
      </c>
      <c r="K547" s="58">
        <f t="shared" si="25"/>
        <v>-0.92571649992127014</v>
      </c>
      <c r="L547" s="58">
        <f t="shared" si="26"/>
        <v>2.2690531980943169</v>
      </c>
    </row>
    <row r="548" spans="1:12" x14ac:dyDescent="0.2">
      <c r="A548" s="172" t="s">
        <v>1122</v>
      </c>
      <c r="B548" s="173" t="s">
        <v>622</v>
      </c>
      <c r="C548" s="172" t="s">
        <v>2521</v>
      </c>
      <c r="D548" s="172" t="s">
        <v>610</v>
      </c>
      <c r="E548" s="172" t="s">
        <v>709</v>
      </c>
      <c r="F548" s="174">
        <v>7.6082863099999996</v>
      </c>
      <c r="G548" s="174">
        <v>6.4919018299999998</v>
      </c>
      <c r="H548" s="58">
        <f t="shared" si="24"/>
        <v>0.1719657057722328</v>
      </c>
      <c r="I548" s="174">
        <v>3.58187196</v>
      </c>
      <c r="J548" s="174">
        <v>8.0328613499999992</v>
      </c>
      <c r="K548" s="58">
        <f t="shared" si="25"/>
        <v>-0.5540976242544009</v>
      </c>
      <c r="L548" s="58">
        <f t="shared" si="26"/>
        <v>0.47078564266070583</v>
      </c>
    </row>
    <row r="549" spans="1:12" x14ac:dyDescent="0.2">
      <c r="A549" s="172" t="s">
        <v>2203</v>
      </c>
      <c r="B549" s="173" t="s">
        <v>1950</v>
      </c>
      <c r="C549" s="172" t="s">
        <v>511</v>
      </c>
      <c r="D549" s="172" t="s">
        <v>610</v>
      </c>
      <c r="E549" s="172" t="s">
        <v>181</v>
      </c>
      <c r="F549" s="174">
        <v>2.2559470000000002E-2</v>
      </c>
      <c r="G549" s="174">
        <v>0.63964229000000006</v>
      </c>
      <c r="H549" s="58">
        <f t="shared" si="24"/>
        <v>-0.9647311155739875</v>
      </c>
      <c r="I549" s="174">
        <v>3.5660288714356398</v>
      </c>
      <c r="J549" s="174">
        <v>0.52533719999999995</v>
      </c>
      <c r="K549" s="58">
        <f t="shared" si="25"/>
        <v>5.7880760613100311</v>
      </c>
      <c r="L549" s="58" t="str">
        <f t="shared" si="26"/>
        <v/>
      </c>
    </row>
    <row r="550" spans="1:12" x14ac:dyDescent="0.2">
      <c r="A550" s="172" t="s">
        <v>2180</v>
      </c>
      <c r="B550" s="173" t="s">
        <v>2170</v>
      </c>
      <c r="C550" s="172" t="s">
        <v>640</v>
      </c>
      <c r="D550" s="172" t="s">
        <v>180</v>
      </c>
      <c r="E550" s="172" t="s">
        <v>709</v>
      </c>
      <c r="F550" s="174">
        <v>2.9637613599999999</v>
      </c>
      <c r="G550" s="174">
        <v>3.4314076899999999</v>
      </c>
      <c r="H550" s="58">
        <f t="shared" si="24"/>
        <v>-0.13628410618850129</v>
      </c>
      <c r="I550" s="174">
        <v>3.5647694049817984</v>
      </c>
      <c r="J550" s="174">
        <v>3.6280104637675494</v>
      </c>
      <c r="K550" s="58">
        <f t="shared" si="25"/>
        <v>-1.7431333072859378E-2</v>
      </c>
      <c r="L550" s="58">
        <f t="shared" si="26"/>
        <v>1.2027855727837002</v>
      </c>
    </row>
    <row r="551" spans="1:12" x14ac:dyDescent="0.2">
      <c r="A551" s="172" t="s">
        <v>2097</v>
      </c>
      <c r="B551" s="173" t="s">
        <v>2088</v>
      </c>
      <c r="C551" s="172" t="s">
        <v>1364</v>
      </c>
      <c r="D551" s="172" t="s">
        <v>179</v>
      </c>
      <c r="E551" s="172" t="s">
        <v>709</v>
      </c>
      <c r="F551" s="174">
        <v>1.64539E-3</v>
      </c>
      <c r="G551" s="174">
        <v>6.5609399999999995E-3</v>
      </c>
      <c r="H551" s="58">
        <f t="shared" si="24"/>
        <v>-0.74921428941584589</v>
      </c>
      <c r="I551" s="174">
        <v>3.5374273832762699</v>
      </c>
      <c r="J551" s="174">
        <v>0.33629837000000001</v>
      </c>
      <c r="K551" s="58">
        <f t="shared" si="25"/>
        <v>9.5187170050103713</v>
      </c>
      <c r="L551" s="58" t="str">
        <f t="shared" si="26"/>
        <v/>
      </c>
    </row>
    <row r="552" spans="1:12" x14ac:dyDescent="0.2">
      <c r="A552" s="172" t="s">
        <v>1642</v>
      </c>
      <c r="B552" s="173" t="s">
        <v>37</v>
      </c>
      <c r="C552" s="172" t="s">
        <v>641</v>
      </c>
      <c r="D552" s="172" t="s">
        <v>179</v>
      </c>
      <c r="E552" s="172" t="s">
        <v>709</v>
      </c>
      <c r="F552" s="174">
        <v>7.3692830700000007</v>
      </c>
      <c r="G552" s="174">
        <v>8.3070175600000002</v>
      </c>
      <c r="H552" s="58">
        <f t="shared" si="24"/>
        <v>-0.11288461631709845</v>
      </c>
      <c r="I552" s="174">
        <v>3.5080963400000003</v>
      </c>
      <c r="J552" s="174">
        <v>6.7909441899999994</v>
      </c>
      <c r="K552" s="58">
        <f t="shared" si="25"/>
        <v>-0.48341552487416328</v>
      </c>
      <c r="L552" s="58">
        <f t="shared" si="26"/>
        <v>0.47604309763609065</v>
      </c>
    </row>
    <row r="553" spans="1:12" x14ac:dyDescent="0.2">
      <c r="A553" s="172" t="s">
        <v>2181</v>
      </c>
      <c r="B553" s="173" t="s">
        <v>2171</v>
      </c>
      <c r="C553" s="172" t="s">
        <v>2521</v>
      </c>
      <c r="D553" s="172" t="s">
        <v>610</v>
      </c>
      <c r="E553" s="172" t="s">
        <v>181</v>
      </c>
      <c r="F553" s="174">
        <v>5.2165120000000002E-2</v>
      </c>
      <c r="G553" s="174">
        <v>0.12899342</v>
      </c>
      <c r="H553" s="58">
        <f t="shared" si="24"/>
        <v>-0.59559859719976416</v>
      </c>
      <c r="I553" s="174">
        <v>3.4827155975815938</v>
      </c>
      <c r="J553" s="174">
        <v>1.102062455671853</v>
      </c>
      <c r="K553" s="58">
        <f t="shared" si="25"/>
        <v>2.1601798787877384</v>
      </c>
      <c r="L553" s="58">
        <f t="shared" si="26"/>
        <v>66.763300795274574</v>
      </c>
    </row>
    <row r="554" spans="1:12" x14ac:dyDescent="0.2">
      <c r="A554" s="172" t="s">
        <v>2260</v>
      </c>
      <c r="B554" s="173" t="s">
        <v>3</v>
      </c>
      <c r="C554" s="172" t="s">
        <v>2514</v>
      </c>
      <c r="D554" s="172" t="s">
        <v>180</v>
      </c>
      <c r="E554" s="172" t="s">
        <v>181</v>
      </c>
      <c r="F554" s="174">
        <v>0.3225615</v>
      </c>
      <c r="G554" s="174">
        <v>0.44764156999999999</v>
      </c>
      <c r="H554" s="58">
        <f t="shared" si="24"/>
        <v>-0.27942013964431411</v>
      </c>
      <c r="I554" s="174">
        <v>3.46963073</v>
      </c>
      <c r="J554" s="174">
        <v>73.651479659999993</v>
      </c>
      <c r="K554" s="58">
        <f t="shared" si="25"/>
        <v>-0.95289122844487328</v>
      </c>
      <c r="L554" s="58">
        <f t="shared" si="26"/>
        <v>10.756493660898775</v>
      </c>
    </row>
    <row r="555" spans="1:12" x14ac:dyDescent="0.2">
      <c r="A555" s="172" t="s">
        <v>2665</v>
      </c>
      <c r="B555" s="173" t="s">
        <v>85</v>
      </c>
      <c r="C555" s="172" t="s">
        <v>511</v>
      </c>
      <c r="D555" s="172" t="s">
        <v>179</v>
      </c>
      <c r="E555" s="172" t="s">
        <v>709</v>
      </c>
      <c r="F555" s="174">
        <v>0.96623942000000007</v>
      </c>
      <c r="G555" s="174">
        <v>3.8384227100000001</v>
      </c>
      <c r="H555" s="58">
        <f t="shared" si="24"/>
        <v>-0.74827175300867266</v>
      </c>
      <c r="I555" s="174">
        <v>3.4528665799999998</v>
      </c>
      <c r="J555" s="174">
        <v>1.9381556799999999</v>
      </c>
      <c r="K555" s="58">
        <f t="shared" si="25"/>
        <v>0.78152179189238291</v>
      </c>
      <c r="L555" s="58">
        <f t="shared" si="26"/>
        <v>3.5735103624731015</v>
      </c>
    </row>
    <row r="556" spans="1:12" x14ac:dyDescent="0.2">
      <c r="A556" s="172" t="s">
        <v>2864</v>
      </c>
      <c r="B556" s="173" t="s">
        <v>2313</v>
      </c>
      <c r="C556" s="172" t="s">
        <v>511</v>
      </c>
      <c r="D556" s="172" t="s">
        <v>180</v>
      </c>
      <c r="E556" s="172" t="s">
        <v>709</v>
      </c>
      <c r="F556" s="174">
        <v>3.59823183</v>
      </c>
      <c r="G556" s="174">
        <v>2.9174346600000001</v>
      </c>
      <c r="H556" s="58">
        <f t="shared" si="24"/>
        <v>0.23335472747142849</v>
      </c>
      <c r="I556" s="174">
        <v>3.4372908832295002</v>
      </c>
      <c r="J556" s="174">
        <v>6.5217725300000007</v>
      </c>
      <c r="K556" s="58">
        <f t="shared" si="25"/>
        <v>-0.47295143039441456</v>
      </c>
      <c r="L556" s="58">
        <f t="shared" si="26"/>
        <v>0.95527221302733578</v>
      </c>
    </row>
    <row r="557" spans="1:12" x14ac:dyDescent="0.2">
      <c r="A557" s="172" t="s">
        <v>2589</v>
      </c>
      <c r="B557" s="173" t="s">
        <v>290</v>
      </c>
      <c r="C557" s="172" t="s">
        <v>511</v>
      </c>
      <c r="D557" s="172" t="s">
        <v>179</v>
      </c>
      <c r="E557" s="172" t="s">
        <v>709</v>
      </c>
      <c r="F557" s="174">
        <v>3.04899926</v>
      </c>
      <c r="G557" s="174">
        <v>3.5141761900000001</v>
      </c>
      <c r="H557" s="58">
        <f t="shared" si="24"/>
        <v>-0.13237154452406674</v>
      </c>
      <c r="I557" s="174">
        <v>3.385340820113965</v>
      </c>
      <c r="J557" s="174">
        <v>13.405061646178286</v>
      </c>
      <c r="K557" s="58">
        <f t="shared" si="25"/>
        <v>-0.74745801925654642</v>
      </c>
      <c r="L557" s="58">
        <f t="shared" si="26"/>
        <v>1.1103121160199838</v>
      </c>
    </row>
    <row r="558" spans="1:12" x14ac:dyDescent="0.2">
      <c r="A558" s="172" t="s">
        <v>1422</v>
      </c>
      <c r="B558" s="173" t="s">
        <v>372</v>
      </c>
      <c r="C558" s="172" t="s">
        <v>1364</v>
      </c>
      <c r="D558" s="172" t="s">
        <v>179</v>
      </c>
      <c r="E558" s="172" t="s">
        <v>709</v>
      </c>
      <c r="F558" s="174">
        <v>0.62781456999999996</v>
      </c>
      <c r="G558" s="174">
        <v>0.36363204999999998</v>
      </c>
      <c r="H558" s="58">
        <f t="shared" si="24"/>
        <v>0.72651054823137828</v>
      </c>
      <c r="I558" s="174">
        <v>3.3367899199999997</v>
      </c>
      <c r="J558" s="174">
        <v>3.8231317699999998</v>
      </c>
      <c r="K558" s="58">
        <f t="shared" si="25"/>
        <v>-0.12721032892884043</v>
      </c>
      <c r="L558" s="58">
        <f t="shared" si="26"/>
        <v>5.3149290880585962</v>
      </c>
    </row>
    <row r="559" spans="1:12" x14ac:dyDescent="0.2">
      <c r="A559" s="172" t="s">
        <v>1209</v>
      </c>
      <c r="B559" s="173" t="s">
        <v>11</v>
      </c>
      <c r="C559" s="172" t="s">
        <v>640</v>
      </c>
      <c r="D559" s="172" t="s">
        <v>610</v>
      </c>
      <c r="E559" s="172" t="s">
        <v>709</v>
      </c>
      <c r="F559" s="174">
        <v>1.5000959599999999</v>
      </c>
      <c r="G559" s="174">
        <v>0.90080161000000003</v>
      </c>
      <c r="H559" s="58">
        <f t="shared" si="24"/>
        <v>0.66529005204597702</v>
      </c>
      <c r="I559" s="174">
        <v>3.3057518999999993</v>
      </c>
      <c r="J559" s="174">
        <v>5.0276637099999988</v>
      </c>
      <c r="K559" s="58">
        <f t="shared" si="25"/>
        <v>-0.34248746720571732</v>
      </c>
      <c r="L559" s="58">
        <f t="shared" si="26"/>
        <v>2.203693622373331</v>
      </c>
    </row>
    <row r="560" spans="1:12" x14ac:dyDescent="0.2">
      <c r="A560" s="172" t="s">
        <v>2905</v>
      </c>
      <c r="B560" s="173" t="s">
        <v>108</v>
      </c>
      <c r="C560" s="172" t="s">
        <v>511</v>
      </c>
      <c r="D560" s="172" t="s">
        <v>610</v>
      </c>
      <c r="E560" s="172" t="s">
        <v>709</v>
      </c>
      <c r="F560" s="174">
        <v>0.23562229000000001</v>
      </c>
      <c r="G560" s="174">
        <v>0.37868840000000004</v>
      </c>
      <c r="H560" s="58">
        <f t="shared" si="24"/>
        <v>-0.37779374810530242</v>
      </c>
      <c r="I560" s="174">
        <v>3.2705835700000003</v>
      </c>
      <c r="J560" s="174">
        <v>0.13029668</v>
      </c>
      <c r="K560" s="58">
        <f t="shared" si="25"/>
        <v>24.101050694461289</v>
      </c>
      <c r="L560" s="58">
        <f t="shared" si="26"/>
        <v>13.880620420079952</v>
      </c>
    </row>
    <row r="561" spans="1:12" x14ac:dyDescent="0.2">
      <c r="A561" s="172" t="s">
        <v>1354</v>
      </c>
      <c r="B561" s="173" t="s">
        <v>1138</v>
      </c>
      <c r="C561" s="172" t="s">
        <v>2514</v>
      </c>
      <c r="D561" s="172" t="s">
        <v>180</v>
      </c>
      <c r="E561" s="172" t="s">
        <v>181</v>
      </c>
      <c r="F561" s="174">
        <v>3.2478048199999998</v>
      </c>
      <c r="G561" s="174">
        <v>1.9918361899999999</v>
      </c>
      <c r="H561" s="58">
        <f t="shared" si="24"/>
        <v>0.63055819364342414</v>
      </c>
      <c r="I561" s="174">
        <v>3.2702215100000003</v>
      </c>
      <c r="J561" s="174">
        <v>1.77558489</v>
      </c>
      <c r="K561" s="58">
        <f t="shared" si="25"/>
        <v>0.84177142327450216</v>
      </c>
      <c r="L561" s="58">
        <f t="shared" si="26"/>
        <v>1.006902105034748</v>
      </c>
    </row>
    <row r="562" spans="1:12" x14ac:dyDescent="0.2">
      <c r="A562" s="172" t="s">
        <v>1419</v>
      </c>
      <c r="B562" s="173" t="s">
        <v>370</v>
      </c>
      <c r="C562" s="172" t="s">
        <v>1364</v>
      </c>
      <c r="D562" s="172" t="s">
        <v>180</v>
      </c>
      <c r="E562" s="172" t="s">
        <v>2844</v>
      </c>
      <c r="F562" s="174">
        <v>0.52659964999999997</v>
      </c>
      <c r="G562" s="174">
        <v>0.15680041</v>
      </c>
      <c r="H562" s="58">
        <f t="shared" si="24"/>
        <v>2.3584073536542407</v>
      </c>
      <c r="I562" s="174">
        <v>3.2477972799999999</v>
      </c>
      <c r="J562" s="174">
        <v>5.1288396000000001</v>
      </c>
      <c r="K562" s="58">
        <f t="shared" si="25"/>
        <v>-0.36675787638201829</v>
      </c>
      <c r="L562" s="58">
        <f t="shared" si="26"/>
        <v>6.1674884895954643</v>
      </c>
    </row>
    <row r="563" spans="1:12" x14ac:dyDescent="0.2">
      <c r="A563" s="172" t="s">
        <v>1640</v>
      </c>
      <c r="B563" s="173" t="s">
        <v>398</v>
      </c>
      <c r="C563" s="172" t="s">
        <v>641</v>
      </c>
      <c r="D563" s="172" t="s">
        <v>179</v>
      </c>
      <c r="E563" s="172" t="s">
        <v>709</v>
      </c>
      <c r="F563" s="174">
        <v>6.3697770199999999</v>
      </c>
      <c r="G563" s="174">
        <v>6.0601649200000001</v>
      </c>
      <c r="H563" s="58">
        <f t="shared" si="24"/>
        <v>5.1089715228409993E-2</v>
      </c>
      <c r="I563" s="174">
        <v>3.2357363599999998</v>
      </c>
      <c r="J563" s="174">
        <v>1.0665793300000002</v>
      </c>
      <c r="K563" s="58">
        <f t="shared" si="25"/>
        <v>2.0337512353628671</v>
      </c>
      <c r="L563" s="58">
        <f t="shared" si="26"/>
        <v>0.50798267346570314</v>
      </c>
    </row>
    <row r="564" spans="1:12" x14ac:dyDescent="0.2">
      <c r="A564" s="172" t="s">
        <v>2204</v>
      </c>
      <c r="B564" s="173" t="s">
        <v>1951</v>
      </c>
      <c r="C564" s="172" t="s">
        <v>511</v>
      </c>
      <c r="D564" s="172" t="s">
        <v>610</v>
      </c>
      <c r="E564" s="172" t="s">
        <v>181</v>
      </c>
      <c r="F564" s="174">
        <v>2.63777536</v>
      </c>
      <c r="G564" s="174">
        <v>2.3085591000000001</v>
      </c>
      <c r="H564" s="58">
        <f t="shared" si="24"/>
        <v>0.14260681478763093</v>
      </c>
      <c r="I564" s="174">
        <v>3.1939392500000001</v>
      </c>
      <c r="J564" s="174">
        <v>0.87202475000000002</v>
      </c>
      <c r="K564" s="58">
        <f t="shared" si="25"/>
        <v>2.6626704115909554</v>
      </c>
      <c r="L564" s="58">
        <f t="shared" si="26"/>
        <v>1.2108458128898436</v>
      </c>
    </row>
    <row r="565" spans="1:12" x14ac:dyDescent="0.2">
      <c r="A565" s="172" t="s">
        <v>2375</v>
      </c>
      <c r="B565" s="173" t="s">
        <v>2371</v>
      </c>
      <c r="C565" s="172" t="s">
        <v>2514</v>
      </c>
      <c r="D565" s="172" t="s">
        <v>179</v>
      </c>
      <c r="E565" s="172" t="s">
        <v>709</v>
      </c>
      <c r="F565" s="174">
        <v>3.5109509000000001</v>
      </c>
      <c r="G565" s="174">
        <v>4.34190114</v>
      </c>
      <c r="H565" s="58">
        <f t="shared" si="24"/>
        <v>-0.19137935508130888</v>
      </c>
      <c r="I565" s="174">
        <v>3.1794835400000001</v>
      </c>
      <c r="J565" s="174">
        <v>52.118061659999995</v>
      </c>
      <c r="K565" s="58">
        <f t="shared" si="25"/>
        <v>-0.93899459345319025</v>
      </c>
      <c r="L565" s="58">
        <f t="shared" si="26"/>
        <v>0.9055904313557902</v>
      </c>
    </row>
    <row r="566" spans="1:12" x14ac:dyDescent="0.2">
      <c r="A566" s="172" t="s">
        <v>2614</v>
      </c>
      <c r="B566" s="173" t="s">
        <v>136</v>
      </c>
      <c r="C566" s="172" t="s">
        <v>511</v>
      </c>
      <c r="D566" s="172" t="s">
        <v>179</v>
      </c>
      <c r="E566" s="172" t="s">
        <v>181</v>
      </c>
      <c r="F566" s="174">
        <v>2.4307515299999998</v>
      </c>
      <c r="G566" s="174">
        <v>0.72092887999999999</v>
      </c>
      <c r="H566" s="58">
        <f t="shared" si="24"/>
        <v>2.3716939318619055</v>
      </c>
      <c r="I566" s="174">
        <v>3.12594963</v>
      </c>
      <c r="J566" s="174">
        <v>2.0298726499999997</v>
      </c>
      <c r="K566" s="58">
        <f t="shared" si="25"/>
        <v>0.53997327369281045</v>
      </c>
      <c r="L566" s="58">
        <f t="shared" si="26"/>
        <v>1.2860013010050437</v>
      </c>
    </row>
    <row r="567" spans="1:12" x14ac:dyDescent="0.2">
      <c r="A567" s="172" t="s">
        <v>2672</v>
      </c>
      <c r="B567" s="173" t="s">
        <v>185</v>
      </c>
      <c r="C567" s="172" t="s">
        <v>641</v>
      </c>
      <c r="D567" s="172" t="s">
        <v>179</v>
      </c>
      <c r="E567" s="172" t="s">
        <v>709</v>
      </c>
      <c r="F567" s="174">
        <v>2.6619096299999998</v>
      </c>
      <c r="G567" s="174">
        <v>0.87229979000000002</v>
      </c>
      <c r="H567" s="58">
        <f t="shared" si="24"/>
        <v>2.0515995309364912</v>
      </c>
      <c r="I567" s="174">
        <v>3.1243929500000003</v>
      </c>
      <c r="J567" s="174">
        <v>0.54707628999999991</v>
      </c>
      <c r="K567" s="58">
        <f t="shared" si="25"/>
        <v>4.7110735871956742</v>
      </c>
      <c r="L567" s="58">
        <f t="shared" si="26"/>
        <v>1.1737411799363002</v>
      </c>
    </row>
    <row r="568" spans="1:12" x14ac:dyDescent="0.2">
      <c r="A568" s="172" t="s">
        <v>1255</v>
      </c>
      <c r="B568" s="173" t="s">
        <v>10</v>
      </c>
      <c r="C568" s="172" t="s">
        <v>640</v>
      </c>
      <c r="D568" s="172" t="s">
        <v>610</v>
      </c>
      <c r="E568" s="172" t="s">
        <v>709</v>
      </c>
      <c r="F568" s="174">
        <v>1.264096E-2</v>
      </c>
      <c r="G568" s="174">
        <v>1.7854000000000001E-3</v>
      </c>
      <c r="H568" s="58">
        <f t="shared" si="24"/>
        <v>6.08018371233337</v>
      </c>
      <c r="I568" s="174">
        <v>3.0945065030601997</v>
      </c>
      <c r="J568" s="174">
        <v>3.1561983178970201</v>
      </c>
      <c r="K568" s="58">
        <f t="shared" si="25"/>
        <v>-1.9546241592931946E-2</v>
      </c>
      <c r="L568" s="58" t="str">
        <f t="shared" si="26"/>
        <v/>
      </c>
    </row>
    <row r="569" spans="1:12" x14ac:dyDescent="0.2">
      <c r="A569" s="172" t="s">
        <v>1705</v>
      </c>
      <c r="B569" s="173" t="s">
        <v>1706</v>
      </c>
      <c r="C569" s="172" t="s">
        <v>2514</v>
      </c>
      <c r="D569" s="172" t="s">
        <v>180</v>
      </c>
      <c r="E569" s="172" t="s">
        <v>181</v>
      </c>
      <c r="F569" s="174">
        <v>1.75647379</v>
      </c>
      <c r="G569" s="174">
        <v>1.0997444699999999</v>
      </c>
      <c r="H569" s="58">
        <f t="shared" si="24"/>
        <v>0.59716537606231412</v>
      </c>
      <c r="I569" s="174">
        <v>3.0807914199999997</v>
      </c>
      <c r="J569" s="174">
        <v>2.2076616499999999</v>
      </c>
      <c r="K569" s="58">
        <f t="shared" si="25"/>
        <v>0.39549981311674265</v>
      </c>
      <c r="L569" s="58">
        <f t="shared" si="26"/>
        <v>1.753963786729775</v>
      </c>
    </row>
    <row r="570" spans="1:12" x14ac:dyDescent="0.2">
      <c r="A570" s="172" t="s">
        <v>1857</v>
      </c>
      <c r="B570" s="173" t="s">
        <v>2084</v>
      </c>
      <c r="C570" s="172" t="s">
        <v>640</v>
      </c>
      <c r="D570" s="172" t="s">
        <v>610</v>
      </c>
      <c r="E570" s="172" t="s">
        <v>181</v>
      </c>
      <c r="F570" s="174">
        <v>0.24667132</v>
      </c>
      <c r="G570" s="174">
        <v>0.17190023999999998</v>
      </c>
      <c r="H570" s="58">
        <f t="shared" si="24"/>
        <v>0.43496786275574739</v>
      </c>
      <c r="I570" s="174">
        <v>3.0783170200000001</v>
      </c>
      <c r="J570" s="174">
        <v>1.2137300000000001E-3</v>
      </c>
      <c r="K570" s="58" t="str">
        <f t="shared" si="25"/>
        <v/>
      </c>
      <c r="L570" s="58">
        <f t="shared" si="26"/>
        <v>12.479428171868541</v>
      </c>
    </row>
    <row r="571" spans="1:12" x14ac:dyDescent="0.2">
      <c r="A571" s="172" t="s">
        <v>2696</v>
      </c>
      <c r="B571" s="173" t="s">
        <v>503</v>
      </c>
      <c r="C571" s="172" t="s">
        <v>641</v>
      </c>
      <c r="D571" s="172" t="s">
        <v>179</v>
      </c>
      <c r="E571" s="172" t="s">
        <v>709</v>
      </c>
      <c r="F571" s="174">
        <v>0.59561624000000002</v>
      </c>
      <c r="G571" s="174">
        <v>0.10812400999999999</v>
      </c>
      <c r="H571" s="58">
        <f t="shared" si="24"/>
        <v>4.5086399403795703</v>
      </c>
      <c r="I571" s="174">
        <v>3.0769475100000001</v>
      </c>
      <c r="J571" s="174">
        <v>1.214611E-2</v>
      </c>
      <c r="K571" s="58" t="str">
        <f t="shared" si="25"/>
        <v/>
      </c>
      <c r="L571" s="58">
        <f t="shared" si="26"/>
        <v>5.1659899501732864</v>
      </c>
    </row>
    <row r="572" spans="1:12" x14ac:dyDescent="0.2">
      <c r="A572" s="172" t="s">
        <v>2600</v>
      </c>
      <c r="B572" s="173" t="s">
        <v>277</v>
      </c>
      <c r="C572" s="172" t="s">
        <v>641</v>
      </c>
      <c r="D572" s="172" t="s">
        <v>179</v>
      </c>
      <c r="E572" s="172" t="s">
        <v>709</v>
      </c>
      <c r="F572" s="174">
        <v>0.68241079000000004</v>
      </c>
      <c r="G572" s="174">
        <v>0.48941633000000001</v>
      </c>
      <c r="H572" s="58">
        <f t="shared" si="24"/>
        <v>0.39433596341176447</v>
      </c>
      <c r="I572" s="174">
        <v>3.0602169200000002</v>
      </c>
      <c r="J572" s="174">
        <v>1.8360401399999999</v>
      </c>
      <c r="K572" s="58">
        <f t="shared" si="25"/>
        <v>0.66674837511994722</v>
      </c>
      <c r="L572" s="58">
        <f t="shared" si="26"/>
        <v>4.4844204764112829</v>
      </c>
    </row>
    <row r="573" spans="1:12" x14ac:dyDescent="0.2">
      <c r="A573" s="172" t="s">
        <v>2466</v>
      </c>
      <c r="B573" s="172" t="s">
        <v>2467</v>
      </c>
      <c r="C573" s="172" t="s">
        <v>640</v>
      </c>
      <c r="D573" s="172" t="s">
        <v>180</v>
      </c>
      <c r="E573" s="172" t="s">
        <v>709</v>
      </c>
      <c r="F573" s="174">
        <v>2.7207079799999998</v>
      </c>
      <c r="G573" s="174">
        <v>1.04744981</v>
      </c>
      <c r="H573" s="58">
        <f t="shared" si="24"/>
        <v>1.5974590419754811</v>
      </c>
      <c r="I573" s="174">
        <v>3.0226094799999998</v>
      </c>
      <c r="J573" s="174">
        <v>2.1103994700000004</v>
      </c>
      <c r="K573" s="58">
        <f t="shared" si="25"/>
        <v>0.43224518531555511</v>
      </c>
      <c r="L573" s="58">
        <f t="shared" si="26"/>
        <v>1.1109643159866058</v>
      </c>
    </row>
    <row r="574" spans="1:12" x14ac:dyDescent="0.2">
      <c r="A574" s="172" t="s">
        <v>2226</v>
      </c>
      <c r="B574" s="172" t="s">
        <v>33</v>
      </c>
      <c r="C574" s="172" t="s">
        <v>1262</v>
      </c>
      <c r="D574" s="172" t="s">
        <v>180</v>
      </c>
      <c r="E574" s="172" t="s">
        <v>181</v>
      </c>
      <c r="F574" s="174">
        <v>5.4722485499999998</v>
      </c>
      <c r="G574" s="174">
        <v>2.5287419399999997</v>
      </c>
      <c r="H574" s="58">
        <f t="shared" si="24"/>
        <v>1.1640201649046089</v>
      </c>
      <c r="I574" s="174">
        <v>2.9816742999999999</v>
      </c>
      <c r="J574" s="174">
        <v>5.2510546199999997</v>
      </c>
      <c r="K574" s="58">
        <f t="shared" si="25"/>
        <v>-0.43217610255975591</v>
      </c>
      <c r="L574" s="58">
        <f t="shared" si="26"/>
        <v>0.54487186990071934</v>
      </c>
    </row>
    <row r="575" spans="1:12" x14ac:dyDescent="0.2">
      <c r="A575" s="172" t="s">
        <v>2152</v>
      </c>
      <c r="B575" s="173" t="s">
        <v>2144</v>
      </c>
      <c r="C575" s="172" t="s">
        <v>1364</v>
      </c>
      <c r="D575" s="172" t="s">
        <v>180</v>
      </c>
      <c r="E575" s="172" t="s">
        <v>181</v>
      </c>
      <c r="F575" s="174">
        <v>2.9760730199999998</v>
      </c>
      <c r="G575" s="174">
        <v>2.4160277000000003</v>
      </c>
      <c r="H575" s="58">
        <f t="shared" si="24"/>
        <v>0.23180418005969039</v>
      </c>
      <c r="I575" s="174">
        <v>2.9755162400000001</v>
      </c>
      <c r="J575" s="174">
        <v>0.61281818999999993</v>
      </c>
      <c r="K575" s="58">
        <f t="shared" si="25"/>
        <v>3.8554633144946306</v>
      </c>
      <c r="L575" s="58">
        <f t="shared" si="26"/>
        <v>0.99981291453661991</v>
      </c>
    </row>
    <row r="576" spans="1:12" x14ac:dyDescent="0.2">
      <c r="A576" s="172" t="s">
        <v>1384</v>
      </c>
      <c r="B576" s="173" t="s">
        <v>481</v>
      </c>
      <c r="C576" s="172" t="s">
        <v>1364</v>
      </c>
      <c r="D576" s="172" t="s">
        <v>179</v>
      </c>
      <c r="E576" s="172" t="s">
        <v>709</v>
      </c>
      <c r="F576" s="174">
        <v>0.94384927000000007</v>
      </c>
      <c r="G576" s="174">
        <v>0.82237263999999999</v>
      </c>
      <c r="H576" s="58">
        <f t="shared" si="24"/>
        <v>0.14771482426750016</v>
      </c>
      <c r="I576" s="174">
        <v>2.9643498199999998</v>
      </c>
      <c r="J576" s="174">
        <v>0.21637134</v>
      </c>
      <c r="K576" s="58">
        <f t="shared" si="25"/>
        <v>12.700288679637515</v>
      </c>
      <c r="L576" s="58">
        <f t="shared" si="26"/>
        <v>3.1407025615435393</v>
      </c>
    </row>
    <row r="577" spans="1:12" x14ac:dyDescent="0.2">
      <c r="A577" s="172" t="s">
        <v>1838</v>
      </c>
      <c r="B577" s="173" t="s">
        <v>1839</v>
      </c>
      <c r="C577" s="172" t="s">
        <v>641</v>
      </c>
      <c r="D577" s="172" t="s">
        <v>180</v>
      </c>
      <c r="E577" s="172" t="s">
        <v>709</v>
      </c>
      <c r="F577" s="174">
        <v>0.31419170000000002</v>
      </c>
      <c r="G577" s="174">
        <v>0.32959958</v>
      </c>
      <c r="H577" s="58">
        <f t="shared" si="24"/>
        <v>-4.6747268306591816E-2</v>
      </c>
      <c r="I577" s="174">
        <v>2.9411793999999998</v>
      </c>
      <c r="J577" s="174">
        <v>8.3829913600000001</v>
      </c>
      <c r="K577" s="58">
        <f t="shared" si="25"/>
        <v>-0.64914917913025261</v>
      </c>
      <c r="L577" s="58">
        <f t="shared" si="26"/>
        <v>9.3610983358249111</v>
      </c>
    </row>
    <row r="578" spans="1:12" x14ac:dyDescent="0.2">
      <c r="A578" s="172" t="s">
        <v>2153</v>
      </c>
      <c r="B578" s="173" t="s">
        <v>2145</v>
      </c>
      <c r="C578" s="172" t="s">
        <v>1364</v>
      </c>
      <c r="D578" s="172" t="s">
        <v>180</v>
      </c>
      <c r="E578" s="172" t="s">
        <v>181</v>
      </c>
      <c r="F578" s="174">
        <v>3.3548475799999999</v>
      </c>
      <c r="G578" s="174">
        <v>1.94458669</v>
      </c>
      <c r="H578" s="58">
        <f t="shared" si="24"/>
        <v>0.72522397548653394</v>
      </c>
      <c r="I578" s="174">
        <v>2.9297723799999997</v>
      </c>
      <c r="J578" s="174">
        <v>2.1347884599999998</v>
      </c>
      <c r="K578" s="58">
        <f t="shared" si="25"/>
        <v>0.37239470556253607</v>
      </c>
      <c r="L578" s="58">
        <f t="shared" si="26"/>
        <v>0.87329522731998444</v>
      </c>
    </row>
    <row r="579" spans="1:12" x14ac:dyDescent="0.2">
      <c r="A579" s="172" t="s">
        <v>1581</v>
      </c>
      <c r="B579" s="173" t="s">
        <v>800</v>
      </c>
      <c r="C579" s="172" t="s">
        <v>638</v>
      </c>
      <c r="D579" s="172" t="s">
        <v>179</v>
      </c>
      <c r="E579" s="172" t="s">
        <v>709</v>
      </c>
      <c r="F579" s="174">
        <v>2.2937357999999999</v>
      </c>
      <c r="G579" s="174">
        <v>2.6688692599999997</v>
      </c>
      <c r="H579" s="58">
        <f t="shared" si="24"/>
        <v>-0.14055894967294125</v>
      </c>
      <c r="I579" s="174">
        <v>2.9152445</v>
      </c>
      <c r="J579" s="174">
        <v>0.55852974</v>
      </c>
      <c r="K579" s="58">
        <f t="shared" si="25"/>
        <v>4.2194973538920237</v>
      </c>
      <c r="L579" s="58">
        <f t="shared" si="26"/>
        <v>1.2709591488261203</v>
      </c>
    </row>
    <row r="580" spans="1:12" x14ac:dyDescent="0.2">
      <c r="A580" s="172" t="s">
        <v>1915</v>
      </c>
      <c r="B580" s="173" t="s">
        <v>269</v>
      </c>
      <c r="C580" s="172" t="s">
        <v>638</v>
      </c>
      <c r="D580" s="172" t="s">
        <v>179</v>
      </c>
      <c r="E580" s="172" t="s">
        <v>709</v>
      </c>
      <c r="F580" s="174">
        <v>2.3351109800000001</v>
      </c>
      <c r="G580" s="174">
        <v>4.9158644800000006</v>
      </c>
      <c r="H580" s="58">
        <f t="shared" si="24"/>
        <v>-0.52498467166857299</v>
      </c>
      <c r="I580" s="174">
        <v>2.8542214299999995</v>
      </c>
      <c r="J580" s="174">
        <v>8.5816207300000009</v>
      </c>
      <c r="K580" s="58">
        <f t="shared" si="25"/>
        <v>-0.6674029860091476</v>
      </c>
      <c r="L580" s="58">
        <f t="shared" si="26"/>
        <v>1.2223065432204852</v>
      </c>
    </row>
    <row r="581" spans="1:12" x14ac:dyDescent="0.2">
      <c r="A581" s="172" t="s">
        <v>2616</v>
      </c>
      <c r="B581" s="173" t="s">
        <v>1359</v>
      </c>
      <c r="C581" s="172" t="s">
        <v>511</v>
      </c>
      <c r="D581" s="172" t="s">
        <v>179</v>
      </c>
      <c r="E581" s="172" t="s">
        <v>181</v>
      </c>
      <c r="F581" s="174">
        <v>2.1894546699999999</v>
      </c>
      <c r="G581" s="174">
        <v>2.1682009999999998</v>
      </c>
      <c r="H581" s="58">
        <f t="shared" si="24"/>
        <v>9.8024445150610706E-3</v>
      </c>
      <c r="I581" s="174">
        <v>2.8461427700000002</v>
      </c>
      <c r="J581" s="174">
        <v>1.5740309699999999</v>
      </c>
      <c r="K581" s="58">
        <f t="shared" si="25"/>
        <v>0.80818727473958174</v>
      </c>
      <c r="L581" s="58">
        <f t="shared" si="26"/>
        <v>1.299932265781963</v>
      </c>
    </row>
    <row r="582" spans="1:12" x14ac:dyDescent="0.2">
      <c r="A582" s="172" t="s">
        <v>3416</v>
      </c>
      <c r="B582" s="173" t="s">
        <v>351</v>
      </c>
      <c r="C582" s="172" t="s">
        <v>1364</v>
      </c>
      <c r="D582" s="172" t="s">
        <v>179</v>
      </c>
      <c r="E582" s="172" t="s">
        <v>709</v>
      </c>
      <c r="F582" s="174">
        <v>0.69592434999999997</v>
      </c>
      <c r="G582" s="174">
        <v>0.34928184000000001</v>
      </c>
      <c r="H582" s="58">
        <f t="shared" si="24"/>
        <v>0.99244355217551528</v>
      </c>
      <c r="I582" s="174">
        <v>2.7959662700000001</v>
      </c>
      <c r="J582" s="174">
        <v>3.8318637599999996</v>
      </c>
      <c r="K582" s="58">
        <f t="shared" si="25"/>
        <v>-0.27033776639282181</v>
      </c>
      <c r="L582" s="58">
        <f t="shared" si="26"/>
        <v>4.0176296029877392</v>
      </c>
    </row>
    <row r="583" spans="1:12" x14ac:dyDescent="0.2">
      <c r="A583" s="172" t="s">
        <v>2334</v>
      </c>
      <c r="B583" s="173" t="s">
        <v>2335</v>
      </c>
      <c r="C583" s="172" t="s">
        <v>641</v>
      </c>
      <c r="D583" s="172" t="s">
        <v>179</v>
      </c>
      <c r="E583" s="172" t="s">
        <v>709</v>
      </c>
      <c r="F583" s="174">
        <v>1.4928367499999999</v>
      </c>
      <c r="G583" s="174">
        <v>0.65606543999999989</v>
      </c>
      <c r="H583" s="58">
        <f t="shared" ref="H583:H646" si="27">IF(ISERROR(F583/G583-1),"",IF((F583/G583-1)&gt;10000%,"",F583/G583-1))</f>
        <v>1.2754387885452405</v>
      </c>
      <c r="I583" s="174">
        <v>2.7768034100000003</v>
      </c>
      <c r="J583" s="174">
        <v>0.77218914999999999</v>
      </c>
      <c r="K583" s="58">
        <f t="shared" ref="K583:K646" si="28">IF(ISERROR(I583/J583-1),"",IF((I583/J583-1)&gt;10000%,"",I583/J583-1))</f>
        <v>2.5960145386658184</v>
      </c>
      <c r="L583" s="58">
        <f t="shared" ref="L583:L646" si="29">IF(ISERROR(I583/F583),"",IF(I583/F583&gt;10000%,"",I583/F583))</f>
        <v>1.8600851097750644</v>
      </c>
    </row>
    <row r="584" spans="1:12" x14ac:dyDescent="0.2">
      <c r="A584" s="172" t="s">
        <v>2265</v>
      </c>
      <c r="B584" s="173" t="s">
        <v>2</v>
      </c>
      <c r="C584" s="172" t="s">
        <v>2514</v>
      </c>
      <c r="D584" s="172" t="s">
        <v>180</v>
      </c>
      <c r="E584" s="172" t="s">
        <v>181</v>
      </c>
      <c r="F584" s="174">
        <v>4.1867410999999999</v>
      </c>
      <c r="G584" s="174">
        <v>4.8656670599999998</v>
      </c>
      <c r="H584" s="58">
        <f t="shared" si="27"/>
        <v>-0.13953399433786984</v>
      </c>
      <c r="I584" s="174">
        <v>2.7614457661979999</v>
      </c>
      <c r="J584" s="174">
        <v>3.8509999999999996E-5</v>
      </c>
      <c r="K584" s="58" t="str">
        <f t="shared" si="28"/>
        <v/>
      </c>
      <c r="L584" s="58">
        <f t="shared" si="29"/>
        <v>0.65956926885161349</v>
      </c>
    </row>
    <row r="585" spans="1:12" x14ac:dyDescent="0.2">
      <c r="A585" s="172" t="s">
        <v>1183</v>
      </c>
      <c r="B585" s="173" t="s">
        <v>2494</v>
      </c>
      <c r="C585" s="172" t="s">
        <v>640</v>
      </c>
      <c r="D585" s="172" t="s">
        <v>610</v>
      </c>
      <c r="E585" s="172" t="s">
        <v>181</v>
      </c>
      <c r="F585" s="174">
        <v>5.2378544000000007</v>
      </c>
      <c r="G585" s="174">
        <v>3.3029427200000003</v>
      </c>
      <c r="H585" s="58">
        <f t="shared" si="27"/>
        <v>0.58581448242614398</v>
      </c>
      <c r="I585" s="174">
        <v>2.749689126543629</v>
      </c>
      <c r="J585" s="174">
        <v>4.2025629296416396</v>
      </c>
      <c r="K585" s="58">
        <f t="shared" si="28"/>
        <v>-0.3457113736121733</v>
      </c>
      <c r="L585" s="58">
        <f t="shared" si="29"/>
        <v>0.52496478835754357</v>
      </c>
    </row>
    <row r="586" spans="1:12" x14ac:dyDescent="0.2">
      <c r="A586" s="172" t="s">
        <v>2179</v>
      </c>
      <c r="B586" s="173" t="s">
        <v>2169</v>
      </c>
      <c r="C586" s="172" t="s">
        <v>640</v>
      </c>
      <c r="D586" s="172" t="s">
        <v>180</v>
      </c>
      <c r="E586" s="172" t="s">
        <v>709</v>
      </c>
      <c r="F586" s="174">
        <v>1.8210305800000002</v>
      </c>
      <c r="G586" s="174">
        <v>1.8784719299999999</v>
      </c>
      <c r="H586" s="58">
        <f t="shared" si="27"/>
        <v>-3.0578764091513277E-2</v>
      </c>
      <c r="I586" s="174">
        <v>2.7342906118539503</v>
      </c>
      <c r="J586" s="174">
        <v>2.4075805446928991</v>
      </c>
      <c r="K586" s="58">
        <f t="shared" si="28"/>
        <v>0.1357005761993002</v>
      </c>
      <c r="L586" s="58">
        <f t="shared" si="29"/>
        <v>1.5015072464373169</v>
      </c>
    </row>
    <row r="587" spans="1:12" x14ac:dyDescent="0.2">
      <c r="A587" s="172" t="s">
        <v>2380</v>
      </c>
      <c r="B587" s="173" t="s">
        <v>1966</v>
      </c>
      <c r="C587" s="172" t="s">
        <v>2549</v>
      </c>
      <c r="D587" s="172" t="s">
        <v>180</v>
      </c>
      <c r="E587" s="172" t="s">
        <v>709</v>
      </c>
      <c r="F587" s="174">
        <v>10.763146630000001</v>
      </c>
      <c r="G587" s="174">
        <v>3.6145036899999998</v>
      </c>
      <c r="H587" s="58">
        <f t="shared" si="27"/>
        <v>1.9777661203604975</v>
      </c>
      <c r="I587" s="174">
        <v>2.7260176282900002</v>
      </c>
      <c r="J587" s="174">
        <v>2.6342664453402613</v>
      </c>
      <c r="K587" s="58">
        <f t="shared" si="28"/>
        <v>3.482987953327088E-2</v>
      </c>
      <c r="L587" s="58">
        <f t="shared" si="29"/>
        <v>0.25327329655547021</v>
      </c>
    </row>
    <row r="588" spans="1:12" x14ac:dyDescent="0.2">
      <c r="A588" s="172" t="s">
        <v>1311</v>
      </c>
      <c r="B588" s="173" t="s">
        <v>1312</v>
      </c>
      <c r="C588" s="172" t="s">
        <v>235</v>
      </c>
      <c r="D588" s="172" t="s">
        <v>180</v>
      </c>
      <c r="E588" s="172" t="s">
        <v>181</v>
      </c>
      <c r="F588" s="174">
        <v>6.0528344599999997</v>
      </c>
      <c r="G588" s="174">
        <v>4.2753672900000002</v>
      </c>
      <c r="H588" s="58">
        <f t="shared" si="27"/>
        <v>0.41574607499979255</v>
      </c>
      <c r="I588" s="174">
        <v>2.7243751400000003</v>
      </c>
      <c r="J588" s="174">
        <v>1.3206059999999999E-2</v>
      </c>
      <c r="K588" s="58" t="str">
        <f t="shared" si="28"/>
        <v/>
      </c>
      <c r="L588" s="58">
        <f t="shared" si="29"/>
        <v>0.45009906647934339</v>
      </c>
    </row>
    <row r="589" spans="1:12" x14ac:dyDescent="0.2">
      <c r="A589" s="172" t="s">
        <v>1221</v>
      </c>
      <c r="B589" s="173" t="s">
        <v>2417</v>
      </c>
      <c r="C589" s="172" t="s">
        <v>640</v>
      </c>
      <c r="D589" s="172" t="s">
        <v>180</v>
      </c>
      <c r="E589" s="172" t="s">
        <v>181</v>
      </c>
      <c r="F589" s="174">
        <v>2.2729279600000001</v>
      </c>
      <c r="G589" s="174">
        <v>3.9608064000000001</v>
      </c>
      <c r="H589" s="58">
        <f t="shared" si="27"/>
        <v>-0.42614515064407088</v>
      </c>
      <c r="I589" s="174">
        <v>2.6815216268585993</v>
      </c>
      <c r="J589" s="174">
        <v>2.5141959622602403</v>
      </c>
      <c r="K589" s="58">
        <f t="shared" si="28"/>
        <v>6.6552355946007724E-2</v>
      </c>
      <c r="L589" s="58">
        <f t="shared" si="29"/>
        <v>1.1797653397068508</v>
      </c>
    </row>
    <row r="590" spans="1:12" x14ac:dyDescent="0.2">
      <c r="A590" s="172" t="s">
        <v>1231</v>
      </c>
      <c r="B590" s="173" t="s">
        <v>2401</v>
      </c>
      <c r="C590" s="172" t="s">
        <v>640</v>
      </c>
      <c r="D590" s="172" t="s">
        <v>180</v>
      </c>
      <c r="E590" s="172" t="s">
        <v>181</v>
      </c>
      <c r="F590" s="174">
        <v>1.06195803</v>
      </c>
      <c r="G590" s="174">
        <v>2.09159016</v>
      </c>
      <c r="H590" s="58">
        <f t="shared" si="27"/>
        <v>-0.49227241057588456</v>
      </c>
      <c r="I590" s="174">
        <v>2.6169335299999998</v>
      </c>
      <c r="J590" s="174">
        <v>0.89230023000000003</v>
      </c>
      <c r="K590" s="58">
        <f t="shared" si="28"/>
        <v>1.9327948621059976</v>
      </c>
      <c r="L590" s="58">
        <f t="shared" si="29"/>
        <v>2.4642532530216847</v>
      </c>
    </row>
    <row r="591" spans="1:12" x14ac:dyDescent="0.2">
      <c r="A591" s="172" t="s">
        <v>2031</v>
      </c>
      <c r="B591" s="173" t="s">
        <v>2012</v>
      </c>
      <c r="C591" s="172" t="s">
        <v>641</v>
      </c>
      <c r="D591" s="172" t="s">
        <v>179</v>
      </c>
      <c r="E591" s="172" t="s">
        <v>709</v>
      </c>
      <c r="F591" s="174">
        <v>1.210873E-2</v>
      </c>
      <c r="G591" s="174">
        <v>8.118200000000001E-4</v>
      </c>
      <c r="H591" s="58">
        <f t="shared" si="27"/>
        <v>13.915535463526396</v>
      </c>
      <c r="I591" s="174">
        <v>2.6123595099999997</v>
      </c>
      <c r="J591" s="174">
        <v>2.0658272100000001</v>
      </c>
      <c r="K591" s="58">
        <f t="shared" si="28"/>
        <v>0.2645585736088738</v>
      </c>
      <c r="L591" s="58" t="str">
        <f t="shared" si="29"/>
        <v/>
      </c>
    </row>
    <row r="592" spans="1:12" x14ac:dyDescent="0.2">
      <c r="A592" s="172" t="s">
        <v>2597</v>
      </c>
      <c r="B592" s="172" t="s">
        <v>252</v>
      </c>
      <c r="C592" s="172" t="s">
        <v>2512</v>
      </c>
      <c r="D592" s="172" t="s">
        <v>179</v>
      </c>
      <c r="E592" s="172" t="s">
        <v>709</v>
      </c>
      <c r="F592" s="174">
        <v>0.43188591999999998</v>
      </c>
      <c r="G592" s="174">
        <v>1.61552776</v>
      </c>
      <c r="H592" s="58">
        <f t="shared" si="27"/>
        <v>-0.73266573890379949</v>
      </c>
      <c r="I592" s="174">
        <v>2.6024142860452999</v>
      </c>
      <c r="J592" s="174">
        <v>4.0363289599999996</v>
      </c>
      <c r="K592" s="58">
        <f t="shared" si="28"/>
        <v>-0.35525218290302574</v>
      </c>
      <c r="L592" s="58">
        <f t="shared" si="29"/>
        <v>6.0256983743422339</v>
      </c>
    </row>
    <row r="593" spans="1:16" x14ac:dyDescent="0.2">
      <c r="A593" s="172" t="s">
        <v>1115</v>
      </c>
      <c r="B593" s="173" t="s">
        <v>1078</v>
      </c>
      <c r="C593" s="172" t="s">
        <v>2521</v>
      </c>
      <c r="D593" s="172" t="s">
        <v>180</v>
      </c>
      <c r="E593" s="172" t="s">
        <v>181</v>
      </c>
      <c r="F593" s="174">
        <v>1.0810959</v>
      </c>
      <c r="G593" s="174">
        <v>1.2325042099999999</v>
      </c>
      <c r="H593" s="58">
        <f t="shared" si="27"/>
        <v>-0.12284607936552194</v>
      </c>
      <c r="I593" s="174">
        <v>2.5966088298864789</v>
      </c>
      <c r="J593" s="174">
        <v>2.3267370199999999</v>
      </c>
      <c r="K593" s="58">
        <f t="shared" si="28"/>
        <v>0.11598724203325683</v>
      </c>
      <c r="L593" s="58">
        <f t="shared" si="29"/>
        <v>2.4018302445569155</v>
      </c>
    </row>
    <row r="594" spans="1:16" x14ac:dyDescent="0.2">
      <c r="A594" s="172" t="s">
        <v>1403</v>
      </c>
      <c r="B594" s="173" t="s">
        <v>381</v>
      </c>
      <c r="C594" s="172" t="s">
        <v>1364</v>
      </c>
      <c r="D594" s="172" t="s">
        <v>179</v>
      </c>
      <c r="E594" s="172" t="s">
        <v>709</v>
      </c>
      <c r="F594" s="174">
        <v>1.80381507</v>
      </c>
      <c r="G594" s="174">
        <v>1.19732353</v>
      </c>
      <c r="H594" s="58">
        <f t="shared" si="27"/>
        <v>0.50653939791862257</v>
      </c>
      <c r="I594" s="174">
        <v>2.5958993218134294</v>
      </c>
      <c r="J594" s="174">
        <v>2.8058062471722236</v>
      </c>
      <c r="K594" s="58">
        <f t="shared" si="28"/>
        <v>-7.4811625204108334E-2</v>
      </c>
      <c r="L594" s="58">
        <f t="shared" si="29"/>
        <v>1.4391161072922123</v>
      </c>
    </row>
    <row r="595" spans="1:16" x14ac:dyDescent="0.2">
      <c r="A595" s="172" t="s">
        <v>2670</v>
      </c>
      <c r="B595" s="173" t="s">
        <v>432</v>
      </c>
      <c r="C595" s="172" t="s">
        <v>641</v>
      </c>
      <c r="D595" s="172" t="s">
        <v>179</v>
      </c>
      <c r="E595" s="172" t="s">
        <v>709</v>
      </c>
      <c r="F595" s="174">
        <v>10.742991460000001</v>
      </c>
      <c r="G595" s="174">
        <v>3.6828410200000001</v>
      </c>
      <c r="H595" s="58">
        <f t="shared" si="27"/>
        <v>1.9170391558199817</v>
      </c>
      <c r="I595" s="174">
        <v>2.5625920299999998</v>
      </c>
      <c r="J595" s="174">
        <v>6.8508549300000006</v>
      </c>
      <c r="K595" s="58">
        <f t="shared" si="28"/>
        <v>-0.62594565843477878</v>
      </c>
      <c r="L595" s="58">
        <f t="shared" si="29"/>
        <v>0.23853616932876159</v>
      </c>
    </row>
    <row r="596" spans="1:16" x14ac:dyDescent="0.2">
      <c r="A596" s="172" t="s">
        <v>2062</v>
      </c>
      <c r="B596" s="173" t="s">
        <v>2047</v>
      </c>
      <c r="C596" s="172" t="s">
        <v>2514</v>
      </c>
      <c r="D596" s="172" t="s">
        <v>180</v>
      </c>
      <c r="E596" s="172" t="s">
        <v>181</v>
      </c>
      <c r="F596" s="174">
        <v>0.34288542</v>
      </c>
      <c r="G596" s="174">
        <v>0.40439897999999996</v>
      </c>
      <c r="H596" s="58">
        <f t="shared" si="27"/>
        <v>-0.15211106615550807</v>
      </c>
      <c r="I596" s="174">
        <v>2.52313981</v>
      </c>
      <c r="J596" s="174">
        <v>1.93354234</v>
      </c>
      <c r="K596" s="58">
        <f t="shared" si="28"/>
        <v>0.30493124345029865</v>
      </c>
      <c r="L596" s="58">
        <f t="shared" si="29"/>
        <v>7.3585508826826178</v>
      </c>
    </row>
    <row r="597" spans="1:16" x14ac:dyDescent="0.2">
      <c r="A597" s="172" t="s">
        <v>2176</v>
      </c>
      <c r="B597" s="173" t="s">
        <v>2166</v>
      </c>
      <c r="C597" s="172" t="s">
        <v>640</v>
      </c>
      <c r="D597" s="172" t="s">
        <v>180</v>
      </c>
      <c r="E597" s="172" t="s">
        <v>709</v>
      </c>
      <c r="F597" s="174">
        <v>1.0653342100000001</v>
      </c>
      <c r="G597" s="174">
        <v>0.18016156</v>
      </c>
      <c r="H597" s="58">
        <f t="shared" si="27"/>
        <v>4.9132159490626082</v>
      </c>
      <c r="I597" s="174">
        <v>2.4844747496082795</v>
      </c>
      <c r="J597" s="174">
        <v>0.70055740667830002</v>
      </c>
      <c r="K597" s="58">
        <f t="shared" si="28"/>
        <v>2.5464256403889034</v>
      </c>
      <c r="L597" s="58">
        <f t="shared" si="29"/>
        <v>2.3321082964267892</v>
      </c>
    </row>
    <row r="598" spans="1:16" x14ac:dyDescent="0.2">
      <c r="A598" s="172" t="s">
        <v>2620</v>
      </c>
      <c r="B598" s="173" t="s">
        <v>97</v>
      </c>
      <c r="C598" s="172" t="s">
        <v>511</v>
      </c>
      <c r="D598" s="172" t="s">
        <v>179</v>
      </c>
      <c r="E598" s="172" t="s">
        <v>709</v>
      </c>
      <c r="F598" s="174">
        <v>2.80304434</v>
      </c>
      <c r="G598" s="174">
        <v>4.7536198299999999</v>
      </c>
      <c r="H598" s="58">
        <f t="shared" si="27"/>
        <v>-0.41033476797827984</v>
      </c>
      <c r="I598" s="174">
        <v>2.4514774548694453</v>
      </c>
      <c r="J598" s="174">
        <v>4.5280360399366444</v>
      </c>
      <c r="K598" s="58">
        <f t="shared" si="28"/>
        <v>-0.45860027763742228</v>
      </c>
      <c r="L598" s="58">
        <f t="shared" si="29"/>
        <v>0.87457676637018356</v>
      </c>
    </row>
    <row r="599" spans="1:16" x14ac:dyDescent="0.2">
      <c r="A599" s="172" t="s">
        <v>1553</v>
      </c>
      <c r="B599" s="173" t="s">
        <v>393</v>
      </c>
      <c r="C599" s="172" t="s">
        <v>2514</v>
      </c>
      <c r="D599" s="172" t="s">
        <v>179</v>
      </c>
      <c r="E599" s="172" t="s">
        <v>709</v>
      </c>
      <c r="F599" s="174">
        <v>1.0673291599999999</v>
      </c>
      <c r="G599" s="174">
        <v>9.1737344200000006</v>
      </c>
      <c r="H599" s="58">
        <f t="shared" si="27"/>
        <v>-0.88365379777366615</v>
      </c>
      <c r="I599" s="174">
        <v>2.4166523600000001</v>
      </c>
      <c r="J599" s="174">
        <v>18.264543379999999</v>
      </c>
      <c r="K599" s="58">
        <f t="shared" si="28"/>
        <v>-0.86768613319694166</v>
      </c>
      <c r="L599" s="58">
        <f t="shared" si="29"/>
        <v>2.2642053178796315</v>
      </c>
    </row>
    <row r="600" spans="1:16" x14ac:dyDescent="0.2">
      <c r="A600" s="172" t="s">
        <v>2041</v>
      </c>
      <c r="B600" s="173" t="s">
        <v>2039</v>
      </c>
      <c r="C600" s="172" t="s">
        <v>1262</v>
      </c>
      <c r="D600" s="172" t="s">
        <v>180</v>
      </c>
      <c r="E600" s="172" t="s">
        <v>181</v>
      </c>
      <c r="F600" s="174">
        <v>0.53006855000000008</v>
      </c>
      <c r="G600" s="174">
        <v>1.7855557200000001</v>
      </c>
      <c r="H600" s="58">
        <f t="shared" si="27"/>
        <v>-0.70313525136028798</v>
      </c>
      <c r="I600" s="174">
        <v>2.4110423399999998</v>
      </c>
      <c r="J600" s="174">
        <v>5.3183905500000002</v>
      </c>
      <c r="K600" s="58">
        <f t="shared" si="28"/>
        <v>-0.54665940431922588</v>
      </c>
      <c r="L600" s="58">
        <f t="shared" si="29"/>
        <v>4.5485481830604728</v>
      </c>
    </row>
    <row r="601" spans="1:16" x14ac:dyDescent="0.2">
      <c r="A601" s="172" t="s">
        <v>1282</v>
      </c>
      <c r="B601" s="173" t="s">
        <v>18</v>
      </c>
      <c r="C601" s="172" t="s">
        <v>1262</v>
      </c>
      <c r="D601" s="172" t="s">
        <v>180</v>
      </c>
      <c r="E601" s="172" t="s">
        <v>181</v>
      </c>
      <c r="F601" s="174">
        <v>1.3574768100000001</v>
      </c>
      <c r="G601" s="174">
        <v>0.32790991999999997</v>
      </c>
      <c r="H601" s="58">
        <f t="shared" si="27"/>
        <v>3.1397857374976645</v>
      </c>
      <c r="I601" s="174">
        <v>2.3041292400000004</v>
      </c>
      <c r="J601" s="174">
        <v>2.3386738899999999</v>
      </c>
      <c r="K601" s="58">
        <f t="shared" si="28"/>
        <v>-1.4771041891607828E-2</v>
      </c>
      <c r="L601" s="58">
        <f t="shared" si="29"/>
        <v>1.6973617692960812</v>
      </c>
    </row>
    <row r="602" spans="1:16" x14ac:dyDescent="0.2">
      <c r="A602" s="172" t="s">
        <v>2671</v>
      </c>
      <c r="B602" s="173" t="s">
        <v>125</v>
      </c>
      <c r="C602" s="172" t="s">
        <v>511</v>
      </c>
      <c r="D602" s="172" t="s">
        <v>179</v>
      </c>
      <c r="E602" s="172" t="s">
        <v>709</v>
      </c>
      <c r="F602" s="174">
        <v>1.9071925000000001</v>
      </c>
      <c r="G602" s="174">
        <v>1.7921992199999999</v>
      </c>
      <c r="H602" s="58">
        <f t="shared" si="27"/>
        <v>6.4163223996939411E-2</v>
      </c>
      <c r="I602" s="174">
        <v>2.2816669799999998</v>
      </c>
      <c r="J602" s="174">
        <v>2.3472658100000001</v>
      </c>
      <c r="K602" s="58">
        <f t="shared" si="28"/>
        <v>-2.7946911560050469E-2</v>
      </c>
      <c r="L602" s="58">
        <f t="shared" si="29"/>
        <v>1.1963485489797174</v>
      </c>
    </row>
    <row r="603" spans="1:16" x14ac:dyDescent="0.2">
      <c r="A603" s="172" t="s">
        <v>2577</v>
      </c>
      <c r="B603" s="173" t="s">
        <v>274</v>
      </c>
      <c r="C603" s="172" t="s">
        <v>641</v>
      </c>
      <c r="D603" s="172" t="s">
        <v>179</v>
      </c>
      <c r="E603" s="172" t="s">
        <v>709</v>
      </c>
      <c r="F603" s="174">
        <v>0.71407176999999999</v>
      </c>
      <c r="G603" s="174">
        <v>2.2774443900000003</v>
      </c>
      <c r="H603" s="58">
        <f t="shared" si="27"/>
        <v>-0.6864591850692785</v>
      </c>
      <c r="I603" s="174">
        <v>2.2677119399999999</v>
      </c>
      <c r="J603" s="174">
        <v>8.5279076699999994</v>
      </c>
      <c r="K603" s="58">
        <f t="shared" si="28"/>
        <v>-0.73408343197974602</v>
      </c>
      <c r="L603" s="58">
        <f t="shared" si="29"/>
        <v>3.1757479223692036</v>
      </c>
    </row>
    <row r="604" spans="1:16" x14ac:dyDescent="0.2">
      <c r="A604" s="172" t="s">
        <v>1607</v>
      </c>
      <c r="B604" s="173" t="s">
        <v>1608</v>
      </c>
      <c r="C604" s="172" t="s">
        <v>640</v>
      </c>
      <c r="D604" s="172" t="s">
        <v>180</v>
      </c>
      <c r="E604" s="172" t="s">
        <v>181</v>
      </c>
      <c r="F604" s="174">
        <v>2.11436308</v>
      </c>
      <c r="G604" s="174">
        <v>2.5326122200000003</v>
      </c>
      <c r="H604" s="58">
        <f t="shared" si="27"/>
        <v>-0.16514535336167657</v>
      </c>
      <c r="I604" s="174">
        <v>2.2669518686524404</v>
      </c>
      <c r="J604" s="174">
        <v>2.385161852249849</v>
      </c>
      <c r="K604" s="58">
        <f t="shared" si="28"/>
        <v>-4.9560571114243168E-2</v>
      </c>
      <c r="L604" s="58">
        <f t="shared" si="29"/>
        <v>1.0721677322574326</v>
      </c>
    </row>
    <row r="605" spans="1:16" x14ac:dyDescent="0.2">
      <c r="A605" s="172" t="s">
        <v>1905</v>
      </c>
      <c r="B605" s="172" t="s">
        <v>49</v>
      </c>
      <c r="C605" s="172" t="s">
        <v>638</v>
      </c>
      <c r="D605" s="172" t="s">
        <v>180</v>
      </c>
      <c r="E605" s="172" t="s">
        <v>709</v>
      </c>
      <c r="F605" s="174">
        <v>8.3915976999999984</v>
      </c>
      <c r="G605" s="174">
        <v>5.4679289800000008</v>
      </c>
      <c r="H605" s="58">
        <f t="shared" si="27"/>
        <v>0.53469398207143448</v>
      </c>
      <c r="I605" s="174">
        <v>2.2596548500000004</v>
      </c>
      <c r="J605" s="174">
        <v>5.8075733499999993</v>
      </c>
      <c r="K605" s="58">
        <f t="shared" si="28"/>
        <v>-0.61091238735710496</v>
      </c>
      <c r="L605" s="58">
        <f t="shared" si="29"/>
        <v>0.26927587937157677</v>
      </c>
    </row>
    <row r="606" spans="1:16" x14ac:dyDescent="0.2">
      <c r="A606" s="172" t="s">
        <v>2033</v>
      </c>
      <c r="B606" s="173" t="s">
        <v>2015</v>
      </c>
      <c r="C606" s="172" t="s">
        <v>641</v>
      </c>
      <c r="D606" s="172" t="s">
        <v>179</v>
      </c>
      <c r="E606" s="172" t="s">
        <v>709</v>
      </c>
      <c r="F606" s="174">
        <v>1.0698000000000001E-4</v>
      </c>
      <c r="G606" s="174">
        <v>2.446999E-2</v>
      </c>
      <c r="H606" s="58">
        <f t="shared" si="27"/>
        <v>-0.99562811427385134</v>
      </c>
      <c r="I606" s="174">
        <v>2.2405502799999999</v>
      </c>
      <c r="J606" s="174">
        <v>2.3027417799999998</v>
      </c>
      <c r="K606" s="58">
        <f t="shared" si="28"/>
        <v>-2.7007587450816994E-2</v>
      </c>
      <c r="L606" s="58" t="str">
        <f t="shared" si="29"/>
        <v/>
      </c>
    </row>
    <row r="607" spans="1:16" x14ac:dyDescent="0.2">
      <c r="A607" s="172" t="s">
        <v>2734</v>
      </c>
      <c r="B607" s="173" t="s">
        <v>448</v>
      </c>
      <c r="C607" s="172" t="s">
        <v>641</v>
      </c>
      <c r="D607" s="172" t="s">
        <v>179</v>
      </c>
      <c r="E607" s="172" t="s">
        <v>181</v>
      </c>
      <c r="F607" s="174">
        <v>0.73955582999999991</v>
      </c>
      <c r="G607" s="174">
        <v>0.46908104</v>
      </c>
      <c r="H607" s="58">
        <f t="shared" si="27"/>
        <v>0.57660567564188892</v>
      </c>
      <c r="I607" s="174">
        <v>2.2060958099999999</v>
      </c>
      <c r="J607" s="174">
        <v>0.37223200000000001</v>
      </c>
      <c r="K607" s="58">
        <f t="shared" si="28"/>
        <v>4.9266688785488615</v>
      </c>
      <c r="L607" s="58">
        <f t="shared" si="29"/>
        <v>2.9830010399620543</v>
      </c>
    </row>
    <row r="608" spans="1:16" x14ac:dyDescent="0.2">
      <c r="A608" s="172" t="s">
        <v>1543</v>
      </c>
      <c r="B608" s="173" t="s">
        <v>1807</v>
      </c>
      <c r="C608" s="172" t="s">
        <v>2521</v>
      </c>
      <c r="D608" s="172" t="s">
        <v>180</v>
      </c>
      <c r="E608" s="172" t="s">
        <v>709</v>
      </c>
      <c r="F608" s="174">
        <v>1.4409605700000001</v>
      </c>
      <c r="G608" s="174">
        <v>0.28813926000000001</v>
      </c>
      <c r="H608" s="58">
        <f t="shared" si="27"/>
        <v>4.0009171606812624</v>
      </c>
      <c r="I608" s="174">
        <v>2.2040129199999998</v>
      </c>
      <c r="J608" s="174">
        <v>0.22200354</v>
      </c>
      <c r="K608" s="58">
        <f t="shared" si="28"/>
        <v>8.9278278175203862</v>
      </c>
      <c r="L608" s="58">
        <f t="shared" si="29"/>
        <v>1.5295442261823997</v>
      </c>
      <c r="M608" s="130"/>
      <c r="P608" s="130"/>
    </row>
    <row r="609" spans="1:12" x14ac:dyDescent="0.2">
      <c r="A609" s="172" t="s">
        <v>3414</v>
      </c>
      <c r="B609" s="173" t="s">
        <v>349</v>
      </c>
      <c r="C609" s="172" t="s">
        <v>1364</v>
      </c>
      <c r="D609" s="172" t="s">
        <v>179</v>
      </c>
      <c r="E609" s="172" t="s">
        <v>709</v>
      </c>
      <c r="F609" s="174">
        <v>0.67833905000000005</v>
      </c>
      <c r="G609" s="174">
        <v>0.33607073999999998</v>
      </c>
      <c r="H609" s="58">
        <f t="shared" si="27"/>
        <v>1.0184412662643587</v>
      </c>
      <c r="I609" s="174">
        <v>2.1924247599999998</v>
      </c>
      <c r="J609" s="174">
        <v>19.546559379999998</v>
      </c>
      <c r="K609" s="58">
        <f t="shared" si="28"/>
        <v>-0.88783577112587475</v>
      </c>
      <c r="L609" s="58">
        <f t="shared" si="29"/>
        <v>3.232048575118887</v>
      </c>
    </row>
    <row r="610" spans="1:12" x14ac:dyDescent="0.2">
      <c r="A610" s="172" t="s">
        <v>2065</v>
      </c>
      <c r="B610" s="173" t="s">
        <v>2050</v>
      </c>
      <c r="C610" s="172" t="s">
        <v>2514</v>
      </c>
      <c r="D610" s="172" t="s">
        <v>180</v>
      </c>
      <c r="E610" s="172" t="s">
        <v>181</v>
      </c>
      <c r="F610" s="174">
        <v>3.7811999999999998E-3</v>
      </c>
      <c r="G610" s="174">
        <v>0</v>
      </c>
      <c r="H610" s="58" t="str">
        <f t="shared" si="27"/>
        <v/>
      </c>
      <c r="I610" s="174">
        <v>2.1919399358680698</v>
      </c>
      <c r="J610" s="174">
        <v>0</v>
      </c>
      <c r="K610" s="58" t="str">
        <f t="shared" si="28"/>
        <v/>
      </c>
      <c r="L610" s="58" t="str">
        <f t="shared" si="29"/>
        <v/>
      </c>
    </row>
    <row r="611" spans="1:12" x14ac:dyDescent="0.2">
      <c r="A611" s="172" t="s">
        <v>1174</v>
      </c>
      <c r="B611" s="173" t="s">
        <v>2493</v>
      </c>
      <c r="C611" s="172" t="s">
        <v>640</v>
      </c>
      <c r="D611" s="172" t="s">
        <v>610</v>
      </c>
      <c r="E611" s="172" t="s">
        <v>181</v>
      </c>
      <c r="F611" s="174">
        <v>2.96118652</v>
      </c>
      <c r="G611" s="174">
        <v>6.0282062099999996</v>
      </c>
      <c r="H611" s="58">
        <f t="shared" si="27"/>
        <v>-0.50877816437536894</v>
      </c>
      <c r="I611" s="174">
        <v>2.1712476200000008</v>
      </c>
      <c r="J611" s="174">
        <v>5.760291129999997</v>
      </c>
      <c r="K611" s="58">
        <f t="shared" si="28"/>
        <v>-0.62306633970425696</v>
      </c>
      <c r="L611" s="58">
        <f t="shared" si="29"/>
        <v>0.73323568283702734</v>
      </c>
    </row>
    <row r="612" spans="1:12" x14ac:dyDescent="0.2">
      <c r="A612" s="172" t="s">
        <v>2376</v>
      </c>
      <c r="B612" s="173" t="s">
        <v>2372</v>
      </c>
      <c r="C612" s="172" t="s">
        <v>2514</v>
      </c>
      <c r="D612" s="172" t="s">
        <v>180</v>
      </c>
      <c r="E612" s="172" t="s">
        <v>709</v>
      </c>
      <c r="F612" s="174">
        <v>0.15988910999999997</v>
      </c>
      <c r="G612" s="174">
        <v>6.8828280000000006E-2</v>
      </c>
      <c r="H612" s="58">
        <f t="shared" si="27"/>
        <v>1.3230147549815272</v>
      </c>
      <c r="I612" s="174">
        <v>2.1666184699999995</v>
      </c>
      <c r="J612" s="174">
        <v>6.2489250000000003E-2</v>
      </c>
      <c r="K612" s="58">
        <f t="shared" si="28"/>
        <v>33.67185907976171</v>
      </c>
      <c r="L612" s="58">
        <f t="shared" si="29"/>
        <v>13.550756958994892</v>
      </c>
    </row>
    <row r="613" spans="1:12" x14ac:dyDescent="0.2">
      <c r="A613" s="172" t="s">
        <v>2726</v>
      </c>
      <c r="B613" s="173" t="s">
        <v>275</v>
      </c>
      <c r="C613" s="172" t="s">
        <v>641</v>
      </c>
      <c r="D613" s="172" t="s">
        <v>179</v>
      </c>
      <c r="E613" s="172" t="s">
        <v>709</v>
      </c>
      <c r="F613" s="174">
        <v>0.20592869</v>
      </c>
      <c r="G613" s="174">
        <v>0.17098826</v>
      </c>
      <c r="H613" s="58">
        <f t="shared" si="27"/>
        <v>0.20434402923335204</v>
      </c>
      <c r="I613" s="174">
        <v>2.1346687700000002</v>
      </c>
      <c r="J613" s="174">
        <v>0.34927529999999996</v>
      </c>
      <c r="K613" s="58">
        <f t="shared" si="28"/>
        <v>5.1117083572757664</v>
      </c>
      <c r="L613" s="58">
        <f t="shared" si="29"/>
        <v>10.366058124295359</v>
      </c>
    </row>
    <row r="614" spans="1:12" x14ac:dyDescent="0.2">
      <c r="A614" s="172" t="s">
        <v>2911</v>
      </c>
      <c r="B614" s="172" t="s">
        <v>2912</v>
      </c>
      <c r="C614" s="172" t="s">
        <v>1364</v>
      </c>
      <c r="D614" s="172" t="s">
        <v>180</v>
      </c>
      <c r="E614" s="172" t="s">
        <v>2844</v>
      </c>
      <c r="F614" s="174">
        <v>3.1775724599999999</v>
      </c>
      <c r="G614" s="174">
        <v>1.7965673200000001</v>
      </c>
      <c r="H614" s="58">
        <f t="shared" si="27"/>
        <v>0.76869100568967252</v>
      </c>
      <c r="I614" s="174">
        <v>2.1087081200000002</v>
      </c>
      <c r="J614" s="174">
        <v>1.86206E-3</v>
      </c>
      <c r="K614" s="58" t="str">
        <f t="shared" si="28"/>
        <v/>
      </c>
      <c r="L614" s="58">
        <f t="shared" si="29"/>
        <v>0.66362235528690361</v>
      </c>
    </row>
    <row r="615" spans="1:12" x14ac:dyDescent="0.2">
      <c r="A615" s="172" t="s">
        <v>2555</v>
      </c>
      <c r="B615" s="172" t="s">
        <v>214</v>
      </c>
      <c r="C615" s="172" t="s">
        <v>641</v>
      </c>
      <c r="D615" s="172" t="s">
        <v>179</v>
      </c>
      <c r="E615" s="172" t="s">
        <v>181</v>
      </c>
      <c r="F615" s="174">
        <v>16.53405416</v>
      </c>
      <c r="G615" s="174">
        <v>22.16554331</v>
      </c>
      <c r="H615" s="58">
        <f t="shared" si="27"/>
        <v>-0.25406501754727351</v>
      </c>
      <c r="I615" s="174">
        <v>2.1039912700000003</v>
      </c>
      <c r="J615" s="174">
        <v>25.77080058</v>
      </c>
      <c r="K615" s="58">
        <f t="shared" si="28"/>
        <v>-0.91835755107923001</v>
      </c>
      <c r="L615" s="58">
        <f t="shared" si="29"/>
        <v>0.12725198851048158</v>
      </c>
    </row>
    <row r="616" spans="1:12" x14ac:dyDescent="0.2">
      <c r="A616" s="172" t="s">
        <v>1224</v>
      </c>
      <c r="B616" s="173" t="s">
        <v>2420</v>
      </c>
      <c r="C616" s="172" t="s">
        <v>640</v>
      </c>
      <c r="D616" s="172" t="s">
        <v>180</v>
      </c>
      <c r="E616" s="172" t="s">
        <v>181</v>
      </c>
      <c r="F616" s="174">
        <v>1.3528449499999999</v>
      </c>
      <c r="G616" s="174">
        <v>1.56650238</v>
      </c>
      <c r="H616" s="58">
        <f t="shared" si="27"/>
        <v>-0.13639138550175711</v>
      </c>
      <c r="I616" s="174">
        <v>2.0815394235473992</v>
      </c>
      <c r="J616" s="174">
        <v>0.84495571145980997</v>
      </c>
      <c r="K616" s="58">
        <f t="shared" si="28"/>
        <v>1.4634893821253341</v>
      </c>
      <c r="L616" s="58">
        <f t="shared" si="29"/>
        <v>1.5386385731398113</v>
      </c>
    </row>
    <row r="617" spans="1:12" x14ac:dyDescent="0.2">
      <c r="A617" s="172" t="s">
        <v>2907</v>
      </c>
      <c r="B617" s="173" t="s">
        <v>105</v>
      </c>
      <c r="C617" s="172" t="s">
        <v>511</v>
      </c>
      <c r="D617" s="172" t="s">
        <v>610</v>
      </c>
      <c r="E617" s="172" t="s">
        <v>709</v>
      </c>
      <c r="F617" s="174">
        <v>2.2552566199999999</v>
      </c>
      <c r="G617" s="174">
        <v>0.14232834</v>
      </c>
      <c r="H617" s="58">
        <f t="shared" si="27"/>
        <v>14.845450175277811</v>
      </c>
      <c r="I617" s="174">
        <v>2.05744784</v>
      </c>
      <c r="J617" s="174">
        <v>1.70838241</v>
      </c>
      <c r="K617" s="58">
        <f t="shared" si="28"/>
        <v>0.20432511360263894</v>
      </c>
      <c r="L617" s="58">
        <f t="shared" si="29"/>
        <v>0.91228990162547452</v>
      </c>
    </row>
    <row r="618" spans="1:12" x14ac:dyDescent="0.2">
      <c r="A618" s="172" t="s">
        <v>3415</v>
      </c>
      <c r="B618" s="173" t="s">
        <v>350</v>
      </c>
      <c r="C618" s="172" t="s">
        <v>1364</v>
      </c>
      <c r="D618" s="172" t="s">
        <v>179</v>
      </c>
      <c r="E618" s="172" t="s">
        <v>709</v>
      </c>
      <c r="F618" s="174">
        <v>1.66934534</v>
      </c>
      <c r="G618" s="174">
        <v>0.55368031000000006</v>
      </c>
      <c r="H618" s="58">
        <f t="shared" si="27"/>
        <v>2.0149985647855164</v>
      </c>
      <c r="I618" s="174">
        <v>2.0573894799999999</v>
      </c>
      <c r="J618" s="174">
        <v>3.9560455699999997</v>
      </c>
      <c r="K618" s="58">
        <f t="shared" si="28"/>
        <v>-0.47993787139312449</v>
      </c>
      <c r="L618" s="58">
        <f t="shared" si="29"/>
        <v>1.2324528847937479</v>
      </c>
    </row>
    <row r="619" spans="1:12" x14ac:dyDescent="0.2">
      <c r="A619" s="172" t="s">
        <v>2277</v>
      </c>
      <c r="B619" s="173" t="s">
        <v>183</v>
      </c>
      <c r="C619" s="172" t="s">
        <v>1364</v>
      </c>
      <c r="D619" s="172" t="s">
        <v>179</v>
      </c>
      <c r="E619" s="172" t="s">
        <v>709</v>
      </c>
      <c r="F619" s="174">
        <v>0.41845298999999997</v>
      </c>
      <c r="G619" s="174">
        <v>0.34554209000000002</v>
      </c>
      <c r="H619" s="58">
        <f t="shared" si="27"/>
        <v>0.21100439602017795</v>
      </c>
      <c r="I619" s="174">
        <v>2.03344521</v>
      </c>
      <c r="J619" s="174">
        <v>2.5157299999999999E-3</v>
      </c>
      <c r="K619" s="58" t="str">
        <f t="shared" si="28"/>
        <v/>
      </c>
      <c r="L619" s="58">
        <f t="shared" si="29"/>
        <v>4.8594352498234032</v>
      </c>
    </row>
    <row r="620" spans="1:12" x14ac:dyDescent="0.2">
      <c r="A620" s="172" t="s">
        <v>1377</v>
      </c>
      <c r="B620" s="173" t="s">
        <v>424</v>
      </c>
      <c r="C620" s="172" t="s">
        <v>1364</v>
      </c>
      <c r="D620" s="172" t="s">
        <v>179</v>
      </c>
      <c r="E620" s="172" t="s">
        <v>709</v>
      </c>
      <c r="F620" s="174">
        <v>2.5350112400000002</v>
      </c>
      <c r="G620" s="174">
        <v>9.3506289999999992E-2</v>
      </c>
      <c r="H620" s="58">
        <f t="shared" si="27"/>
        <v>26.110595875421861</v>
      </c>
      <c r="I620" s="174">
        <v>2.026119</v>
      </c>
      <c r="J620" s="174">
        <v>1.46854912</v>
      </c>
      <c r="K620" s="58">
        <f t="shared" si="28"/>
        <v>0.37967397372448808</v>
      </c>
      <c r="L620" s="58">
        <f t="shared" si="29"/>
        <v>0.79925444433137893</v>
      </c>
    </row>
    <row r="621" spans="1:12" x14ac:dyDescent="0.2">
      <c r="A621" s="172" t="s">
        <v>1428</v>
      </c>
      <c r="B621" s="173" t="s">
        <v>377</v>
      </c>
      <c r="C621" s="172" t="s">
        <v>1364</v>
      </c>
      <c r="D621" s="172" t="s">
        <v>179</v>
      </c>
      <c r="E621" s="172" t="s">
        <v>709</v>
      </c>
      <c r="F621" s="174">
        <v>0.42086296000000001</v>
      </c>
      <c r="G621" s="174">
        <v>0.16751774999999999</v>
      </c>
      <c r="H621" s="58">
        <f t="shared" si="27"/>
        <v>1.5123484526266622</v>
      </c>
      <c r="I621" s="174">
        <v>2.0216517600000001</v>
      </c>
      <c r="J621" s="174">
        <v>6.0441478499999999</v>
      </c>
      <c r="K621" s="58">
        <f t="shared" si="28"/>
        <v>-0.66551914179266802</v>
      </c>
      <c r="L621" s="58">
        <f t="shared" si="29"/>
        <v>4.803586801746583</v>
      </c>
    </row>
    <row r="622" spans="1:12" x14ac:dyDescent="0.2">
      <c r="A622" s="172" t="s">
        <v>2476</v>
      </c>
      <c r="B622" s="172" t="s">
        <v>2477</v>
      </c>
      <c r="C622" s="172" t="s">
        <v>641</v>
      </c>
      <c r="D622" s="172" t="s">
        <v>180</v>
      </c>
      <c r="E622" s="172" t="s">
        <v>709</v>
      </c>
      <c r="F622" s="174">
        <v>0.56917509999999993</v>
      </c>
      <c r="G622" s="174">
        <v>0.35156796999999995</v>
      </c>
      <c r="H622" s="58">
        <f t="shared" si="27"/>
        <v>0.61896176150517923</v>
      </c>
      <c r="I622" s="174">
        <v>1.9497182099999999</v>
      </c>
      <c r="J622" s="174">
        <v>1.3728030900000001</v>
      </c>
      <c r="K622" s="58">
        <f t="shared" si="28"/>
        <v>0.42024608205099523</v>
      </c>
      <c r="L622" s="58">
        <f t="shared" si="29"/>
        <v>3.4255156453611555</v>
      </c>
    </row>
    <row r="623" spans="1:12" x14ac:dyDescent="0.2">
      <c r="A623" s="172" t="s">
        <v>1207</v>
      </c>
      <c r="B623" s="173" t="s">
        <v>2364</v>
      </c>
      <c r="C623" s="172" t="s">
        <v>640</v>
      </c>
      <c r="D623" s="172" t="s">
        <v>180</v>
      </c>
      <c r="E623" s="172" t="s">
        <v>181</v>
      </c>
      <c r="F623" s="174">
        <v>0.76337774000000003</v>
      </c>
      <c r="G623" s="174">
        <v>0.37099371999999997</v>
      </c>
      <c r="H623" s="58">
        <f t="shared" si="27"/>
        <v>1.0576567711173119</v>
      </c>
      <c r="I623" s="174">
        <v>1.9438488645906602</v>
      </c>
      <c r="J623" s="174">
        <v>2.3528019947270598</v>
      </c>
      <c r="K623" s="58">
        <f t="shared" si="28"/>
        <v>-0.17381536187614499</v>
      </c>
      <c r="L623" s="58">
        <f t="shared" si="29"/>
        <v>2.5463787620931417</v>
      </c>
    </row>
    <row r="624" spans="1:12" x14ac:dyDescent="0.2">
      <c r="A624" s="172" t="s">
        <v>1385</v>
      </c>
      <c r="B624" s="173" t="s">
        <v>409</v>
      </c>
      <c r="C624" s="172" t="s">
        <v>1364</v>
      </c>
      <c r="D624" s="172" t="s">
        <v>179</v>
      </c>
      <c r="E624" s="172" t="s">
        <v>709</v>
      </c>
      <c r="F624" s="174">
        <v>2.0255574599999999</v>
      </c>
      <c r="G624" s="174">
        <v>0.33947140999999997</v>
      </c>
      <c r="H624" s="58">
        <f t="shared" si="27"/>
        <v>4.9667983822260613</v>
      </c>
      <c r="I624" s="174">
        <v>1.938154801286079</v>
      </c>
      <c r="J624" s="174">
        <v>1.495533317454068E-2</v>
      </c>
      <c r="K624" s="58" t="str">
        <f t="shared" si="28"/>
        <v/>
      </c>
      <c r="L624" s="58">
        <f t="shared" si="29"/>
        <v>0.95685007192344917</v>
      </c>
    </row>
    <row r="625" spans="1:12" x14ac:dyDescent="0.2">
      <c r="A625" s="172" t="s">
        <v>2247</v>
      </c>
      <c r="B625" s="173" t="s">
        <v>945</v>
      </c>
      <c r="C625" s="172" t="s">
        <v>2514</v>
      </c>
      <c r="D625" s="172" t="s">
        <v>180</v>
      </c>
      <c r="E625" s="172" t="s">
        <v>181</v>
      </c>
      <c r="F625" s="174">
        <v>1.7678907500000001</v>
      </c>
      <c r="G625" s="174">
        <v>1.2967372099999999</v>
      </c>
      <c r="H625" s="58">
        <f t="shared" si="27"/>
        <v>0.36333771898162803</v>
      </c>
      <c r="I625" s="174">
        <v>1.93594928</v>
      </c>
      <c r="J625" s="174">
        <v>8.7914015799999987</v>
      </c>
      <c r="K625" s="58">
        <f t="shared" si="28"/>
        <v>-0.77979059853161659</v>
      </c>
      <c r="L625" s="58">
        <f t="shared" si="29"/>
        <v>1.0950616037784009</v>
      </c>
    </row>
    <row r="626" spans="1:12" x14ac:dyDescent="0.2">
      <c r="A626" s="172" t="s">
        <v>2177</v>
      </c>
      <c r="B626" s="173" t="s">
        <v>2167</v>
      </c>
      <c r="C626" s="172" t="s">
        <v>640</v>
      </c>
      <c r="D626" s="172" t="s">
        <v>180</v>
      </c>
      <c r="E626" s="172" t="s">
        <v>709</v>
      </c>
      <c r="F626" s="174">
        <v>2.1050175299999996</v>
      </c>
      <c r="G626" s="174">
        <v>0.51364984999999996</v>
      </c>
      <c r="H626" s="58">
        <f t="shared" si="27"/>
        <v>3.0981566138878458</v>
      </c>
      <c r="I626" s="174">
        <v>1.9284472188656501</v>
      </c>
      <c r="J626" s="174">
        <v>0.18267947865367998</v>
      </c>
      <c r="K626" s="58">
        <f t="shared" si="28"/>
        <v>9.5564523890587676</v>
      </c>
      <c r="L626" s="58">
        <f t="shared" si="29"/>
        <v>0.91611931557912041</v>
      </c>
    </row>
    <row r="627" spans="1:12" x14ac:dyDescent="0.2">
      <c r="A627" s="172" t="s">
        <v>2673</v>
      </c>
      <c r="B627" s="173" t="s">
        <v>437</v>
      </c>
      <c r="C627" s="172" t="s">
        <v>641</v>
      </c>
      <c r="D627" s="172" t="s">
        <v>179</v>
      </c>
      <c r="E627" s="172" t="s">
        <v>709</v>
      </c>
      <c r="F627" s="174">
        <v>3.7910174199999997</v>
      </c>
      <c r="G627" s="174">
        <v>5.1832947000000003</v>
      </c>
      <c r="H627" s="58">
        <f t="shared" si="27"/>
        <v>-0.268608551236726</v>
      </c>
      <c r="I627" s="174">
        <v>1.9243471599999999</v>
      </c>
      <c r="J627" s="174">
        <v>2.7450473299999998</v>
      </c>
      <c r="K627" s="58">
        <f t="shared" si="28"/>
        <v>-0.29897487049886307</v>
      </c>
      <c r="L627" s="58">
        <f t="shared" si="29"/>
        <v>0.50760704760887121</v>
      </c>
    </row>
    <row r="628" spans="1:12" x14ac:dyDescent="0.2">
      <c r="A628" s="172" t="s">
        <v>2642</v>
      </c>
      <c r="B628" s="173" t="s">
        <v>1085</v>
      </c>
      <c r="C628" s="172" t="s">
        <v>511</v>
      </c>
      <c r="D628" s="172" t="s">
        <v>180</v>
      </c>
      <c r="E628" s="172" t="s">
        <v>709</v>
      </c>
      <c r="F628" s="174">
        <v>1.3209822499999999</v>
      </c>
      <c r="G628" s="174">
        <v>1.391858</v>
      </c>
      <c r="H628" s="58">
        <f t="shared" si="27"/>
        <v>-5.0921681665802243E-2</v>
      </c>
      <c r="I628" s="174">
        <v>1.9138003799999999</v>
      </c>
      <c r="J628" s="174">
        <v>0.44939121999999998</v>
      </c>
      <c r="K628" s="58">
        <f t="shared" si="28"/>
        <v>3.2586510257142987</v>
      </c>
      <c r="L628" s="58">
        <f t="shared" si="29"/>
        <v>1.4487707007418154</v>
      </c>
    </row>
    <row r="629" spans="1:12" x14ac:dyDescent="0.2">
      <c r="A629" s="172" t="s">
        <v>1208</v>
      </c>
      <c r="B629" s="173" t="s">
        <v>1096</v>
      </c>
      <c r="C629" s="172" t="s">
        <v>695</v>
      </c>
      <c r="D629" s="172" t="s">
        <v>180</v>
      </c>
      <c r="E629" s="172" t="s">
        <v>709</v>
      </c>
      <c r="F629" s="174">
        <v>0.88264981999999992</v>
      </c>
      <c r="G629" s="174">
        <v>1.52004523</v>
      </c>
      <c r="H629" s="58">
        <f t="shared" si="27"/>
        <v>-0.41932660780100606</v>
      </c>
      <c r="I629" s="174">
        <v>1.9104350700000001</v>
      </c>
      <c r="J629" s="174">
        <v>3.80500214</v>
      </c>
      <c r="K629" s="58">
        <f t="shared" si="28"/>
        <v>-0.49791485005577418</v>
      </c>
      <c r="L629" s="58">
        <f t="shared" si="29"/>
        <v>2.1644314956071709</v>
      </c>
    </row>
    <row r="630" spans="1:12" x14ac:dyDescent="0.2">
      <c r="A630" s="172" t="s">
        <v>1343</v>
      </c>
      <c r="B630" s="173" t="s">
        <v>1344</v>
      </c>
      <c r="C630" s="172" t="s">
        <v>2514</v>
      </c>
      <c r="D630" s="172" t="s">
        <v>180</v>
      </c>
      <c r="E630" s="172" t="s">
        <v>709</v>
      </c>
      <c r="F630" s="174">
        <v>1.8183638500000001</v>
      </c>
      <c r="G630" s="174">
        <v>0.80795242</v>
      </c>
      <c r="H630" s="58">
        <f t="shared" si="27"/>
        <v>1.2505828375388739</v>
      </c>
      <c r="I630" s="174">
        <v>1.8981480299999998</v>
      </c>
      <c r="J630" s="174">
        <v>1.31249426</v>
      </c>
      <c r="K630" s="58">
        <f t="shared" si="28"/>
        <v>0.44621434763455636</v>
      </c>
      <c r="L630" s="58">
        <f t="shared" si="29"/>
        <v>1.043876906153848</v>
      </c>
    </row>
    <row r="631" spans="1:12" x14ac:dyDescent="0.2">
      <c r="A631" s="172" t="s">
        <v>1204</v>
      </c>
      <c r="B631" s="173" t="s">
        <v>273</v>
      </c>
      <c r="C631" s="172" t="s">
        <v>640</v>
      </c>
      <c r="D631" s="172" t="s">
        <v>180</v>
      </c>
      <c r="E631" s="172" t="s">
        <v>709</v>
      </c>
      <c r="F631" s="174">
        <v>3.07112257</v>
      </c>
      <c r="G631" s="174">
        <v>1.5881900200000001</v>
      </c>
      <c r="H631" s="58">
        <f t="shared" si="27"/>
        <v>0.9337248889147407</v>
      </c>
      <c r="I631" s="174">
        <v>1.8842636334043001</v>
      </c>
      <c r="J631" s="174">
        <v>0.51235910810476992</v>
      </c>
      <c r="K631" s="58">
        <f t="shared" si="28"/>
        <v>2.6776229866865093</v>
      </c>
      <c r="L631" s="58">
        <f t="shared" si="29"/>
        <v>0.61354230919031671</v>
      </c>
    </row>
    <row r="632" spans="1:12" x14ac:dyDescent="0.2">
      <c r="A632" s="172" t="s">
        <v>1235</v>
      </c>
      <c r="B632" s="173" t="s">
        <v>149</v>
      </c>
      <c r="C632" s="172" t="s">
        <v>640</v>
      </c>
      <c r="D632" s="172" t="s">
        <v>180</v>
      </c>
      <c r="E632" s="172" t="s">
        <v>709</v>
      </c>
      <c r="F632" s="174">
        <v>0.32218065000000001</v>
      </c>
      <c r="G632" s="174">
        <v>0.50213178999999997</v>
      </c>
      <c r="H632" s="58">
        <f t="shared" si="27"/>
        <v>-0.35837432240647416</v>
      </c>
      <c r="I632" s="174">
        <v>1.8782109674749998</v>
      </c>
      <c r="J632" s="174">
        <v>0.67359442999999997</v>
      </c>
      <c r="K632" s="58">
        <f t="shared" si="28"/>
        <v>1.7883410013871401</v>
      </c>
      <c r="L632" s="58">
        <f t="shared" si="29"/>
        <v>5.8296827182979483</v>
      </c>
    </row>
    <row r="633" spans="1:12" x14ac:dyDescent="0.2">
      <c r="A633" s="172" t="s">
        <v>2698</v>
      </c>
      <c r="B633" s="173" t="s">
        <v>703</v>
      </c>
      <c r="C633" s="172" t="s">
        <v>511</v>
      </c>
      <c r="D633" s="172" t="s">
        <v>179</v>
      </c>
      <c r="E633" s="172" t="s">
        <v>709</v>
      </c>
      <c r="F633" s="174">
        <v>4.2195672399999999</v>
      </c>
      <c r="G633" s="174">
        <v>2.52771291</v>
      </c>
      <c r="H633" s="58">
        <f t="shared" si="27"/>
        <v>0.66932218580155123</v>
      </c>
      <c r="I633" s="174">
        <v>1.84606571</v>
      </c>
      <c r="J633" s="174">
        <v>0.15868087</v>
      </c>
      <c r="K633" s="58">
        <f t="shared" si="28"/>
        <v>10.633826497170075</v>
      </c>
      <c r="L633" s="58">
        <f t="shared" si="29"/>
        <v>0.43750119502776308</v>
      </c>
    </row>
    <row r="634" spans="1:12" x14ac:dyDescent="0.2">
      <c r="A634" s="172" t="s">
        <v>3417</v>
      </c>
      <c r="B634" s="173" t="s">
        <v>352</v>
      </c>
      <c r="C634" s="172" t="s">
        <v>1364</v>
      </c>
      <c r="D634" s="172" t="s">
        <v>179</v>
      </c>
      <c r="E634" s="172" t="s">
        <v>709</v>
      </c>
      <c r="F634" s="174">
        <v>0.62363071999999997</v>
      </c>
      <c r="G634" s="174">
        <v>0.16814624</v>
      </c>
      <c r="H634" s="58">
        <f t="shared" si="27"/>
        <v>2.7088591454676592</v>
      </c>
      <c r="I634" s="174">
        <v>1.83440471</v>
      </c>
      <c r="J634" s="174">
        <v>2.9458262599999996</v>
      </c>
      <c r="K634" s="58">
        <f t="shared" si="28"/>
        <v>-0.37728686348257334</v>
      </c>
      <c r="L634" s="58">
        <f t="shared" si="29"/>
        <v>2.941491897640963</v>
      </c>
    </row>
    <row r="635" spans="1:12" x14ac:dyDescent="0.2">
      <c r="A635" s="172" t="s">
        <v>2730</v>
      </c>
      <c r="B635" s="173" t="s">
        <v>1136</v>
      </c>
      <c r="C635" s="172" t="s">
        <v>511</v>
      </c>
      <c r="D635" s="172" t="s">
        <v>179</v>
      </c>
      <c r="E635" s="172" t="s">
        <v>709</v>
      </c>
      <c r="F635" s="174">
        <v>1.46041909</v>
      </c>
      <c r="G635" s="174">
        <v>0.90112890000000001</v>
      </c>
      <c r="H635" s="58">
        <f t="shared" si="27"/>
        <v>0.62065503614410766</v>
      </c>
      <c r="I635" s="174">
        <v>1.82542844</v>
      </c>
      <c r="J635" s="174">
        <v>0.95271735999999996</v>
      </c>
      <c r="K635" s="58">
        <f t="shared" si="28"/>
        <v>0.91602306900338215</v>
      </c>
      <c r="L635" s="58">
        <f t="shared" si="29"/>
        <v>1.2499346608787483</v>
      </c>
    </row>
    <row r="636" spans="1:12" x14ac:dyDescent="0.2">
      <c r="A636" s="172" t="s">
        <v>1519</v>
      </c>
      <c r="B636" s="173" t="s">
        <v>1803</v>
      </c>
      <c r="C636" s="172" t="s">
        <v>2521</v>
      </c>
      <c r="D636" s="172" t="s">
        <v>610</v>
      </c>
      <c r="E636" s="172" t="s">
        <v>709</v>
      </c>
      <c r="F636" s="174">
        <v>2.1738097999999999</v>
      </c>
      <c r="G636" s="174">
        <v>2.7506738999999998</v>
      </c>
      <c r="H636" s="58">
        <f t="shared" si="27"/>
        <v>-0.20971737144123115</v>
      </c>
      <c r="I636" s="174">
        <v>1.81842953</v>
      </c>
      <c r="J636" s="174">
        <v>0.20411415999999993</v>
      </c>
      <c r="K636" s="58">
        <f t="shared" si="28"/>
        <v>7.908884763310887</v>
      </c>
      <c r="L636" s="58">
        <f t="shared" si="29"/>
        <v>0.8365173116801663</v>
      </c>
    </row>
    <row r="637" spans="1:12" x14ac:dyDescent="0.2">
      <c r="A637" s="172" t="s">
        <v>3418</v>
      </c>
      <c r="B637" s="173" t="s">
        <v>353</v>
      </c>
      <c r="C637" s="172" t="s">
        <v>1364</v>
      </c>
      <c r="D637" s="172" t="s">
        <v>179</v>
      </c>
      <c r="E637" s="172" t="s">
        <v>709</v>
      </c>
      <c r="F637" s="174">
        <v>0.61128129000000009</v>
      </c>
      <c r="G637" s="174">
        <v>0.19628289999999998</v>
      </c>
      <c r="H637" s="58">
        <f t="shared" si="27"/>
        <v>2.1142870316262909</v>
      </c>
      <c r="I637" s="174">
        <v>1.8122043000000001</v>
      </c>
      <c r="J637" s="174">
        <v>3.85339309</v>
      </c>
      <c r="K637" s="58">
        <f t="shared" si="28"/>
        <v>-0.52971205956047429</v>
      </c>
      <c r="L637" s="58">
        <f t="shared" si="29"/>
        <v>2.9645996526410938</v>
      </c>
    </row>
    <row r="638" spans="1:12" x14ac:dyDescent="0.2">
      <c r="A638" s="172" t="s">
        <v>2923</v>
      </c>
      <c r="B638" s="172" t="s">
        <v>2939</v>
      </c>
      <c r="C638" s="172" t="s">
        <v>511</v>
      </c>
      <c r="D638" s="172" t="s">
        <v>180</v>
      </c>
      <c r="E638" s="172" t="s">
        <v>2844</v>
      </c>
      <c r="F638" s="174">
        <v>1.3957341799999998</v>
      </c>
      <c r="G638" s="174">
        <v>7.7730100000000003E-3</v>
      </c>
      <c r="H638" s="58" t="str">
        <f t="shared" si="27"/>
        <v/>
      </c>
      <c r="I638" s="174">
        <v>1.8038568500000001</v>
      </c>
      <c r="J638" s="174">
        <v>1.4883999999999999E-4</v>
      </c>
      <c r="K638" s="58" t="str">
        <f t="shared" si="28"/>
        <v/>
      </c>
      <c r="L638" s="58">
        <f t="shared" si="29"/>
        <v>1.2924071616559538</v>
      </c>
    </row>
    <row r="639" spans="1:12" x14ac:dyDescent="0.2">
      <c r="A639" s="172" t="s">
        <v>2182</v>
      </c>
      <c r="B639" s="173" t="s">
        <v>2172</v>
      </c>
      <c r="C639" s="172" t="s">
        <v>2521</v>
      </c>
      <c r="D639" s="172" t="s">
        <v>610</v>
      </c>
      <c r="E639" s="172" t="s">
        <v>181</v>
      </c>
      <c r="F639" s="174">
        <v>1.5393111000000002</v>
      </c>
      <c r="G639" s="174">
        <v>6.2793754599999998</v>
      </c>
      <c r="H639" s="58">
        <f t="shared" si="27"/>
        <v>-0.75486238881469903</v>
      </c>
      <c r="I639" s="174">
        <v>1.7988369799999999</v>
      </c>
      <c r="J639" s="174">
        <v>28.882848695702517</v>
      </c>
      <c r="K639" s="58">
        <f t="shared" si="28"/>
        <v>-0.93771954425438486</v>
      </c>
      <c r="L639" s="58">
        <f t="shared" si="29"/>
        <v>1.1685987192582445</v>
      </c>
    </row>
    <row r="640" spans="1:12" x14ac:dyDescent="0.2">
      <c r="A640" s="172" t="s">
        <v>1331</v>
      </c>
      <c r="B640" s="173" t="s">
        <v>1332</v>
      </c>
      <c r="C640" s="172" t="s">
        <v>235</v>
      </c>
      <c r="D640" s="172" t="s">
        <v>610</v>
      </c>
      <c r="E640" s="172" t="s">
        <v>181</v>
      </c>
      <c r="F640" s="174">
        <v>8.90323055</v>
      </c>
      <c r="G640" s="174">
        <v>7.1747540499999998</v>
      </c>
      <c r="H640" s="58">
        <f t="shared" si="27"/>
        <v>0.24091090620730071</v>
      </c>
      <c r="I640" s="174">
        <v>1.7983687500000001</v>
      </c>
      <c r="J640" s="174">
        <v>1.68782765</v>
      </c>
      <c r="K640" s="58">
        <f t="shared" si="28"/>
        <v>6.5493120698668417E-2</v>
      </c>
      <c r="L640" s="58">
        <f t="shared" si="29"/>
        <v>0.20199058531624794</v>
      </c>
    </row>
    <row r="641" spans="1:12" x14ac:dyDescent="0.2">
      <c r="A641" s="172" t="s">
        <v>1849</v>
      </c>
      <c r="B641" s="173" t="s">
        <v>2426</v>
      </c>
      <c r="C641" s="172" t="s">
        <v>640</v>
      </c>
      <c r="D641" s="172" t="s">
        <v>610</v>
      </c>
      <c r="E641" s="172" t="s">
        <v>181</v>
      </c>
      <c r="F641" s="174">
        <v>0.19069423000000002</v>
      </c>
      <c r="G641" s="174">
        <v>0.13828223000000001</v>
      </c>
      <c r="H641" s="58">
        <f t="shared" si="27"/>
        <v>0.37902194663768451</v>
      </c>
      <c r="I641" s="174">
        <v>1.78282936</v>
      </c>
      <c r="J641" s="174">
        <v>9.5819999999999987E-5</v>
      </c>
      <c r="K641" s="58" t="str">
        <f t="shared" si="28"/>
        <v/>
      </c>
      <c r="L641" s="58">
        <f t="shared" si="29"/>
        <v>9.349152095477665</v>
      </c>
    </row>
    <row r="642" spans="1:12" x14ac:dyDescent="0.2">
      <c r="A642" s="172" t="s">
        <v>2573</v>
      </c>
      <c r="B642" s="173" t="s">
        <v>129</v>
      </c>
      <c r="C642" s="172" t="s">
        <v>641</v>
      </c>
      <c r="D642" s="172" t="s">
        <v>180</v>
      </c>
      <c r="E642" s="172" t="s">
        <v>181</v>
      </c>
      <c r="F642" s="174">
        <v>10.185296699999999</v>
      </c>
      <c r="G642" s="174">
        <v>9.6889339099999994</v>
      </c>
      <c r="H642" s="58">
        <f t="shared" si="27"/>
        <v>5.1229866423972759E-2</v>
      </c>
      <c r="I642" s="174">
        <v>1.77502961</v>
      </c>
      <c r="J642" s="174">
        <v>9.3898236299999986</v>
      </c>
      <c r="K642" s="58">
        <f t="shared" si="28"/>
        <v>-0.81096241208100306</v>
      </c>
      <c r="L642" s="58">
        <f t="shared" si="29"/>
        <v>0.17427372636086294</v>
      </c>
    </row>
    <row r="643" spans="1:12" x14ac:dyDescent="0.2">
      <c r="A643" s="172" t="s">
        <v>1193</v>
      </c>
      <c r="B643" s="173" t="s">
        <v>699</v>
      </c>
      <c r="C643" s="172" t="s">
        <v>695</v>
      </c>
      <c r="D643" s="172" t="s">
        <v>179</v>
      </c>
      <c r="E643" s="172" t="s">
        <v>709</v>
      </c>
      <c r="F643" s="174">
        <v>1.6498846599999999</v>
      </c>
      <c r="G643" s="174">
        <v>0.21335904</v>
      </c>
      <c r="H643" s="58">
        <f t="shared" si="27"/>
        <v>6.7329025289952558</v>
      </c>
      <c r="I643" s="174">
        <v>1.7437471599999999</v>
      </c>
      <c r="J643" s="174">
        <v>0.28140670000000001</v>
      </c>
      <c r="K643" s="58">
        <f t="shared" si="28"/>
        <v>5.1965374669473032</v>
      </c>
      <c r="L643" s="58">
        <f t="shared" si="29"/>
        <v>1.0568903404435557</v>
      </c>
    </row>
    <row r="644" spans="1:12" x14ac:dyDescent="0.2">
      <c r="A644" s="172" t="s">
        <v>2667</v>
      </c>
      <c r="B644" s="173" t="s">
        <v>1698</v>
      </c>
      <c r="C644" s="172" t="s">
        <v>511</v>
      </c>
      <c r="D644" s="172" t="s">
        <v>610</v>
      </c>
      <c r="E644" s="172" t="s">
        <v>709</v>
      </c>
      <c r="F644" s="174">
        <v>2.5782433</v>
      </c>
      <c r="G644" s="174">
        <v>1.88788029</v>
      </c>
      <c r="H644" s="58">
        <f t="shared" si="27"/>
        <v>0.3656815602434198</v>
      </c>
      <c r="I644" s="174">
        <v>1.7288645900000001</v>
      </c>
      <c r="J644" s="174">
        <v>1.3955319199999998</v>
      </c>
      <c r="K644" s="58">
        <f t="shared" si="28"/>
        <v>0.2388570732226607</v>
      </c>
      <c r="L644" s="58">
        <f t="shared" si="29"/>
        <v>0.67055913225877484</v>
      </c>
    </row>
    <row r="645" spans="1:12" x14ac:dyDescent="0.2">
      <c r="A645" s="172" t="s">
        <v>1864</v>
      </c>
      <c r="B645" s="173" t="s">
        <v>1865</v>
      </c>
      <c r="C645" s="172" t="s">
        <v>695</v>
      </c>
      <c r="D645" s="172" t="s">
        <v>179</v>
      </c>
      <c r="E645" s="172" t="s">
        <v>709</v>
      </c>
      <c r="F645" s="174">
        <v>3.3786628599999999</v>
      </c>
      <c r="G645" s="174">
        <v>8.1010750000000006E-2</v>
      </c>
      <c r="H645" s="58">
        <f t="shared" si="27"/>
        <v>40.706352058214492</v>
      </c>
      <c r="I645" s="174">
        <v>1.7198228</v>
      </c>
      <c r="J645" s="174">
        <v>5.3225600000000005E-3</v>
      </c>
      <c r="K645" s="58" t="str">
        <f t="shared" si="28"/>
        <v/>
      </c>
      <c r="L645" s="58">
        <f t="shared" si="29"/>
        <v>0.5090246855822721</v>
      </c>
    </row>
    <row r="646" spans="1:12" x14ac:dyDescent="0.2">
      <c r="A646" s="172" t="s">
        <v>2663</v>
      </c>
      <c r="B646" s="173" t="s">
        <v>90</v>
      </c>
      <c r="C646" s="172" t="s">
        <v>511</v>
      </c>
      <c r="D646" s="172" t="s">
        <v>179</v>
      </c>
      <c r="E646" s="172" t="s">
        <v>709</v>
      </c>
      <c r="F646" s="174">
        <v>2.1410593199999997</v>
      </c>
      <c r="G646" s="174">
        <v>0.82938135999999996</v>
      </c>
      <c r="H646" s="58">
        <f t="shared" si="27"/>
        <v>1.5815136718288434</v>
      </c>
      <c r="I646" s="174">
        <v>1.6913744900000001</v>
      </c>
      <c r="J646" s="174">
        <v>2.91667371</v>
      </c>
      <c r="K646" s="58">
        <f t="shared" si="28"/>
        <v>-0.42010157522899605</v>
      </c>
      <c r="L646" s="58">
        <f t="shared" si="29"/>
        <v>0.78997086825226326</v>
      </c>
    </row>
    <row r="647" spans="1:12" x14ac:dyDescent="0.2">
      <c r="A647" s="172" t="s">
        <v>1906</v>
      </c>
      <c r="B647" s="173" t="s">
        <v>1856</v>
      </c>
      <c r="C647" s="172" t="s">
        <v>638</v>
      </c>
      <c r="D647" s="172" t="s">
        <v>179</v>
      </c>
      <c r="E647" s="172" t="s">
        <v>709</v>
      </c>
      <c r="F647" s="174">
        <v>0.95911265000000001</v>
      </c>
      <c r="G647" s="174">
        <v>1.6868803000000001</v>
      </c>
      <c r="H647" s="58">
        <f t="shared" ref="H647:H710" si="30">IF(ISERROR(F647/G647-1),"",IF((F647/G647-1)&gt;10000%,"",F647/G647-1))</f>
        <v>-0.43142815171888604</v>
      </c>
      <c r="I647" s="174">
        <v>1.6904553200000001</v>
      </c>
      <c r="J647" s="174">
        <v>6.2475209999999996E-2</v>
      </c>
      <c r="K647" s="58">
        <f t="shared" ref="K647:K710" si="31">IF(ISERROR(I647/J647-1),"",IF((I647/J647-1)&gt;10000%,"",I647/J647-1))</f>
        <v>26.05801741202631</v>
      </c>
      <c r="L647" s="58">
        <f t="shared" ref="L647:L713" si="32">IF(ISERROR(I647/F647),"",IF(I647/F647&gt;10000%,"",I647/F647))</f>
        <v>1.7625200960491971</v>
      </c>
    </row>
    <row r="648" spans="1:12" x14ac:dyDescent="0.2">
      <c r="A648" s="172" t="s">
        <v>2759</v>
      </c>
      <c r="B648" s="173" t="s">
        <v>2300</v>
      </c>
      <c r="C648" s="172" t="s">
        <v>2521</v>
      </c>
      <c r="D648" s="172" t="s">
        <v>610</v>
      </c>
      <c r="E648" s="172" t="s">
        <v>181</v>
      </c>
      <c r="F648" s="174">
        <v>0.98672735999999994</v>
      </c>
      <c r="G648" s="174">
        <v>8.271611999999999E-2</v>
      </c>
      <c r="H648" s="58">
        <f t="shared" si="30"/>
        <v>10.929081779948094</v>
      </c>
      <c r="I648" s="174">
        <v>1.6872648300000002</v>
      </c>
      <c r="J648" s="174">
        <v>8.8595999999999994E-2</v>
      </c>
      <c r="K648" s="58">
        <f t="shared" si="31"/>
        <v>18.04448090207233</v>
      </c>
      <c r="L648" s="58">
        <f t="shared" si="32"/>
        <v>1.709960520401502</v>
      </c>
    </row>
    <row r="649" spans="1:12" x14ac:dyDescent="0.2">
      <c r="A649" s="172" t="s">
        <v>2676</v>
      </c>
      <c r="B649" s="173" t="s">
        <v>436</v>
      </c>
      <c r="C649" s="172" t="s">
        <v>641</v>
      </c>
      <c r="D649" s="172" t="s">
        <v>179</v>
      </c>
      <c r="E649" s="172" t="s">
        <v>709</v>
      </c>
      <c r="F649" s="174">
        <v>7.7922307699999998</v>
      </c>
      <c r="G649" s="174">
        <v>1.9320397900000001</v>
      </c>
      <c r="H649" s="58">
        <f t="shared" si="30"/>
        <v>3.0331626762200372</v>
      </c>
      <c r="I649" s="174">
        <v>1.6352345400000001</v>
      </c>
      <c r="J649" s="174">
        <v>0.30436842000000003</v>
      </c>
      <c r="K649" s="58">
        <f t="shared" si="31"/>
        <v>4.3725499511414485</v>
      </c>
      <c r="L649" s="58">
        <f t="shared" si="32"/>
        <v>0.20985448047761041</v>
      </c>
    </row>
    <row r="650" spans="1:12" x14ac:dyDescent="0.2">
      <c r="A650" s="172" t="s">
        <v>1392</v>
      </c>
      <c r="B650" s="173" t="s">
        <v>404</v>
      </c>
      <c r="C650" s="172" t="s">
        <v>1364</v>
      </c>
      <c r="D650" s="172" t="s">
        <v>179</v>
      </c>
      <c r="E650" s="172" t="s">
        <v>709</v>
      </c>
      <c r="F650" s="174">
        <v>0.41751777000000001</v>
      </c>
      <c r="G650" s="174">
        <v>0.58111932999999993</v>
      </c>
      <c r="H650" s="58">
        <f t="shared" si="30"/>
        <v>-0.28152833945482414</v>
      </c>
      <c r="I650" s="174">
        <v>1.6343139671021656</v>
      </c>
      <c r="J650" s="174">
        <v>0.32706052035080557</v>
      </c>
      <c r="K650" s="58">
        <f t="shared" si="31"/>
        <v>3.9969772118909308</v>
      </c>
      <c r="L650" s="58">
        <f t="shared" si="32"/>
        <v>3.9143578657793787</v>
      </c>
    </row>
    <row r="651" spans="1:12" x14ac:dyDescent="0.2">
      <c r="A651" s="172" t="s">
        <v>2564</v>
      </c>
      <c r="B651" s="173" t="s">
        <v>397</v>
      </c>
      <c r="C651" s="172" t="s">
        <v>641</v>
      </c>
      <c r="D651" s="172" t="s">
        <v>179</v>
      </c>
      <c r="E651" s="172" t="s">
        <v>709</v>
      </c>
      <c r="F651" s="174">
        <v>14.015362789999999</v>
      </c>
      <c r="G651" s="174">
        <v>9.1975237100000005</v>
      </c>
      <c r="H651" s="58">
        <f t="shared" si="30"/>
        <v>0.52381915305766569</v>
      </c>
      <c r="I651" s="174">
        <v>1.6341474499999999</v>
      </c>
      <c r="J651" s="174">
        <v>18.005183820000003</v>
      </c>
      <c r="K651" s="58">
        <f t="shared" si="31"/>
        <v>-0.90924016847943512</v>
      </c>
      <c r="L651" s="58">
        <f t="shared" si="32"/>
        <v>0.11659687119665349</v>
      </c>
    </row>
    <row r="652" spans="1:12" x14ac:dyDescent="0.2">
      <c r="A652" s="172" t="s">
        <v>2231</v>
      </c>
      <c r="B652" s="172" t="s">
        <v>31</v>
      </c>
      <c r="C652" s="172" t="s">
        <v>1262</v>
      </c>
      <c r="D652" s="172" t="s">
        <v>180</v>
      </c>
      <c r="E652" s="172" t="s">
        <v>181</v>
      </c>
      <c r="F652" s="174">
        <v>3.0386116299999997</v>
      </c>
      <c r="G652" s="174">
        <v>0.64016872999999996</v>
      </c>
      <c r="H652" s="58">
        <f t="shared" si="30"/>
        <v>3.7465792807468112</v>
      </c>
      <c r="I652" s="174">
        <v>1.6298746000000002</v>
      </c>
      <c r="J652" s="174">
        <v>1.2219158000000001</v>
      </c>
      <c r="K652" s="58">
        <f t="shared" si="31"/>
        <v>0.33386817651429013</v>
      </c>
      <c r="L652" s="58">
        <f t="shared" si="32"/>
        <v>0.53638792924648959</v>
      </c>
    </row>
    <row r="653" spans="1:12" x14ac:dyDescent="0.2">
      <c r="A653" s="172" t="s">
        <v>2541</v>
      </c>
      <c r="B653" s="173" t="s">
        <v>190</v>
      </c>
      <c r="C653" s="172" t="s">
        <v>641</v>
      </c>
      <c r="D653" s="172" t="s">
        <v>179</v>
      </c>
      <c r="E653" s="172" t="s">
        <v>181</v>
      </c>
      <c r="F653" s="174">
        <v>8.2015367999999995</v>
      </c>
      <c r="G653" s="174">
        <v>11.275739130000002</v>
      </c>
      <c r="H653" s="58">
        <f t="shared" si="30"/>
        <v>-0.272638653178916</v>
      </c>
      <c r="I653" s="174">
        <v>1.62826826</v>
      </c>
      <c r="J653" s="174">
        <v>21.3557992</v>
      </c>
      <c r="K653" s="58">
        <f t="shared" si="31"/>
        <v>-0.92375521773963865</v>
      </c>
      <c r="L653" s="58">
        <f t="shared" si="32"/>
        <v>0.19853209218057769</v>
      </c>
    </row>
    <row r="654" spans="1:12" x14ac:dyDescent="0.2">
      <c r="A654" s="172" t="s">
        <v>2712</v>
      </c>
      <c r="B654" s="173" t="s">
        <v>1305</v>
      </c>
      <c r="C654" s="172" t="s">
        <v>235</v>
      </c>
      <c r="D654" s="172" t="s">
        <v>610</v>
      </c>
      <c r="E654" s="172" t="s">
        <v>709</v>
      </c>
      <c r="F654" s="174">
        <v>0.28930059999999996</v>
      </c>
      <c r="G654" s="174">
        <v>0.45973550000000002</v>
      </c>
      <c r="H654" s="58">
        <f t="shared" si="30"/>
        <v>-0.37072381836947554</v>
      </c>
      <c r="I654" s="174">
        <v>1.6035961000000001</v>
      </c>
      <c r="J654" s="174">
        <v>0</v>
      </c>
      <c r="K654" s="58" t="str">
        <f t="shared" si="31"/>
        <v/>
      </c>
      <c r="L654" s="58">
        <f t="shared" si="32"/>
        <v>5.5430099349949504</v>
      </c>
    </row>
    <row r="655" spans="1:12" x14ac:dyDescent="0.2">
      <c r="A655" s="172" t="s">
        <v>2869</v>
      </c>
      <c r="B655" s="173" t="s">
        <v>2339</v>
      </c>
      <c r="C655" s="172" t="s">
        <v>511</v>
      </c>
      <c r="D655" s="172" t="s">
        <v>610</v>
      </c>
      <c r="E655" s="172" t="s">
        <v>181</v>
      </c>
      <c r="F655" s="174">
        <v>1.53451575</v>
      </c>
      <c r="G655" s="174">
        <v>0.13400054</v>
      </c>
      <c r="H655" s="58">
        <f t="shared" si="30"/>
        <v>10.45156392653343</v>
      </c>
      <c r="I655" s="174">
        <v>1.59154654</v>
      </c>
      <c r="J655" s="174">
        <v>11.365331199427281</v>
      </c>
      <c r="K655" s="58">
        <f t="shared" si="31"/>
        <v>-0.8599647901083427</v>
      </c>
      <c r="L655" s="58">
        <f t="shared" si="32"/>
        <v>1.037165333754313</v>
      </c>
    </row>
    <row r="656" spans="1:12" x14ac:dyDescent="0.2">
      <c r="A656" s="172" t="s">
        <v>2619</v>
      </c>
      <c r="B656" s="173" t="s">
        <v>39</v>
      </c>
      <c r="C656" s="172" t="s">
        <v>641</v>
      </c>
      <c r="D656" s="172" t="s">
        <v>179</v>
      </c>
      <c r="E656" s="172" t="s">
        <v>709</v>
      </c>
      <c r="F656" s="174">
        <v>1.8717754499999999</v>
      </c>
      <c r="G656" s="174">
        <v>2.01314488</v>
      </c>
      <c r="H656" s="58">
        <f t="shared" si="30"/>
        <v>-7.0223177380060231E-2</v>
      </c>
      <c r="I656" s="174">
        <v>1.5746891200000002</v>
      </c>
      <c r="J656" s="174">
        <v>0.27312731000000001</v>
      </c>
      <c r="K656" s="58">
        <f t="shared" si="31"/>
        <v>4.7654033937507023</v>
      </c>
      <c r="L656" s="58">
        <f t="shared" si="32"/>
        <v>0.84128099874373297</v>
      </c>
    </row>
    <row r="657" spans="1:16" x14ac:dyDescent="0.2">
      <c r="A657" s="172" t="s">
        <v>2023</v>
      </c>
      <c r="B657" s="172" t="s">
        <v>2004</v>
      </c>
      <c r="C657" s="172" t="s">
        <v>2521</v>
      </c>
      <c r="D657" s="172" t="s">
        <v>180</v>
      </c>
      <c r="E657" s="172" t="s">
        <v>709</v>
      </c>
      <c r="F657" s="174">
        <v>0.74559925000000005</v>
      </c>
      <c r="G657" s="174">
        <v>1.76003306</v>
      </c>
      <c r="H657" s="58">
        <f t="shared" si="30"/>
        <v>-0.57637201996648857</v>
      </c>
      <c r="I657" s="174">
        <v>1.5718350120657001</v>
      </c>
      <c r="J657" s="174">
        <v>9.4072201214049994E-2</v>
      </c>
      <c r="K657" s="58">
        <f t="shared" si="31"/>
        <v>15.708815056736881</v>
      </c>
      <c r="L657" s="58">
        <f t="shared" si="32"/>
        <v>2.1081499372024584</v>
      </c>
      <c r="M657" s="130"/>
      <c r="P657" s="130"/>
    </row>
    <row r="658" spans="1:16" x14ac:dyDescent="0.2">
      <c r="A658" s="172" t="s">
        <v>1646</v>
      </c>
      <c r="B658" s="173" t="s">
        <v>38</v>
      </c>
      <c r="C658" s="172" t="s">
        <v>641</v>
      </c>
      <c r="D658" s="172" t="s">
        <v>179</v>
      </c>
      <c r="E658" s="172" t="s">
        <v>709</v>
      </c>
      <c r="F658" s="174">
        <v>0.66335789000000001</v>
      </c>
      <c r="G658" s="174">
        <v>0.58832388999999996</v>
      </c>
      <c r="H658" s="58">
        <f t="shared" si="30"/>
        <v>0.12753859103018916</v>
      </c>
      <c r="I658" s="174">
        <v>1.5705871500000002</v>
      </c>
      <c r="J658" s="174">
        <v>27.134160899999998</v>
      </c>
      <c r="K658" s="58">
        <f t="shared" si="31"/>
        <v>-0.94211771811230027</v>
      </c>
      <c r="L658" s="58">
        <f t="shared" si="32"/>
        <v>2.367631671645603</v>
      </c>
    </row>
    <row r="659" spans="1:16" x14ac:dyDescent="0.2">
      <c r="A659" s="172" t="s">
        <v>2651</v>
      </c>
      <c r="B659" s="173" t="s">
        <v>450</v>
      </c>
      <c r="C659" s="172" t="s">
        <v>641</v>
      </c>
      <c r="D659" s="172" t="s">
        <v>179</v>
      </c>
      <c r="E659" s="172" t="s">
        <v>709</v>
      </c>
      <c r="F659" s="174">
        <v>4.4638883700000003</v>
      </c>
      <c r="G659" s="174">
        <v>1.7553407400000001</v>
      </c>
      <c r="H659" s="58">
        <f t="shared" si="30"/>
        <v>1.5430323972313205</v>
      </c>
      <c r="I659" s="174">
        <v>1.56929852</v>
      </c>
      <c r="J659" s="174">
        <v>1.6920376900000003</v>
      </c>
      <c r="K659" s="58">
        <f t="shared" si="31"/>
        <v>-7.2539264772524148E-2</v>
      </c>
      <c r="L659" s="58">
        <f t="shared" si="32"/>
        <v>0.35155415860007266</v>
      </c>
    </row>
    <row r="660" spans="1:16" x14ac:dyDescent="0.2">
      <c r="A660" s="172" t="s">
        <v>1551</v>
      </c>
      <c r="B660" s="173" t="s">
        <v>1552</v>
      </c>
      <c r="C660" s="172" t="s">
        <v>640</v>
      </c>
      <c r="D660" s="172" t="s">
        <v>180</v>
      </c>
      <c r="E660" s="172" t="s">
        <v>709</v>
      </c>
      <c r="F660" s="174">
        <v>7.0074029500000004</v>
      </c>
      <c r="G660" s="174">
        <v>2.47312354</v>
      </c>
      <c r="H660" s="58">
        <f t="shared" si="30"/>
        <v>1.8334221225357794</v>
      </c>
      <c r="I660" s="174">
        <v>1.5182395499999997</v>
      </c>
      <c r="J660" s="174">
        <v>1.8376083599999999</v>
      </c>
      <c r="K660" s="58">
        <f t="shared" si="31"/>
        <v>-0.17379590610917783</v>
      </c>
      <c r="L660" s="58">
        <f t="shared" si="32"/>
        <v>0.21666223004915103</v>
      </c>
    </row>
    <row r="661" spans="1:16" x14ac:dyDescent="0.2">
      <c r="A661" s="172" t="s">
        <v>1245</v>
      </c>
      <c r="B661" s="173" t="s">
        <v>2397</v>
      </c>
      <c r="C661" s="172" t="s">
        <v>640</v>
      </c>
      <c r="D661" s="172" t="s">
        <v>610</v>
      </c>
      <c r="E661" s="172" t="s">
        <v>181</v>
      </c>
      <c r="F661" s="174">
        <v>2.7690737699999999</v>
      </c>
      <c r="G661" s="174">
        <v>1.47269429</v>
      </c>
      <c r="H661" s="58">
        <f t="shared" si="30"/>
        <v>0.88027738601471728</v>
      </c>
      <c r="I661" s="174">
        <v>1.5062401600000002</v>
      </c>
      <c r="J661" s="174">
        <v>1.1967473</v>
      </c>
      <c r="K661" s="58">
        <f t="shared" si="31"/>
        <v>0.25861170524470811</v>
      </c>
      <c r="L661" s="58">
        <f t="shared" si="32"/>
        <v>0.54395089662056939</v>
      </c>
    </row>
    <row r="662" spans="1:16" x14ac:dyDescent="0.2">
      <c r="A662" s="172" t="s">
        <v>2251</v>
      </c>
      <c r="B662" s="173" t="s">
        <v>314</v>
      </c>
      <c r="C662" s="172" t="s">
        <v>1364</v>
      </c>
      <c r="D662" s="172" t="s">
        <v>179</v>
      </c>
      <c r="E662" s="172" t="s">
        <v>709</v>
      </c>
      <c r="F662" s="174">
        <v>8.8776382700000003</v>
      </c>
      <c r="G662" s="174">
        <v>0.80786285999999996</v>
      </c>
      <c r="H662" s="58">
        <f t="shared" si="30"/>
        <v>9.9890412216746789</v>
      </c>
      <c r="I662" s="174">
        <v>1.5010815200000001</v>
      </c>
      <c r="J662" s="174">
        <v>0.70553829000000001</v>
      </c>
      <c r="K662" s="58">
        <f t="shared" si="31"/>
        <v>1.1275691784212025</v>
      </c>
      <c r="L662" s="58">
        <f t="shared" si="32"/>
        <v>0.16908568183866765</v>
      </c>
    </row>
    <row r="663" spans="1:16" x14ac:dyDescent="0.2">
      <c r="A663" s="172" t="s">
        <v>2662</v>
      </c>
      <c r="B663" s="173" t="s">
        <v>441</v>
      </c>
      <c r="C663" s="172" t="s">
        <v>641</v>
      </c>
      <c r="D663" s="172" t="s">
        <v>179</v>
      </c>
      <c r="E663" s="172" t="s">
        <v>709</v>
      </c>
      <c r="F663" s="174">
        <v>9.4701874900000007</v>
      </c>
      <c r="G663" s="174">
        <v>5.0257039400000005</v>
      </c>
      <c r="H663" s="58">
        <f t="shared" si="30"/>
        <v>0.88435045180954286</v>
      </c>
      <c r="I663" s="174">
        <v>1.4688269700000001</v>
      </c>
      <c r="J663" s="174">
        <v>5.2937100499999996</v>
      </c>
      <c r="K663" s="58">
        <f t="shared" si="31"/>
        <v>-0.72253354337002262</v>
      </c>
      <c r="L663" s="58">
        <f t="shared" si="32"/>
        <v>0.15510009401091593</v>
      </c>
    </row>
    <row r="664" spans="1:16" x14ac:dyDescent="0.2">
      <c r="A664" s="172" t="s">
        <v>2606</v>
      </c>
      <c r="B664" s="173" t="s">
        <v>222</v>
      </c>
      <c r="C664" s="172" t="s">
        <v>235</v>
      </c>
      <c r="D664" s="172" t="s">
        <v>180</v>
      </c>
      <c r="E664" s="172" t="s">
        <v>181</v>
      </c>
      <c r="F664" s="174">
        <v>4.5776362900000001</v>
      </c>
      <c r="G664" s="174">
        <v>2.2244292699999999</v>
      </c>
      <c r="H664" s="58">
        <f t="shared" si="30"/>
        <v>1.0578924903285416</v>
      </c>
      <c r="I664" s="174">
        <v>1.4621555900000001</v>
      </c>
      <c r="J664" s="174">
        <v>0.17098847</v>
      </c>
      <c r="K664" s="58">
        <f t="shared" si="31"/>
        <v>7.5511940658922789</v>
      </c>
      <c r="L664" s="58">
        <f t="shared" si="32"/>
        <v>0.31941279240426507</v>
      </c>
    </row>
    <row r="665" spans="1:16" x14ac:dyDescent="0.2">
      <c r="A665" s="172" t="s">
        <v>2626</v>
      </c>
      <c r="B665" s="173" t="s">
        <v>591</v>
      </c>
      <c r="C665" s="172" t="s">
        <v>641</v>
      </c>
      <c r="D665" s="172" t="s">
        <v>179</v>
      </c>
      <c r="E665" s="172" t="s">
        <v>709</v>
      </c>
      <c r="F665" s="174">
        <v>8.6880688199999998</v>
      </c>
      <c r="G665" s="174">
        <v>2.6666323599999999</v>
      </c>
      <c r="H665" s="58">
        <f t="shared" si="30"/>
        <v>2.2580677225412504</v>
      </c>
      <c r="I665" s="174">
        <v>1.45916965</v>
      </c>
      <c r="J665" s="174">
        <v>2.2160542699999999</v>
      </c>
      <c r="K665" s="58">
        <f t="shared" si="31"/>
        <v>-0.34154606692010292</v>
      </c>
      <c r="L665" s="58">
        <f t="shared" si="32"/>
        <v>0.16795097739568782</v>
      </c>
    </row>
    <row r="666" spans="1:16" x14ac:dyDescent="0.2">
      <c r="A666" s="172" t="s">
        <v>2275</v>
      </c>
      <c r="B666" s="173" t="s">
        <v>45</v>
      </c>
      <c r="C666" s="172" t="s">
        <v>2298</v>
      </c>
      <c r="D666" s="172" t="s">
        <v>179</v>
      </c>
      <c r="E666" s="172" t="s">
        <v>709</v>
      </c>
      <c r="F666" s="174">
        <v>1.14593634</v>
      </c>
      <c r="G666" s="174">
        <v>1.9169891699999999</v>
      </c>
      <c r="H666" s="58">
        <f t="shared" si="30"/>
        <v>-0.40222075433008309</v>
      </c>
      <c r="I666" s="174">
        <v>1.4276031686680906</v>
      </c>
      <c r="J666" s="174">
        <v>7.8994157938923202</v>
      </c>
      <c r="K666" s="58">
        <f t="shared" si="31"/>
        <v>-0.81927737367972364</v>
      </c>
      <c r="L666" s="58">
        <f t="shared" si="32"/>
        <v>1.2457962269248661</v>
      </c>
    </row>
    <row r="667" spans="1:16" x14ac:dyDescent="0.2">
      <c r="A667" s="172" t="s">
        <v>1242</v>
      </c>
      <c r="B667" s="173" t="s">
        <v>1005</v>
      </c>
      <c r="C667" s="172" t="s">
        <v>695</v>
      </c>
      <c r="D667" s="172" t="s">
        <v>179</v>
      </c>
      <c r="E667" s="172" t="s">
        <v>709</v>
      </c>
      <c r="F667" s="174">
        <v>0.69636350999999996</v>
      </c>
      <c r="G667" s="174">
        <v>0.34477950000000002</v>
      </c>
      <c r="H667" s="58">
        <f t="shared" si="30"/>
        <v>1.0197358311616553</v>
      </c>
      <c r="I667" s="174">
        <v>1.4266666299999999</v>
      </c>
      <c r="J667" s="174">
        <v>1.0014494700000001</v>
      </c>
      <c r="K667" s="58">
        <f t="shared" si="31"/>
        <v>0.42460171255570178</v>
      </c>
      <c r="L667" s="58">
        <f t="shared" si="32"/>
        <v>2.0487383521862021</v>
      </c>
    </row>
    <row r="668" spans="1:16" x14ac:dyDescent="0.2">
      <c r="A668" s="172" t="s">
        <v>1118</v>
      </c>
      <c r="B668" s="173" t="s">
        <v>1050</v>
      </c>
      <c r="C668" s="172" t="s">
        <v>2521</v>
      </c>
      <c r="D668" s="172" t="s">
        <v>610</v>
      </c>
      <c r="E668" s="172" t="s">
        <v>181</v>
      </c>
      <c r="F668" s="174">
        <v>1.6390898300000001</v>
      </c>
      <c r="G668" s="174">
        <v>0.39660562999999999</v>
      </c>
      <c r="H668" s="58">
        <f t="shared" si="30"/>
        <v>3.1327951648089316</v>
      </c>
      <c r="I668" s="174">
        <v>1.4255360638654899</v>
      </c>
      <c r="J668" s="174">
        <v>1.64343402482042</v>
      </c>
      <c r="K668" s="58">
        <f t="shared" si="31"/>
        <v>-0.13258698412231062</v>
      </c>
      <c r="L668" s="58">
        <f t="shared" si="32"/>
        <v>0.86971198147540807</v>
      </c>
    </row>
    <row r="669" spans="1:16" x14ac:dyDescent="0.2">
      <c r="A669" s="172" t="s">
        <v>1363</v>
      </c>
      <c r="B669" s="173" t="s">
        <v>426</v>
      </c>
      <c r="C669" s="172" t="s">
        <v>1364</v>
      </c>
      <c r="D669" s="172" t="s">
        <v>180</v>
      </c>
      <c r="E669" s="172" t="s">
        <v>2844</v>
      </c>
      <c r="F669" s="174">
        <v>0.73301673999999994</v>
      </c>
      <c r="G669" s="174">
        <v>0.24042567000000001</v>
      </c>
      <c r="H669" s="58">
        <f t="shared" si="30"/>
        <v>2.0488289374424951</v>
      </c>
      <c r="I669" s="174">
        <v>1.4209431299999999</v>
      </c>
      <c r="J669" s="174">
        <v>0.41574358</v>
      </c>
      <c r="K669" s="58">
        <f t="shared" si="31"/>
        <v>2.417835411914238</v>
      </c>
      <c r="L669" s="58">
        <f t="shared" si="32"/>
        <v>1.938486602638843</v>
      </c>
    </row>
    <row r="670" spans="1:16" x14ac:dyDescent="0.2">
      <c r="A670" s="172" t="s">
        <v>2635</v>
      </c>
      <c r="B670" s="173" t="s">
        <v>1105</v>
      </c>
      <c r="C670" s="172" t="s">
        <v>511</v>
      </c>
      <c r="D670" s="172" t="s">
        <v>179</v>
      </c>
      <c r="E670" s="172" t="s">
        <v>709</v>
      </c>
      <c r="F670" s="174">
        <v>0.38249703000000002</v>
      </c>
      <c r="G670" s="174">
        <v>1.7224257000000001</v>
      </c>
      <c r="H670" s="58">
        <f t="shared" si="30"/>
        <v>-0.77793118739461442</v>
      </c>
      <c r="I670" s="174">
        <v>1.4126919499999999</v>
      </c>
      <c r="J670" s="174">
        <v>2.7854547099999998</v>
      </c>
      <c r="K670" s="58">
        <f t="shared" si="31"/>
        <v>-0.49283255443776353</v>
      </c>
      <c r="L670" s="58">
        <f t="shared" si="32"/>
        <v>3.6933409652880176</v>
      </c>
    </row>
    <row r="671" spans="1:16" x14ac:dyDescent="0.2">
      <c r="A671" s="172" t="s">
        <v>1916</v>
      </c>
      <c r="B671" s="173" t="s">
        <v>1859</v>
      </c>
      <c r="C671" s="172" t="s">
        <v>638</v>
      </c>
      <c r="D671" s="172" t="s">
        <v>179</v>
      </c>
      <c r="E671" s="172" t="s">
        <v>709</v>
      </c>
      <c r="F671" s="174">
        <v>0.36983019</v>
      </c>
      <c r="G671" s="174">
        <v>1.6523901200000002</v>
      </c>
      <c r="H671" s="58">
        <f t="shared" si="30"/>
        <v>-0.77618470025710395</v>
      </c>
      <c r="I671" s="174">
        <v>1.4104747399999999</v>
      </c>
      <c r="J671" s="174">
        <v>2.912677E-2</v>
      </c>
      <c r="K671" s="58">
        <f t="shared" si="31"/>
        <v>47.425374320599225</v>
      </c>
      <c r="L671" s="58">
        <f t="shared" si="32"/>
        <v>3.8138442402444213</v>
      </c>
      <c r="M671" s="130"/>
      <c r="P671" s="130"/>
    </row>
    <row r="672" spans="1:16" x14ac:dyDescent="0.2">
      <c r="A672" s="172" t="s">
        <v>1149</v>
      </c>
      <c r="B672" s="173" t="s">
        <v>1150</v>
      </c>
      <c r="C672" s="172" t="s">
        <v>2521</v>
      </c>
      <c r="D672" s="172" t="s">
        <v>610</v>
      </c>
      <c r="E672" s="172" t="s">
        <v>181</v>
      </c>
      <c r="F672" s="174">
        <v>2.7095863599999999</v>
      </c>
      <c r="G672" s="174">
        <v>9.1258265899999991</v>
      </c>
      <c r="H672" s="58">
        <f t="shared" si="30"/>
        <v>-0.70308592506358369</v>
      </c>
      <c r="I672" s="174">
        <v>1.4050691499999999</v>
      </c>
      <c r="J672" s="174">
        <v>3.8856706634569189</v>
      </c>
      <c r="K672" s="58">
        <f t="shared" si="31"/>
        <v>-0.63839726222449111</v>
      </c>
      <c r="L672" s="58">
        <f t="shared" si="32"/>
        <v>0.51855485056398054</v>
      </c>
    </row>
    <row r="673" spans="1:12" x14ac:dyDescent="0.2">
      <c r="A673" s="172" t="s">
        <v>2859</v>
      </c>
      <c r="B673" s="173" t="s">
        <v>903</v>
      </c>
      <c r="C673" s="172" t="s">
        <v>511</v>
      </c>
      <c r="D673" s="172" t="s">
        <v>610</v>
      </c>
      <c r="E673" s="172" t="s">
        <v>181</v>
      </c>
      <c r="F673" s="174">
        <v>1.9323317600000001</v>
      </c>
      <c r="G673" s="174">
        <v>1.7238892299999999</v>
      </c>
      <c r="H673" s="58">
        <f t="shared" si="30"/>
        <v>0.12091410884909348</v>
      </c>
      <c r="I673" s="174">
        <v>1.3914747599999999</v>
      </c>
      <c r="J673" s="174">
        <v>3.0015615599999999</v>
      </c>
      <c r="K673" s="58">
        <f t="shared" si="31"/>
        <v>-0.53641638454351748</v>
      </c>
      <c r="L673" s="58">
        <f t="shared" si="32"/>
        <v>0.72010137638062721</v>
      </c>
    </row>
    <row r="674" spans="1:12" x14ac:dyDescent="0.2">
      <c r="A674" s="172" t="s">
        <v>2434</v>
      </c>
      <c r="B674" s="173" t="s">
        <v>2443</v>
      </c>
      <c r="C674" s="172" t="s">
        <v>640</v>
      </c>
      <c r="D674" s="172" t="s">
        <v>610</v>
      </c>
      <c r="E674" s="172" t="s">
        <v>181</v>
      </c>
      <c r="F674" s="174">
        <v>1.4483443899999999</v>
      </c>
      <c r="G674" s="174">
        <v>1.3540337099999999</v>
      </c>
      <c r="H674" s="58">
        <f t="shared" si="30"/>
        <v>6.9651648480745676E-2</v>
      </c>
      <c r="I674" s="174">
        <v>1.3658575069086003</v>
      </c>
      <c r="J674" s="174">
        <v>1.5289682200000001</v>
      </c>
      <c r="K674" s="58">
        <f t="shared" si="31"/>
        <v>-0.10668025074543397</v>
      </c>
      <c r="L674" s="58">
        <f t="shared" si="32"/>
        <v>0.94304746601642198</v>
      </c>
    </row>
    <row r="675" spans="1:12" x14ac:dyDescent="0.2">
      <c r="A675" s="172" t="s">
        <v>1227</v>
      </c>
      <c r="B675" s="173" t="s">
        <v>265</v>
      </c>
      <c r="C675" s="172" t="s">
        <v>640</v>
      </c>
      <c r="D675" s="172" t="s">
        <v>180</v>
      </c>
      <c r="E675" s="172" t="s">
        <v>709</v>
      </c>
      <c r="F675" s="174">
        <v>2.0936160900000003</v>
      </c>
      <c r="G675" s="174">
        <v>0.54034064999999998</v>
      </c>
      <c r="H675" s="58">
        <f t="shared" si="30"/>
        <v>2.8746225922480573</v>
      </c>
      <c r="I675" s="174">
        <v>1.3533279620086001</v>
      </c>
      <c r="J675" s="174">
        <v>0.22462798383846</v>
      </c>
      <c r="K675" s="58">
        <f t="shared" si="31"/>
        <v>5.0247522988134845</v>
      </c>
      <c r="L675" s="58">
        <f t="shared" si="32"/>
        <v>0.6464069360532092</v>
      </c>
    </row>
    <row r="676" spans="1:12" x14ac:dyDescent="0.2">
      <c r="A676" s="172" t="s">
        <v>1898</v>
      </c>
      <c r="B676" s="173" t="s">
        <v>270</v>
      </c>
      <c r="C676" s="172" t="s">
        <v>638</v>
      </c>
      <c r="D676" s="172" t="s">
        <v>180</v>
      </c>
      <c r="E676" s="172" t="s">
        <v>709</v>
      </c>
      <c r="F676" s="174">
        <v>6.6212209</v>
      </c>
      <c r="G676" s="174">
        <v>9.1905603300000003</v>
      </c>
      <c r="H676" s="58">
        <f t="shared" si="30"/>
        <v>-0.27956287078744413</v>
      </c>
      <c r="I676" s="174">
        <v>1.33970254</v>
      </c>
      <c r="J676" s="174">
        <v>0.50886681</v>
      </c>
      <c r="K676" s="58">
        <f t="shared" si="31"/>
        <v>1.6327174688402257</v>
      </c>
      <c r="L676" s="58">
        <f t="shared" si="32"/>
        <v>0.20233466912423961</v>
      </c>
    </row>
    <row r="677" spans="1:12" x14ac:dyDescent="0.2">
      <c r="A677" s="172" t="s">
        <v>1555</v>
      </c>
      <c r="B677" s="173" t="s">
        <v>1556</v>
      </c>
      <c r="C677" s="172" t="s">
        <v>2521</v>
      </c>
      <c r="D677" s="172" t="s">
        <v>180</v>
      </c>
      <c r="E677" s="172" t="s">
        <v>709</v>
      </c>
      <c r="F677" s="174">
        <v>0.98271890000000006</v>
      </c>
      <c r="G677" s="174">
        <v>0.74355115999999999</v>
      </c>
      <c r="H677" s="58">
        <f t="shared" si="30"/>
        <v>0.32165606466137464</v>
      </c>
      <c r="I677" s="174">
        <v>1.3326471000000002</v>
      </c>
      <c r="J677" s="174">
        <v>5.6239240300000004</v>
      </c>
      <c r="K677" s="58">
        <f t="shared" si="31"/>
        <v>-0.76303963337854686</v>
      </c>
      <c r="L677" s="58">
        <f t="shared" si="32"/>
        <v>1.3560816831751177</v>
      </c>
    </row>
    <row r="678" spans="1:12" x14ac:dyDescent="0.2">
      <c r="A678" s="172" t="s">
        <v>1226</v>
      </c>
      <c r="B678" s="173" t="s">
        <v>2416</v>
      </c>
      <c r="C678" s="172" t="s">
        <v>640</v>
      </c>
      <c r="D678" s="172" t="s">
        <v>180</v>
      </c>
      <c r="E678" s="172" t="s">
        <v>181</v>
      </c>
      <c r="F678" s="174">
        <v>1.92123051</v>
      </c>
      <c r="G678" s="174">
        <v>0.49526790999999998</v>
      </c>
      <c r="H678" s="58">
        <f t="shared" si="30"/>
        <v>2.8791742230987669</v>
      </c>
      <c r="I678" s="174">
        <v>1.29623723121545</v>
      </c>
      <c r="J678" s="174">
        <v>9.2703010000000016E-2</v>
      </c>
      <c r="K678" s="58">
        <f t="shared" si="31"/>
        <v>12.982687630266264</v>
      </c>
      <c r="L678" s="58">
        <f t="shared" si="32"/>
        <v>0.67469115468890295</v>
      </c>
    </row>
    <row r="679" spans="1:12" x14ac:dyDescent="0.2">
      <c r="A679" s="172" t="s">
        <v>2059</v>
      </c>
      <c r="B679" s="172" t="s">
        <v>2044</v>
      </c>
      <c r="C679" s="172" t="s">
        <v>638</v>
      </c>
      <c r="D679" s="172" t="s">
        <v>179</v>
      </c>
      <c r="E679" s="172" t="s">
        <v>709</v>
      </c>
      <c r="F679" s="174">
        <v>0.48093555999999998</v>
      </c>
      <c r="G679" s="174">
        <v>2.4457604500000003</v>
      </c>
      <c r="H679" s="58">
        <f t="shared" si="30"/>
        <v>-0.80335949908749238</v>
      </c>
      <c r="I679" s="174">
        <v>1.2850668999999999</v>
      </c>
      <c r="J679" s="174">
        <v>64.112593169999997</v>
      </c>
      <c r="K679" s="58">
        <f t="shared" si="31"/>
        <v>-0.97995609229855152</v>
      </c>
      <c r="L679" s="58">
        <f t="shared" si="32"/>
        <v>2.6720147289586986</v>
      </c>
    </row>
    <row r="680" spans="1:12" x14ac:dyDescent="0.2">
      <c r="A680" s="172" t="s">
        <v>1162</v>
      </c>
      <c r="B680" s="173" t="s">
        <v>2352</v>
      </c>
      <c r="C680" s="172" t="s">
        <v>640</v>
      </c>
      <c r="D680" s="172" t="s">
        <v>180</v>
      </c>
      <c r="E680" s="172" t="s">
        <v>181</v>
      </c>
      <c r="F680" s="174">
        <v>2.8159179000000001</v>
      </c>
      <c r="G680" s="174">
        <v>5.39949017</v>
      </c>
      <c r="H680" s="58">
        <f t="shared" si="30"/>
        <v>-0.47848448439716296</v>
      </c>
      <c r="I680" s="174">
        <v>1.2669022579274198</v>
      </c>
      <c r="J680" s="174">
        <v>45.983448285988281</v>
      </c>
      <c r="K680" s="58">
        <f t="shared" si="31"/>
        <v>-0.97244873307351631</v>
      </c>
      <c r="L680" s="58">
        <f t="shared" si="32"/>
        <v>0.44990738470301983</v>
      </c>
    </row>
    <row r="681" spans="1:12" x14ac:dyDescent="0.2">
      <c r="A681" s="172" t="s">
        <v>2723</v>
      </c>
      <c r="B681" s="172" t="s">
        <v>137</v>
      </c>
      <c r="C681" s="172" t="s">
        <v>511</v>
      </c>
      <c r="D681" s="172" t="s">
        <v>179</v>
      </c>
      <c r="E681" s="172" t="s">
        <v>181</v>
      </c>
      <c r="F681" s="174">
        <v>0.88109493999999999</v>
      </c>
      <c r="G681" s="174">
        <v>0.87084139000000005</v>
      </c>
      <c r="H681" s="58">
        <f t="shared" si="30"/>
        <v>1.1774302551237126E-2</v>
      </c>
      <c r="I681" s="174">
        <v>1.2650742399999999</v>
      </c>
      <c r="J681" s="174">
        <v>1.19407997</v>
      </c>
      <c r="K681" s="58">
        <f t="shared" si="31"/>
        <v>5.9455205500180908E-2</v>
      </c>
      <c r="L681" s="58">
        <f t="shared" si="32"/>
        <v>1.4357978721339608</v>
      </c>
    </row>
    <row r="682" spans="1:12" x14ac:dyDescent="0.2">
      <c r="A682" s="172" t="s">
        <v>2703</v>
      </c>
      <c r="B682" s="173" t="s">
        <v>656</v>
      </c>
      <c r="C682" s="172" t="s">
        <v>641</v>
      </c>
      <c r="D682" s="172" t="s">
        <v>179</v>
      </c>
      <c r="E682" s="172" t="s">
        <v>181</v>
      </c>
      <c r="F682" s="174">
        <v>0.30772508000000004</v>
      </c>
      <c r="G682" s="174">
        <v>0.27124727000000004</v>
      </c>
      <c r="H682" s="58">
        <f t="shared" si="30"/>
        <v>0.13448175902378656</v>
      </c>
      <c r="I682" s="174">
        <v>1.25484679</v>
      </c>
      <c r="J682" s="174">
        <v>0.18850771999999999</v>
      </c>
      <c r="K682" s="58">
        <f t="shared" si="31"/>
        <v>5.6567395223919741</v>
      </c>
      <c r="L682" s="58">
        <f t="shared" si="32"/>
        <v>4.0778177391326045</v>
      </c>
    </row>
    <row r="683" spans="1:12" x14ac:dyDescent="0.2">
      <c r="A683" s="172" t="s">
        <v>1516</v>
      </c>
      <c r="B683" s="173" t="s">
        <v>324</v>
      </c>
      <c r="C683" s="172" t="s">
        <v>2593</v>
      </c>
      <c r="D683" s="172" t="s">
        <v>180</v>
      </c>
      <c r="E683" s="172" t="s">
        <v>709</v>
      </c>
      <c r="F683" s="174">
        <v>1.496114E-2</v>
      </c>
      <c r="G683" s="174">
        <v>1.4902701399999998</v>
      </c>
      <c r="H683" s="58">
        <f t="shared" si="30"/>
        <v>-0.98996078657256059</v>
      </c>
      <c r="I683" s="174">
        <v>1.23720674</v>
      </c>
      <c r="J683" s="174">
        <v>13.38469615</v>
      </c>
      <c r="K683" s="58">
        <f t="shared" si="31"/>
        <v>-0.90756557144556471</v>
      </c>
      <c r="L683" s="58">
        <f t="shared" si="32"/>
        <v>82.694683693889644</v>
      </c>
    </row>
    <row r="684" spans="1:12" x14ac:dyDescent="0.2">
      <c r="A684" s="172" t="s">
        <v>1200</v>
      </c>
      <c r="B684" s="173" t="s">
        <v>2363</v>
      </c>
      <c r="C684" s="172" t="s">
        <v>640</v>
      </c>
      <c r="D684" s="172" t="s">
        <v>180</v>
      </c>
      <c r="E684" s="172" t="s">
        <v>181</v>
      </c>
      <c r="F684" s="174">
        <v>3.8313077</v>
      </c>
      <c r="G684" s="174">
        <v>1.3485777999999999</v>
      </c>
      <c r="H684" s="58">
        <f t="shared" si="30"/>
        <v>1.8409986431631902</v>
      </c>
      <c r="I684" s="174">
        <v>1.2213039400000001</v>
      </c>
      <c r="J684" s="174">
        <v>1.4264644483255999</v>
      </c>
      <c r="K684" s="58">
        <f t="shared" si="31"/>
        <v>-0.14382448056551256</v>
      </c>
      <c r="L684" s="58">
        <f t="shared" si="32"/>
        <v>0.31876947393183797</v>
      </c>
    </row>
    <row r="685" spans="1:12" x14ac:dyDescent="0.2">
      <c r="A685" s="172" t="s">
        <v>2731</v>
      </c>
      <c r="B685" s="173" t="s">
        <v>433</v>
      </c>
      <c r="C685" s="172" t="s">
        <v>641</v>
      </c>
      <c r="D685" s="172" t="s">
        <v>179</v>
      </c>
      <c r="E685" s="172" t="s">
        <v>709</v>
      </c>
      <c r="F685" s="174">
        <v>0.59490345</v>
      </c>
      <c r="G685" s="174">
        <v>8.7263789999999994E-2</v>
      </c>
      <c r="H685" s="58">
        <f t="shared" si="30"/>
        <v>5.8173001653950633</v>
      </c>
      <c r="I685" s="174">
        <v>1.22104024</v>
      </c>
      <c r="J685" s="174">
        <v>1.6130999999999999E-3</v>
      </c>
      <c r="K685" s="58" t="str">
        <f t="shared" si="31"/>
        <v/>
      </c>
      <c r="L685" s="58">
        <f t="shared" si="32"/>
        <v>2.0525015277689178</v>
      </c>
    </row>
    <row r="686" spans="1:12" x14ac:dyDescent="0.2">
      <c r="A686" s="172" t="s">
        <v>1656</v>
      </c>
      <c r="B686" s="173" t="s">
        <v>1621</v>
      </c>
      <c r="C686" s="172" t="s">
        <v>641</v>
      </c>
      <c r="D686" s="172" t="s">
        <v>179</v>
      </c>
      <c r="E686" s="172" t="s">
        <v>181</v>
      </c>
      <c r="F686" s="174">
        <v>2.4150359300000002</v>
      </c>
      <c r="G686" s="174">
        <v>1.4062451999999999</v>
      </c>
      <c r="H686" s="58">
        <f t="shared" si="30"/>
        <v>0.71736474549388718</v>
      </c>
      <c r="I686" s="174">
        <v>1.2018419899999999</v>
      </c>
      <c r="J686" s="174">
        <v>18.955397170000001</v>
      </c>
      <c r="K686" s="58">
        <f t="shared" si="31"/>
        <v>-0.93659631717439762</v>
      </c>
      <c r="L686" s="58">
        <f t="shared" si="32"/>
        <v>0.49764973475984675</v>
      </c>
    </row>
    <row r="687" spans="1:12" x14ac:dyDescent="0.2">
      <c r="A687" s="172" t="s">
        <v>1547</v>
      </c>
      <c r="B687" s="173" t="s">
        <v>1083</v>
      </c>
      <c r="C687" s="172" t="s">
        <v>2514</v>
      </c>
      <c r="D687" s="172" t="s">
        <v>179</v>
      </c>
      <c r="E687" s="172" t="s">
        <v>709</v>
      </c>
      <c r="F687" s="174">
        <v>2.0133970000000001E-2</v>
      </c>
      <c r="G687" s="174">
        <v>1.5813000000000001E-2</v>
      </c>
      <c r="H687" s="58">
        <f t="shared" si="30"/>
        <v>0.27325428444950361</v>
      </c>
      <c r="I687" s="174">
        <v>1.1830777299999999</v>
      </c>
      <c r="J687" s="174">
        <v>0.1887432</v>
      </c>
      <c r="K687" s="58">
        <f t="shared" si="31"/>
        <v>5.2681873042313576</v>
      </c>
      <c r="L687" s="58">
        <f t="shared" si="32"/>
        <v>58.760280759333597</v>
      </c>
    </row>
    <row r="688" spans="1:12" x14ac:dyDescent="0.2">
      <c r="A688" s="172" t="s">
        <v>2596</v>
      </c>
      <c r="B688" s="173" t="s">
        <v>1481</v>
      </c>
      <c r="C688" s="172" t="s">
        <v>511</v>
      </c>
      <c r="D688" s="172" t="s">
        <v>180</v>
      </c>
      <c r="E688" s="172" t="s">
        <v>709</v>
      </c>
      <c r="F688" s="174">
        <v>0.74379058999999992</v>
      </c>
      <c r="G688" s="174">
        <v>0.80726858000000001</v>
      </c>
      <c r="H688" s="58">
        <f t="shared" si="30"/>
        <v>-7.8633049238705732E-2</v>
      </c>
      <c r="I688" s="174">
        <v>1.16498795</v>
      </c>
      <c r="J688" s="174">
        <v>0.16978605999999999</v>
      </c>
      <c r="K688" s="58">
        <f t="shared" si="31"/>
        <v>5.8615052967245962</v>
      </c>
      <c r="L688" s="58">
        <f t="shared" si="32"/>
        <v>1.5662848732732693</v>
      </c>
    </row>
    <row r="689" spans="1:12" x14ac:dyDescent="0.2">
      <c r="A689" s="172" t="s">
        <v>1672</v>
      </c>
      <c r="B689" s="173" t="s">
        <v>402</v>
      </c>
      <c r="C689" s="172" t="s">
        <v>639</v>
      </c>
      <c r="D689" s="172" t="s">
        <v>179</v>
      </c>
      <c r="E689" s="172" t="s">
        <v>709</v>
      </c>
      <c r="F689" s="174">
        <v>0.30218689000000004</v>
      </c>
      <c r="G689" s="174">
        <v>4.3966585700000005</v>
      </c>
      <c r="H689" s="58">
        <f t="shared" si="30"/>
        <v>-0.93126896592290997</v>
      </c>
      <c r="I689" s="174">
        <v>1.1617503</v>
      </c>
      <c r="J689" s="174">
        <v>4.2306613300000002</v>
      </c>
      <c r="K689" s="58">
        <f t="shared" si="31"/>
        <v>-0.72539747113248598</v>
      </c>
      <c r="L689" s="58">
        <f t="shared" si="32"/>
        <v>3.8444761783014472</v>
      </c>
    </row>
    <row r="690" spans="1:12" x14ac:dyDescent="0.2">
      <c r="A690" s="172" t="s">
        <v>1652</v>
      </c>
      <c r="B690" s="173" t="s">
        <v>1107</v>
      </c>
      <c r="C690" s="172" t="s">
        <v>641</v>
      </c>
      <c r="D690" s="172" t="s">
        <v>179</v>
      </c>
      <c r="E690" s="172" t="s">
        <v>709</v>
      </c>
      <c r="F690" s="174">
        <v>1.06510182</v>
      </c>
      <c r="G690" s="174">
        <v>0.73464222999999995</v>
      </c>
      <c r="H690" s="58">
        <f t="shared" si="30"/>
        <v>0.44982384146361976</v>
      </c>
      <c r="I690" s="174">
        <v>1.1573073700000001</v>
      </c>
      <c r="J690" s="174">
        <v>0.50301819999999997</v>
      </c>
      <c r="K690" s="58">
        <f t="shared" si="31"/>
        <v>1.3007266337480434</v>
      </c>
      <c r="L690" s="58">
        <f t="shared" si="32"/>
        <v>1.0865697046691742</v>
      </c>
    </row>
    <row r="691" spans="1:12" x14ac:dyDescent="0.2">
      <c r="A691" s="172" t="s">
        <v>1415</v>
      </c>
      <c r="B691" s="173" t="s">
        <v>354</v>
      </c>
      <c r="C691" s="172" t="s">
        <v>1364</v>
      </c>
      <c r="D691" s="172" t="s">
        <v>180</v>
      </c>
      <c r="E691" s="172" t="s">
        <v>2844</v>
      </c>
      <c r="F691" s="174">
        <v>0.68151865</v>
      </c>
      <c r="G691" s="174">
        <v>0.28928859999999995</v>
      </c>
      <c r="H691" s="58">
        <f t="shared" si="30"/>
        <v>1.355843438006199</v>
      </c>
      <c r="I691" s="174">
        <v>1.12765698</v>
      </c>
      <c r="J691" s="174">
        <v>1.9768211</v>
      </c>
      <c r="K691" s="58">
        <f t="shared" si="31"/>
        <v>-0.4295604291152092</v>
      </c>
      <c r="L691" s="58">
        <f t="shared" si="32"/>
        <v>1.6546238022980002</v>
      </c>
    </row>
    <row r="692" spans="1:12" x14ac:dyDescent="0.2">
      <c r="A692" s="172" t="s">
        <v>2713</v>
      </c>
      <c r="B692" s="173" t="s">
        <v>2194</v>
      </c>
      <c r="C692" s="172" t="s">
        <v>511</v>
      </c>
      <c r="D692" s="172" t="s">
        <v>610</v>
      </c>
      <c r="E692" s="172" t="s">
        <v>181</v>
      </c>
      <c r="F692" s="174">
        <v>0.17446129000000002</v>
      </c>
      <c r="G692" s="174">
        <v>0.11737423</v>
      </c>
      <c r="H692" s="58">
        <f t="shared" si="30"/>
        <v>0.48636791909092847</v>
      </c>
      <c r="I692" s="174">
        <v>1.1216469561185498</v>
      </c>
      <c r="J692" s="174">
        <v>42.058802137870629</v>
      </c>
      <c r="K692" s="58">
        <f t="shared" si="31"/>
        <v>-0.97333145740951588</v>
      </c>
      <c r="L692" s="58">
        <f t="shared" si="32"/>
        <v>6.4292024673126615</v>
      </c>
    </row>
    <row r="693" spans="1:12" x14ac:dyDescent="0.2">
      <c r="A693" s="172" t="s">
        <v>1273</v>
      </c>
      <c r="B693" s="173" t="s">
        <v>475</v>
      </c>
      <c r="C693" s="172" t="s">
        <v>1262</v>
      </c>
      <c r="D693" s="172" t="s">
        <v>179</v>
      </c>
      <c r="E693" s="172" t="s">
        <v>709</v>
      </c>
      <c r="F693" s="174">
        <v>2.7026927000000001</v>
      </c>
      <c r="G693" s="174">
        <v>1.3631351999999999</v>
      </c>
      <c r="H693" s="58">
        <f t="shared" si="30"/>
        <v>0.98270332979443298</v>
      </c>
      <c r="I693" s="174">
        <v>1.11267523</v>
      </c>
      <c r="J693" s="174">
        <v>1.6050419999999999E-2</v>
      </c>
      <c r="K693" s="58">
        <f t="shared" si="31"/>
        <v>68.323745422238176</v>
      </c>
      <c r="L693" s="58">
        <f t="shared" si="32"/>
        <v>0.4116913587697188</v>
      </c>
    </row>
    <row r="694" spans="1:12" x14ac:dyDescent="0.2">
      <c r="A694" s="172" t="s">
        <v>3413</v>
      </c>
      <c r="B694" s="173" t="s">
        <v>347</v>
      </c>
      <c r="C694" s="172" t="s">
        <v>1364</v>
      </c>
      <c r="D694" s="172" t="s">
        <v>180</v>
      </c>
      <c r="E694" s="172" t="s">
        <v>2844</v>
      </c>
      <c r="F694" s="174">
        <v>1.4499138300000001</v>
      </c>
      <c r="G694" s="174">
        <v>2.3105772999999998</v>
      </c>
      <c r="H694" s="58">
        <f t="shared" si="30"/>
        <v>-0.37248849886995761</v>
      </c>
      <c r="I694" s="174">
        <v>1.1108248799999998</v>
      </c>
      <c r="J694" s="174">
        <v>2.27048972</v>
      </c>
      <c r="K694" s="58">
        <f t="shared" si="31"/>
        <v>-0.51075538012125432</v>
      </c>
      <c r="L694" s="58">
        <f t="shared" si="32"/>
        <v>0.76613165349281465</v>
      </c>
    </row>
    <row r="695" spans="1:12" x14ac:dyDescent="0.2">
      <c r="A695" s="172" t="s">
        <v>2681</v>
      </c>
      <c r="B695" s="173" t="s">
        <v>449</v>
      </c>
      <c r="C695" s="172" t="s">
        <v>641</v>
      </c>
      <c r="D695" s="172" t="s">
        <v>179</v>
      </c>
      <c r="E695" s="172" t="s">
        <v>181</v>
      </c>
      <c r="F695" s="174">
        <v>0.88032613999999998</v>
      </c>
      <c r="G695" s="174">
        <v>1.99525464</v>
      </c>
      <c r="H695" s="58">
        <f t="shared" si="30"/>
        <v>-0.55879008004712616</v>
      </c>
      <c r="I695" s="174">
        <v>1.0811783399999999</v>
      </c>
      <c r="J695" s="174">
        <v>0.64232613000000005</v>
      </c>
      <c r="K695" s="58">
        <f t="shared" si="31"/>
        <v>0.68322334948447416</v>
      </c>
      <c r="L695" s="58">
        <f t="shared" si="32"/>
        <v>1.2281565784244461</v>
      </c>
    </row>
    <row r="696" spans="1:12" x14ac:dyDescent="0.2">
      <c r="A696" s="172" t="s">
        <v>3410</v>
      </c>
      <c r="B696" s="173" t="s">
        <v>1557</v>
      </c>
      <c r="C696" s="172" t="s">
        <v>1364</v>
      </c>
      <c r="D696" s="172" t="s">
        <v>180</v>
      </c>
      <c r="E696" s="172" t="s">
        <v>2844</v>
      </c>
      <c r="F696" s="174">
        <v>8.0108882699999988</v>
      </c>
      <c r="G696" s="174">
        <v>6.1071208800000001</v>
      </c>
      <c r="H696" s="58">
        <f t="shared" si="30"/>
        <v>0.31172911547151139</v>
      </c>
      <c r="I696" s="174">
        <v>1.07751668</v>
      </c>
      <c r="J696" s="174">
        <v>6.92154984</v>
      </c>
      <c r="K696" s="58">
        <f t="shared" si="31"/>
        <v>-0.84432436305334757</v>
      </c>
      <c r="L696" s="58">
        <f t="shared" si="32"/>
        <v>0.13450651709064471</v>
      </c>
    </row>
    <row r="697" spans="1:12" x14ac:dyDescent="0.2">
      <c r="A697" s="172" t="s">
        <v>1268</v>
      </c>
      <c r="B697" s="173" t="s">
        <v>27</v>
      </c>
      <c r="C697" s="172" t="s">
        <v>1262</v>
      </c>
      <c r="D697" s="172" t="s">
        <v>180</v>
      </c>
      <c r="E697" s="172" t="s">
        <v>181</v>
      </c>
      <c r="F697" s="174">
        <v>0.99538652999999999</v>
      </c>
      <c r="G697" s="174">
        <v>0.29597295000000001</v>
      </c>
      <c r="H697" s="58">
        <f t="shared" si="30"/>
        <v>2.3630996683987506</v>
      </c>
      <c r="I697" s="174">
        <v>1.0580768899999999</v>
      </c>
      <c r="J697" s="174">
        <v>1.1541607300000001</v>
      </c>
      <c r="K697" s="58">
        <f t="shared" si="31"/>
        <v>-8.3249964673464572E-2</v>
      </c>
      <c r="L697" s="58">
        <f t="shared" si="32"/>
        <v>1.0629809205877037</v>
      </c>
    </row>
    <row r="698" spans="1:12" x14ac:dyDescent="0.2">
      <c r="A698" s="172" t="s">
        <v>1919</v>
      </c>
      <c r="B698" s="173" t="s">
        <v>162</v>
      </c>
      <c r="C698" s="172" t="s">
        <v>638</v>
      </c>
      <c r="D698" s="172" t="s">
        <v>179</v>
      </c>
      <c r="E698" s="172" t="s">
        <v>709</v>
      </c>
      <c r="F698" s="174">
        <v>3.2554837799999996</v>
      </c>
      <c r="G698" s="174">
        <v>1.8902634599999999</v>
      </c>
      <c r="H698" s="58">
        <f t="shared" si="30"/>
        <v>0.72223811595024956</v>
      </c>
      <c r="I698" s="174">
        <v>1.03154152</v>
      </c>
      <c r="J698" s="174">
        <v>1.0574E-2</v>
      </c>
      <c r="K698" s="58">
        <f t="shared" si="31"/>
        <v>96.554522413466998</v>
      </c>
      <c r="L698" s="58">
        <f t="shared" si="32"/>
        <v>0.31686274290084165</v>
      </c>
    </row>
    <row r="699" spans="1:12" x14ac:dyDescent="0.2">
      <c r="A699" s="172" t="s">
        <v>1970</v>
      </c>
      <c r="B699" s="173" t="s">
        <v>144</v>
      </c>
      <c r="C699" s="172" t="s">
        <v>640</v>
      </c>
      <c r="D699" s="172" t="s">
        <v>180</v>
      </c>
      <c r="E699" s="172" t="s">
        <v>709</v>
      </c>
      <c r="F699" s="174">
        <v>0.52318094999999998</v>
      </c>
      <c r="G699" s="174">
        <v>6.2431612699999999</v>
      </c>
      <c r="H699" s="58">
        <f t="shared" si="30"/>
        <v>-0.91619935360087212</v>
      </c>
      <c r="I699" s="174">
        <v>1.0292903831364</v>
      </c>
      <c r="J699" s="174">
        <v>2.6038818150499301</v>
      </c>
      <c r="K699" s="58">
        <f t="shared" si="31"/>
        <v>-0.60470925477980531</v>
      </c>
      <c r="L699" s="58">
        <f t="shared" si="32"/>
        <v>1.9673697659220963</v>
      </c>
    </row>
    <row r="700" spans="1:12" x14ac:dyDescent="0.2">
      <c r="A700" s="172" t="s">
        <v>2655</v>
      </c>
      <c r="B700" s="173" t="s">
        <v>793</v>
      </c>
      <c r="C700" s="172" t="s">
        <v>2512</v>
      </c>
      <c r="D700" s="172" t="s">
        <v>179</v>
      </c>
      <c r="E700" s="172" t="s">
        <v>709</v>
      </c>
      <c r="F700" s="174">
        <v>2.5051170699999998</v>
      </c>
      <c r="G700" s="174">
        <v>2.4615882899999999</v>
      </c>
      <c r="H700" s="58">
        <f t="shared" si="30"/>
        <v>1.7683208917117499E-2</v>
      </c>
      <c r="I700" s="174">
        <v>1.0261413399999999</v>
      </c>
      <c r="J700" s="174">
        <v>3.76105746</v>
      </c>
      <c r="K700" s="58">
        <f t="shared" si="31"/>
        <v>-0.72716680058379124</v>
      </c>
      <c r="L700" s="58">
        <f t="shared" si="32"/>
        <v>0.40961811816642962</v>
      </c>
    </row>
    <row r="701" spans="1:12" x14ac:dyDescent="0.2">
      <c r="A701" s="172" t="s">
        <v>1304</v>
      </c>
      <c r="B701" s="172" t="s">
        <v>1752</v>
      </c>
      <c r="C701" s="172" t="s">
        <v>640</v>
      </c>
      <c r="D701" s="172" t="s">
        <v>180</v>
      </c>
      <c r="E701" s="172" t="s">
        <v>709</v>
      </c>
      <c r="F701" s="174">
        <v>2.2609753100000001</v>
      </c>
      <c r="G701" s="174">
        <v>4.1576466500000002</v>
      </c>
      <c r="H701" s="58">
        <f t="shared" si="30"/>
        <v>-0.45618868068069229</v>
      </c>
      <c r="I701" s="174">
        <v>1.0240447499999998</v>
      </c>
      <c r="J701" s="174">
        <v>1.01669799779095</v>
      </c>
      <c r="K701" s="58">
        <f t="shared" si="31"/>
        <v>7.2260909581927102E-3</v>
      </c>
      <c r="L701" s="58">
        <f t="shared" si="32"/>
        <v>0.45292168626113827</v>
      </c>
    </row>
    <row r="702" spans="1:12" x14ac:dyDescent="0.2">
      <c r="A702" s="172" t="s">
        <v>2233</v>
      </c>
      <c r="B702" s="172" t="s">
        <v>944</v>
      </c>
      <c r="C702" s="172" t="s">
        <v>2514</v>
      </c>
      <c r="D702" s="172" t="s">
        <v>180</v>
      </c>
      <c r="E702" s="172" t="s">
        <v>181</v>
      </c>
      <c r="F702" s="174">
        <v>0.75367434</v>
      </c>
      <c r="G702" s="174">
        <v>0.53861793999999996</v>
      </c>
      <c r="H702" s="58">
        <f t="shared" si="30"/>
        <v>0.39927448387627051</v>
      </c>
      <c r="I702" s="174">
        <v>1.0231085799999999</v>
      </c>
      <c r="J702" s="174">
        <v>0.53861793999999996</v>
      </c>
      <c r="K702" s="58">
        <f t="shared" si="31"/>
        <v>0.89950706060774732</v>
      </c>
      <c r="L702" s="58">
        <f t="shared" si="32"/>
        <v>1.3574942461222708</v>
      </c>
    </row>
    <row r="703" spans="1:12" x14ac:dyDescent="0.2">
      <c r="A703" s="172" t="s">
        <v>1270</v>
      </c>
      <c r="B703" s="173" t="s">
        <v>476</v>
      </c>
      <c r="C703" s="172" t="s">
        <v>1262</v>
      </c>
      <c r="D703" s="172" t="s">
        <v>180</v>
      </c>
      <c r="E703" s="172" t="s">
        <v>181</v>
      </c>
      <c r="F703" s="174">
        <v>2.7712047599999998</v>
      </c>
      <c r="G703" s="174">
        <v>0.41690284000000005</v>
      </c>
      <c r="H703" s="58">
        <f t="shared" si="30"/>
        <v>5.6471237279170357</v>
      </c>
      <c r="I703" s="174">
        <v>0.99082585999999995</v>
      </c>
      <c r="J703" s="174">
        <v>2.5241399999999998E-3</v>
      </c>
      <c r="K703" s="58" t="str">
        <f t="shared" si="31"/>
        <v/>
      </c>
      <c r="L703" s="58">
        <f t="shared" si="32"/>
        <v>0.35754335958920624</v>
      </c>
    </row>
    <row r="704" spans="1:12" x14ac:dyDescent="0.2">
      <c r="A704" s="172" t="s">
        <v>1782</v>
      </c>
      <c r="B704" s="173" t="s">
        <v>684</v>
      </c>
      <c r="C704" s="172" t="s">
        <v>638</v>
      </c>
      <c r="D704" s="172" t="s">
        <v>179</v>
      </c>
      <c r="E704" s="172" t="s">
        <v>709</v>
      </c>
      <c r="F704" s="174">
        <v>0.20848651999999998</v>
      </c>
      <c r="G704" s="174">
        <v>0.23454388000000001</v>
      </c>
      <c r="H704" s="58">
        <f t="shared" si="30"/>
        <v>-0.11109801713862677</v>
      </c>
      <c r="I704" s="174">
        <v>0.98357958000000001</v>
      </c>
      <c r="J704" s="174">
        <v>0.54429942000000009</v>
      </c>
      <c r="K704" s="58">
        <f t="shared" si="31"/>
        <v>0.80705608688688257</v>
      </c>
      <c r="L704" s="58">
        <f t="shared" si="32"/>
        <v>4.7177130684516202</v>
      </c>
    </row>
    <row r="705" spans="1:16" x14ac:dyDescent="0.2">
      <c r="A705" s="172" t="s">
        <v>2872</v>
      </c>
      <c r="B705" s="173" t="s">
        <v>2318</v>
      </c>
      <c r="C705" s="172" t="s">
        <v>511</v>
      </c>
      <c r="D705" s="172" t="s">
        <v>610</v>
      </c>
      <c r="E705" s="172" t="s">
        <v>709</v>
      </c>
      <c r="F705" s="174">
        <v>0.48031526000000002</v>
      </c>
      <c r="G705" s="174">
        <v>1.26482742</v>
      </c>
      <c r="H705" s="58">
        <f t="shared" si="30"/>
        <v>-0.62025233450425987</v>
      </c>
      <c r="I705" s="174">
        <v>0.98230321859929992</v>
      </c>
      <c r="J705" s="174">
        <v>0.18404565000000001</v>
      </c>
      <c r="K705" s="58">
        <f t="shared" si="31"/>
        <v>4.3372802812742375</v>
      </c>
      <c r="L705" s="58">
        <f t="shared" si="32"/>
        <v>2.0451218197799919</v>
      </c>
    </row>
    <row r="706" spans="1:16" x14ac:dyDescent="0.2">
      <c r="A706" s="172" t="s">
        <v>1913</v>
      </c>
      <c r="B706" s="173" t="s">
        <v>384</v>
      </c>
      <c r="C706" s="172" t="s">
        <v>638</v>
      </c>
      <c r="D706" s="172" t="s">
        <v>179</v>
      </c>
      <c r="E706" s="172" t="s">
        <v>709</v>
      </c>
      <c r="F706" s="174">
        <v>0.4045472</v>
      </c>
      <c r="G706" s="174">
        <v>1.81315943</v>
      </c>
      <c r="H706" s="58">
        <f t="shared" si="30"/>
        <v>-0.77688272012572002</v>
      </c>
      <c r="I706" s="174">
        <v>0.97161122999999994</v>
      </c>
      <c r="J706" s="174">
        <v>4.9843884000000003</v>
      </c>
      <c r="K706" s="58">
        <f t="shared" si="31"/>
        <v>-0.80506911740666121</v>
      </c>
      <c r="L706" s="58">
        <f t="shared" si="32"/>
        <v>2.4017252622190934</v>
      </c>
    </row>
    <row r="707" spans="1:16" x14ac:dyDescent="0.2">
      <c r="A707" s="172" t="s">
        <v>2654</v>
      </c>
      <c r="B707" s="173" t="s">
        <v>706</v>
      </c>
      <c r="C707" s="172" t="s">
        <v>511</v>
      </c>
      <c r="D707" s="172" t="s">
        <v>180</v>
      </c>
      <c r="E707" s="172" t="s">
        <v>709</v>
      </c>
      <c r="F707" s="174">
        <v>0.82391521999999995</v>
      </c>
      <c r="G707" s="174">
        <v>0.48600649000000001</v>
      </c>
      <c r="H707" s="58">
        <f t="shared" si="30"/>
        <v>0.695276168019896</v>
      </c>
      <c r="I707" s="174">
        <v>0.96743009999999996</v>
      </c>
      <c r="J707" s="174">
        <v>2.2562579700000001</v>
      </c>
      <c r="K707" s="58">
        <f t="shared" si="31"/>
        <v>-0.57122363095741224</v>
      </c>
      <c r="L707" s="58">
        <f t="shared" si="32"/>
        <v>1.174186465447258</v>
      </c>
    </row>
    <row r="708" spans="1:16" x14ac:dyDescent="0.2">
      <c r="A708" s="172" t="s">
        <v>2849</v>
      </c>
      <c r="B708" s="173" t="s">
        <v>1691</v>
      </c>
      <c r="C708" s="172" t="s">
        <v>2512</v>
      </c>
      <c r="D708" s="172" t="s">
        <v>179</v>
      </c>
      <c r="E708" s="172" t="s">
        <v>181</v>
      </c>
      <c r="F708" s="174">
        <v>1.88270709</v>
      </c>
      <c r="G708" s="174">
        <v>1.7893817599999999</v>
      </c>
      <c r="H708" s="58">
        <f t="shared" si="30"/>
        <v>5.2155069469356885E-2</v>
      </c>
      <c r="I708" s="174">
        <v>0.96108947999999994</v>
      </c>
      <c r="J708" s="174">
        <v>1.79332E-2</v>
      </c>
      <c r="K708" s="58">
        <f t="shared" si="31"/>
        <v>52.592748644971337</v>
      </c>
      <c r="L708" s="58">
        <f t="shared" si="32"/>
        <v>0.51048274322905951</v>
      </c>
    </row>
    <row r="709" spans="1:16" x14ac:dyDescent="0.2">
      <c r="A709" s="172" t="s">
        <v>2613</v>
      </c>
      <c r="B709" s="173" t="s">
        <v>1092</v>
      </c>
      <c r="C709" s="172" t="s">
        <v>511</v>
      </c>
      <c r="D709" s="172" t="s">
        <v>179</v>
      </c>
      <c r="E709" s="172" t="s">
        <v>181</v>
      </c>
      <c r="F709" s="174">
        <v>2.486E-2</v>
      </c>
      <c r="G709" s="174">
        <v>11.01666019</v>
      </c>
      <c r="H709" s="58">
        <f t="shared" si="30"/>
        <v>-0.99774341773538899</v>
      </c>
      <c r="I709" s="174">
        <v>0.95401672999999998</v>
      </c>
      <c r="J709" s="174">
        <v>16.371330019999998</v>
      </c>
      <c r="K709" s="58">
        <f t="shared" si="31"/>
        <v>-0.94172637599788611</v>
      </c>
      <c r="L709" s="58">
        <f t="shared" si="32"/>
        <v>38.375572405470635</v>
      </c>
    </row>
    <row r="710" spans="1:16" x14ac:dyDescent="0.2">
      <c r="A710" s="172" t="s">
        <v>3408</v>
      </c>
      <c r="B710" s="173" t="s">
        <v>619</v>
      </c>
      <c r="C710" s="172" t="s">
        <v>1364</v>
      </c>
      <c r="D710" s="172" t="s">
        <v>180</v>
      </c>
      <c r="E710" s="172" t="s">
        <v>2844</v>
      </c>
      <c r="F710" s="174">
        <v>5.7927925399999998</v>
      </c>
      <c r="G710" s="174">
        <v>3.31131537</v>
      </c>
      <c r="H710" s="58">
        <f t="shared" si="30"/>
        <v>0.74939318449755499</v>
      </c>
      <c r="I710" s="174">
        <v>0.94243017000000007</v>
      </c>
      <c r="J710" s="174">
        <v>0.82373459999999998</v>
      </c>
      <c r="K710" s="58">
        <f t="shared" si="31"/>
        <v>0.14409443284281132</v>
      </c>
      <c r="L710" s="58">
        <f t="shared" si="32"/>
        <v>0.16269012975907474</v>
      </c>
    </row>
    <row r="711" spans="1:16" x14ac:dyDescent="0.2">
      <c r="A711" s="172" t="s">
        <v>1840</v>
      </c>
      <c r="B711" s="173" t="s">
        <v>1841</v>
      </c>
      <c r="C711" s="172" t="s">
        <v>2521</v>
      </c>
      <c r="D711" s="172" t="s">
        <v>610</v>
      </c>
      <c r="E711" s="172" t="s">
        <v>181</v>
      </c>
      <c r="F711" s="174">
        <v>0.19187783999999999</v>
      </c>
      <c r="G711" s="174">
        <v>0.32818528000000002</v>
      </c>
      <c r="H711" s="58">
        <f t="shared" ref="H711:H712" si="33">IF(ISERROR(F711/G711-1),"",IF((F711/G711-1)&gt;10000%,"",F711/G711-1))</f>
        <v>-0.41533684874592802</v>
      </c>
      <c r="I711" s="174">
        <v>0.91729455000000004</v>
      </c>
      <c r="J711" s="174">
        <v>3.4246437600000004</v>
      </c>
      <c r="K711" s="58">
        <f t="shared" ref="K711:K712" si="34">IF(ISERROR(I711/J711-1),"",IF((I711/J711-1)&gt;10000%,"",I711/J711-1))</f>
        <v>-0.73214891408150429</v>
      </c>
      <c r="L711" s="58">
        <f t="shared" si="32"/>
        <v>4.7806174491019915</v>
      </c>
    </row>
    <row r="712" spans="1:16" x14ac:dyDescent="0.2">
      <c r="A712" s="172" t="s">
        <v>1615</v>
      </c>
      <c r="B712" s="173" t="s">
        <v>1616</v>
      </c>
      <c r="C712" s="172" t="s">
        <v>2514</v>
      </c>
      <c r="D712" s="172" t="s">
        <v>180</v>
      </c>
      <c r="E712" s="172" t="s">
        <v>181</v>
      </c>
      <c r="F712" s="174">
        <v>0.91111995999999995</v>
      </c>
      <c r="G712" s="174">
        <v>0.58528358999999996</v>
      </c>
      <c r="H712" s="58">
        <f t="shared" si="33"/>
        <v>0.55671536938187516</v>
      </c>
      <c r="I712" s="174">
        <v>0.90508553999999997</v>
      </c>
      <c r="J712" s="174">
        <v>0.25210339185140002</v>
      </c>
      <c r="K712" s="58">
        <f t="shared" si="34"/>
        <v>2.5901363061925569</v>
      </c>
      <c r="L712" s="58">
        <f t="shared" si="32"/>
        <v>0.99337692042220216</v>
      </c>
    </row>
    <row r="713" spans="1:16" x14ac:dyDescent="0.2">
      <c r="A713" s="172" t="s">
        <v>3297</v>
      </c>
      <c r="B713" s="173" t="s">
        <v>3298</v>
      </c>
      <c r="C713" s="173" t="s">
        <v>2512</v>
      </c>
      <c r="D713" s="172" t="s">
        <v>179</v>
      </c>
      <c r="E713" s="172" t="s">
        <v>709</v>
      </c>
      <c r="F713" s="174">
        <v>0</v>
      </c>
      <c r="G713" s="174"/>
      <c r="H713" s="58"/>
      <c r="I713" s="174">
        <v>0.90286691097604599</v>
      </c>
      <c r="J713" s="174"/>
      <c r="K713" s="58"/>
      <c r="L713" s="58" t="str">
        <f t="shared" si="32"/>
        <v/>
      </c>
      <c r="M713" s="130"/>
      <c r="P713" s="130"/>
    </row>
    <row r="714" spans="1:16" x14ac:dyDescent="0.2">
      <c r="A714" s="172" t="s">
        <v>1565</v>
      </c>
      <c r="B714" s="173" t="s">
        <v>53</v>
      </c>
      <c r="C714" s="172" t="s">
        <v>638</v>
      </c>
      <c r="D714" s="172" t="s">
        <v>180</v>
      </c>
      <c r="E714" s="172" t="s">
        <v>709</v>
      </c>
      <c r="F714" s="174">
        <v>0.94615583999999997</v>
      </c>
      <c r="G714" s="174">
        <v>1.1764490400000001</v>
      </c>
      <c r="H714" s="58">
        <f t="shared" ref="H714:H777" si="35">IF(ISERROR(F714/G714-1),"",IF((F714/G714-1)&gt;10000%,"",F714/G714-1))</f>
        <v>-0.19575280540838391</v>
      </c>
      <c r="I714" s="174">
        <v>0.90249986999999998</v>
      </c>
      <c r="J714" s="174">
        <v>0.96149193999999993</v>
      </c>
      <c r="K714" s="58">
        <f t="shared" ref="K714:K777" si="36">IF(ISERROR(I714/J714-1),"",IF((I714/J714-1)&gt;10000%,"",I714/J714-1))</f>
        <v>-6.1354721288667258E-2</v>
      </c>
      <c r="L714" s="58">
        <f t="shared" ref="L714:L777" si="37">IF(ISERROR(I714/F714),"",IF(I714/F714&gt;10000%,"",I714/F714))</f>
        <v>0.95385964113480504</v>
      </c>
    </row>
    <row r="715" spans="1:16" x14ac:dyDescent="0.2">
      <c r="A715" s="172" t="s">
        <v>1693</v>
      </c>
      <c r="B715" s="173" t="s">
        <v>1694</v>
      </c>
      <c r="C715" s="172" t="s">
        <v>2593</v>
      </c>
      <c r="D715" s="172" t="s">
        <v>610</v>
      </c>
      <c r="E715" s="172" t="s">
        <v>181</v>
      </c>
      <c r="F715" s="174">
        <v>0.12699453999999999</v>
      </c>
      <c r="G715" s="174">
        <v>0.45704127</v>
      </c>
      <c r="H715" s="58">
        <f t="shared" si="35"/>
        <v>-0.72213769666796179</v>
      </c>
      <c r="I715" s="174">
        <v>0.88638781999999994</v>
      </c>
      <c r="J715" s="174">
        <v>129.97012601369642</v>
      </c>
      <c r="K715" s="58">
        <f t="shared" si="36"/>
        <v>-0.99318006493348643</v>
      </c>
      <c r="L715" s="58">
        <f t="shared" si="37"/>
        <v>6.9797317270490531</v>
      </c>
    </row>
    <row r="716" spans="1:16" x14ac:dyDescent="0.2">
      <c r="A716" s="172" t="s">
        <v>2379</v>
      </c>
      <c r="B716" s="173" t="s">
        <v>1967</v>
      </c>
      <c r="C716" s="172" t="s">
        <v>2549</v>
      </c>
      <c r="D716" s="172" t="s">
        <v>180</v>
      </c>
      <c r="E716" s="172" t="s">
        <v>709</v>
      </c>
      <c r="F716" s="174">
        <v>8.1301909000000006</v>
      </c>
      <c r="G716" s="174">
        <v>5.0244569800000001</v>
      </c>
      <c r="H716" s="58">
        <f t="shared" si="35"/>
        <v>0.61812329817181566</v>
      </c>
      <c r="I716" s="174">
        <v>0.87240097999999999</v>
      </c>
      <c r="J716" s="174">
        <v>0.44223518905836001</v>
      </c>
      <c r="K716" s="58">
        <f t="shared" si="36"/>
        <v>0.97270819144351872</v>
      </c>
      <c r="L716" s="58">
        <f t="shared" si="37"/>
        <v>0.10730387400866565</v>
      </c>
    </row>
    <row r="717" spans="1:16" x14ac:dyDescent="0.2">
      <c r="A717" s="172" t="s">
        <v>1922</v>
      </c>
      <c r="B717" s="173" t="s">
        <v>681</v>
      </c>
      <c r="C717" s="172" t="s">
        <v>638</v>
      </c>
      <c r="D717" s="172" t="s">
        <v>179</v>
      </c>
      <c r="E717" s="172" t="s">
        <v>709</v>
      </c>
      <c r="F717" s="174">
        <v>1.55857194</v>
      </c>
      <c r="G717" s="174">
        <v>1.8740382099999999</v>
      </c>
      <c r="H717" s="58">
        <f t="shared" si="35"/>
        <v>-0.16833502557026303</v>
      </c>
      <c r="I717" s="174">
        <v>0.86858248999999987</v>
      </c>
      <c r="J717" s="174">
        <v>1.1973003799999999</v>
      </c>
      <c r="K717" s="58">
        <f t="shared" si="36"/>
        <v>-0.27454922381299174</v>
      </c>
      <c r="L717" s="58">
        <f t="shared" si="37"/>
        <v>0.55729380704749498</v>
      </c>
    </row>
    <row r="718" spans="1:16" x14ac:dyDescent="0.2">
      <c r="A718" s="172" t="s">
        <v>2674</v>
      </c>
      <c r="B718" s="173" t="s">
        <v>1088</v>
      </c>
      <c r="C718" s="172" t="s">
        <v>511</v>
      </c>
      <c r="D718" s="172" t="s">
        <v>179</v>
      </c>
      <c r="E718" s="172" t="s">
        <v>709</v>
      </c>
      <c r="F718" s="174">
        <v>1.4151341899999998</v>
      </c>
      <c r="G718" s="174">
        <v>0.85804459999999994</v>
      </c>
      <c r="H718" s="58">
        <f t="shared" si="35"/>
        <v>0.64925481729038315</v>
      </c>
      <c r="I718" s="174">
        <v>0.86752141828802343</v>
      </c>
      <c r="J718" s="174">
        <v>0.21397921</v>
      </c>
      <c r="K718" s="58">
        <f t="shared" si="36"/>
        <v>3.0542322699855911</v>
      </c>
      <c r="L718" s="58">
        <f t="shared" si="37"/>
        <v>0.61303120539263034</v>
      </c>
    </row>
    <row r="719" spans="1:16" x14ac:dyDescent="0.2">
      <c r="A719" s="172" t="s">
        <v>2615</v>
      </c>
      <c r="B719" s="173" t="s">
        <v>261</v>
      </c>
      <c r="C719" s="172" t="s">
        <v>511</v>
      </c>
      <c r="D719" s="172" t="s">
        <v>180</v>
      </c>
      <c r="E719" s="172" t="s">
        <v>709</v>
      </c>
      <c r="F719" s="174">
        <v>4.0661581099999999</v>
      </c>
      <c r="G719" s="174">
        <v>4.1142918699999997</v>
      </c>
      <c r="H719" s="58">
        <f t="shared" si="35"/>
        <v>-1.1699160273721643E-2</v>
      </c>
      <c r="I719" s="174">
        <v>0.85795790999999999</v>
      </c>
      <c r="J719" s="174">
        <v>3.8266464156780002</v>
      </c>
      <c r="K719" s="58">
        <f t="shared" si="36"/>
        <v>-0.77579378473932292</v>
      </c>
      <c r="L719" s="58">
        <f t="shared" si="37"/>
        <v>0.21099964310044991</v>
      </c>
    </row>
    <row r="720" spans="1:16" x14ac:dyDescent="0.2">
      <c r="A720" s="172" t="s">
        <v>1645</v>
      </c>
      <c r="B720" s="173" t="s">
        <v>453</v>
      </c>
      <c r="C720" s="172" t="s">
        <v>641</v>
      </c>
      <c r="D720" s="172" t="s">
        <v>180</v>
      </c>
      <c r="E720" s="172" t="s">
        <v>709</v>
      </c>
      <c r="F720" s="174">
        <v>1.51120348</v>
      </c>
      <c r="G720" s="174">
        <v>1.46100421</v>
      </c>
      <c r="H720" s="58">
        <f t="shared" si="35"/>
        <v>3.4359428711023376E-2</v>
      </c>
      <c r="I720" s="174">
        <v>0.84469778999999989</v>
      </c>
      <c r="J720" s="174">
        <v>1.8654427000000002</v>
      </c>
      <c r="K720" s="58">
        <f t="shared" si="36"/>
        <v>-0.5471864185375408</v>
      </c>
      <c r="L720" s="58">
        <f t="shared" si="37"/>
        <v>0.55895701748913384</v>
      </c>
    </row>
    <row r="721" spans="1:12" x14ac:dyDescent="0.2">
      <c r="A721" s="172" t="s">
        <v>1510</v>
      </c>
      <c r="B721" s="173" t="s">
        <v>1093</v>
      </c>
      <c r="C721" s="172" t="s">
        <v>2514</v>
      </c>
      <c r="D721" s="172" t="s">
        <v>179</v>
      </c>
      <c r="E721" s="172" t="s">
        <v>709</v>
      </c>
      <c r="F721" s="174">
        <v>3.8284352500000001</v>
      </c>
      <c r="G721" s="174">
        <v>3.2821303199999998</v>
      </c>
      <c r="H721" s="58">
        <f t="shared" si="35"/>
        <v>0.16644827497282333</v>
      </c>
      <c r="I721" s="174">
        <v>0.82772921365276642</v>
      </c>
      <c r="J721" s="174">
        <v>0.33605185437761331</v>
      </c>
      <c r="K721" s="58">
        <f t="shared" si="36"/>
        <v>1.4630996760478139</v>
      </c>
      <c r="L721" s="58">
        <f t="shared" si="37"/>
        <v>0.21620561916327732</v>
      </c>
    </row>
    <row r="722" spans="1:12" x14ac:dyDescent="0.2">
      <c r="A722" s="172" t="s">
        <v>1532</v>
      </c>
      <c r="B722" s="173" t="s">
        <v>66</v>
      </c>
      <c r="C722" s="172" t="s">
        <v>2593</v>
      </c>
      <c r="D722" s="172" t="s">
        <v>180</v>
      </c>
      <c r="E722" s="172" t="s">
        <v>181</v>
      </c>
      <c r="F722" s="174">
        <v>0.14012926000000001</v>
      </c>
      <c r="G722" s="174">
        <v>5.2310349999999999E-2</v>
      </c>
      <c r="H722" s="58">
        <f t="shared" si="35"/>
        <v>1.6788056283316783</v>
      </c>
      <c r="I722" s="174">
        <v>0.82640746999999992</v>
      </c>
      <c r="J722" s="174">
        <v>0</v>
      </c>
      <c r="K722" s="58" t="str">
        <f t="shared" si="36"/>
        <v/>
      </c>
      <c r="L722" s="58">
        <f t="shared" si="37"/>
        <v>5.8974654543954621</v>
      </c>
    </row>
    <row r="723" spans="1:12" x14ac:dyDescent="0.2">
      <c r="A723" s="172" t="s">
        <v>1272</v>
      </c>
      <c r="B723" s="173" t="s">
        <v>21</v>
      </c>
      <c r="C723" s="172" t="s">
        <v>1262</v>
      </c>
      <c r="D723" s="172" t="s">
        <v>180</v>
      </c>
      <c r="E723" s="172" t="s">
        <v>181</v>
      </c>
      <c r="F723" s="174">
        <v>5.2259290400000005</v>
      </c>
      <c r="G723" s="174">
        <v>4.63152499</v>
      </c>
      <c r="H723" s="58">
        <f t="shared" si="35"/>
        <v>0.12833873319983979</v>
      </c>
      <c r="I723" s="174">
        <v>0.81774470999999993</v>
      </c>
      <c r="J723" s="174">
        <v>11.26270549</v>
      </c>
      <c r="K723" s="58">
        <f t="shared" si="36"/>
        <v>-0.92739358134454775</v>
      </c>
      <c r="L723" s="58">
        <f t="shared" si="37"/>
        <v>0.15647834169596758</v>
      </c>
    </row>
    <row r="724" spans="1:12" x14ac:dyDescent="0.2">
      <c r="A724" s="172" t="s">
        <v>1887</v>
      </c>
      <c r="B724" s="173" t="s">
        <v>1888</v>
      </c>
      <c r="C724" s="172" t="s">
        <v>1897</v>
      </c>
      <c r="D724" s="172" t="s">
        <v>180</v>
      </c>
      <c r="E724" s="172" t="s">
        <v>181</v>
      </c>
      <c r="F724" s="174">
        <v>0.36555316999999998</v>
      </c>
      <c r="G724" s="174">
        <v>0.22455255999999998</v>
      </c>
      <c r="H724" s="58">
        <f t="shared" si="35"/>
        <v>0.62791806960472862</v>
      </c>
      <c r="I724" s="174">
        <v>0.81354716000000005</v>
      </c>
      <c r="J724" s="174">
        <v>1.045653E-2</v>
      </c>
      <c r="K724" s="58">
        <f t="shared" si="36"/>
        <v>76.802785436468895</v>
      </c>
      <c r="L724" s="58">
        <f t="shared" si="37"/>
        <v>2.2255234717291605</v>
      </c>
    </row>
    <row r="725" spans="1:12" x14ac:dyDescent="0.2">
      <c r="A725" s="172" t="s">
        <v>1244</v>
      </c>
      <c r="B725" s="173" t="s">
        <v>2424</v>
      </c>
      <c r="C725" s="172" t="s">
        <v>640</v>
      </c>
      <c r="D725" s="172" t="s">
        <v>610</v>
      </c>
      <c r="E725" s="172" t="s">
        <v>181</v>
      </c>
      <c r="F725" s="174">
        <v>0.26894294000000002</v>
      </c>
      <c r="G725" s="174">
        <v>9.7198969999999996E-2</v>
      </c>
      <c r="H725" s="58">
        <f t="shared" si="35"/>
        <v>1.7669319952670284</v>
      </c>
      <c r="I725" s="174">
        <v>0.81118907817350006</v>
      </c>
      <c r="J725" s="174">
        <v>1.0511191972676699</v>
      </c>
      <c r="K725" s="58">
        <f t="shared" si="36"/>
        <v>-0.22826157082646359</v>
      </c>
      <c r="L725" s="58">
        <f t="shared" si="37"/>
        <v>3.016212577186447</v>
      </c>
    </row>
    <row r="726" spans="1:12" x14ac:dyDescent="0.2">
      <c r="A726" s="172" t="s">
        <v>2184</v>
      </c>
      <c r="B726" s="173" t="s">
        <v>796</v>
      </c>
      <c r="C726" s="172" t="s">
        <v>511</v>
      </c>
      <c r="D726" s="172" t="s">
        <v>179</v>
      </c>
      <c r="E726" s="172" t="s">
        <v>181</v>
      </c>
      <c r="F726" s="174">
        <v>0.81651803000000001</v>
      </c>
      <c r="G726" s="174">
        <v>1.55549808</v>
      </c>
      <c r="H726" s="58">
        <f t="shared" si="35"/>
        <v>-0.47507615695674787</v>
      </c>
      <c r="I726" s="174">
        <v>0.79304987999999998</v>
      </c>
      <c r="J726" s="174">
        <v>1.9877821100000002</v>
      </c>
      <c r="K726" s="58">
        <f t="shared" si="36"/>
        <v>-0.60103782199750255</v>
      </c>
      <c r="L726" s="58">
        <f t="shared" si="37"/>
        <v>0.97125825868168514</v>
      </c>
    </row>
    <row r="727" spans="1:12" x14ac:dyDescent="0.2">
      <c r="A727" s="172" t="s">
        <v>1237</v>
      </c>
      <c r="B727" s="173" t="s">
        <v>2499</v>
      </c>
      <c r="C727" s="172" t="s">
        <v>640</v>
      </c>
      <c r="D727" s="172" t="s">
        <v>180</v>
      </c>
      <c r="E727" s="172" t="s">
        <v>709</v>
      </c>
      <c r="F727" s="174">
        <v>0.27867029999999998</v>
      </c>
      <c r="G727" s="174">
        <v>0.83897538000000005</v>
      </c>
      <c r="H727" s="58">
        <f t="shared" si="35"/>
        <v>-0.66784448430417598</v>
      </c>
      <c r="I727" s="174">
        <v>0.79075553012860011</v>
      </c>
      <c r="J727" s="174">
        <v>0.64211333250356994</v>
      </c>
      <c r="K727" s="58">
        <f t="shared" si="36"/>
        <v>0.23148903799502363</v>
      </c>
      <c r="L727" s="58">
        <f t="shared" si="37"/>
        <v>2.8376024647355682</v>
      </c>
    </row>
    <row r="728" spans="1:12" x14ac:dyDescent="0.2">
      <c r="A728" s="172" t="s">
        <v>2578</v>
      </c>
      <c r="B728" s="172" t="s">
        <v>213</v>
      </c>
      <c r="C728" s="172" t="s">
        <v>641</v>
      </c>
      <c r="D728" s="172" t="s">
        <v>179</v>
      </c>
      <c r="E728" s="172" t="s">
        <v>181</v>
      </c>
      <c r="F728" s="174">
        <v>3.6327776000000003</v>
      </c>
      <c r="G728" s="174">
        <v>6.2026900400000002</v>
      </c>
      <c r="H728" s="58">
        <f t="shared" si="35"/>
        <v>-0.41432224138673868</v>
      </c>
      <c r="I728" s="174">
        <v>0.76938504000000008</v>
      </c>
      <c r="J728" s="174">
        <v>12.56477537</v>
      </c>
      <c r="K728" s="58">
        <f t="shared" si="36"/>
        <v>-0.93876651055481619</v>
      </c>
      <c r="L728" s="58">
        <f t="shared" si="37"/>
        <v>0.21178974457450961</v>
      </c>
    </row>
    <row r="729" spans="1:12" x14ac:dyDescent="0.2">
      <c r="A729" s="172" t="s">
        <v>2554</v>
      </c>
      <c r="B729" s="173" t="s">
        <v>40</v>
      </c>
      <c r="C729" s="172" t="s">
        <v>641</v>
      </c>
      <c r="D729" s="172" t="s">
        <v>179</v>
      </c>
      <c r="E729" s="172" t="s">
        <v>181</v>
      </c>
      <c r="F729" s="174">
        <v>11.246751119999999</v>
      </c>
      <c r="G729" s="174">
        <v>9.4970693500000003</v>
      </c>
      <c r="H729" s="58">
        <f t="shared" si="35"/>
        <v>0.18423386262836949</v>
      </c>
      <c r="I729" s="174">
        <v>0.76338168999999989</v>
      </c>
      <c r="J729" s="174">
        <v>3.1629746499999998</v>
      </c>
      <c r="K729" s="58">
        <f t="shared" si="36"/>
        <v>-0.75865070875607554</v>
      </c>
      <c r="L729" s="58">
        <f t="shared" si="37"/>
        <v>6.7875752015396237E-2</v>
      </c>
    </row>
    <row r="730" spans="1:12" x14ac:dyDescent="0.2">
      <c r="A730" s="172" t="s">
        <v>1203</v>
      </c>
      <c r="B730" s="173" t="s">
        <v>2422</v>
      </c>
      <c r="C730" s="172" t="s">
        <v>640</v>
      </c>
      <c r="D730" s="172" t="s">
        <v>180</v>
      </c>
      <c r="E730" s="172" t="s">
        <v>709</v>
      </c>
      <c r="F730" s="174">
        <v>3.1752687599999998</v>
      </c>
      <c r="G730" s="174">
        <v>1.4919790800000001</v>
      </c>
      <c r="H730" s="58">
        <f t="shared" si="35"/>
        <v>1.12822606064959</v>
      </c>
      <c r="I730" s="174">
        <v>0.75488146999999994</v>
      </c>
      <c r="J730" s="174">
        <v>0.35329411999999999</v>
      </c>
      <c r="K730" s="58">
        <f t="shared" si="36"/>
        <v>1.1366941232987404</v>
      </c>
      <c r="L730" s="58">
        <f t="shared" si="37"/>
        <v>0.23773781908149405</v>
      </c>
    </row>
    <row r="731" spans="1:12" x14ac:dyDescent="0.2">
      <c r="A731" s="172" t="s">
        <v>1870</v>
      </c>
      <c r="B731" s="173" t="s">
        <v>1871</v>
      </c>
      <c r="C731" s="172" t="s">
        <v>2521</v>
      </c>
      <c r="D731" s="172" t="s">
        <v>610</v>
      </c>
      <c r="E731" s="172" t="s">
        <v>709</v>
      </c>
      <c r="F731" s="174">
        <v>0.86657743999999992</v>
      </c>
      <c r="G731" s="174">
        <v>0.81625084999999997</v>
      </c>
      <c r="H731" s="58">
        <f t="shared" si="35"/>
        <v>6.1655788781108001E-2</v>
      </c>
      <c r="I731" s="174">
        <v>0.74890480000000004</v>
      </c>
      <c r="J731" s="174">
        <v>14.476905970000001</v>
      </c>
      <c r="K731" s="58">
        <f t="shared" si="36"/>
        <v>-0.94826900157036798</v>
      </c>
      <c r="L731" s="58">
        <f t="shared" si="37"/>
        <v>0.86420989680968396</v>
      </c>
    </row>
    <row r="732" spans="1:12" x14ac:dyDescent="0.2">
      <c r="A732" s="172" t="s">
        <v>1647</v>
      </c>
      <c r="B732" s="173" t="s">
        <v>1337</v>
      </c>
      <c r="C732" s="172" t="s">
        <v>641</v>
      </c>
      <c r="D732" s="172" t="s">
        <v>180</v>
      </c>
      <c r="E732" s="172" t="s">
        <v>181</v>
      </c>
      <c r="F732" s="174">
        <v>3.5846635400000002</v>
      </c>
      <c r="G732" s="174">
        <v>4.2121097499999998</v>
      </c>
      <c r="H732" s="58">
        <f t="shared" si="35"/>
        <v>-0.14896245521617746</v>
      </c>
      <c r="I732" s="174">
        <v>0.74416518000000009</v>
      </c>
      <c r="J732" s="174">
        <v>21.936814889999997</v>
      </c>
      <c r="K732" s="58">
        <f t="shared" si="36"/>
        <v>-0.96607688109091761</v>
      </c>
      <c r="L732" s="58">
        <f t="shared" si="37"/>
        <v>0.20759693948849661</v>
      </c>
    </row>
    <row r="733" spans="1:12" x14ac:dyDescent="0.2">
      <c r="A733" s="172" t="s">
        <v>2960</v>
      </c>
      <c r="B733" s="173" t="s">
        <v>2961</v>
      </c>
      <c r="C733" s="172" t="s">
        <v>2514</v>
      </c>
      <c r="D733" s="172" t="s">
        <v>180</v>
      </c>
      <c r="E733" s="172" t="s">
        <v>2844</v>
      </c>
      <c r="F733" s="174">
        <v>0.73743959999999997</v>
      </c>
      <c r="G733" s="174">
        <v>0</v>
      </c>
      <c r="H733" s="58" t="str">
        <f t="shared" si="35"/>
        <v/>
      </c>
      <c r="I733" s="174">
        <v>0.729383</v>
      </c>
      <c r="J733" s="174">
        <v>0.76336605000000002</v>
      </c>
      <c r="K733" s="58">
        <f t="shared" si="36"/>
        <v>-4.4517371449778298E-2</v>
      </c>
      <c r="L733" s="58">
        <f t="shared" si="37"/>
        <v>0.98907490186314928</v>
      </c>
    </row>
    <row r="734" spans="1:12" x14ac:dyDescent="0.2">
      <c r="A734" s="172" t="s">
        <v>2581</v>
      </c>
      <c r="B734" s="173" t="s">
        <v>1104</v>
      </c>
      <c r="C734" s="172" t="s">
        <v>511</v>
      </c>
      <c r="D734" s="172" t="s">
        <v>180</v>
      </c>
      <c r="E734" s="172" t="s">
        <v>709</v>
      </c>
      <c r="F734" s="174">
        <v>0.39244271000000003</v>
      </c>
      <c r="G734" s="174">
        <v>2.22023802</v>
      </c>
      <c r="H734" s="58">
        <f t="shared" si="35"/>
        <v>-0.82324295572598105</v>
      </c>
      <c r="I734" s="174">
        <v>0.7258887744440099</v>
      </c>
      <c r="J734" s="174">
        <v>2.6441507061573</v>
      </c>
      <c r="K734" s="58">
        <f t="shared" si="36"/>
        <v>-0.72547375126778157</v>
      </c>
      <c r="L734" s="58">
        <f t="shared" si="37"/>
        <v>1.8496681323090696</v>
      </c>
    </row>
    <row r="735" spans="1:12" x14ac:dyDescent="0.2">
      <c r="A735" s="172" t="s">
        <v>1313</v>
      </c>
      <c r="B735" s="173" t="s">
        <v>1314</v>
      </c>
      <c r="C735" s="172" t="s">
        <v>235</v>
      </c>
      <c r="D735" s="172" t="s">
        <v>610</v>
      </c>
      <c r="E735" s="172" t="s">
        <v>181</v>
      </c>
      <c r="F735" s="174">
        <v>2.1532865099999996</v>
      </c>
      <c r="G735" s="174">
        <v>1.2092031999999999</v>
      </c>
      <c r="H735" s="58">
        <f t="shared" si="35"/>
        <v>0.78074827291227789</v>
      </c>
      <c r="I735" s="174">
        <v>0.72021815</v>
      </c>
      <c r="J735" s="174">
        <v>7.5309799999999996E-3</v>
      </c>
      <c r="K735" s="58">
        <f t="shared" si="36"/>
        <v>94.634054266509807</v>
      </c>
      <c r="L735" s="58">
        <f t="shared" si="37"/>
        <v>0.3344739061222281</v>
      </c>
    </row>
    <row r="736" spans="1:12" x14ac:dyDescent="0.2">
      <c r="A736" s="172" t="s">
        <v>1114</v>
      </c>
      <c r="B736" s="173" t="s">
        <v>1077</v>
      </c>
      <c r="C736" s="172" t="s">
        <v>2521</v>
      </c>
      <c r="D736" s="172" t="s">
        <v>610</v>
      </c>
      <c r="E736" s="172" t="s">
        <v>181</v>
      </c>
      <c r="F736" s="174">
        <v>1.02773508</v>
      </c>
      <c r="G736" s="174">
        <v>1.4241552500000001</v>
      </c>
      <c r="H736" s="58">
        <f t="shared" si="35"/>
        <v>-0.27835460354480313</v>
      </c>
      <c r="I736" s="174">
        <v>0.70780803000000003</v>
      </c>
      <c r="J736" s="174">
        <v>0.43005819000000001</v>
      </c>
      <c r="K736" s="58">
        <f t="shared" si="36"/>
        <v>0.64584246145852964</v>
      </c>
      <c r="L736" s="58">
        <f t="shared" si="37"/>
        <v>0.68870669472525936</v>
      </c>
    </row>
    <row r="737" spans="1:12" x14ac:dyDescent="0.2">
      <c r="A737" s="172" t="s">
        <v>1541</v>
      </c>
      <c r="B737" s="173" t="s">
        <v>301</v>
      </c>
      <c r="C737" s="172" t="s">
        <v>1262</v>
      </c>
      <c r="D737" s="172" t="s">
        <v>180</v>
      </c>
      <c r="E737" s="172" t="s">
        <v>181</v>
      </c>
      <c r="F737" s="174">
        <v>0.31645801000000001</v>
      </c>
      <c r="G737" s="174">
        <v>0.26833152000000005</v>
      </c>
      <c r="H737" s="58">
        <f t="shared" si="35"/>
        <v>0.17935459091798078</v>
      </c>
      <c r="I737" s="174">
        <v>0.67784953000000003</v>
      </c>
      <c r="J737" s="174">
        <v>1.9824330000000001E-2</v>
      </c>
      <c r="K737" s="58">
        <f t="shared" si="36"/>
        <v>33.192809038186915</v>
      </c>
      <c r="L737" s="58">
        <f t="shared" si="37"/>
        <v>2.1419888534342992</v>
      </c>
    </row>
    <row r="738" spans="1:12" x14ac:dyDescent="0.2">
      <c r="A738" s="172" t="s">
        <v>2617</v>
      </c>
      <c r="B738" s="173" t="s">
        <v>98</v>
      </c>
      <c r="C738" s="172" t="s">
        <v>511</v>
      </c>
      <c r="D738" s="172" t="s">
        <v>180</v>
      </c>
      <c r="E738" s="172" t="s">
        <v>709</v>
      </c>
      <c r="F738" s="174">
        <v>2.9307654100000002</v>
      </c>
      <c r="G738" s="174">
        <v>2.64798007</v>
      </c>
      <c r="H738" s="58">
        <f t="shared" si="35"/>
        <v>0.10679285059724797</v>
      </c>
      <c r="I738" s="174">
        <v>0.67765895999999992</v>
      </c>
      <c r="J738" s="174">
        <v>0.64764988000000001</v>
      </c>
      <c r="K738" s="58">
        <f t="shared" si="36"/>
        <v>4.633534402878281E-2</v>
      </c>
      <c r="L738" s="58">
        <f t="shared" si="37"/>
        <v>0.23122251876174554</v>
      </c>
    </row>
    <row r="739" spans="1:12" x14ac:dyDescent="0.2">
      <c r="A739" s="172" t="s">
        <v>1861</v>
      </c>
      <c r="B739" s="173" t="s">
        <v>2080</v>
      </c>
      <c r="C739" s="172" t="s">
        <v>640</v>
      </c>
      <c r="D739" s="172" t="s">
        <v>610</v>
      </c>
      <c r="E739" s="172" t="s">
        <v>709</v>
      </c>
      <c r="F739" s="174">
        <v>0.99382581000000003</v>
      </c>
      <c r="G739" s="174">
        <v>1.69261708</v>
      </c>
      <c r="H739" s="58">
        <f t="shared" si="35"/>
        <v>-0.41284663746864703</v>
      </c>
      <c r="I739" s="174">
        <v>0.6629430951605999</v>
      </c>
      <c r="J739" s="174">
        <v>3.0654688744080002E-2</v>
      </c>
      <c r="K739" s="58">
        <f t="shared" si="36"/>
        <v>20.626156464845096</v>
      </c>
      <c r="L739" s="58">
        <f t="shared" si="37"/>
        <v>0.66706166059482785</v>
      </c>
    </row>
    <row r="740" spans="1:12" x14ac:dyDescent="0.2">
      <c r="A740" s="172" t="s">
        <v>1429</v>
      </c>
      <c r="B740" s="173" t="s">
        <v>378</v>
      </c>
      <c r="C740" s="172" t="s">
        <v>1364</v>
      </c>
      <c r="D740" s="172" t="s">
        <v>179</v>
      </c>
      <c r="E740" s="172" t="s">
        <v>709</v>
      </c>
      <c r="F740" s="174">
        <v>0.38148438000000001</v>
      </c>
      <c r="G740" s="174">
        <v>4.4755010000000005E-2</v>
      </c>
      <c r="H740" s="58">
        <f t="shared" si="35"/>
        <v>7.5238363258102279</v>
      </c>
      <c r="I740" s="174">
        <v>0.65686578000000007</v>
      </c>
      <c r="J740" s="174">
        <v>1.7461E-3</v>
      </c>
      <c r="K740" s="58" t="str">
        <f t="shared" si="36"/>
        <v/>
      </c>
      <c r="L740" s="58">
        <f t="shared" si="37"/>
        <v>1.7218680880197508</v>
      </c>
    </row>
    <row r="741" spans="1:12" x14ac:dyDescent="0.2">
      <c r="A741" s="172" t="s">
        <v>1601</v>
      </c>
      <c r="B741" s="172" t="s">
        <v>1595</v>
      </c>
      <c r="C741" s="172" t="s">
        <v>639</v>
      </c>
      <c r="D741" s="172" t="s">
        <v>610</v>
      </c>
      <c r="E741" s="172" t="s">
        <v>709</v>
      </c>
      <c r="F741" s="174">
        <v>0.22840547</v>
      </c>
      <c r="G741" s="174">
        <v>0.18855570000000002</v>
      </c>
      <c r="H741" s="58">
        <f t="shared" si="35"/>
        <v>0.2113421657367025</v>
      </c>
      <c r="I741" s="174">
        <v>0.64955074000000002</v>
      </c>
      <c r="J741" s="174">
        <v>8.7424500000000006E-3</v>
      </c>
      <c r="K741" s="58">
        <f t="shared" si="36"/>
        <v>73.298479259246548</v>
      </c>
      <c r="L741" s="58">
        <f t="shared" si="37"/>
        <v>2.8438493176192323</v>
      </c>
    </row>
    <row r="742" spans="1:12" x14ac:dyDescent="0.2">
      <c r="A742" s="172" t="s">
        <v>2640</v>
      </c>
      <c r="B742" s="173" t="s">
        <v>95</v>
      </c>
      <c r="C742" s="172" t="s">
        <v>511</v>
      </c>
      <c r="D742" s="172" t="s">
        <v>180</v>
      </c>
      <c r="E742" s="172" t="s">
        <v>181</v>
      </c>
      <c r="F742" s="174">
        <v>1.9682358500000001</v>
      </c>
      <c r="G742" s="174">
        <v>0.53354946999999997</v>
      </c>
      <c r="H742" s="58">
        <f t="shared" si="35"/>
        <v>2.6889472498210902</v>
      </c>
      <c r="I742" s="174">
        <v>0.63580594999999995</v>
      </c>
      <c r="J742" s="174">
        <v>0.35529953999999997</v>
      </c>
      <c r="K742" s="58">
        <f t="shared" si="36"/>
        <v>0.78949274744346698</v>
      </c>
      <c r="L742" s="58">
        <f t="shared" si="37"/>
        <v>0.32303341593945661</v>
      </c>
    </row>
    <row r="743" spans="1:12" x14ac:dyDescent="0.2">
      <c r="A743" s="172" t="s">
        <v>1546</v>
      </c>
      <c r="B743" s="173" t="s">
        <v>1153</v>
      </c>
      <c r="C743" s="172" t="s">
        <v>2514</v>
      </c>
      <c r="D743" s="172" t="s">
        <v>179</v>
      </c>
      <c r="E743" s="172" t="s">
        <v>709</v>
      </c>
      <c r="F743" s="174">
        <v>0.86730856000000001</v>
      </c>
      <c r="G743" s="174">
        <v>0.61025156000000003</v>
      </c>
      <c r="H743" s="58">
        <f t="shared" si="35"/>
        <v>0.42123120504599765</v>
      </c>
      <c r="I743" s="174">
        <v>0.63563851517316805</v>
      </c>
      <c r="J743" s="174">
        <v>14.076771797440099</v>
      </c>
      <c r="K743" s="58">
        <f t="shared" si="36"/>
        <v>-0.95484486611562736</v>
      </c>
      <c r="L743" s="58">
        <f t="shared" si="37"/>
        <v>0.73288624658929691</v>
      </c>
    </row>
    <row r="744" spans="1:12" x14ac:dyDescent="0.2">
      <c r="A744" s="172" t="s">
        <v>1852</v>
      </c>
      <c r="B744" s="173" t="s">
        <v>2074</v>
      </c>
      <c r="C744" s="172" t="s">
        <v>640</v>
      </c>
      <c r="D744" s="172" t="s">
        <v>610</v>
      </c>
      <c r="E744" s="172" t="s">
        <v>709</v>
      </c>
      <c r="F744" s="174">
        <v>1.8663811299999999</v>
      </c>
      <c r="G744" s="174">
        <v>1.8815846699999998</v>
      </c>
      <c r="H744" s="58">
        <f t="shared" si="35"/>
        <v>-8.0801785018794758E-3</v>
      </c>
      <c r="I744" s="174">
        <v>0.60321013999999995</v>
      </c>
      <c r="J744" s="174">
        <v>5.6822225499999997</v>
      </c>
      <c r="K744" s="58">
        <f t="shared" si="36"/>
        <v>-0.89384257045687165</v>
      </c>
      <c r="L744" s="58">
        <f t="shared" si="37"/>
        <v>0.32319772757239568</v>
      </c>
    </row>
    <row r="745" spans="1:12" x14ac:dyDescent="0.2">
      <c r="A745" s="172" t="s">
        <v>2296</v>
      </c>
      <c r="B745" s="173" t="s">
        <v>2210</v>
      </c>
      <c r="C745" s="172" t="s">
        <v>2638</v>
      </c>
      <c r="D745" s="172" t="s">
        <v>180</v>
      </c>
      <c r="E745" s="172" t="s">
        <v>709</v>
      </c>
      <c r="F745" s="174">
        <v>1.13847415</v>
      </c>
      <c r="G745" s="174">
        <v>0.29256846000000003</v>
      </c>
      <c r="H745" s="58">
        <f t="shared" si="35"/>
        <v>2.8913085504842178</v>
      </c>
      <c r="I745" s="174">
        <v>0.60265804000000001</v>
      </c>
      <c r="J745" s="174">
        <v>0.14543689000000001</v>
      </c>
      <c r="K745" s="58">
        <f t="shared" si="36"/>
        <v>3.1437770018322029</v>
      </c>
      <c r="L745" s="58">
        <f t="shared" si="37"/>
        <v>0.5293559278442993</v>
      </c>
    </row>
    <row r="746" spans="1:12" x14ac:dyDescent="0.2">
      <c r="A746" s="172" t="s">
        <v>2690</v>
      </c>
      <c r="B746" s="173" t="s">
        <v>704</v>
      </c>
      <c r="C746" s="172" t="s">
        <v>511</v>
      </c>
      <c r="D746" s="172" t="s">
        <v>179</v>
      </c>
      <c r="E746" s="172" t="s">
        <v>709</v>
      </c>
      <c r="F746" s="174">
        <v>0.99583885999999999</v>
      </c>
      <c r="G746" s="174">
        <v>1.5510509099999998</v>
      </c>
      <c r="H746" s="58">
        <f t="shared" si="35"/>
        <v>-0.35795862432394299</v>
      </c>
      <c r="I746" s="174">
        <v>0.60199639000000005</v>
      </c>
      <c r="J746" s="174">
        <v>0.43159394000000001</v>
      </c>
      <c r="K746" s="58">
        <f t="shared" si="36"/>
        <v>0.39482122941763276</v>
      </c>
      <c r="L746" s="58">
        <f t="shared" si="37"/>
        <v>0.60451184843298855</v>
      </c>
    </row>
    <row r="747" spans="1:12" x14ac:dyDescent="0.2">
      <c r="A747" s="172" t="s">
        <v>1641</v>
      </c>
      <c r="B747" s="173" t="s">
        <v>399</v>
      </c>
      <c r="C747" s="172" t="s">
        <v>641</v>
      </c>
      <c r="D747" s="172" t="s">
        <v>179</v>
      </c>
      <c r="E747" s="172" t="s">
        <v>709</v>
      </c>
      <c r="F747" s="174">
        <v>3.0661280400000002</v>
      </c>
      <c r="G747" s="174">
        <v>0.65827097999999995</v>
      </c>
      <c r="H747" s="58">
        <f t="shared" si="35"/>
        <v>3.6578508443437689</v>
      </c>
      <c r="I747" s="174">
        <v>0.58385042000000009</v>
      </c>
      <c r="J747" s="174">
        <v>5.3865247399999996</v>
      </c>
      <c r="K747" s="58">
        <f t="shared" si="36"/>
        <v>-0.89160907112068699</v>
      </c>
      <c r="L747" s="58">
        <f t="shared" si="37"/>
        <v>0.19041945162864107</v>
      </c>
    </row>
    <row r="748" spans="1:12" x14ac:dyDescent="0.2">
      <c r="A748" s="172" t="s">
        <v>2174</v>
      </c>
      <c r="B748" s="173" t="s">
        <v>2164</v>
      </c>
      <c r="C748" s="172" t="s">
        <v>2521</v>
      </c>
      <c r="D748" s="172" t="s">
        <v>610</v>
      </c>
      <c r="E748" s="172" t="s">
        <v>709</v>
      </c>
      <c r="F748" s="174">
        <v>0.31447222999999996</v>
      </c>
      <c r="G748" s="174">
        <v>1.31720299</v>
      </c>
      <c r="H748" s="58">
        <f t="shared" si="35"/>
        <v>-0.76125757959295248</v>
      </c>
      <c r="I748" s="174">
        <v>0.58041145999999999</v>
      </c>
      <c r="J748" s="174">
        <v>1.35052105</v>
      </c>
      <c r="K748" s="58">
        <f t="shared" si="36"/>
        <v>-0.57023145992430102</v>
      </c>
      <c r="L748" s="58">
        <f t="shared" si="37"/>
        <v>1.8456684076683021</v>
      </c>
    </row>
    <row r="749" spans="1:12" x14ac:dyDescent="0.2">
      <c r="A749" s="172" t="s">
        <v>1907</v>
      </c>
      <c r="B749" s="173" t="s">
        <v>156</v>
      </c>
      <c r="C749" s="172" t="s">
        <v>638</v>
      </c>
      <c r="D749" s="172" t="s">
        <v>179</v>
      </c>
      <c r="E749" s="172" t="s">
        <v>709</v>
      </c>
      <c r="F749" s="174">
        <v>0.86061734000000001</v>
      </c>
      <c r="G749" s="174">
        <v>9.1350130000000002E-2</v>
      </c>
      <c r="H749" s="58">
        <f t="shared" si="35"/>
        <v>8.4210850055714204</v>
      </c>
      <c r="I749" s="174">
        <v>0.55233757000000006</v>
      </c>
      <c r="J749" s="174">
        <v>0.51016678999999998</v>
      </c>
      <c r="K749" s="58">
        <f t="shared" si="36"/>
        <v>8.266077060798116E-2</v>
      </c>
      <c r="L749" s="58">
        <f t="shared" si="37"/>
        <v>0.6417922859885673</v>
      </c>
    </row>
    <row r="750" spans="1:12" x14ac:dyDescent="0.2">
      <c r="A750" s="172" t="s">
        <v>1958</v>
      </c>
      <c r="B750" s="173" t="s">
        <v>1959</v>
      </c>
      <c r="C750" s="172" t="s">
        <v>1969</v>
      </c>
      <c r="D750" s="172" t="s">
        <v>179</v>
      </c>
      <c r="E750" s="172" t="s">
        <v>709</v>
      </c>
      <c r="F750" s="174">
        <v>1.55873119</v>
      </c>
      <c r="G750" s="174">
        <v>0.46376266999999999</v>
      </c>
      <c r="H750" s="58">
        <f t="shared" si="35"/>
        <v>2.3610535966596884</v>
      </c>
      <c r="I750" s="174">
        <v>0.55203058999999999</v>
      </c>
      <c r="J750" s="174">
        <v>1.2574016200000002</v>
      </c>
      <c r="K750" s="58">
        <f t="shared" si="36"/>
        <v>-0.56097512424073392</v>
      </c>
      <c r="L750" s="58">
        <f t="shared" si="37"/>
        <v>0.35415381018968384</v>
      </c>
    </row>
    <row r="751" spans="1:12" x14ac:dyDescent="0.2">
      <c r="A751" s="172" t="s">
        <v>1186</v>
      </c>
      <c r="B751" s="173" t="s">
        <v>146</v>
      </c>
      <c r="C751" s="172" t="s">
        <v>640</v>
      </c>
      <c r="D751" s="172" t="s">
        <v>180</v>
      </c>
      <c r="E751" s="172" t="s">
        <v>709</v>
      </c>
      <c r="F751" s="174">
        <v>1.40629965</v>
      </c>
      <c r="G751" s="174">
        <v>2.0375065999999999</v>
      </c>
      <c r="H751" s="58">
        <f t="shared" si="35"/>
        <v>-0.3097938185819864</v>
      </c>
      <c r="I751" s="174">
        <v>0.54896089682899996</v>
      </c>
      <c r="J751" s="174">
        <v>4.1572152522731898</v>
      </c>
      <c r="K751" s="58">
        <f t="shared" si="36"/>
        <v>-0.86794985019627624</v>
      </c>
      <c r="L751" s="58">
        <f t="shared" si="37"/>
        <v>0.39035841104632285</v>
      </c>
    </row>
    <row r="752" spans="1:12" x14ac:dyDescent="0.2">
      <c r="A752" s="172" t="s">
        <v>2834</v>
      </c>
      <c r="B752" s="173" t="s">
        <v>2835</v>
      </c>
      <c r="C752" s="172" t="s">
        <v>638</v>
      </c>
      <c r="D752" s="172" t="s">
        <v>179</v>
      </c>
      <c r="E752" s="172" t="s">
        <v>709</v>
      </c>
      <c r="F752" s="174">
        <v>0.58045833999999996</v>
      </c>
      <c r="G752" s="174">
        <v>1.31129064</v>
      </c>
      <c r="H752" s="58">
        <f t="shared" si="35"/>
        <v>-0.55733815045000246</v>
      </c>
      <c r="I752" s="174">
        <v>0.54439131000000007</v>
      </c>
      <c r="J752" s="174">
        <v>12.01572017</v>
      </c>
      <c r="K752" s="58">
        <f t="shared" si="36"/>
        <v>-0.95469340977503803</v>
      </c>
      <c r="L752" s="58">
        <f t="shared" si="37"/>
        <v>0.93786456750711877</v>
      </c>
    </row>
    <row r="753" spans="1:16" x14ac:dyDescent="0.2">
      <c r="A753" s="172" t="s">
        <v>1388</v>
      </c>
      <c r="B753" s="173" t="s">
        <v>405</v>
      </c>
      <c r="C753" s="172" t="s">
        <v>1364</v>
      </c>
      <c r="D753" s="172" t="s">
        <v>179</v>
      </c>
      <c r="E753" s="172" t="s">
        <v>709</v>
      </c>
      <c r="F753" s="174">
        <v>0.62597873999999998</v>
      </c>
      <c r="G753" s="174">
        <v>0.54478070999999995</v>
      </c>
      <c r="H753" s="58">
        <f t="shared" si="35"/>
        <v>0.14904718267282258</v>
      </c>
      <c r="I753" s="174">
        <v>0.53972342000000006</v>
      </c>
      <c r="J753" s="174">
        <v>3.4178946239187602</v>
      </c>
      <c r="K753" s="58">
        <f t="shared" si="36"/>
        <v>-0.84208892333222829</v>
      </c>
      <c r="L753" s="58">
        <f t="shared" si="37"/>
        <v>0.86220726921173085</v>
      </c>
    </row>
    <row r="754" spans="1:16" x14ac:dyDescent="0.2">
      <c r="A754" s="172" t="s">
        <v>2746</v>
      </c>
      <c r="B754" s="173" t="s">
        <v>238</v>
      </c>
      <c r="C754" s="172" t="s">
        <v>641</v>
      </c>
      <c r="D754" s="172" t="s">
        <v>179</v>
      </c>
      <c r="E754" s="172" t="s">
        <v>181</v>
      </c>
      <c r="F754" s="174">
        <v>0.20984898999999999</v>
      </c>
      <c r="G754" s="174">
        <v>0.50748746999999994</v>
      </c>
      <c r="H754" s="58">
        <f t="shared" si="35"/>
        <v>-0.5864942438874402</v>
      </c>
      <c r="I754" s="174">
        <v>0.53968861000000001</v>
      </c>
      <c r="J754" s="174">
        <v>1.411256E-2</v>
      </c>
      <c r="K754" s="58">
        <f t="shared" si="36"/>
        <v>37.241722975845633</v>
      </c>
      <c r="L754" s="58">
        <f t="shared" si="37"/>
        <v>2.5717951275343287</v>
      </c>
    </row>
    <row r="755" spans="1:16" x14ac:dyDescent="0.2">
      <c r="A755" s="172" t="s">
        <v>1391</v>
      </c>
      <c r="B755" s="173" t="s">
        <v>421</v>
      </c>
      <c r="C755" s="172" t="s">
        <v>1364</v>
      </c>
      <c r="D755" s="172" t="s">
        <v>179</v>
      </c>
      <c r="E755" s="172" t="s">
        <v>709</v>
      </c>
      <c r="F755" s="174">
        <v>0.88702620999999993</v>
      </c>
      <c r="G755" s="174">
        <v>0.34337522999999998</v>
      </c>
      <c r="H755" s="58">
        <f t="shared" si="35"/>
        <v>1.5832562529335621</v>
      </c>
      <c r="I755" s="174">
        <v>0.53950640632761249</v>
      </c>
      <c r="J755" s="174">
        <v>4.1904169640051299</v>
      </c>
      <c r="K755" s="58">
        <f t="shared" si="36"/>
        <v>-0.87125233336876307</v>
      </c>
      <c r="L755" s="58">
        <f t="shared" si="37"/>
        <v>0.60821923889668661</v>
      </c>
    </row>
    <row r="756" spans="1:16" x14ac:dyDescent="0.2">
      <c r="A756" s="172" t="s">
        <v>1563</v>
      </c>
      <c r="B756" s="173" t="s">
        <v>50</v>
      </c>
      <c r="C756" s="172" t="s">
        <v>638</v>
      </c>
      <c r="D756" s="172" t="s">
        <v>179</v>
      </c>
      <c r="E756" s="172" t="s">
        <v>709</v>
      </c>
      <c r="F756" s="174">
        <v>1.4822083000000001</v>
      </c>
      <c r="G756" s="174">
        <v>0.94487860000000001</v>
      </c>
      <c r="H756" s="58">
        <f t="shared" si="35"/>
        <v>0.56867591243996851</v>
      </c>
      <c r="I756" s="174">
        <v>0.53770463000000002</v>
      </c>
      <c r="J756" s="174">
        <v>0.26164926999999999</v>
      </c>
      <c r="K756" s="58">
        <f t="shared" si="36"/>
        <v>1.0550587815513492</v>
      </c>
      <c r="L756" s="58">
        <f t="shared" si="37"/>
        <v>0.36277264808191939</v>
      </c>
    </row>
    <row r="757" spans="1:16" x14ac:dyDescent="0.2">
      <c r="A757" s="172" t="s">
        <v>1256</v>
      </c>
      <c r="B757" s="173" t="s">
        <v>2504</v>
      </c>
      <c r="C757" s="172" t="s">
        <v>640</v>
      </c>
      <c r="D757" s="172" t="s">
        <v>610</v>
      </c>
      <c r="E757" s="172" t="s">
        <v>181</v>
      </c>
      <c r="F757" s="174">
        <v>1.39796834</v>
      </c>
      <c r="G757" s="174">
        <v>1.94410901</v>
      </c>
      <c r="H757" s="58">
        <f t="shared" si="35"/>
        <v>-0.2809208059788787</v>
      </c>
      <c r="I757" s="174">
        <v>0.51779085000000002</v>
      </c>
      <c r="J757" s="174">
        <v>2.0056899999999996E-3</v>
      </c>
      <c r="K757" s="58" t="str">
        <f t="shared" si="36"/>
        <v/>
      </c>
      <c r="L757" s="58">
        <f t="shared" si="37"/>
        <v>0.3703881090754888</v>
      </c>
      <c r="M757" s="130"/>
      <c r="P757" s="130"/>
    </row>
    <row r="758" spans="1:16" x14ac:dyDescent="0.2">
      <c r="A758" s="172" t="s">
        <v>1911</v>
      </c>
      <c r="B758" s="173" t="s">
        <v>160</v>
      </c>
      <c r="C758" s="172" t="s">
        <v>638</v>
      </c>
      <c r="D758" s="172" t="s">
        <v>179</v>
      </c>
      <c r="E758" s="172" t="s">
        <v>709</v>
      </c>
      <c r="F758" s="174">
        <v>1.907971E-2</v>
      </c>
      <c r="G758" s="174">
        <v>0.20415539999999999</v>
      </c>
      <c r="H758" s="58">
        <f t="shared" si="35"/>
        <v>-0.90654320189424331</v>
      </c>
      <c r="I758" s="174">
        <v>0.50843769000000005</v>
      </c>
      <c r="J758" s="174">
        <v>1.0198557300000002</v>
      </c>
      <c r="K758" s="58">
        <f t="shared" si="36"/>
        <v>-0.50146116255090312</v>
      </c>
      <c r="L758" s="58">
        <f t="shared" si="37"/>
        <v>26.648082701466638</v>
      </c>
    </row>
    <row r="759" spans="1:16" x14ac:dyDescent="0.2">
      <c r="A759" s="172" t="s">
        <v>1236</v>
      </c>
      <c r="B759" s="173" t="s">
        <v>2412</v>
      </c>
      <c r="C759" s="172" t="s">
        <v>640</v>
      </c>
      <c r="D759" s="172" t="s">
        <v>180</v>
      </c>
      <c r="E759" s="172" t="s">
        <v>181</v>
      </c>
      <c r="F759" s="174">
        <v>1.95720245</v>
      </c>
      <c r="G759" s="174">
        <v>0.18104789000000002</v>
      </c>
      <c r="H759" s="58">
        <f t="shared" si="35"/>
        <v>9.81041292444778</v>
      </c>
      <c r="I759" s="174">
        <v>0.50702910999999995</v>
      </c>
      <c r="J759" s="174">
        <v>0.11950927</v>
      </c>
      <c r="K759" s="58">
        <f t="shared" si="36"/>
        <v>3.2425923110399717</v>
      </c>
      <c r="L759" s="58">
        <f t="shared" si="37"/>
        <v>0.25905808057822527</v>
      </c>
    </row>
    <row r="760" spans="1:16" x14ac:dyDescent="0.2">
      <c r="A760" s="172" t="s">
        <v>1426</v>
      </c>
      <c r="B760" s="173" t="s">
        <v>375</v>
      </c>
      <c r="C760" s="172" t="s">
        <v>1364</v>
      </c>
      <c r="D760" s="172" t="s">
        <v>179</v>
      </c>
      <c r="E760" s="172" t="s">
        <v>709</v>
      </c>
      <c r="F760" s="174">
        <v>0.85124935999999995</v>
      </c>
      <c r="G760" s="174">
        <v>0.73834624999999998</v>
      </c>
      <c r="H760" s="58">
        <f t="shared" si="35"/>
        <v>0.1529135009489111</v>
      </c>
      <c r="I760" s="174">
        <v>0.48942614000000001</v>
      </c>
      <c r="J760" s="174">
        <v>3.1071625299999996</v>
      </c>
      <c r="K760" s="58">
        <f t="shared" si="36"/>
        <v>-0.8424845384576648</v>
      </c>
      <c r="L760" s="58">
        <f t="shared" si="37"/>
        <v>0.57495037646783076</v>
      </c>
    </row>
    <row r="761" spans="1:16" x14ac:dyDescent="0.2">
      <c r="A761" s="172" t="s">
        <v>2550</v>
      </c>
      <c r="B761" s="173" t="s">
        <v>509</v>
      </c>
      <c r="C761" s="172" t="s">
        <v>641</v>
      </c>
      <c r="D761" s="172" t="s">
        <v>179</v>
      </c>
      <c r="E761" s="172" t="s">
        <v>709</v>
      </c>
      <c r="F761" s="174">
        <v>2.3349447900000002</v>
      </c>
      <c r="G761" s="174">
        <v>3.0768056100000001</v>
      </c>
      <c r="H761" s="58">
        <f t="shared" si="35"/>
        <v>-0.24111397144780944</v>
      </c>
      <c r="I761" s="174">
        <v>0.48612022999999999</v>
      </c>
      <c r="J761" s="174">
        <v>3.2280897599999996</v>
      </c>
      <c r="K761" s="58">
        <f t="shared" si="36"/>
        <v>-0.84940932063797381</v>
      </c>
      <c r="L761" s="58">
        <f t="shared" si="37"/>
        <v>0.20819345797037023</v>
      </c>
    </row>
    <row r="762" spans="1:16" x14ac:dyDescent="0.2">
      <c r="A762" s="172" t="s">
        <v>2660</v>
      </c>
      <c r="B762" s="173" t="s">
        <v>1102</v>
      </c>
      <c r="C762" s="172" t="s">
        <v>511</v>
      </c>
      <c r="D762" s="172" t="s">
        <v>180</v>
      </c>
      <c r="E762" s="172" t="s">
        <v>181</v>
      </c>
      <c r="F762" s="174">
        <v>0.96018244999999991</v>
      </c>
      <c r="G762" s="174">
        <v>0.71762585000000001</v>
      </c>
      <c r="H762" s="58">
        <f t="shared" si="35"/>
        <v>0.33799869388762938</v>
      </c>
      <c r="I762" s="174">
        <v>0.47334445000000003</v>
      </c>
      <c r="J762" s="174">
        <v>0.7513166899999999</v>
      </c>
      <c r="K762" s="58">
        <f t="shared" si="36"/>
        <v>-0.36998012116568302</v>
      </c>
      <c r="L762" s="58">
        <f t="shared" si="37"/>
        <v>0.49297344478645705</v>
      </c>
    </row>
    <row r="763" spans="1:16" x14ac:dyDescent="0.2">
      <c r="A763" s="172" t="s">
        <v>1935</v>
      </c>
      <c r="B763" s="173" t="s">
        <v>388</v>
      </c>
      <c r="C763" s="172" t="s">
        <v>511</v>
      </c>
      <c r="D763" s="172" t="s">
        <v>180</v>
      </c>
      <c r="E763" s="172" t="s">
        <v>181</v>
      </c>
      <c r="F763" s="174">
        <v>0.57826798999999995</v>
      </c>
      <c r="G763" s="174">
        <v>1.1074408</v>
      </c>
      <c r="H763" s="58">
        <f t="shared" si="35"/>
        <v>-0.47783394832482251</v>
      </c>
      <c r="I763" s="174">
        <v>0.46127315000000002</v>
      </c>
      <c r="J763" s="174">
        <v>1.0836868899999998</v>
      </c>
      <c r="K763" s="58">
        <f t="shared" si="36"/>
        <v>-0.57434831568369338</v>
      </c>
      <c r="L763" s="58">
        <f t="shared" si="37"/>
        <v>0.79768058750753268</v>
      </c>
    </row>
    <row r="764" spans="1:16" x14ac:dyDescent="0.2">
      <c r="A764" s="172" t="s">
        <v>2679</v>
      </c>
      <c r="B764" s="173" t="s">
        <v>1087</v>
      </c>
      <c r="C764" s="172" t="s">
        <v>511</v>
      </c>
      <c r="D764" s="172" t="s">
        <v>179</v>
      </c>
      <c r="E764" s="172" t="s">
        <v>709</v>
      </c>
      <c r="F764" s="174">
        <v>1.10817119</v>
      </c>
      <c r="G764" s="174">
        <v>1.6026033799999999</v>
      </c>
      <c r="H764" s="58">
        <f t="shared" si="35"/>
        <v>-0.30851812505225085</v>
      </c>
      <c r="I764" s="174">
        <v>0.46032651000000002</v>
      </c>
      <c r="J764" s="174">
        <v>0.15669022999999999</v>
      </c>
      <c r="K764" s="58">
        <f t="shared" si="36"/>
        <v>1.9378124596536752</v>
      </c>
      <c r="L764" s="58">
        <f t="shared" si="37"/>
        <v>0.41539295927734776</v>
      </c>
    </row>
    <row r="765" spans="1:16" x14ac:dyDescent="0.2">
      <c r="A765" s="172" t="s">
        <v>2269</v>
      </c>
      <c r="B765" s="173" t="s">
        <v>316</v>
      </c>
      <c r="C765" s="172" t="s">
        <v>1364</v>
      </c>
      <c r="D765" s="172" t="s">
        <v>179</v>
      </c>
      <c r="E765" s="172" t="s">
        <v>709</v>
      </c>
      <c r="F765" s="174">
        <v>0.54975756999999992</v>
      </c>
      <c r="G765" s="174">
        <v>0.30035103999999996</v>
      </c>
      <c r="H765" s="58">
        <f t="shared" si="35"/>
        <v>0.83038344065663972</v>
      </c>
      <c r="I765" s="174">
        <v>0.45593474000000001</v>
      </c>
      <c r="J765" s="174">
        <v>6.95833309</v>
      </c>
      <c r="K765" s="58">
        <f t="shared" si="36"/>
        <v>-0.93447644225953552</v>
      </c>
      <c r="L765" s="58">
        <f t="shared" si="37"/>
        <v>0.82933781157392716</v>
      </c>
    </row>
    <row r="766" spans="1:16" x14ac:dyDescent="0.2">
      <c r="A766" s="172" t="s">
        <v>1914</v>
      </c>
      <c r="B766" s="173" t="s">
        <v>1855</v>
      </c>
      <c r="C766" s="172" t="s">
        <v>638</v>
      </c>
      <c r="D766" s="172" t="s">
        <v>179</v>
      </c>
      <c r="E766" s="172" t="s">
        <v>709</v>
      </c>
      <c r="F766" s="174">
        <v>0</v>
      </c>
      <c r="G766" s="174">
        <v>0.23164794</v>
      </c>
      <c r="H766" s="58">
        <f t="shared" si="35"/>
        <v>-1</v>
      </c>
      <c r="I766" s="174">
        <v>0.45035523</v>
      </c>
      <c r="J766" s="174">
        <v>0.13910447999999997</v>
      </c>
      <c r="K766" s="58">
        <f t="shared" si="36"/>
        <v>2.2375321772526671</v>
      </c>
      <c r="L766" s="58" t="str">
        <f t="shared" si="37"/>
        <v/>
      </c>
    </row>
    <row r="767" spans="1:16" x14ac:dyDescent="0.2">
      <c r="A767" s="172" t="s">
        <v>1126</v>
      </c>
      <c r="B767" s="173" t="s">
        <v>620</v>
      </c>
      <c r="C767" s="172" t="s">
        <v>2521</v>
      </c>
      <c r="D767" s="172" t="s">
        <v>610</v>
      </c>
      <c r="E767" s="172" t="s">
        <v>709</v>
      </c>
      <c r="F767" s="174">
        <v>0.67295431000000006</v>
      </c>
      <c r="G767" s="174">
        <v>0.44378640999999996</v>
      </c>
      <c r="H767" s="58">
        <f t="shared" si="35"/>
        <v>0.51639233387070171</v>
      </c>
      <c r="I767" s="174">
        <v>0.44881780999999998</v>
      </c>
      <c r="J767" s="174">
        <v>0.23606058999999999</v>
      </c>
      <c r="K767" s="58">
        <f t="shared" si="36"/>
        <v>0.90128225130675133</v>
      </c>
      <c r="L767" s="58">
        <f t="shared" si="37"/>
        <v>0.66693652649315815</v>
      </c>
    </row>
    <row r="768" spans="1:16" x14ac:dyDescent="0.2">
      <c r="A768" s="172" t="s">
        <v>2022</v>
      </c>
      <c r="B768" s="173" t="s">
        <v>2003</v>
      </c>
      <c r="C768" s="172" t="s">
        <v>2521</v>
      </c>
      <c r="D768" s="172" t="s">
        <v>180</v>
      </c>
      <c r="E768" s="172" t="s">
        <v>709</v>
      </c>
      <c r="F768" s="174">
        <v>0.6825344499999999</v>
      </c>
      <c r="G768" s="174">
        <v>1.8367887300000001</v>
      </c>
      <c r="H768" s="58">
        <f t="shared" si="35"/>
        <v>-0.62840884264354135</v>
      </c>
      <c r="I768" s="174">
        <v>0.43893020096549995</v>
      </c>
      <c r="J768" s="174">
        <v>0.35664651355330007</v>
      </c>
      <c r="K768" s="58">
        <f t="shared" si="36"/>
        <v>0.23071496365519018</v>
      </c>
      <c r="L768" s="58">
        <f t="shared" si="37"/>
        <v>0.64308871290745839</v>
      </c>
    </row>
    <row r="769" spans="1:16" x14ac:dyDescent="0.2">
      <c r="A769" s="172" t="s">
        <v>2669</v>
      </c>
      <c r="B769" s="173" t="s">
        <v>128</v>
      </c>
      <c r="C769" s="172" t="s">
        <v>641</v>
      </c>
      <c r="D769" s="172" t="s">
        <v>179</v>
      </c>
      <c r="E769" s="172" t="s">
        <v>181</v>
      </c>
      <c r="F769" s="174">
        <v>7.5194186700000003</v>
      </c>
      <c r="G769" s="174">
        <v>3.5340461899999998</v>
      </c>
      <c r="H769" s="58">
        <f t="shared" si="35"/>
        <v>1.1277080903121983</v>
      </c>
      <c r="I769" s="174">
        <v>0.43003205</v>
      </c>
      <c r="J769" s="174">
        <v>2.4828053799999998</v>
      </c>
      <c r="K769" s="58">
        <f t="shared" si="36"/>
        <v>-0.82679590858627827</v>
      </c>
      <c r="L769" s="58">
        <f t="shared" si="37"/>
        <v>5.7189534041465998E-2</v>
      </c>
    </row>
    <row r="770" spans="1:16" x14ac:dyDescent="0.2">
      <c r="A770" s="172" t="s">
        <v>1474</v>
      </c>
      <c r="B770" s="173" t="s">
        <v>658</v>
      </c>
      <c r="C770" s="172" t="s">
        <v>640</v>
      </c>
      <c r="D770" s="172" t="s">
        <v>180</v>
      </c>
      <c r="E770" s="172" t="s">
        <v>181</v>
      </c>
      <c r="F770" s="174">
        <v>0.70301746999999992</v>
      </c>
      <c r="G770" s="174">
        <v>1.3147602300000001</v>
      </c>
      <c r="H770" s="58">
        <f t="shared" si="35"/>
        <v>-0.46528845795708329</v>
      </c>
      <c r="I770" s="174">
        <v>0.42278745000000001</v>
      </c>
      <c r="J770" s="174">
        <v>3.4025275399999999</v>
      </c>
      <c r="K770" s="58">
        <f t="shared" si="36"/>
        <v>-0.87574312183230707</v>
      </c>
      <c r="L770" s="58">
        <f t="shared" si="37"/>
        <v>0.60138967812563759</v>
      </c>
    </row>
    <row r="771" spans="1:16" x14ac:dyDescent="0.2">
      <c r="A771" s="172" t="s">
        <v>1566</v>
      </c>
      <c r="B771" s="173" t="s">
        <v>163</v>
      </c>
      <c r="C771" s="172" t="s">
        <v>638</v>
      </c>
      <c r="D771" s="172" t="s">
        <v>179</v>
      </c>
      <c r="E771" s="172" t="s">
        <v>709</v>
      </c>
      <c r="F771" s="174">
        <v>9.0109392499999998</v>
      </c>
      <c r="G771" s="174">
        <v>7.8509071500000003</v>
      </c>
      <c r="H771" s="58">
        <f t="shared" si="35"/>
        <v>0.14775771485209832</v>
      </c>
      <c r="I771" s="174">
        <v>0.42037559000000002</v>
      </c>
      <c r="J771" s="174">
        <v>0.36390070000000002</v>
      </c>
      <c r="K771" s="58">
        <f t="shared" si="36"/>
        <v>0.15519313373126242</v>
      </c>
      <c r="L771" s="58">
        <f t="shared" si="37"/>
        <v>4.6651695049436719E-2</v>
      </c>
    </row>
    <row r="772" spans="1:16" x14ac:dyDescent="0.2">
      <c r="A772" s="172" t="s">
        <v>2324</v>
      </c>
      <c r="B772" s="173" t="s">
        <v>2310</v>
      </c>
      <c r="C772" s="172" t="s">
        <v>2512</v>
      </c>
      <c r="D772" s="172" t="s">
        <v>610</v>
      </c>
      <c r="E772" s="172" t="s">
        <v>181</v>
      </c>
      <c r="F772" s="174">
        <v>0.27005514000000003</v>
      </c>
      <c r="G772" s="174">
        <v>2.7947429999999999E-2</v>
      </c>
      <c r="H772" s="58">
        <f t="shared" si="35"/>
        <v>8.6629686522159659</v>
      </c>
      <c r="I772" s="174">
        <v>0.40955829999999999</v>
      </c>
      <c r="J772" s="174">
        <v>3.466665E-2</v>
      </c>
      <c r="K772" s="58">
        <f t="shared" si="36"/>
        <v>10.814187410667024</v>
      </c>
      <c r="L772" s="58">
        <f t="shared" si="37"/>
        <v>1.5165728747099572</v>
      </c>
    </row>
    <row r="773" spans="1:16" x14ac:dyDescent="0.2">
      <c r="A773" s="172" t="s">
        <v>1875</v>
      </c>
      <c r="B773" s="173" t="s">
        <v>1876</v>
      </c>
      <c r="C773" s="172" t="s">
        <v>1262</v>
      </c>
      <c r="D773" s="172" t="s">
        <v>180</v>
      </c>
      <c r="E773" s="172" t="s">
        <v>181</v>
      </c>
      <c r="F773" s="174">
        <v>3.16957E-3</v>
      </c>
      <c r="G773" s="174">
        <v>7.7640000000000001E-2</v>
      </c>
      <c r="H773" s="58">
        <f t="shared" si="35"/>
        <v>-0.95917606903657904</v>
      </c>
      <c r="I773" s="174">
        <v>0.39667330000000001</v>
      </c>
      <c r="J773" s="174">
        <v>0.51948475000000005</v>
      </c>
      <c r="K773" s="58">
        <f t="shared" si="36"/>
        <v>-0.23641011598511796</v>
      </c>
      <c r="L773" s="58" t="str">
        <f t="shared" si="37"/>
        <v/>
      </c>
    </row>
    <row r="774" spans="1:16" x14ac:dyDescent="0.2">
      <c r="A774" s="172" t="s">
        <v>2688</v>
      </c>
      <c r="B774" s="173" t="s">
        <v>1701</v>
      </c>
      <c r="C774" s="172" t="s">
        <v>511</v>
      </c>
      <c r="D774" s="172" t="s">
        <v>610</v>
      </c>
      <c r="E774" s="172" t="s">
        <v>709</v>
      </c>
      <c r="F774" s="174">
        <v>0.62088025999999996</v>
      </c>
      <c r="G774" s="174">
        <v>4.5608989999999995E-2</v>
      </c>
      <c r="H774" s="58">
        <f t="shared" si="35"/>
        <v>12.613111362474811</v>
      </c>
      <c r="I774" s="174">
        <v>0.39633066</v>
      </c>
      <c r="J774" s="174">
        <v>0.15322613000000002</v>
      </c>
      <c r="K774" s="58">
        <f t="shared" si="36"/>
        <v>1.5865735824562037</v>
      </c>
      <c r="L774" s="58">
        <f t="shared" si="37"/>
        <v>0.63833670601800097</v>
      </c>
    </row>
    <row r="775" spans="1:16" x14ac:dyDescent="0.2">
      <c r="A775" s="172" t="s">
        <v>1653</v>
      </c>
      <c r="B775" s="173" t="s">
        <v>452</v>
      </c>
      <c r="C775" s="172" t="s">
        <v>641</v>
      </c>
      <c r="D775" s="172" t="s">
        <v>180</v>
      </c>
      <c r="E775" s="172" t="s">
        <v>709</v>
      </c>
      <c r="F775" s="174">
        <v>0.18657132000000001</v>
      </c>
      <c r="G775" s="174">
        <v>0.64668314000000005</v>
      </c>
      <c r="H775" s="58">
        <f t="shared" si="35"/>
        <v>-0.71149499892636758</v>
      </c>
      <c r="I775" s="174">
        <v>0.39274033000000003</v>
      </c>
      <c r="J775" s="174">
        <v>0.11437302000000001</v>
      </c>
      <c r="K775" s="58">
        <f t="shared" si="36"/>
        <v>2.4338546800635323</v>
      </c>
      <c r="L775" s="58">
        <f t="shared" si="37"/>
        <v>2.1050412785845114</v>
      </c>
    </row>
    <row r="776" spans="1:16" x14ac:dyDescent="0.2">
      <c r="A776" s="172" t="s">
        <v>2151</v>
      </c>
      <c r="B776" s="173" t="s">
        <v>2142</v>
      </c>
      <c r="C776" s="172" t="s">
        <v>2148</v>
      </c>
      <c r="D776" s="172" t="s">
        <v>610</v>
      </c>
      <c r="E776" s="172" t="s">
        <v>709</v>
      </c>
      <c r="F776" s="174">
        <v>0.21577710999999999</v>
      </c>
      <c r="G776" s="174">
        <v>0.28900009999999998</v>
      </c>
      <c r="H776" s="58">
        <f t="shared" si="35"/>
        <v>-0.25336665973471983</v>
      </c>
      <c r="I776" s="174">
        <v>0.38997371999999997</v>
      </c>
      <c r="J776" s="174">
        <v>0.82246940000000002</v>
      </c>
      <c r="K776" s="58">
        <f t="shared" si="36"/>
        <v>-0.52585017752636154</v>
      </c>
      <c r="L776" s="58">
        <f t="shared" si="37"/>
        <v>1.8072988372121583</v>
      </c>
      <c r="M776" s="130"/>
      <c r="P776" s="130"/>
    </row>
    <row r="777" spans="1:16" x14ac:dyDescent="0.2">
      <c r="A777" s="172" t="s">
        <v>1579</v>
      </c>
      <c r="B777" s="173" t="s">
        <v>55</v>
      </c>
      <c r="C777" s="172" t="s">
        <v>638</v>
      </c>
      <c r="D777" s="172" t="s">
        <v>179</v>
      </c>
      <c r="E777" s="172" t="s">
        <v>709</v>
      </c>
      <c r="F777" s="174">
        <v>5.5302716399999996</v>
      </c>
      <c r="G777" s="174">
        <v>4.4492205599999997</v>
      </c>
      <c r="H777" s="58">
        <f t="shared" si="35"/>
        <v>0.24297538533356056</v>
      </c>
      <c r="I777" s="174">
        <v>0.38716445999999993</v>
      </c>
      <c r="J777" s="174">
        <v>0</v>
      </c>
      <c r="K777" s="58" t="str">
        <f t="shared" si="36"/>
        <v/>
      </c>
      <c r="L777" s="58">
        <f t="shared" si="37"/>
        <v>7.0008217534862346E-2</v>
      </c>
    </row>
    <row r="778" spans="1:16" x14ac:dyDescent="0.2">
      <c r="A778" s="172" t="s">
        <v>1583</v>
      </c>
      <c r="B778" s="173" t="s">
        <v>60</v>
      </c>
      <c r="C778" s="172" t="s">
        <v>638</v>
      </c>
      <c r="D778" s="172" t="s">
        <v>179</v>
      </c>
      <c r="E778" s="172" t="s">
        <v>709</v>
      </c>
      <c r="F778" s="174">
        <v>1.42609531</v>
      </c>
      <c r="G778" s="174">
        <v>1.1247966599999999</v>
      </c>
      <c r="H778" s="58">
        <f t="shared" ref="H778:H841" si="38">IF(ISERROR(F778/G778-1),"",IF((F778/G778-1)&gt;10000%,"",F778/G778-1))</f>
        <v>0.26786943873037483</v>
      </c>
      <c r="I778" s="174">
        <v>0.37903821000000004</v>
      </c>
      <c r="J778" s="174">
        <v>0.90575892000000002</v>
      </c>
      <c r="K778" s="58">
        <f t="shared" ref="K778:K841" si="39">IF(ISERROR(I778/J778-1),"",IF((I778/J778-1)&gt;10000%,"",I778/J778-1))</f>
        <v>-0.58152417643317267</v>
      </c>
      <c r="L778" s="58">
        <f t="shared" ref="L778:L841" si="40">IF(ISERROR(I778/F778),"",IF(I778/F778&gt;10000%,"",I778/F778))</f>
        <v>0.26578743183721715</v>
      </c>
    </row>
    <row r="779" spans="1:16" x14ac:dyDescent="0.2">
      <c r="A779" s="172" t="s">
        <v>1535</v>
      </c>
      <c r="B779" s="173" t="s">
        <v>1808</v>
      </c>
      <c r="C779" s="172" t="s">
        <v>2521</v>
      </c>
      <c r="D779" s="172" t="s">
        <v>180</v>
      </c>
      <c r="E779" s="172" t="s">
        <v>709</v>
      </c>
      <c r="F779" s="174">
        <v>1.19716976</v>
      </c>
      <c r="G779" s="174">
        <v>0.23527735</v>
      </c>
      <c r="H779" s="58">
        <f t="shared" si="38"/>
        <v>4.0883340874079037</v>
      </c>
      <c r="I779" s="174">
        <v>0.37481517000000003</v>
      </c>
      <c r="J779" s="174">
        <v>0</v>
      </c>
      <c r="K779" s="58" t="str">
        <f t="shared" si="39"/>
        <v/>
      </c>
      <c r="L779" s="58">
        <f t="shared" si="40"/>
        <v>0.31308439498171092</v>
      </c>
    </row>
    <row r="780" spans="1:16" x14ac:dyDescent="0.2">
      <c r="A780" s="172" t="s">
        <v>2653</v>
      </c>
      <c r="B780" s="173" t="s">
        <v>256</v>
      </c>
      <c r="C780" s="172" t="s">
        <v>641</v>
      </c>
      <c r="D780" s="172" t="s">
        <v>179</v>
      </c>
      <c r="E780" s="172" t="s">
        <v>709</v>
      </c>
      <c r="F780" s="174">
        <v>1.2211435800000001</v>
      </c>
      <c r="G780" s="174">
        <v>1.6846913100000001</v>
      </c>
      <c r="H780" s="58">
        <f t="shared" si="38"/>
        <v>-0.27515291807375675</v>
      </c>
      <c r="I780" s="174">
        <v>0.36952508000000001</v>
      </c>
      <c r="J780" s="174">
        <v>5.0758329999999997E-2</v>
      </c>
      <c r="K780" s="58">
        <f t="shared" si="39"/>
        <v>6.280087426044159</v>
      </c>
      <c r="L780" s="58">
        <f t="shared" si="40"/>
        <v>0.30260575910328247</v>
      </c>
    </row>
    <row r="781" spans="1:16" x14ac:dyDescent="0.2">
      <c r="A781" s="172" t="s">
        <v>1527</v>
      </c>
      <c r="B781" s="173" t="s">
        <v>63</v>
      </c>
      <c r="C781" s="172" t="s">
        <v>2593</v>
      </c>
      <c r="D781" s="172" t="s">
        <v>180</v>
      </c>
      <c r="E781" s="172" t="s">
        <v>181</v>
      </c>
      <c r="F781" s="174">
        <v>2.3572196299999999</v>
      </c>
      <c r="G781" s="174">
        <v>0.45813796999999995</v>
      </c>
      <c r="H781" s="58">
        <f t="shared" si="38"/>
        <v>4.1452177823200298</v>
      </c>
      <c r="I781" s="174">
        <v>0.35008671999999996</v>
      </c>
      <c r="J781" s="174">
        <v>0.35372928000000003</v>
      </c>
      <c r="K781" s="58">
        <f t="shared" si="39"/>
        <v>-1.0297592554396551E-2</v>
      </c>
      <c r="L781" s="58">
        <f t="shared" si="40"/>
        <v>0.14851680155064717</v>
      </c>
    </row>
    <row r="782" spans="1:16" x14ac:dyDescent="0.2">
      <c r="A782" s="172" t="s">
        <v>2926</v>
      </c>
      <c r="B782" s="172" t="s">
        <v>2942</v>
      </c>
      <c r="C782" s="172" t="s">
        <v>641</v>
      </c>
      <c r="D782" s="172" t="s">
        <v>179</v>
      </c>
      <c r="E782" s="172" t="s">
        <v>709</v>
      </c>
      <c r="F782" s="174">
        <v>2.8883646000000001</v>
      </c>
      <c r="G782" s="174">
        <v>3.8344101200000003</v>
      </c>
      <c r="H782" s="58">
        <f t="shared" si="38"/>
        <v>-0.24672517816117179</v>
      </c>
      <c r="I782" s="174">
        <v>0.33639993000000001</v>
      </c>
      <c r="J782" s="174">
        <v>9.1727817799999993</v>
      </c>
      <c r="K782" s="58">
        <f t="shared" si="39"/>
        <v>-0.96332629096949907</v>
      </c>
      <c r="L782" s="58">
        <f t="shared" si="40"/>
        <v>0.11646726663247431</v>
      </c>
    </row>
    <row r="783" spans="1:16" x14ac:dyDescent="0.2">
      <c r="A783" s="172" t="s">
        <v>1569</v>
      </c>
      <c r="B783" s="173" t="s">
        <v>387</v>
      </c>
      <c r="C783" s="172" t="s">
        <v>638</v>
      </c>
      <c r="D783" s="172" t="s">
        <v>179</v>
      </c>
      <c r="E783" s="172" t="s">
        <v>709</v>
      </c>
      <c r="F783" s="174">
        <v>4.7620010700000002</v>
      </c>
      <c r="G783" s="174">
        <v>1.7855165</v>
      </c>
      <c r="H783" s="58">
        <f t="shared" si="38"/>
        <v>1.6670159978919266</v>
      </c>
      <c r="I783" s="174">
        <v>0.33555429999999997</v>
      </c>
      <c r="J783" s="174">
        <v>0.16393539999999998</v>
      </c>
      <c r="K783" s="58">
        <f t="shared" si="39"/>
        <v>1.0468690715977149</v>
      </c>
      <c r="L783" s="58">
        <f t="shared" si="40"/>
        <v>7.0464977866962125E-2</v>
      </c>
    </row>
    <row r="784" spans="1:16" x14ac:dyDescent="0.2">
      <c r="A784" s="172" t="s">
        <v>1854</v>
      </c>
      <c r="B784" s="173" t="s">
        <v>2081</v>
      </c>
      <c r="C784" s="172" t="s">
        <v>640</v>
      </c>
      <c r="D784" s="172" t="s">
        <v>610</v>
      </c>
      <c r="E784" s="172" t="s">
        <v>709</v>
      </c>
      <c r="F784" s="174">
        <v>0.40472057</v>
      </c>
      <c r="G784" s="174">
        <v>0.76342206000000001</v>
      </c>
      <c r="H784" s="58">
        <f t="shared" si="38"/>
        <v>-0.46986000116370752</v>
      </c>
      <c r="I784" s="174">
        <v>0.33129253999999997</v>
      </c>
      <c r="J784" s="174">
        <v>1.0297017899999998</v>
      </c>
      <c r="K784" s="58">
        <f t="shared" si="39"/>
        <v>-0.67826360678658237</v>
      </c>
      <c r="L784" s="58">
        <f t="shared" si="40"/>
        <v>0.81857104520286672</v>
      </c>
    </row>
    <row r="785" spans="1:16" x14ac:dyDescent="0.2">
      <c r="A785" s="172" t="s">
        <v>1098</v>
      </c>
      <c r="B785" s="173" t="s">
        <v>1099</v>
      </c>
      <c r="C785" s="172" t="s">
        <v>2521</v>
      </c>
      <c r="D785" s="172" t="s">
        <v>610</v>
      </c>
      <c r="E785" s="172" t="s">
        <v>181</v>
      </c>
      <c r="F785" s="174">
        <v>6.2442360000000002E-2</v>
      </c>
      <c r="G785" s="174">
        <v>1.1123309999999999E-2</v>
      </c>
      <c r="H785" s="58">
        <f t="shared" si="38"/>
        <v>4.6136491745712389</v>
      </c>
      <c r="I785" s="174">
        <v>0.33091907999999998</v>
      </c>
      <c r="J785" s="174">
        <v>0.26964397000000001</v>
      </c>
      <c r="K785" s="58">
        <f t="shared" si="39"/>
        <v>0.22724450318692435</v>
      </c>
      <c r="L785" s="58">
        <f t="shared" si="40"/>
        <v>5.2995927764421458</v>
      </c>
    </row>
    <row r="786" spans="1:16" x14ac:dyDescent="0.2">
      <c r="A786" s="172" t="s">
        <v>2637</v>
      </c>
      <c r="B786" s="173" t="s">
        <v>655</v>
      </c>
      <c r="C786" s="172" t="s">
        <v>641</v>
      </c>
      <c r="D786" s="172" t="s">
        <v>179</v>
      </c>
      <c r="E786" s="172" t="s">
        <v>181</v>
      </c>
      <c r="F786" s="174">
        <v>1.2433758500000001</v>
      </c>
      <c r="G786" s="174">
        <v>0.40902596000000002</v>
      </c>
      <c r="H786" s="58">
        <f t="shared" si="38"/>
        <v>2.0398458083198436</v>
      </c>
      <c r="I786" s="174">
        <v>0.33008493999999999</v>
      </c>
      <c r="J786" s="174">
        <v>1.4842927100000001</v>
      </c>
      <c r="K786" s="58">
        <f t="shared" si="39"/>
        <v>-0.77761465930800133</v>
      </c>
      <c r="L786" s="58">
        <f t="shared" si="40"/>
        <v>0.2654747878527639</v>
      </c>
    </row>
    <row r="787" spans="1:16" x14ac:dyDescent="0.2">
      <c r="A787" s="172" t="s">
        <v>1382</v>
      </c>
      <c r="B787" s="173" t="s">
        <v>1336</v>
      </c>
      <c r="C787" s="172" t="s">
        <v>1364</v>
      </c>
      <c r="D787" s="172" t="s">
        <v>179</v>
      </c>
      <c r="E787" s="172" t="s">
        <v>709</v>
      </c>
      <c r="F787" s="174">
        <v>0.89055625000000005</v>
      </c>
      <c r="G787" s="174">
        <v>1.0136707600000001</v>
      </c>
      <c r="H787" s="58">
        <f t="shared" si="38"/>
        <v>-0.12145413960643403</v>
      </c>
      <c r="I787" s="174">
        <v>0.32180367999999998</v>
      </c>
      <c r="J787" s="174">
        <v>4.9591499999999998E-3</v>
      </c>
      <c r="K787" s="58">
        <f t="shared" si="39"/>
        <v>63.890894608955165</v>
      </c>
      <c r="L787" s="58">
        <f t="shared" si="40"/>
        <v>0.36135132396184966</v>
      </c>
    </row>
    <row r="788" spans="1:16" x14ac:dyDescent="0.2">
      <c r="A788" s="172" t="s">
        <v>1772</v>
      </c>
      <c r="B788" s="173" t="s">
        <v>52</v>
      </c>
      <c r="C788" s="172" t="s">
        <v>638</v>
      </c>
      <c r="D788" s="172" t="s">
        <v>179</v>
      </c>
      <c r="E788" s="172" t="s">
        <v>709</v>
      </c>
      <c r="F788" s="174">
        <v>1.0910336699999998</v>
      </c>
      <c r="G788" s="174">
        <v>2.76829437</v>
      </c>
      <c r="H788" s="58">
        <f t="shared" si="38"/>
        <v>-0.60588235058253581</v>
      </c>
      <c r="I788" s="174">
        <v>0.31433163000000003</v>
      </c>
      <c r="J788" s="174">
        <v>7.272433397478701</v>
      </c>
      <c r="K788" s="58">
        <f t="shared" si="39"/>
        <v>-0.95677765435308404</v>
      </c>
      <c r="L788" s="58">
        <f t="shared" si="40"/>
        <v>0.28810442669473257</v>
      </c>
    </row>
    <row r="789" spans="1:16" x14ac:dyDescent="0.2">
      <c r="A789" s="172" t="s">
        <v>2721</v>
      </c>
      <c r="B789" s="173" t="s">
        <v>442</v>
      </c>
      <c r="C789" s="172" t="s">
        <v>641</v>
      </c>
      <c r="D789" s="172" t="s">
        <v>179</v>
      </c>
      <c r="E789" s="172" t="s">
        <v>709</v>
      </c>
      <c r="F789" s="174">
        <v>1.05741244</v>
      </c>
      <c r="G789" s="174">
        <v>0.45179131</v>
      </c>
      <c r="H789" s="58">
        <f t="shared" si="38"/>
        <v>1.3404886649988907</v>
      </c>
      <c r="I789" s="174">
        <v>0.31037438000000001</v>
      </c>
      <c r="J789" s="174">
        <v>0.15533468</v>
      </c>
      <c r="K789" s="58">
        <f t="shared" si="39"/>
        <v>0.99810100358786591</v>
      </c>
      <c r="L789" s="58">
        <f t="shared" si="40"/>
        <v>0.29352253506682785</v>
      </c>
    </row>
    <row r="790" spans="1:16" x14ac:dyDescent="0.2">
      <c r="A790" s="172" t="s">
        <v>2980</v>
      </c>
      <c r="B790" s="173" t="s">
        <v>2981</v>
      </c>
      <c r="C790" s="173" t="s">
        <v>2638</v>
      </c>
      <c r="D790" s="172" t="s">
        <v>179</v>
      </c>
      <c r="E790" s="172" t="s">
        <v>2844</v>
      </c>
      <c r="F790" s="174">
        <v>0.12262463999999999</v>
      </c>
      <c r="G790" s="174">
        <v>6.4661999999999999E-4</v>
      </c>
      <c r="H790" s="58" t="str">
        <f t="shared" si="38"/>
        <v/>
      </c>
      <c r="I790" s="174">
        <v>0.30707600000000002</v>
      </c>
      <c r="J790" s="174">
        <v>0</v>
      </c>
      <c r="K790" s="58" t="str">
        <f t="shared" si="39"/>
        <v/>
      </c>
      <c r="L790" s="58">
        <f t="shared" si="40"/>
        <v>2.5041949154753893</v>
      </c>
      <c r="M790" s="130"/>
      <c r="P790" s="130"/>
    </row>
    <row r="791" spans="1:16" x14ac:dyDescent="0.2">
      <c r="A791" s="172" t="s">
        <v>1418</v>
      </c>
      <c r="B791" s="173" t="s">
        <v>369</v>
      </c>
      <c r="C791" s="172" t="s">
        <v>1364</v>
      </c>
      <c r="D791" s="172" t="s">
        <v>180</v>
      </c>
      <c r="E791" s="172" t="s">
        <v>2844</v>
      </c>
      <c r="F791" s="174">
        <v>0.43867549</v>
      </c>
      <c r="G791" s="174">
        <v>0.13460070999999998</v>
      </c>
      <c r="H791" s="58">
        <f t="shared" si="38"/>
        <v>2.25908748921161</v>
      </c>
      <c r="I791" s="174">
        <v>0.30623474000000001</v>
      </c>
      <c r="J791" s="174">
        <v>2.5026612300000002</v>
      </c>
      <c r="K791" s="58">
        <f t="shared" si="39"/>
        <v>-0.87763635911681104</v>
      </c>
      <c r="L791" s="58">
        <f t="shared" si="40"/>
        <v>0.69808946927944393</v>
      </c>
    </row>
    <row r="792" spans="1:16" x14ac:dyDescent="0.2">
      <c r="A792" s="172" t="s">
        <v>1366</v>
      </c>
      <c r="B792" s="173" t="s">
        <v>644</v>
      </c>
      <c r="C792" s="172" t="s">
        <v>1364</v>
      </c>
      <c r="D792" s="172" t="s">
        <v>179</v>
      </c>
      <c r="E792" s="172" t="s">
        <v>709</v>
      </c>
      <c r="F792" s="174">
        <v>0.15887438000000001</v>
      </c>
      <c r="G792" s="174">
        <v>0.20964045000000001</v>
      </c>
      <c r="H792" s="58">
        <f t="shared" si="38"/>
        <v>-0.24215779922243053</v>
      </c>
      <c r="I792" s="174">
        <v>0.30523487999999999</v>
      </c>
      <c r="J792" s="174">
        <v>0.31693615000000003</v>
      </c>
      <c r="K792" s="58">
        <f t="shared" si="39"/>
        <v>-3.6919960061356338E-2</v>
      </c>
      <c r="L792" s="58">
        <f t="shared" si="40"/>
        <v>1.9212341222039699</v>
      </c>
    </row>
    <row r="793" spans="1:16" x14ac:dyDescent="0.2">
      <c r="A793" s="172" t="s">
        <v>1945</v>
      </c>
      <c r="B793" s="173" t="s">
        <v>1946</v>
      </c>
      <c r="C793" s="172" t="s">
        <v>638</v>
      </c>
      <c r="D793" s="172" t="s">
        <v>179</v>
      </c>
      <c r="E793" s="172" t="s">
        <v>709</v>
      </c>
      <c r="F793" s="174">
        <v>0.34072261999999998</v>
      </c>
      <c r="G793" s="174">
        <v>0.71711422999999996</v>
      </c>
      <c r="H793" s="58">
        <f t="shared" si="38"/>
        <v>-0.52486981049030357</v>
      </c>
      <c r="I793" s="174">
        <v>0.30264720000000001</v>
      </c>
      <c r="J793" s="174">
        <v>0</v>
      </c>
      <c r="K793" s="58" t="str">
        <f t="shared" si="39"/>
        <v/>
      </c>
      <c r="L793" s="58">
        <f t="shared" si="40"/>
        <v>0.888250976703572</v>
      </c>
    </row>
    <row r="794" spans="1:16" x14ac:dyDescent="0.2">
      <c r="A794" s="172" t="s">
        <v>1783</v>
      </c>
      <c r="B794" s="173" t="s">
        <v>58</v>
      </c>
      <c r="C794" s="172" t="s">
        <v>638</v>
      </c>
      <c r="D794" s="172" t="s">
        <v>180</v>
      </c>
      <c r="E794" s="172" t="s">
        <v>709</v>
      </c>
      <c r="F794" s="174">
        <v>7.13940441</v>
      </c>
      <c r="G794" s="174">
        <v>3.6520549</v>
      </c>
      <c r="H794" s="58">
        <f t="shared" si="38"/>
        <v>0.95490062594623093</v>
      </c>
      <c r="I794" s="174">
        <v>0.30184689999999997</v>
      </c>
      <c r="J794" s="174">
        <v>0.24824926999999997</v>
      </c>
      <c r="K794" s="58">
        <f t="shared" si="39"/>
        <v>0.21590246770916988</v>
      </c>
      <c r="L794" s="58">
        <f t="shared" si="40"/>
        <v>4.2279002934363819E-2</v>
      </c>
    </row>
    <row r="795" spans="1:16" x14ac:dyDescent="0.2">
      <c r="A795" s="172" t="s">
        <v>1427</v>
      </c>
      <c r="B795" s="173" t="s">
        <v>376</v>
      </c>
      <c r="C795" s="172" t="s">
        <v>1364</v>
      </c>
      <c r="D795" s="172" t="s">
        <v>179</v>
      </c>
      <c r="E795" s="172" t="s">
        <v>709</v>
      </c>
      <c r="F795" s="174">
        <v>0.40350532</v>
      </c>
      <c r="G795" s="174">
        <v>1.1318862199999999</v>
      </c>
      <c r="H795" s="58">
        <f t="shared" si="38"/>
        <v>-0.64351070551949996</v>
      </c>
      <c r="I795" s="174">
        <v>0.29675903999999997</v>
      </c>
      <c r="J795" s="174">
        <v>2.2966700000000002E-3</v>
      </c>
      <c r="K795" s="58" t="str">
        <f t="shared" si="39"/>
        <v/>
      </c>
      <c r="L795" s="58">
        <f t="shared" si="40"/>
        <v>0.73545260815892088</v>
      </c>
    </row>
    <row r="796" spans="1:16" x14ac:dyDescent="0.2">
      <c r="A796" s="172" t="s">
        <v>2208</v>
      </c>
      <c r="B796" s="173" t="s">
        <v>1339</v>
      </c>
      <c r="C796" s="172" t="s">
        <v>2638</v>
      </c>
      <c r="D796" s="172" t="s">
        <v>179</v>
      </c>
      <c r="E796" s="172" t="s">
        <v>709</v>
      </c>
      <c r="F796" s="174">
        <v>3.3033106299999999</v>
      </c>
      <c r="G796" s="174">
        <v>3.0617264300000002</v>
      </c>
      <c r="H796" s="58">
        <f t="shared" si="38"/>
        <v>7.8904567577580575E-2</v>
      </c>
      <c r="I796" s="174">
        <v>0.29393646999999995</v>
      </c>
      <c r="J796" s="174">
        <v>0</v>
      </c>
      <c r="K796" s="58" t="str">
        <f t="shared" si="39"/>
        <v/>
      </c>
      <c r="L796" s="58">
        <f t="shared" si="40"/>
        <v>8.8982388556052922E-2</v>
      </c>
      <c r="M796" s="130"/>
      <c r="P796" s="130"/>
    </row>
    <row r="797" spans="1:16" x14ac:dyDescent="0.2">
      <c r="A797" s="172" t="s">
        <v>1299</v>
      </c>
      <c r="B797" s="173" t="s">
        <v>1300</v>
      </c>
      <c r="C797" s="172" t="s">
        <v>695</v>
      </c>
      <c r="D797" s="172" t="s">
        <v>179</v>
      </c>
      <c r="E797" s="172" t="s">
        <v>709</v>
      </c>
      <c r="F797" s="174">
        <v>0.41489081999999999</v>
      </c>
      <c r="G797" s="174">
        <v>0.94234928000000007</v>
      </c>
      <c r="H797" s="58">
        <f t="shared" si="38"/>
        <v>-0.55972713217332748</v>
      </c>
      <c r="I797" s="174">
        <v>0.29037449999999998</v>
      </c>
      <c r="J797" s="174">
        <v>3.2055034900000003</v>
      </c>
      <c r="K797" s="58">
        <f t="shared" si="39"/>
        <v>-0.90941376264107576</v>
      </c>
      <c r="L797" s="58">
        <f t="shared" si="40"/>
        <v>0.69988171827952228</v>
      </c>
    </row>
    <row r="798" spans="1:16" x14ac:dyDescent="0.2">
      <c r="A798" s="172" t="s">
        <v>2064</v>
      </c>
      <c r="B798" s="173" t="s">
        <v>2049</v>
      </c>
      <c r="C798" s="172" t="s">
        <v>2514</v>
      </c>
      <c r="D798" s="172" t="s">
        <v>180</v>
      </c>
      <c r="E798" s="172" t="s">
        <v>181</v>
      </c>
      <c r="F798" s="174">
        <v>1.1622252</v>
      </c>
      <c r="G798" s="174">
        <v>2.3403959999999998E-2</v>
      </c>
      <c r="H798" s="58">
        <f t="shared" si="38"/>
        <v>48.659339701486417</v>
      </c>
      <c r="I798" s="174">
        <v>0.28908690999999997</v>
      </c>
      <c r="J798" s="174">
        <v>5.6971623551359505</v>
      </c>
      <c r="K798" s="58">
        <f t="shared" si="39"/>
        <v>-0.94925773710145545</v>
      </c>
      <c r="L798" s="58">
        <f t="shared" si="40"/>
        <v>0.24873570974024653</v>
      </c>
    </row>
    <row r="799" spans="1:16" x14ac:dyDescent="0.2">
      <c r="A799" s="172" t="s">
        <v>2271</v>
      </c>
      <c r="B799" s="173" t="s">
        <v>46</v>
      </c>
      <c r="C799" s="172" t="s">
        <v>2298</v>
      </c>
      <c r="D799" s="172" t="s">
        <v>179</v>
      </c>
      <c r="E799" s="172" t="s">
        <v>709</v>
      </c>
      <c r="F799" s="174">
        <v>1.1135840100000001</v>
      </c>
      <c r="G799" s="174">
        <v>0.70709330000000004</v>
      </c>
      <c r="H799" s="58">
        <f t="shared" si="38"/>
        <v>0.57487563522381002</v>
      </c>
      <c r="I799" s="174">
        <v>0.28896840000000001</v>
      </c>
      <c r="J799" s="174">
        <v>5.6397309999999999E-2</v>
      </c>
      <c r="K799" s="58">
        <f t="shared" si="39"/>
        <v>4.1237975711962154</v>
      </c>
      <c r="L799" s="58">
        <f t="shared" si="40"/>
        <v>0.25949402775637914</v>
      </c>
    </row>
    <row r="800" spans="1:16" x14ac:dyDescent="0.2">
      <c r="A800" s="172" t="s">
        <v>1211</v>
      </c>
      <c r="B800" s="173" t="s">
        <v>2419</v>
      </c>
      <c r="C800" s="172" t="s">
        <v>640</v>
      </c>
      <c r="D800" s="172" t="s">
        <v>180</v>
      </c>
      <c r="E800" s="172" t="s">
        <v>181</v>
      </c>
      <c r="F800" s="174">
        <v>1.3805208500000001</v>
      </c>
      <c r="G800" s="174">
        <v>1.11618985</v>
      </c>
      <c r="H800" s="58">
        <f t="shared" si="38"/>
        <v>0.23681544855474201</v>
      </c>
      <c r="I800" s="174">
        <v>0.28490911224319987</v>
      </c>
      <c r="J800" s="174">
        <v>0.41237864893724013</v>
      </c>
      <c r="K800" s="58">
        <f t="shared" si="39"/>
        <v>-0.30910799340011375</v>
      </c>
      <c r="L800" s="58">
        <f t="shared" si="40"/>
        <v>0.20637798570242516</v>
      </c>
    </row>
    <row r="801" spans="1:12" x14ac:dyDescent="0.2">
      <c r="A801" s="172" t="s">
        <v>2430</v>
      </c>
      <c r="B801" s="173" t="s">
        <v>2437</v>
      </c>
      <c r="C801" s="172" t="s">
        <v>1897</v>
      </c>
      <c r="D801" s="172" t="s">
        <v>179</v>
      </c>
      <c r="E801" s="172" t="s">
        <v>709</v>
      </c>
      <c r="F801" s="174">
        <v>0.21396548000000001</v>
      </c>
      <c r="G801" s="174">
        <v>0.33399573999999999</v>
      </c>
      <c r="H801" s="58">
        <f t="shared" si="38"/>
        <v>-0.35937661959401035</v>
      </c>
      <c r="I801" s="174">
        <v>0.27814456999999998</v>
      </c>
      <c r="J801" s="174">
        <v>0.47599925999999998</v>
      </c>
      <c r="K801" s="58">
        <f t="shared" si="39"/>
        <v>-0.4156617596422314</v>
      </c>
      <c r="L801" s="58">
        <f t="shared" si="40"/>
        <v>1.299950674286338</v>
      </c>
    </row>
    <row r="802" spans="1:12" x14ac:dyDescent="0.2">
      <c r="A802" s="172" t="s">
        <v>2056</v>
      </c>
      <c r="B802" s="172" t="s">
        <v>2085</v>
      </c>
      <c r="C802" s="172" t="s">
        <v>640</v>
      </c>
      <c r="D802" s="172" t="s">
        <v>610</v>
      </c>
      <c r="E802" s="172" t="s">
        <v>709</v>
      </c>
      <c r="F802" s="174">
        <v>2.7676621099999998</v>
      </c>
      <c r="G802" s="174">
        <v>6.4213385000000001</v>
      </c>
      <c r="H802" s="58">
        <f t="shared" si="38"/>
        <v>-0.56898984378412698</v>
      </c>
      <c r="I802" s="174">
        <v>0.27239048620100004</v>
      </c>
      <c r="J802" s="174">
        <v>178.83334202</v>
      </c>
      <c r="K802" s="58">
        <f t="shared" si="39"/>
        <v>-0.99847684730864927</v>
      </c>
      <c r="L802" s="58">
        <f t="shared" si="40"/>
        <v>9.8418981571778669E-2</v>
      </c>
    </row>
    <row r="803" spans="1:12" x14ac:dyDescent="0.2">
      <c r="A803" s="172" t="s">
        <v>1707</v>
      </c>
      <c r="B803" s="173" t="s">
        <v>1708</v>
      </c>
      <c r="C803" s="172" t="s">
        <v>2514</v>
      </c>
      <c r="D803" s="172" t="s">
        <v>180</v>
      </c>
      <c r="E803" s="172" t="s">
        <v>181</v>
      </c>
      <c r="F803" s="174">
        <v>0.59302779000000005</v>
      </c>
      <c r="G803" s="174">
        <v>0.47923978</v>
      </c>
      <c r="H803" s="58">
        <f t="shared" si="38"/>
        <v>0.23743440079202127</v>
      </c>
      <c r="I803" s="174">
        <v>0.26399739</v>
      </c>
      <c r="J803" s="174">
        <v>0.12462719</v>
      </c>
      <c r="K803" s="58">
        <f t="shared" si="39"/>
        <v>1.1182968981327428</v>
      </c>
      <c r="L803" s="58">
        <f t="shared" si="40"/>
        <v>0.44516866570451946</v>
      </c>
    </row>
    <row r="804" spans="1:12" x14ac:dyDescent="0.2">
      <c r="A804" s="172" t="s">
        <v>1196</v>
      </c>
      <c r="B804" s="173" t="s">
        <v>2409</v>
      </c>
      <c r="C804" s="172" t="s">
        <v>640</v>
      </c>
      <c r="D804" s="172" t="s">
        <v>610</v>
      </c>
      <c r="E804" s="172" t="s">
        <v>181</v>
      </c>
      <c r="F804" s="174">
        <v>0.63995574</v>
      </c>
      <c r="G804" s="174">
        <v>0.76908951000000003</v>
      </c>
      <c r="H804" s="58">
        <f t="shared" si="38"/>
        <v>-0.16790473452173338</v>
      </c>
      <c r="I804" s="174">
        <v>0.26116612747129997</v>
      </c>
      <c r="J804" s="174">
        <v>5.8930474334479996E-2</v>
      </c>
      <c r="K804" s="58">
        <f t="shared" si="39"/>
        <v>3.4317669324866209</v>
      </c>
      <c r="L804" s="58">
        <f t="shared" si="40"/>
        <v>0.40810029686006094</v>
      </c>
    </row>
    <row r="805" spans="1:12" x14ac:dyDescent="0.2">
      <c r="A805" s="172" t="s">
        <v>1125</v>
      </c>
      <c r="B805" s="173" t="s">
        <v>615</v>
      </c>
      <c r="C805" s="172" t="s">
        <v>2521</v>
      </c>
      <c r="D805" s="172" t="s">
        <v>610</v>
      </c>
      <c r="E805" s="172" t="s">
        <v>709</v>
      </c>
      <c r="F805" s="174">
        <v>0.56783362000000004</v>
      </c>
      <c r="G805" s="174">
        <v>0.10326396</v>
      </c>
      <c r="H805" s="58">
        <f t="shared" si="38"/>
        <v>4.498855747929869</v>
      </c>
      <c r="I805" s="174">
        <v>0.25581580999999998</v>
      </c>
      <c r="J805" s="174">
        <v>3.1619999999999999E-3</v>
      </c>
      <c r="K805" s="58">
        <f t="shared" si="39"/>
        <v>79.903165717900066</v>
      </c>
      <c r="L805" s="58">
        <f t="shared" si="40"/>
        <v>0.45051191227458487</v>
      </c>
    </row>
    <row r="806" spans="1:12" x14ac:dyDescent="0.2">
      <c r="A806" s="172" t="s">
        <v>2716</v>
      </c>
      <c r="B806" s="173" t="s">
        <v>1341</v>
      </c>
      <c r="C806" s="172" t="s">
        <v>511</v>
      </c>
      <c r="D806" s="172" t="s">
        <v>180</v>
      </c>
      <c r="E806" s="172" t="s">
        <v>709</v>
      </c>
      <c r="F806" s="174">
        <v>0.31986893999999999</v>
      </c>
      <c r="G806" s="174">
        <v>0.35094014000000001</v>
      </c>
      <c r="H806" s="58">
        <f t="shared" si="38"/>
        <v>-8.8537036544181102E-2</v>
      </c>
      <c r="I806" s="174">
        <v>0.24771662999999999</v>
      </c>
      <c r="J806" s="174">
        <v>1.2462795099999999</v>
      </c>
      <c r="K806" s="58">
        <f t="shared" si="39"/>
        <v>-0.80123509372307655</v>
      </c>
      <c r="L806" s="58">
        <f t="shared" si="40"/>
        <v>0.77443164691138811</v>
      </c>
    </row>
    <row r="807" spans="1:12" x14ac:dyDescent="0.2">
      <c r="A807" s="172" t="s">
        <v>2715</v>
      </c>
      <c r="B807" s="173" t="s">
        <v>2304</v>
      </c>
      <c r="C807" s="172" t="s">
        <v>2521</v>
      </c>
      <c r="D807" s="172" t="s">
        <v>610</v>
      </c>
      <c r="E807" s="172" t="s">
        <v>181</v>
      </c>
      <c r="F807" s="174">
        <v>0.14344087</v>
      </c>
      <c r="G807" s="174">
        <v>0.37203257000000001</v>
      </c>
      <c r="H807" s="58">
        <f t="shared" si="38"/>
        <v>-0.6144400206680829</v>
      </c>
      <c r="I807" s="174">
        <v>0.24719276000000001</v>
      </c>
      <c r="J807" s="174">
        <v>0.18588068000000002</v>
      </c>
      <c r="K807" s="58">
        <f t="shared" si="39"/>
        <v>0.32984643697236304</v>
      </c>
      <c r="L807" s="58">
        <f t="shared" si="40"/>
        <v>1.7233077295194879</v>
      </c>
    </row>
    <row r="808" spans="1:12" x14ac:dyDescent="0.2">
      <c r="A808" s="172" t="s">
        <v>2750</v>
      </c>
      <c r="B808" s="172" t="s">
        <v>1006</v>
      </c>
      <c r="C808" s="172" t="s">
        <v>511</v>
      </c>
      <c r="D808" s="172" t="s">
        <v>179</v>
      </c>
      <c r="E808" s="172" t="s">
        <v>181</v>
      </c>
      <c r="F808" s="174">
        <v>0.24708826</v>
      </c>
      <c r="G808" s="174">
        <v>2.1735506600000001</v>
      </c>
      <c r="H808" s="58">
        <f t="shared" si="38"/>
        <v>-0.88632045042833274</v>
      </c>
      <c r="I808" s="174">
        <v>0.24718144</v>
      </c>
      <c r="J808" s="174">
        <v>2.0634507499999999</v>
      </c>
      <c r="K808" s="58">
        <f t="shared" si="39"/>
        <v>-0.88020967304405007</v>
      </c>
      <c r="L808" s="58">
        <f t="shared" si="40"/>
        <v>1.0003771122108351</v>
      </c>
    </row>
    <row r="809" spans="1:12" x14ac:dyDescent="0.2">
      <c r="A809" s="172" t="s">
        <v>1536</v>
      </c>
      <c r="B809" s="173" t="s">
        <v>1809</v>
      </c>
      <c r="C809" s="172" t="s">
        <v>2521</v>
      </c>
      <c r="D809" s="172" t="s">
        <v>180</v>
      </c>
      <c r="E809" s="172" t="s">
        <v>709</v>
      </c>
      <c r="F809" s="174">
        <v>0.70253957999999994</v>
      </c>
      <c r="G809" s="174">
        <v>0.26792765999999996</v>
      </c>
      <c r="H809" s="58">
        <f t="shared" si="38"/>
        <v>1.622124121115379</v>
      </c>
      <c r="I809" s="174">
        <v>0.24617670000000005</v>
      </c>
      <c r="J809" s="174">
        <v>0.12528836000000002</v>
      </c>
      <c r="K809" s="58">
        <f t="shared" si="39"/>
        <v>0.96488085565171433</v>
      </c>
      <c r="L809" s="58">
        <f t="shared" si="40"/>
        <v>0.35040972353472249</v>
      </c>
    </row>
    <row r="810" spans="1:12" x14ac:dyDescent="0.2">
      <c r="A810" s="172" t="s">
        <v>2297</v>
      </c>
      <c r="B810" s="173" t="s">
        <v>2211</v>
      </c>
      <c r="C810" s="172" t="s">
        <v>2593</v>
      </c>
      <c r="D810" s="172" t="s">
        <v>180</v>
      </c>
      <c r="E810" s="172" t="s">
        <v>181</v>
      </c>
      <c r="F810" s="174">
        <v>0.76155819999999996</v>
      </c>
      <c r="G810" s="174">
        <v>5.4918599999999998E-2</v>
      </c>
      <c r="H810" s="58">
        <f t="shared" si="38"/>
        <v>12.867035940464614</v>
      </c>
      <c r="I810" s="174">
        <v>0.24246813</v>
      </c>
      <c r="J810" s="174">
        <v>1.15409E-3</v>
      </c>
      <c r="K810" s="58" t="str">
        <f t="shared" si="39"/>
        <v/>
      </c>
      <c r="L810" s="58">
        <f t="shared" si="40"/>
        <v>0.31838424167712986</v>
      </c>
    </row>
    <row r="811" spans="1:12" x14ac:dyDescent="0.2">
      <c r="A811" s="172" t="s">
        <v>1420</v>
      </c>
      <c r="B811" s="173" t="s">
        <v>371</v>
      </c>
      <c r="C811" s="172" t="s">
        <v>1364</v>
      </c>
      <c r="D811" s="172" t="s">
        <v>179</v>
      </c>
      <c r="E811" s="172" t="s">
        <v>709</v>
      </c>
      <c r="F811" s="174">
        <v>0.74157335999999996</v>
      </c>
      <c r="G811" s="174">
        <v>9.1367669999999998E-2</v>
      </c>
      <c r="H811" s="58">
        <f t="shared" si="38"/>
        <v>7.1163650118252981</v>
      </c>
      <c r="I811" s="174">
        <v>0.24045143999999999</v>
      </c>
      <c r="J811" s="174">
        <v>3.9674851499999999</v>
      </c>
      <c r="K811" s="58">
        <f t="shared" si="39"/>
        <v>-0.93939449527618268</v>
      </c>
      <c r="L811" s="58">
        <f t="shared" si="40"/>
        <v>0.32424498096857202</v>
      </c>
    </row>
    <row r="812" spans="1:12" x14ac:dyDescent="0.2">
      <c r="A812" s="172" t="s">
        <v>2871</v>
      </c>
      <c r="B812" s="173" t="s">
        <v>2320</v>
      </c>
      <c r="C812" s="172" t="s">
        <v>511</v>
      </c>
      <c r="D812" s="172" t="s">
        <v>610</v>
      </c>
      <c r="E812" s="172" t="s">
        <v>709</v>
      </c>
      <c r="F812" s="174">
        <v>0.46997294000000001</v>
      </c>
      <c r="G812" s="174">
        <v>4.8695780000000001E-2</v>
      </c>
      <c r="H812" s="58">
        <f t="shared" si="38"/>
        <v>8.6512046834448491</v>
      </c>
      <c r="I812" s="174">
        <v>0.23226626</v>
      </c>
      <c r="J812" s="174">
        <v>0.18442554</v>
      </c>
      <c r="K812" s="58">
        <f t="shared" si="39"/>
        <v>0.25940398493614292</v>
      </c>
      <c r="L812" s="58">
        <f t="shared" si="40"/>
        <v>0.49421198590710352</v>
      </c>
    </row>
    <row r="813" spans="1:12" x14ac:dyDescent="0.2">
      <c r="A813" s="172" t="s">
        <v>1479</v>
      </c>
      <c r="B813" s="173" t="s">
        <v>1480</v>
      </c>
      <c r="C813" s="172" t="s">
        <v>2521</v>
      </c>
      <c r="D813" s="172" t="s">
        <v>610</v>
      </c>
      <c r="E813" s="172" t="s">
        <v>181</v>
      </c>
      <c r="F813" s="174">
        <v>0.72016449999999999</v>
      </c>
      <c r="G813" s="174">
        <v>0.86205339999999997</v>
      </c>
      <c r="H813" s="58">
        <f t="shared" si="38"/>
        <v>-0.16459409591099572</v>
      </c>
      <c r="I813" s="174">
        <v>0.21830700654850502</v>
      </c>
      <c r="J813" s="174">
        <v>0</v>
      </c>
      <c r="K813" s="58" t="str">
        <f t="shared" si="39"/>
        <v/>
      </c>
      <c r="L813" s="58">
        <f t="shared" si="40"/>
        <v>0.30313491785349739</v>
      </c>
    </row>
    <row r="814" spans="1:12" x14ac:dyDescent="0.2">
      <c r="A814" s="172" t="s">
        <v>1323</v>
      </c>
      <c r="B814" s="173" t="s">
        <v>1324</v>
      </c>
      <c r="C814" s="172" t="s">
        <v>235</v>
      </c>
      <c r="D814" s="172" t="s">
        <v>180</v>
      </c>
      <c r="E814" s="172" t="s">
        <v>181</v>
      </c>
      <c r="F814" s="174">
        <v>3.4225141699999999</v>
      </c>
      <c r="G814" s="174">
        <v>1.6962819299999998</v>
      </c>
      <c r="H814" s="58">
        <f t="shared" si="38"/>
        <v>1.0176564458244273</v>
      </c>
      <c r="I814" s="174">
        <v>0.21735564000000002</v>
      </c>
      <c r="J814" s="174">
        <v>1.4294569999999999E-2</v>
      </c>
      <c r="K814" s="58">
        <f t="shared" si="39"/>
        <v>14.205468929810412</v>
      </c>
      <c r="L814" s="58">
        <f t="shared" si="40"/>
        <v>6.3507593892591543E-2</v>
      </c>
    </row>
    <row r="815" spans="1:12" x14ac:dyDescent="0.2">
      <c r="A815" s="172" t="s">
        <v>2683</v>
      </c>
      <c r="B815" s="173" t="s">
        <v>250</v>
      </c>
      <c r="C815" s="172" t="s">
        <v>2512</v>
      </c>
      <c r="D815" s="172" t="s">
        <v>179</v>
      </c>
      <c r="E815" s="172" t="s">
        <v>709</v>
      </c>
      <c r="F815" s="174">
        <v>0</v>
      </c>
      <c r="G815" s="174">
        <v>0.59523844999999997</v>
      </c>
      <c r="H815" s="58">
        <f t="shared" si="38"/>
        <v>-1</v>
      </c>
      <c r="I815" s="174">
        <v>0.21680431</v>
      </c>
      <c r="J815" s="174">
        <v>0</v>
      </c>
      <c r="K815" s="58" t="str">
        <f t="shared" si="39"/>
        <v/>
      </c>
      <c r="L815" s="58" t="str">
        <f t="shared" si="40"/>
        <v/>
      </c>
    </row>
    <row r="816" spans="1:12" x14ac:dyDescent="0.2">
      <c r="A816" s="172" t="s">
        <v>1943</v>
      </c>
      <c r="B816" s="173" t="s">
        <v>1944</v>
      </c>
      <c r="C816" s="172" t="s">
        <v>640</v>
      </c>
      <c r="D816" s="172" t="s">
        <v>610</v>
      </c>
      <c r="E816" s="172" t="s">
        <v>709</v>
      </c>
      <c r="F816" s="174">
        <v>1.9939182099999999</v>
      </c>
      <c r="G816" s="174">
        <v>1.07086463</v>
      </c>
      <c r="H816" s="58">
        <f t="shared" si="38"/>
        <v>0.8619703687477287</v>
      </c>
      <c r="I816" s="174">
        <v>0.21537147642939999</v>
      </c>
      <c r="J816" s="174">
        <v>0.64829516499999995</v>
      </c>
      <c r="K816" s="58">
        <f t="shared" si="39"/>
        <v>-0.6677879335573943</v>
      </c>
      <c r="L816" s="58">
        <f t="shared" si="40"/>
        <v>0.10801419804947766</v>
      </c>
    </row>
    <row r="817" spans="1:16" x14ac:dyDescent="0.2">
      <c r="A817" s="172" t="s">
        <v>2965</v>
      </c>
      <c r="B817" s="173" t="s">
        <v>2968</v>
      </c>
      <c r="C817" s="172" t="s">
        <v>2514</v>
      </c>
      <c r="D817" s="172" t="s">
        <v>180</v>
      </c>
      <c r="E817" s="172" t="s">
        <v>2844</v>
      </c>
      <c r="F817" s="174">
        <v>0.18983982999999999</v>
      </c>
      <c r="G817" s="174">
        <v>0.13860792999999999</v>
      </c>
      <c r="H817" s="58">
        <f t="shared" si="38"/>
        <v>0.36961738047743742</v>
      </c>
      <c r="I817" s="174">
        <v>0.21129524</v>
      </c>
      <c r="J817" s="174">
        <v>0.89821498999999994</v>
      </c>
      <c r="K817" s="58">
        <f t="shared" si="39"/>
        <v>-0.76476095105026021</v>
      </c>
      <c r="L817" s="58">
        <f t="shared" si="40"/>
        <v>1.113018485109263</v>
      </c>
    </row>
    <row r="818" spans="1:16" x14ac:dyDescent="0.2">
      <c r="A818" s="172" t="s">
        <v>1893</v>
      </c>
      <c r="B818" s="173" t="s">
        <v>1894</v>
      </c>
      <c r="C818" s="172" t="s">
        <v>1897</v>
      </c>
      <c r="D818" s="172" t="s">
        <v>610</v>
      </c>
      <c r="E818" s="172" t="s">
        <v>181</v>
      </c>
      <c r="F818" s="174">
        <v>0.99442734999999993</v>
      </c>
      <c r="G818" s="174">
        <v>0.67527864000000004</v>
      </c>
      <c r="H818" s="58">
        <f t="shared" si="38"/>
        <v>0.47261780707294387</v>
      </c>
      <c r="I818" s="174">
        <v>0.21067486999999999</v>
      </c>
      <c r="J818" s="174">
        <v>0.19826170999999998</v>
      </c>
      <c r="K818" s="58">
        <f t="shared" si="39"/>
        <v>6.2609971436239586E-2</v>
      </c>
      <c r="L818" s="58">
        <f t="shared" si="40"/>
        <v>0.2118554663646369</v>
      </c>
    </row>
    <row r="819" spans="1:16" x14ac:dyDescent="0.2">
      <c r="A819" s="172" t="s">
        <v>2870</v>
      </c>
      <c r="B819" s="173" t="s">
        <v>902</v>
      </c>
      <c r="C819" s="172" t="s">
        <v>511</v>
      </c>
      <c r="D819" s="172" t="s">
        <v>610</v>
      </c>
      <c r="E819" s="172" t="s">
        <v>181</v>
      </c>
      <c r="F819" s="174">
        <v>1.74771685</v>
      </c>
      <c r="G819" s="174">
        <v>1.2942935500000001</v>
      </c>
      <c r="H819" s="58">
        <f t="shared" si="38"/>
        <v>0.35032493208360638</v>
      </c>
      <c r="I819" s="174">
        <v>0.20822019</v>
      </c>
      <c r="J819" s="174">
        <v>0.47881765000000004</v>
      </c>
      <c r="K819" s="58">
        <f t="shared" si="39"/>
        <v>-0.56513676970763305</v>
      </c>
      <c r="L819" s="58">
        <f t="shared" si="40"/>
        <v>0.11913840047945981</v>
      </c>
    </row>
    <row r="820" spans="1:16" x14ac:dyDescent="0.2">
      <c r="A820" s="172" t="s">
        <v>1400</v>
      </c>
      <c r="B820" s="173" t="s">
        <v>418</v>
      </c>
      <c r="C820" s="172" t="s">
        <v>1364</v>
      </c>
      <c r="D820" s="172" t="s">
        <v>179</v>
      </c>
      <c r="E820" s="172" t="s">
        <v>709</v>
      </c>
      <c r="F820" s="174">
        <v>1.2187024799999999</v>
      </c>
      <c r="G820" s="174">
        <v>0.85430147000000001</v>
      </c>
      <c r="H820" s="58">
        <f t="shared" si="38"/>
        <v>0.42654849932541961</v>
      </c>
      <c r="I820" s="174">
        <v>0.2081165372109457</v>
      </c>
      <c r="J820" s="174">
        <v>0.10555621186501669</v>
      </c>
      <c r="K820" s="58">
        <f t="shared" si="39"/>
        <v>0.97161809365687746</v>
      </c>
      <c r="L820" s="58">
        <f t="shared" si="40"/>
        <v>0.17076894535485454</v>
      </c>
    </row>
    <row r="821" spans="1:16" x14ac:dyDescent="0.2">
      <c r="A821" s="172" t="s">
        <v>2733</v>
      </c>
      <c r="B821" s="173" t="s">
        <v>702</v>
      </c>
      <c r="C821" s="172" t="s">
        <v>511</v>
      </c>
      <c r="D821" s="172" t="s">
        <v>179</v>
      </c>
      <c r="E821" s="172" t="s">
        <v>709</v>
      </c>
      <c r="F821" s="174">
        <v>0.42462612</v>
      </c>
      <c r="G821" s="174">
        <v>0.35631585999999998</v>
      </c>
      <c r="H821" s="58">
        <f t="shared" si="38"/>
        <v>0.19171265629321144</v>
      </c>
      <c r="I821" s="174">
        <v>0.2056188695858</v>
      </c>
      <c r="J821" s="174">
        <v>1.42118263986505</v>
      </c>
      <c r="K821" s="58">
        <f t="shared" si="39"/>
        <v>-0.85531847644485381</v>
      </c>
      <c r="L821" s="58">
        <f t="shared" si="40"/>
        <v>0.4842350950662197</v>
      </c>
    </row>
    <row r="822" spans="1:16" x14ac:dyDescent="0.2">
      <c r="A822" s="172" t="s">
        <v>2856</v>
      </c>
      <c r="B822" s="173" t="s">
        <v>650</v>
      </c>
      <c r="C822" s="172" t="s">
        <v>511</v>
      </c>
      <c r="D822" s="172" t="s">
        <v>610</v>
      </c>
      <c r="E822" s="172" t="s">
        <v>709</v>
      </c>
      <c r="F822" s="174">
        <v>0.25999913000000002</v>
      </c>
      <c r="G822" s="174">
        <v>0.39693075999999999</v>
      </c>
      <c r="H822" s="58">
        <f t="shared" si="38"/>
        <v>-0.34497611119883975</v>
      </c>
      <c r="I822" s="174">
        <v>0.20306769</v>
      </c>
      <c r="J822" s="174">
        <v>0.17854849</v>
      </c>
      <c r="K822" s="58">
        <f t="shared" si="39"/>
        <v>0.13732516024078389</v>
      </c>
      <c r="L822" s="58">
        <f t="shared" si="40"/>
        <v>0.7810321903769446</v>
      </c>
    </row>
    <row r="823" spans="1:16" x14ac:dyDescent="0.2">
      <c r="A823" s="172" t="s">
        <v>1146</v>
      </c>
      <c r="B823" s="173" t="s">
        <v>1147</v>
      </c>
      <c r="C823" s="172" t="s">
        <v>2521</v>
      </c>
      <c r="D823" s="172" t="s">
        <v>610</v>
      </c>
      <c r="E823" s="172" t="s">
        <v>181</v>
      </c>
      <c r="F823" s="174">
        <v>1.59597313</v>
      </c>
      <c r="G823" s="174">
        <v>0.47631934000000004</v>
      </c>
      <c r="H823" s="58">
        <f t="shared" si="38"/>
        <v>2.350636843761162</v>
      </c>
      <c r="I823" s="174">
        <v>0.202572920496606</v>
      </c>
      <c r="J823" s="174">
        <v>0.31967931000000005</v>
      </c>
      <c r="K823" s="58">
        <f t="shared" si="39"/>
        <v>-0.36632458166715276</v>
      </c>
      <c r="L823" s="58">
        <f t="shared" si="40"/>
        <v>0.1269275257137982</v>
      </c>
    </row>
    <row r="824" spans="1:16" x14ac:dyDescent="0.2">
      <c r="A824" s="172" t="s">
        <v>1425</v>
      </c>
      <c r="B824" s="173" t="s">
        <v>374</v>
      </c>
      <c r="C824" s="172" t="s">
        <v>1364</v>
      </c>
      <c r="D824" s="172" t="s">
        <v>179</v>
      </c>
      <c r="E824" s="172" t="s">
        <v>709</v>
      </c>
      <c r="F824" s="174">
        <v>0.23820335999999998</v>
      </c>
      <c r="G824" s="174">
        <v>2.691545E-2</v>
      </c>
      <c r="H824" s="58">
        <f t="shared" si="38"/>
        <v>7.850060467129472</v>
      </c>
      <c r="I824" s="174">
        <v>0.20186832000000002</v>
      </c>
      <c r="J824" s="174">
        <v>1.7961919999999999E-2</v>
      </c>
      <c r="K824" s="58">
        <f t="shared" si="39"/>
        <v>10.238682724341274</v>
      </c>
      <c r="L824" s="58">
        <f t="shared" si="40"/>
        <v>0.84746210129025901</v>
      </c>
    </row>
    <row r="825" spans="1:16" x14ac:dyDescent="0.2">
      <c r="A825" s="172" t="s">
        <v>1690</v>
      </c>
      <c r="B825" s="173" t="s">
        <v>1692</v>
      </c>
      <c r="C825" s="172" t="s">
        <v>2512</v>
      </c>
      <c r="D825" s="172" t="s">
        <v>179</v>
      </c>
      <c r="E825" s="172" t="s">
        <v>709</v>
      </c>
      <c r="F825" s="174">
        <v>1.67068233</v>
      </c>
      <c r="G825" s="174">
        <v>1.2830358400000001</v>
      </c>
      <c r="H825" s="58">
        <f t="shared" si="38"/>
        <v>0.30213223817660451</v>
      </c>
      <c r="I825" s="174">
        <v>0.19939999999999999</v>
      </c>
      <c r="J825" s="174">
        <v>3.3924000000000003E-3</v>
      </c>
      <c r="K825" s="58">
        <f t="shared" si="39"/>
        <v>57.778445937979008</v>
      </c>
      <c r="L825" s="58">
        <f t="shared" si="40"/>
        <v>0.11935243248786859</v>
      </c>
      <c r="M825" s="130"/>
      <c r="P825" s="130"/>
    </row>
    <row r="826" spans="1:16" x14ac:dyDescent="0.2">
      <c r="A826" s="172" t="s">
        <v>1613</v>
      </c>
      <c r="B826" s="173" t="s">
        <v>1614</v>
      </c>
      <c r="C826" s="172" t="s">
        <v>638</v>
      </c>
      <c r="D826" s="172" t="s">
        <v>179</v>
      </c>
      <c r="E826" s="172" t="s">
        <v>709</v>
      </c>
      <c r="F826" s="174">
        <v>7.1232940000000008E-2</v>
      </c>
      <c r="G826" s="174">
        <v>2.8110439999999997E-2</v>
      </c>
      <c r="H826" s="58">
        <f t="shared" si="38"/>
        <v>1.5340385991823684</v>
      </c>
      <c r="I826" s="174">
        <v>0.19403281999999999</v>
      </c>
      <c r="J826" s="174">
        <v>0.94883643999999978</v>
      </c>
      <c r="K826" s="58">
        <f t="shared" si="39"/>
        <v>-0.7955044601786162</v>
      </c>
      <c r="L826" s="58">
        <f t="shared" si="40"/>
        <v>2.7239198606712005</v>
      </c>
      <c r="M826" s="130"/>
      <c r="P826" s="130"/>
    </row>
    <row r="827" spans="1:16" x14ac:dyDescent="0.2">
      <c r="A827" s="172" t="s">
        <v>1548</v>
      </c>
      <c r="B827" s="173" t="s">
        <v>1804</v>
      </c>
      <c r="C827" s="172" t="s">
        <v>2521</v>
      </c>
      <c r="D827" s="172" t="s">
        <v>180</v>
      </c>
      <c r="E827" s="172" t="s">
        <v>709</v>
      </c>
      <c r="F827" s="174">
        <v>1.4607913400000001</v>
      </c>
      <c r="G827" s="174">
        <v>5.9522949999999998E-2</v>
      </c>
      <c r="H827" s="58">
        <f t="shared" si="38"/>
        <v>23.541648893410024</v>
      </c>
      <c r="I827" s="174">
        <v>0.19359345</v>
      </c>
      <c r="J827" s="174">
        <v>2.4049439999999998E-2</v>
      </c>
      <c r="K827" s="58">
        <f t="shared" si="39"/>
        <v>7.0498111390535509</v>
      </c>
      <c r="L827" s="58">
        <f t="shared" si="40"/>
        <v>0.1325264222883468</v>
      </c>
    </row>
    <row r="828" spans="1:16" x14ac:dyDescent="0.2">
      <c r="A828" s="172" t="s">
        <v>1327</v>
      </c>
      <c r="B828" s="173" t="s">
        <v>1328</v>
      </c>
      <c r="C828" s="172" t="s">
        <v>235</v>
      </c>
      <c r="D828" s="172" t="s">
        <v>180</v>
      </c>
      <c r="E828" s="172" t="s">
        <v>181</v>
      </c>
      <c r="F828" s="174">
        <v>0.48799180999999997</v>
      </c>
      <c r="G828" s="174">
        <v>0.43527985999999996</v>
      </c>
      <c r="H828" s="58">
        <f t="shared" si="38"/>
        <v>0.12109898675302833</v>
      </c>
      <c r="I828" s="174">
        <v>0.19253677</v>
      </c>
      <c r="J828" s="174">
        <v>0</v>
      </c>
      <c r="K828" s="58" t="str">
        <f t="shared" si="39"/>
        <v/>
      </c>
      <c r="L828" s="58">
        <f t="shared" si="40"/>
        <v>0.39454918311026577</v>
      </c>
    </row>
    <row r="829" spans="1:16" x14ac:dyDescent="0.2">
      <c r="A829" s="172" t="s">
        <v>2284</v>
      </c>
      <c r="B829" s="173" t="s">
        <v>1942</v>
      </c>
      <c r="C829" s="172" t="s">
        <v>511</v>
      </c>
      <c r="D829" s="172" t="s">
        <v>180</v>
      </c>
      <c r="E829" s="172" t="s">
        <v>709</v>
      </c>
      <c r="F829" s="174">
        <v>2.8228379000000001</v>
      </c>
      <c r="G829" s="174">
        <v>1.3401991200000001</v>
      </c>
      <c r="H829" s="58">
        <f t="shared" si="38"/>
        <v>1.1062824604749779</v>
      </c>
      <c r="I829" s="174">
        <v>0.18635340401131001</v>
      </c>
      <c r="J829" s="174">
        <v>0.70623128419879999</v>
      </c>
      <c r="K829" s="58">
        <f t="shared" si="39"/>
        <v>-0.73612978045468092</v>
      </c>
      <c r="L829" s="58">
        <f t="shared" si="40"/>
        <v>6.6016332008051196E-2</v>
      </c>
    </row>
    <row r="830" spans="1:16" x14ac:dyDescent="0.2">
      <c r="A830" s="172" t="s">
        <v>1315</v>
      </c>
      <c r="B830" s="173" t="s">
        <v>1316</v>
      </c>
      <c r="C830" s="172" t="s">
        <v>235</v>
      </c>
      <c r="D830" s="172" t="s">
        <v>180</v>
      </c>
      <c r="E830" s="172" t="s">
        <v>181</v>
      </c>
      <c r="F830" s="174">
        <v>1.0544700300000001</v>
      </c>
      <c r="G830" s="174">
        <v>1.87385449</v>
      </c>
      <c r="H830" s="58">
        <f t="shared" si="38"/>
        <v>-0.43727219182317623</v>
      </c>
      <c r="I830" s="174">
        <v>0.18007155</v>
      </c>
      <c r="J830" s="174">
        <v>0.61733508999999998</v>
      </c>
      <c r="K830" s="58">
        <f t="shared" si="39"/>
        <v>-0.70830825443601464</v>
      </c>
      <c r="L830" s="58">
        <f t="shared" si="40"/>
        <v>0.17076971832001711</v>
      </c>
    </row>
    <row r="831" spans="1:16" x14ac:dyDescent="0.2">
      <c r="A831" s="172" t="s">
        <v>2649</v>
      </c>
      <c r="B831" s="173" t="s">
        <v>233</v>
      </c>
      <c r="C831" s="172" t="s">
        <v>511</v>
      </c>
      <c r="D831" s="172" t="s">
        <v>610</v>
      </c>
      <c r="E831" s="172" t="s">
        <v>709</v>
      </c>
      <c r="F831" s="174">
        <v>0.36928653</v>
      </c>
      <c r="G831" s="174">
        <v>0.42758868999999999</v>
      </c>
      <c r="H831" s="58">
        <f t="shared" si="38"/>
        <v>-0.13635103398080994</v>
      </c>
      <c r="I831" s="174">
        <v>0.17711837999999999</v>
      </c>
      <c r="J831" s="174">
        <v>8.90289398</v>
      </c>
      <c r="K831" s="58">
        <f t="shared" si="39"/>
        <v>-0.98010552743884294</v>
      </c>
      <c r="L831" s="58">
        <f t="shared" si="40"/>
        <v>0.47962318040682389</v>
      </c>
    </row>
    <row r="832" spans="1:16" x14ac:dyDescent="0.2">
      <c r="A832" s="172" t="s">
        <v>1572</v>
      </c>
      <c r="B832" s="173" t="s">
        <v>167</v>
      </c>
      <c r="C832" s="172" t="s">
        <v>638</v>
      </c>
      <c r="D832" s="172" t="s">
        <v>179</v>
      </c>
      <c r="E832" s="172" t="s">
        <v>709</v>
      </c>
      <c r="F832" s="174">
        <v>2.6726891800000003</v>
      </c>
      <c r="G832" s="174">
        <v>8.3181000000000005E-2</v>
      </c>
      <c r="H832" s="58">
        <f t="shared" si="38"/>
        <v>31.131005638306824</v>
      </c>
      <c r="I832" s="174">
        <v>0.17435492999999999</v>
      </c>
      <c r="J832" s="174">
        <v>1.1228159999999999E-2</v>
      </c>
      <c r="K832" s="58">
        <f t="shared" si="39"/>
        <v>14.528361726231191</v>
      </c>
      <c r="L832" s="58">
        <f t="shared" si="40"/>
        <v>6.5235767520112453E-2</v>
      </c>
    </row>
    <row r="833" spans="1:16" x14ac:dyDescent="0.2">
      <c r="A833" s="172" t="s">
        <v>1531</v>
      </c>
      <c r="B833" s="173" t="s">
        <v>1801</v>
      </c>
      <c r="C833" s="172" t="s">
        <v>2521</v>
      </c>
      <c r="D833" s="172" t="s">
        <v>180</v>
      </c>
      <c r="E833" s="172" t="s">
        <v>709</v>
      </c>
      <c r="F833" s="174">
        <v>1.2995341299999998</v>
      </c>
      <c r="G833" s="174">
        <v>1.1742833400000001</v>
      </c>
      <c r="H833" s="58">
        <f t="shared" si="38"/>
        <v>0.10666147234959467</v>
      </c>
      <c r="I833" s="174">
        <v>0.17133426999999998</v>
      </c>
      <c r="J833" s="174">
        <v>0.43104704999999999</v>
      </c>
      <c r="K833" s="58">
        <f t="shared" si="39"/>
        <v>-0.60251608264109446</v>
      </c>
      <c r="L833" s="58">
        <f t="shared" si="40"/>
        <v>0.13184283971056612</v>
      </c>
    </row>
    <row r="834" spans="1:16" x14ac:dyDescent="0.2">
      <c r="A834" s="172" t="s">
        <v>1956</v>
      </c>
      <c r="B834" s="173" t="s">
        <v>1957</v>
      </c>
      <c r="C834" s="172" t="s">
        <v>1262</v>
      </c>
      <c r="D834" s="172" t="s">
        <v>180</v>
      </c>
      <c r="E834" s="172" t="s">
        <v>709</v>
      </c>
      <c r="F834" s="174">
        <v>2.5945782500000001</v>
      </c>
      <c r="G834" s="174">
        <v>6.9609490100000002</v>
      </c>
      <c r="H834" s="58">
        <f t="shared" si="38"/>
        <v>-0.62726659162814347</v>
      </c>
      <c r="I834" s="174">
        <v>0.16946563000000001</v>
      </c>
      <c r="J834" s="174">
        <v>3.9669059999999999E-2</v>
      </c>
      <c r="K834" s="58">
        <f t="shared" si="39"/>
        <v>3.2719850180468102</v>
      </c>
      <c r="L834" s="58">
        <f t="shared" si="40"/>
        <v>6.5315289681473279E-2</v>
      </c>
    </row>
    <row r="835" spans="1:16" x14ac:dyDescent="0.2">
      <c r="A835" s="172" t="s">
        <v>1365</v>
      </c>
      <c r="B835" s="173" t="s">
        <v>643</v>
      </c>
      <c r="C835" s="172" t="s">
        <v>1364</v>
      </c>
      <c r="D835" s="172" t="s">
        <v>179</v>
      </c>
      <c r="E835" s="172" t="s">
        <v>709</v>
      </c>
      <c r="F835" s="174">
        <v>2.0987931</v>
      </c>
      <c r="G835" s="174">
        <v>0.21997786</v>
      </c>
      <c r="H835" s="58">
        <f t="shared" si="38"/>
        <v>8.5409288007438562</v>
      </c>
      <c r="I835" s="174">
        <v>0.1633463</v>
      </c>
      <c r="J835" s="174">
        <v>1.5174045900000002</v>
      </c>
      <c r="K835" s="58">
        <f t="shared" si="39"/>
        <v>-0.89235151845691996</v>
      </c>
      <c r="L835" s="58">
        <f t="shared" si="40"/>
        <v>7.7828681636126967E-2</v>
      </c>
    </row>
    <row r="836" spans="1:16" x14ac:dyDescent="0.2">
      <c r="A836" s="172" t="s">
        <v>2682</v>
      </c>
      <c r="B836" s="173" t="s">
        <v>1090</v>
      </c>
      <c r="C836" s="172" t="s">
        <v>511</v>
      </c>
      <c r="D836" s="172" t="s">
        <v>179</v>
      </c>
      <c r="E836" s="172" t="s">
        <v>709</v>
      </c>
      <c r="F836" s="174">
        <v>0.44441245000000001</v>
      </c>
      <c r="G836" s="174">
        <v>0.25810723000000002</v>
      </c>
      <c r="H836" s="58">
        <f t="shared" si="38"/>
        <v>0.72181325567672006</v>
      </c>
      <c r="I836" s="174">
        <v>0.15858170000000002</v>
      </c>
      <c r="J836" s="174">
        <v>0.14269789000000002</v>
      </c>
      <c r="K836" s="58">
        <f t="shared" si="39"/>
        <v>0.11131075589134487</v>
      </c>
      <c r="L836" s="58">
        <f t="shared" si="40"/>
        <v>0.35683451262447757</v>
      </c>
    </row>
    <row r="837" spans="1:16" x14ac:dyDescent="0.2">
      <c r="A837" s="172" t="s">
        <v>1952</v>
      </c>
      <c r="B837" s="173" t="s">
        <v>1953</v>
      </c>
      <c r="C837" s="172" t="s">
        <v>640</v>
      </c>
      <c r="D837" s="172" t="s">
        <v>610</v>
      </c>
      <c r="E837" s="172" t="s">
        <v>709</v>
      </c>
      <c r="F837" s="174">
        <v>0.88959393000000009</v>
      </c>
      <c r="G837" s="174">
        <v>1.90653228</v>
      </c>
      <c r="H837" s="58">
        <f t="shared" si="38"/>
        <v>-0.53339686962971322</v>
      </c>
      <c r="I837" s="174">
        <v>0.15402096999999995</v>
      </c>
      <c r="J837" s="174">
        <v>0.13494885000000004</v>
      </c>
      <c r="K837" s="58">
        <f t="shared" si="39"/>
        <v>0.14132851076537456</v>
      </c>
      <c r="L837" s="58">
        <f t="shared" si="40"/>
        <v>0.17313626454263231</v>
      </c>
    </row>
    <row r="838" spans="1:16" x14ac:dyDescent="0.2">
      <c r="A838" s="172" t="s">
        <v>2289</v>
      </c>
      <c r="B838" s="173" t="s">
        <v>317</v>
      </c>
      <c r="C838" s="172" t="s">
        <v>1364</v>
      </c>
      <c r="D838" s="172" t="s">
        <v>179</v>
      </c>
      <c r="E838" s="172" t="s">
        <v>709</v>
      </c>
      <c r="F838" s="174">
        <v>3.4128279999999997E-2</v>
      </c>
      <c r="G838" s="174">
        <v>7.1816000000000007E-3</v>
      </c>
      <c r="H838" s="58">
        <f t="shared" si="38"/>
        <v>3.7521833574690868</v>
      </c>
      <c r="I838" s="174">
        <v>0.15244558</v>
      </c>
      <c r="J838" s="174">
        <v>4.1265625799999999</v>
      </c>
      <c r="K838" s="58">
        <f t="shared" si="39"/>
        <v>-0.96305748984909367</v>
      </c>
      <c r="L838" s="58">
        <f t="shared" si="40"/>
        <v>4.4668404033253362</v>
      </c>
    </row>
    <row r="839" spans="1:16" x14ac:dyDescent="0.2">
      <c r="A839" s="172" t="s">
        <v>1921</v>
      </c>
      <c r="B839" s="173" t="s">
        <v>1586</v>
      </c>
      <c r="C839" s="172" t="s">
        <v>638</v>
      </c>
      <c r="D839" s="172" t="s">
        <v>179</v>
      </c>
      <c r="E839" s="172" t="s">
        <v>709</v>
      </c>
      <c r="F839" s="174">
        <v>7.598917999999999E-2</v>
      </c>
      <c r="G839" s="174">
        <v>0.84171622999999995</v>
      </c>
      <c r="H839" s="58">
        <f t="shared" si="38"/>
        <v>-0.90972114200530507</v>
      </c>
      <c r="I839" s="174">
        <v>0.15195399000000001</v>
      </c>
      <c r="J839" s="174">
        <v>8.8268389354999996</v>
      </c>
      <c r="K839" s="58">
        <f t="shared" si="39"/>
        <v>-0.98278500478932862</v>
      </c>
      <c r="L839" s="58">
        <f t="shared" si="40"/>
        <v>1.9996792964472052</v>
      </c>
    </row>
    <row r="840" spans="1:16" x14ac:dyDescent="0.2">
      <c r="A840" s="172" t="s">
        <v>2757</v>
      </c>
      <c r="B840" s="173" t="s">
        <v>2306</v>
      </c>
      <c r="C840" s="172" t="s">
        <v>2521</v>
      </c>
      <c r="D840" s="172" t="s">
        <v>610</v>
      </c>
      <c r="E840" s="172" t="s">
        <v>181</v>
      </c>
      <c r="F840" s="174">
        <v>4.0006400000000004E-2</v>
      </c>
      <c r="G840" s="174">
        <v>0.21521779999999999</v>
      </c>
      <c r="H840" s="58">
        <f t="shared" si="38"/>
        <v>-0.81411202976705455</v>
      </c>
      <c r="I840" s="174">
        <v>0.15191557999999999</v>
      </c>
      <c r="J840" s="174">
        <v>0.31855838000000003</v>
      </c>
      <c r="K840" s="58">
        <f t="shared" si="39"/>
        <v>-0.52311541765123248</v>
      </c>
      <c r="L840" s="58">
        <f t="shared" si="40"/>
        <v>3.797281934890417</v>
      </c>
    </row>
    <row r="841" spans="1:16" x14ac:dyDescent="0.2">
      <c r="A841" s="172" t="s">
        <v>2691</v>
      </c>
      <c r="B841" s="173" t="s">
        <v>444</v>
      </c>
      <c r="C841" s="172" t="s">
        <v>641</v>
      </c>
      <c r="D841" s="172" t="s">
        <v>179</v>
      </c>
      <c r="E841" s="172" t="s">
        <v>709</v>
      </c>
      <c r="F841" s="174">
        <v>0.37747081999999998</v>
      </c>
      <c r="G841" s="174">
        <v>0.51674927000000004</v>
      </c>
      <c r="H841" s="58">
        <f t="shared" si="38"/>
        <v>-0.26952810209098121</v>
      </c>
      <c r="I841" s="174">
        <v>0.1506352</v>
      </c>
      <c r="J841" s="174">
        <v>0.10077696</v>
      </c>
      <c r="K841" s="58">
        <f t="shared" si="39"/>
        <v>0.4947384799065182</v>
      </c>
      <c r="L841" s="58">
        <f t="shared" si="40"/>
        <v>0.39906448927628368</v>
      </c>
    </row>
    <row r="842" spans="1:16" x14ac:dyDescent="0.2">
      <c r="A842" s="172" t="s">
        <v>2695</v>
      </c>
      <c r="B842" s="173" t="s">
        <v>271</v>
      </c>
      <c r="C842" s="172" t="s">
        <v>641</v>
      </c>
      <c r="D842" s="172" t="s">
        <v>179</v>
      </c>
      <c r="E842" s="172" t="s">
        <v>709</v>
      </c>
      <c r="F842" s="174">
        <v>0.35021663000000003</v>
      </c>
      <c r="G842" s="174">
        <v>0.59287830000000008</v>
      </c>
      <c r="H842" s="58">
        <f t="shared" ref="H842:H905" si="41">IF(ISERROR(F842/G842-1),"",IF((F842/G842-1)&gt;10000%,"",F842/G842-1))</f>
        <v>-0.40929423458406222</v>
      </c>
      <c r="I842" s="174">
        <v>0.14887673999999998</v>
      </c>
      <c r="J842" s="174">
        <v>0.33088840000000003</v>
      </c>
      <c r="K842" s="58">
        <f t="shared" ref="K842:K905" si="42">IF(ISERROR(I842/J842-1),"",IF((I842/J842-1)&gt;10000%,"",I842/J842-1))</f>
        <v>-0.55006963072745985</v>
      </c>
      <c r="L842" s="58">
        <f t="shared" ref="L842:L905" si="43">IF(ISERROR(I842/F842),"",IF(I842/F842&gt;10000%,"",I842/F842))</f>
        <v>0.42509900229466535</v>
      </c>
    </row>
    <row r="843" spans="1:16" x14ac:dyDescent="0.2">
      <c r="A843" s="172" t="s">
        <v>2724</v>
      </c>
      <c r="B843" s="173" t="s">
        <v>1091</v>
      </c>
      <c r="C843" s="172" t="s">
        <v>511</v>
      </c>
      <c r="D843" s="172" t="s">
        <v>179</v>
      </c>
      <c r="E843" s="172" t="s">
        <v>181</v>
      </c>
      <c r="F843" s="174">
        <v>0.18336621</v>
      </c>
      <c r="G843" s="174">
        <v>0.31684645</v>
      </c>
      <c r="H843" s="58">
        <f t="shared" si="41"/>
        <v>-0.42127737268320353</v>
      </c>
      <c r="I843" s="174">
        <v>0.14810373000000002</v>
      </c>
      <c r="J843" s="174">
        <v>0.1919149</v>
      </c>
      <c r="K843" s="58">
        <f t="shared" si="42"/>
        <v>-0.22828435936969971</v>
      </c>
      <c r="L843" s="58">
        <f t="shared" si="43"/>
        <v>0.80769368576685974</v>
      </c>
    </row>
    <row r="844" spans="1:16" x14ac:dyDescent="0.2">
      <c r="A844" s="172" t="s">
        <v>2725</v>
      </c>
      <c r="B844" s="173" t="s">
        <v>2213</v>
      </c>
      <c r="C844" s="172" t="s">
        <v>641</v>
      </c>
      <c r="D844" s="172" t="s">
        <v>179</v>
      </c>
      <c r="E844" s="172" t="s">
        <v>709</v>
      </c>
      <c r="F844" s="174">
        <v>0.30108668</v>
      </c>
      <c r="G844" s="174">
        <v>0.50592429999999999</v>
      </c>
      <c r="H844" s="58">
        <f t="shared" si="41"/>
        <v>-0.40487800249958339</v>
      </c>
      <c r="I844" s="174">
        <v>0.14324015000000001</v>
      </c>
      <c r="J844" s="174">
        <v>2.7607070000000001E-2</v>
      </c>
      <c r="K844" s="58">
        <f t="shared" si="42"/>
        <v>4.1885314160466871</v>
      </c>
      <c r="L844" s="58">
        <f t="shared" si="43"/>
        <v>0.47574389541244405</v>
      </c>
    </row>
    <row r="845" spans="1:16" x14ac:dyDescent="0.2">
      <c r="A845" s="172" t="s">
        <v>2066</v>
      </c>
      <c r="B845" s="172" t="s">
        <v>2051</v>
      </c>
      <c r="C845" s="172" t="s">
        <v>2514</v>
      </c>
      <c r="D845" s="172" t="s">
        <v>180</v>
      </c>
      <c r="E845" s="172" t="s">
        <v>181</v>
      </c>
      <c r="F845" s="174">
        <v>0.21163999999999999</v>
      </c>
      <c r="G845" s="174">
        <v>0</v>
      </c>
      <c r="H845" s="58" t="str">
        <f t="shared" si="41"/>
        <v/>
      </c>
      <c r="I845" s="174">
        <v>0.13929168</v>
      </c>
      <c r="J845" s="174">
        <v>0</v>
      </c>
      <c r="K845" s="58" t="str">
        <f t="shared" si="42"/>
        <v/>
      </c>
      <c r="L845" s="58">
        <f t="shared" si="43"/>
        <v>0.6581538461538462</v>
      </c>
      <c r="M845" s="130"/>
      <c r="P845" s="130"/>
    </row>
    <row r="846" spans="1:16" x14ac:dyDescent="0.2">
      <c r="A846" s="172" t="s">
        <v>1657</v>
      </c>
      <c r="B846" s="173" t="s">
        <v>174</v>
      </c>
      <c r="C846" s="172" t="s">
        <v>641</v>
      </c>
      <c r="D846" s="172" t="s">
        <v>179</v>
      </c>
      <c r="E846" s="172" t="s">
        <v>181</v>
      </c>
      <c r="F846" s="174">
        <v>8.4951949999999998E-2</v>
      </c>
      <c r="G846" s="174">
        <v>8.7442710000000007E-2</v>
      </c>
      <c r="H846" s="58">
        <f t="shared" si="41"/>
        <v>-2.8484478580318551E-2</v>
      </c>
      <c r="I846" s="174">
        <v>0.13489279000000001</v>
      </c>
      <c r="J846" s="174">
        <v>4.2224699999999999E-3</v>
      </c>
      <c r="K846" s="58">
        <f t="shared" si="42"/>
        <v>30.946417618123991</v>
      </c>
      <c r="L846" s="58">
        <f t="shared" si="43"/>
        <v>1.5878716144832463</v>
      </c>
    </row>
    <row r="847" spans="1:16" x14ac:dyDescent="0.2">
      <c r="A847" s="172" t="s">
        <v>1380</v>
      </c>
      <c r="B847" s="173" t="s">
        <v>480</v>
      </c>
      <c r="C847" s="172" t="s">
        <v>1364</v>
      </c>
      <c r="D847" s="172" t="s">
        <v>180</v>
      </c>
      <c r="E847" s="172" t="s">
        <v>181</v>
      </c>
      <c r="F847" s="174">
        <v>4.0791496800000004</v>
      </c>
      <c r="G847" s="174">
        <v>2.2810998199999997</v>
      </c>
      <c r="H847" s="58">
        <f t="shared" si="41"/>
        <v>0.78823813155182365</v>
      </c>
      <c r="I847" s="174">
        <v>0.13375018</v>
      </c>
      <c r="J847" s="174">
        <v>0.27761502000000005</v>
      </c>
      <c r="K847" s="58">
        <f t="shared" si="42"/>
        <v>-0.51821706188663719</v>
      </c>
      <c r="L847" s="58">
        <f t="shared" si="43"/>
        <v>3.2788740421998926E-2</v>
      </c>
    </row>
    <row r="848" spans="1:16" x14ac:dyDescent="0.2">
      <c r="A848" s="172" t="s">
        <v>1277</v>
      </c>
      <c r="B848" s="173" t="s">
        <v>236</v>
      </c>
      <c r="C848" s="172" t="s">
        <v>1262</v>
      </c>
      <c r="D848" s="172" t="s">
        <v>180</v>
      </c>
      <c r="E848" s="172" t="s">
        <v>181</v>
      </c>
      <c r="F848" s="174">
        <v>0.3159227</v>
      </c>
      <c r="G848" s="174">
        <v>0.19284029</v>
      </c>
      <c r="H848" s="58">
        <f t="shared" si="41"/>
        <v>0.63826086343263633</v>
      </c>
      <c r="I848" s="174">
        <v>0.13315929000000001</v>
      </c>
      <c r="J848" s="174">
        <v>2.3504196299999998</v>
      </c>
      <c r="K848" s="58">
        <f t="shared" si="42"/>
        <v>-0.94334658871105492</v>
      </c>
      <c r="L848" s="58">
        <f t="shared" si="43"/>
        <v>0.4214932640167991</v>
      </c>
    </row>
    <row r="849" spans="1:16" x14ac:dyDescent="0.2">
      <c r="A849" s="172" t="s">
        <v>2687</v>
      </c>
      <c r="B849" s="173" t="s">
        <v>705</v>
      </c>
      <c r="C849" s="172" t="s">
        <v>511</v>
      </c>
      <c r="D849" s="172" t="s">
        <v>180</v>
      </c>
      <c r="E849" s="172" t="s">
        <v>709</v>
      </c>
      <c r="F849" s="174">
        <v>1.4965387400000001</v>
      </c>
      <c r="G849" s="174">
        <v>0.79828597999999995</v>
      </c>
      <c r="H849" s="58">
        <f t="shared" si="41"/>
        <v>0.87468999518192736</v>
      </c>
      <c r="I849" s="174">
        <v>0.1330556</v>
      </c>
      <c r="J849" s="174">
        <v>0.28069286999999998</v>
      </c>
      <c r="K849" s="58">
        <f t="shared" si="42"/>
        <v>-0.52597442179418374</v>
      </c>
      <c r="L849" s="58">
        <f t="shared" si="43"/>
        <v>8.8908891192485934E-2</v>
      </c>
    </row>
    <row r="850" spans="1:16" x14ac:dyDescent="0.2">
      <c r="A850" s="172" t="s">
        <v>1912</v>
      </c>
      <c r="B850" s="173" t="s">
        <v>155</v>
      </c>
      <c r="C850" s="172" t="s">
        <v>638</v>
      </c>
      <c r="D850" s="172" t="s">
        <v>179</v>
      </c>
      <c r="E850" s="172" t="s">
        <v>709</v>
      </c>
      <c r="F850" s="174">
        <v>0.73281649000000004</v>
      </c>
      <c r="G850" s="174">
        <v>8.9316419999999994E-2</v>
      </c>
      <c r="H850" s="58">
        <f t="shared" si="41"/>
        <v>7.2047230509238958</v>
      </c>
      <c r="I850" s="174">
        <v>0.12943560000000001</v>
      </c>
      <c r="J850" s="174">
        <v>0</v>
      </c>
      <c r="K850" s="58" t="str">
        <f t="shared" si="42"/>
        <v/>
      </c>
      <c r="L850" s="58">
        <f t="shared" si="43"/>
        <v>0.17662757561582709</v>
      </c>
    </row>
    <row r="851" spans="1:16" x14ac:dyDescent="0.2">
      <c r="A851" s="172" t="s">
        <v>1234</v>
      </c>
      <c r="B851" s="173" t="s">
        <v>264</v>
      </c>
      <c r="C851" s="172" t="s">
        <v>640</v>
      </c>
      <c r="D851" s="172" t="s">
        <v>180</v>
      </c>
      <c r="E851" s="172" t="s">
        <v>709</v>
      </c>
      <c r="F851" s="174">
        <v>1.24295205</v>
      </c>
      <c r="G851" s="174">
        <v>0.35466948999999998</v>
      </c>
      <c r="H851" s="58">
        <f t="shared" si="41"/>
        <v>2.5045361527996111</v>
      </c>
      <c r="I851" s="174">
        <v>0.1269423128245</v>
      </c>
      <c r="J851" s="174">
        <v>3.9366999999999999E-4</v>
      </c>
      <c r="K851" s="58" t="str">
        <f t="shared" si="42"/>
        <v/>
      </c>
      <c r="L851" s="58">
        <f t="shared" si="43"/>
        <v>0.10212969424242874</v>
      </c>
      <c r="M851" s="130"/>
      <c r="P851" s="130"/>
    </row>
    <row r="852" spans="1:16" x14ac:dyDescent="0.2">
      <c r="A852" s="172" t="s">
        <v>1279</v>
      </c>
      <c r="B852" s="173" t="s">
        <v>22</v>
      </c>
      <c r="C852" s="172" t="s">
        <v>1262</v>
      </c>
      <c r="D852" s="172" t="s">
        <v>180</v>
      </c>
      <c r="E852" s="172" t="s">
        <v>181</v>
      </c>
      <c r="F852" s="174">
        <v>6.4813552799999998</v>
      </c>
      <c r="G852" s="174">
        <v>2.7119211000000001</v>
      </c>
      <c r="H852" s="58">
        <f t="shared" si="41"/>
        <v>1.3899497961057938</v>
      </c>
      <c r="I852" s="174">
        <v>0.12299942999999999</v>
      </c>
      <c r="J852" s="174">
        <v>0.12055196999999999</v>
      </c>
      <c r="K852" s="58">
        <f t="shared" si="42"/>
        <v>2.0302115344942084E-2</v>
      </c>
      <c r="L852" s="58">
        <f t="shared" si="43"/>
        <v>1.8977424425343337E-2</v>
      </c>
    </row>
    <row r="853" spans="1:16" x14ac:dyDescent="0.2">
      <c r="A853" s="172" t="s">
        <v>1788</v>
      </c>
      <c r="B853" s="173" t="s">
        <v>169</v>
      </c>
      <c r="C853" s="172" t="s">
        <v>638</v>
      </c>
      <c r="D853" s="172" t="s">
        <v>179</v>
      </c>
      <c r="E853" s="172" t="s">
        <v>709</v>
      </c>
      <c r="F853" s="174">
        <v>0.62848479000000002</v>
      </c>
      <c r="G853" s="174">
        <v>0.44930555999999999</v>
      </c>
      <c r="H853" s="58">
        <f t="shared" si="41"/>
        <v>0.39879148168119705</v>
      </c>
      <c r="I853" s="174">
        <v>0.12171510999999999</v>
      </c>
      <c r="J853" s="174">
        <v>2.9055099999999997E-2</v>
      </c>
      <c r="K853" s="58">
        <f t="shared" si="42"/>
        <v>3.1891134430788401</v>
      </c>
      <c r="L853" s="58">
        <f t="shared" si="43"/>
        <v>0.19366436855218086</v>
      </c>
      <c r="M853" s="130"/>
      <c r="P853" s="130"/>
    </row>
    <row r="854" spans="1:16" x14ac:dyDescent="0.2">
      <c r="A854" s="172" t="s">
        <v>2732</v>
      </c>
      <c r="B854" s="173" t="s">
        <v>1049</v>
      </c>
      <c r="C854" s="172" t="s">
        <v>511</v>
      </c>
      <c r="D854" s="172" t="s">
        <v>179</v>
      </c>
      <c r="E854" s="172" t="s">
        <v>181</v>
      </c>
      <c r="F854" s="174">
        <v>0.27498820000000002</v>
      </c>
      <c r="G854" s="174">
        <v>0.94283245999999998</v>
      </c>
      <c r="H854" s="58">
        <f t="shared" si="41"/>
        <v>-0.70833821313279777</v>
      </c>
      <c r="I854" s="174">
        <v>0.1187918</v>
      </c>
      <c r="J854" s="174">
        <v>0.76915831999999995</v>
      </c>
      <c r="K854" s="58">
        <f t="shared" si="42"/>
        <v>-0.84555611385702756</v>
      </c>
      <c r="L854" s="58">
        <f t="shared" si="43"/>
        <v>0.4319887180613568</v>
      </c>
    </row>
    <row r="855" spans="1:16" x14ac:dyDescent="0.2">
      <c r="A855" s="172" t="s">
        <v>2927</v>
      </c>
      <c r="B855" s="172" t="s">
        <v>2943</v>
      </c>
      <c r="C855" s="172" t="s">
        <v>641</v>
      </c>
      <c r="D855" s="172" t="s">
        <v>179</v>
      </c>
      <c r="E855" s="172" t="s">
        <v>709</v>
      </c>
      <c r="F855" s="174">
        <v>0.32415136999999999</v>
      </c>
      <c r="G855" s="174">
        <v>1.3989460200000001</v>
      </c>
      <c r="H855" s="58">
        <f t="shared" si="41"/>
        <v>-0.7682888650700046</v>
      </c>
      <c r="I855" s="174">
        <v>0.11605191000000001</v>
      </c>
      <c r="J855" s="174">
        <v>0</v>
      </c>
      <c r="K855" s="58" t="str">
        <f t="shared" si="42"/>
        <v/>
      </c>
      <c r="L855" s="58">
        <f t="shared" si="43"/>
        <v>0.35801764465780295</v>
      </c>
    </row>
    <row r="856" spans="1:16" x14ac:dyDescent="0.2">
      <c r="A856" s="172" t="s">
        <v>1247</v>
      </c>
      <c r="B856" s="173" t="s">
        <v>5</v>
      </c>
      <c r="C856" s="172" t="s">
        <v>640</v>
      </c>
      <c r="D856" s="172" t="s">
        <v>610</v>
      </c>
      <c r="E856" s="172" t="s">
        <v>709</v>
      </c>
      <c r="F856" s="174">
        <v>0.80136673999999997</v>
      </c>
      <c r="G856" s="174">
        <v>0.64820353000000008</v>
      </c>
      <c r="H856" s="58">
        <f t="shared" si="41"/>
        <v>0.23628876257431042</v>
      </c>
      <c r="I856" s="174">
        <v>0.1155172166857</v>
      </c>
      <c r="J856" s="174">
        <v>3.1794463922909899</v>
      </c>
      <c r="K856" s="58">
        <f t="shared" si="42"/>
        <v>-0.96366750608980623</v>
      </c>
      <c r="L856" s="58">
        <f t="shared" si="43"/>
        <v>0.14415025096462078</v>
      </c>
    </row>
    <row r="857" spans="1:16" x14ac:dyDescent="0.2">
      <c r="A857" s="172" t="s">
        <v>2742</v>
      </c>
      <c r="B857" s="173" t="s">
        <v>443</v>
      </c>
      <c r="C857" s="172" t="s">
        <v>641</v>
      </c>
      <c r="D857" s="172" t="s">
        <v>179</v>
      </c>
      <c r="E857" s="172" t="s">
        <v>709</v>
      </c>
      <c r="F857" s="174">
        <v>0.10443530000000001</v>
      </c>
      <c r="G857" s="174">
        <v>0.31794435999999998</v>
      </c>
      <c r="H857" s="58">
        <f t="shared" si="41"/>
        <v>-0.67152963493360907</v>
      </c>
      <c r="I857" s="174">
        <v>0.11535255999999999</v>
      </c>
      <c r="J857" s="174">
        <v>3.239297E-2</v>
      </c>
      <c r="K857" s="58">
        <f t="shared" si="42"/>
        <v>2.5610368546014768</v>
      </c>
      <c r="L857" s="58">
        <f t="shared" si="43"/>
        <v>1.1045361099168574</v>
      </c>
      <c r="M857" s="130"/>
      <c r="P857" s="130"/>
    </row>
    <row r="858" spans="1:16" x14ac:dyDescent="0.2">
      <c r="A858" s="172" t="s">
        <v>1307</v>
      </c>
      <c r="B858" s="173" t="s">
        <v>1308</v>
      </c>
      <c r="C858" s="172" t="s">
        <v>235</v>
      </c>
      <c r="D858" s="172" t="s">
        <v>180</v>
      </c>
      <c r="E858" s="172" t="s">
        <v>181</v>
      </c>
      <c r="F858" s="174">
        <v>0.56470082999999993</v>
      </c>
      <c r="G858" s="174">
        <v>7.7091630000000008E-2</v>
      </c>
      <c r="H858" s="58">
        <f t="shared" si="41"/>
        <v>6.3250601913592934</v>
      </c>
      <c r="I858" s="174">
        <v>0.11429</v>
      </c>
      <c r="J858" s="174">
        <v>1.5432E-3</v>
      </c>
      <c r="K858" s="58">
        <f t="shared" si="42"/>
        <v>73.060393986521518</v>
      </c>
      <c r="L858" s="58">
        <f t="shared" si="43"/>
        <v>0.20239035242785108</v>
      </c>
      <c r="M858" s="130"/>
      <c r="P858" s="130"/>
    </row>
    <row r="859" spans="1:16" x14ac:dyDescent="0.2">
      <c r="A859" s="172" t="s">
        <v>1222</v>
      </c>
      <c r="B859" s="173" t="s">
        <v>2366</v>
      </c>
      <c r="C859" s="172" t="s">
        <v>640</v>
      </c>
      <c r="D859" s="172" t="s">
        <v>180</v>
      </c>
      <c r="E859" s="172" t="s">
        <v>181</v>
      </c>
      <c r="F859" s="174">
        <v>2.8522774900000001</v>
      </c>
      <c r="G859" s="174">
        <v>1.9748976899999999</v>
      </c>
      <c r="H859" s="58">
        <f t="shared" si="41"/>
        <v>0.44426595080983677</v>
      </c>
      <c r="I859" s="174">
        <v>0.11308823936639997</v>
      </c>
      <c r="J859" s="174">
        <v>0.82163500963344993</v>
      </c>
      <c r="K859" s="58">
        <f t="shared" si="42"/>
        <v>-0.86236195142554695</v>
      </c>
      <c r="L859" s="58">
        <f t="shared" si="43"/>
        <v>3.9648400186476938E-2</v>
      </c>
    </row>
    <row r="860" spans="1:16" x14ac:dyDescent="0.2">
      <c r="A860" s="172" t="s">
        <v>2252</v>
      </c>
      <c r="B860" s="173" t="s">
        <v>47</v>
      </c>
      <c r="C860" s="172" t="s">
        <v>2298</v>
      </c>
      <c r="D860" s="172" t="s">
        <v>179</v>
      </c>
      <c r="E860" s="172" t="s">
        <v>709</v>
      </c>
      <c r="F860" s="174">
        <v>0.39957452000000004</v>
      </c>
      <c r="G860" s="174">
        <v>0.25207678</v>
      </c>
      <c r="H860" s="58">
        <f t="shared" si="41"/>
        <v>0.58513021310411872</v>
      </c>
      <c r="I860" s="174">
        <v>0.11241424999999999</v>
      </c>
      <c r="J860" s="174">
        <v>2.5554091400000001</v>
      </c>
      <c r="K860" s="58">
        <f t="shared" si="42"/>
        <v>-0.95600929485600883</v>
      </c>
      <c r="L860" s="58">
        <f t="shared" si="43"/>
        <v>0.28133488091282693</v>
      </c>
    </row>
    <row r="861" spans="1:16" x14ac:dyDescent="0.2">
      <c r="A861" s="172" t="s">
        <v>2340</v>
      </c>
      <c r="B861" s="173" t="s">
        <v>2104</v>
      </c>
      <c r="C861" s="172" t="s">
        <v>2512</v>
      </c>
      <c r="D861" s="172" t="s">
        <v>179</v>
      </c>
      <c r="E861" s="172" t="s">
        <v>709</v>
      </c>
      <c r="F861" s="174">
        <v>2.7089478100000002</v>
      </c>
      <c r="G861" s="174">
        <v>1.87470698</v>
      </c>
      <c r="H861" s="58">
        <f t="shared" si="41"/>
        <v>0.44499798576522087</v>
      </c>
      <c r="I861" s="174">
        <v>0.11209791000000001</v>
      </c>
      <c r="J861" s="174">
        <v>4.9256099999999997E-2</v>
      </c>
      <c r="K861" s="58">
        <f t="shared" si="42"/>
        <v>1.2758178174885955</v>
      </c>
      <c r="L861" s="58">
        <f t="shared" si="43"/>
        <v>4.1380608953112318E-2</v>
      </c>
    </row>
    <row r="862" spans="1:16" x14ac:dyDescent="0.2">
      <c r="A862" s="172" t="s">
        <v>2281</v>
      </c>
      <c r="B862" s="173" t="s">
        <v>42</v>
      </c>
      <c r="C862" s="172" t="s">
        <v>2298</v>
      </c>
      <c r="D862" s="172" t="s">
        <v>179</v>
      </c>
      <c r="E862" s="172" t="s">
        <v>709</v>
      </c>
      <c r="F862" s="174">
        <v>0.19721707999999999</v>
      </c>
      <c r="G862" s="174">
        <v>0.1400873</v>
      </c>
      <c r="H862" s="58">
        <f t="shared" si="41"/>
        <v>0.40781555501462297</v>
      </c>
      <c r="I862" s="174">
        <v>0.11049053</v>
      </c>
      <c r="J862" s="174">
        <v>4.9474569999999995E-2</v>
      </c>
      <c r="K862" s="58">
        <f t="shared" si="42"/>
        <v>1.2332792382025759</v>
      </c>
      <c r="L862" s="58">
        <f t="shared" si="43"/>
        <v>0.56024828072700406</v>
      </c>
    </row>
    <row r="863" spans="1:16" x14ac:dyDescent="0.2">
      <c r="A863" s="172" t="s">
        <v>2279</v>
      </c>
      <c r="B863" s="173" t="s">
        <v>609</v>
      </c>
      <c r="C863" s="172" t="s">
        <v>2298</v>
      </c>
      <c r="D863" s="172" t="s">
        <v>179</v>
      </c>
      <c r="E863" s="172" t="s">
        <v>709</v>
      </c>
      <c r="F863" s="174">
        <v>8.6654229999999999E-2</v>
      </c>
      <c r="G863" s="174">
        <v>4.5900100000000003E-3</v>
      </c>
      <c r="H863" s="58">
        <f t="shared" si="41"/>
        <v>17.878876080879998</v>
      </c>
      <c r="I863" s="174">
        <v>0.11033155</v>
      </c>
      <c r="J863" s="174">
        <v>0</v>
      </c>
      <c r="K863" s="58" t="str">
        <f t="shared" si="42"/>
        <v/>
      </c>
      <c r="L863" s="58">
        <f t="shared" si="43"/>
        <v>1.2732390559583762</v>
      </c>
    </row>
    <row r="864" spans="1:16" x14ac:dyDescent="0.2">
      <c r="A864" s="172" t="s">
        <v>2464</v>
      </c>
      <c r="B864" s="172" t="s">
        <v>2465</v>
      </c>
      <c r="C864" s="172" t="s">
        <v>640</v>
      </c>
      <c r="D864" s="172" t="s">
        <v>180</v>
      </c>
      <c r="E864" s="172" t="s">
        <v>709</v>
      </c>
      <c r="F864" s="174">
        <v>0.38329985</v>
      </c>
      <c r="G864" s="174">
        <v>0.66895225999999997</v>
      </c>
      <c r="H864" s="58">
        <f t="shared" si="41"/>
        <v>-0.42701464227058594</v>
      </c>
      <c r="I864" s="174">
        <v>0.10989312999999999</v>
      </c>
      <c r="J864" s="174">
        <v>8.7046079999999998E-2</v>
      </c>
      <c r="K864" s="58">
        <f t="shared" si="42"/>
        <v>0.26247075112400231</v>
      </c>
      <c r="L864" s="58">
        <f t="shared" si="43"/>
        <v>0.28670277329876331</v>
      </c>
    </row>
    <row r="865" spans="1:16" x14ac:dyDescent="0.2">
      <c r="A865" s="172" t="s">
        <v>1448</v>
      </c>
      <c r="B865" s="173" t="s">
        <v>673</v>
      </c>
      <c r="C865" s="172" t="s">
        <v>640</v>
      </c>
      <c r="D865" s="172" t="s">
        <v>180</v>
      </c>
      <c r="E865" s="172" t="s">
        <v>181</v>
      </c>
      <c r="F865" s="174">
        <v>0.62740391000000006</v>
      </c>
      <c r="G865" s="174">
        <v>7.7106438399999995</v>
      </c>
      <c r="H865" s="58">
        <f t="shared" si="41"/>
        <v>-0.91863144984790268</v>
      </c>
      <c r="I865" s="174">
        <v>0.10395836999999999</v>
      </c>
      <c r="J865" s="174">
        <v>9.6599150600000012</v>
      </c>
      <c r="K865" s="58">
        <f t="shared" si="42"/>
        <v>-0.98923816934680164</v>
      </c>
      <c r="L865" s="58">
        <f t="shared" si="43"/>
        <v>0.16569608244870515</v>
      </c>
    </row>
    <row r="866" spans="1:16" x14ac:dyDescent="0.2">
      <c r="A866" s="172" t="s">
        <v>1785</v>
      </c>
      <c r="B866" s="173" t="s">
        <v>61</v>
      </c>
      <c r="C866" s="172" t="s">
        <v>638</v>
      </c>
      <c r="D866" s="172" t="s">
        <v>179</v>
      </c>
      <c r="E866" s="172" t="s">
        <v>709</v>
      </c>
      <c r="F866" s="174">
        <v>7.17472289</v>
      </c>
      <c r="G866" s="174">
        <v>5.9783928299999998</v>
      </c>
      <c r="H866" s="58">
        <f t="shared" si="41"/>
        <v>0.20010897477274003</v>
      </c>
      <c r="I866" s="174">
        <v>0.10240516</v>
      </c>
      <c r="J866" s="174">
        <v>1.377335E-2</v>
      </c>
      <c r="K866" s="58">
        <f t="shared" si="42"/>
        <v>6.435021980854331</v>
      </c>
      <c r="L866" s="58">
        <f t="shared" si="43"/>
        <v>1.4273047415215224E-2</v>
      </c>
    </row>
    <row r="867" spans="1:16" x14ac:dyDescent="0.2">
      <c r="A867" s="172" t="s">
        <v>3222</v>
      </c>
      <c r="B867" s="173" t="s">
        <v>3223</v>
      </c>
      <c r="C867" s="173" t="s">
        <v>1897</v>
      </c>
      <c r="D867" s="172" t="s">
        <v>180</v>
      </c>
      <c r="E867" s="172" t="s">
        <v>709</v>
      </c>
      <c r="F867" s="174">
        <v>0.11280235000000001</v>
      </c>
      <c r="G867" s="174">
        <v>5.3344030000000001E-2</v>
      </c>
      <c r="H867" s="58">
        <f t="shared" si="41"/>
        <v>1.1146199490364714</v>
      </c>
      <c r="I867" s="174">
        <v>0.10086265</v>
      </c>
      <c r="J867" s="174">
        <v>3.86164E-3</v>
      </c>
      <c r="K867" s="58">
        <f t="shared" si="42"/>
        <v>25.119122963300565</v>
      </c>
      <c r="L867" s="58">
        <f t="shared" si="43"/>
        <v>0.89415380087382923</v>
      </c>
      <c r="M867" s="130"/>
      <c r="P867" s="130"/>
    </row>
    <row r="868" spans="1:16" x14ac:dyDescent="0.2">
      <c r="A868" s="172" t="s">
        <v>1405</v>
      </c>
      <c r="B868" s="173" t="s">
        <v>120</v>
      </c>
      <c r="C868" s="172" t="s">
        <v>1364</v>
      </c>
      <c r="D868" s="172" t="s">
        <v>179</v>
      </c>
      <c r="E868" s="172" t="s">
        <v>709</v>
      </c>
      <c r="F868" s="174">
        <v>0.20365135000000001</v>
      </c>
      <c r="G868" s="174">
        <v>0.10422546000000001</v>
      </c>
      <c r="H868" s="58">
        <f t="shared" si="41"/>
        <v>0.95395011928947104</v>
      </c>
      <c r="I868" s="174">
        <v>9.8460149999999996E-2</v>
      </c>
      <c r="J868" s="174">
        <v>1.62950325</v>
      </c>
      <c r="K868" s="58">
        <f t="shared" si="42"/>
        <v>-0.93957658568646607</v>
      </c>
      <c r="L868" s="58">
        <f t="shared" si="43"/>
        <v>0.48347408450766466</v>
      </c>
    </row>
    <row r="869" spans="1:16" x14ac:dyDescent="0.2">
      <c r="A869" s="172" t="s">
        <v>1371</v>
      </c>
      <c r="B869" s="173" t="s">
        <v>218</v>
      </c>
      <c r="C869" s="172" t="s">
        <v>1364</v>
      </c>
      <c r="D869" s="172" t="s">
        <v>179</v>
      </c>
      <c r="E869" s="172" t="s">
        <v>709</v>
      </c>
      <c r="F869" s="174">
        <v>0.65520001999999999</v>
      </c>
      <c r="G869" s="174">
        <v>0.16445267000000002</v>
      </c>
      <c r="H869" s="58">
        <f t="shared" si="41"/>
        <v>2.984125158928705</v>
      </c>
      <c r="I869" s="174">
        <v>9.7718559999999996E-2</v>
      </c>
      <c r="J869" s="174">
        <v>3.9039410299999999</v>
      </c>
      <c r="K869" s="58">
        <f t="shared" si="42"/>
        <v>-0.97496925305759552</v>
      </c>
      <c r="L869" s="58">
        <f t="shared" si="43"/>
        <v>0.14914309679050375</v>
      </c>
    </row>
    <row r="870" spans="1:16" x14ac:dyDescent="0.2">
      <c r="A870" s="172" t="s">
        <v>1780</v>
      </c>
      <c r="B870" s="173" t="s">
        <v>2418</v>
      </c>
      <c r="C870" s="172" t="s">
        <v>640</v>
      </c>
      <c r="D870" s="172" t="s">
        <v>610</v>
      </c>
      <c r="E870" s="172" t="s">
        <v>181</v>
      </c>
      <c r="F870" s="174">
        <v>0.54467588</v>
      </c>
      <c r="G870" s="174">
        <v>0.50725039000000005</v>
      </c>
      <c r="H870" s="58">
        <f t="shared" si="41"/>
        <v>7.3781096550758596E-2</v>
      </c>
      <c r="I870" s="174">
        <v>9.475059000000001E-2</v>
      </c>
      <c r="J870" s="174">
        <v>1.9635039999999999E-2</v>
      </c>
      <c r="K870" s="58">
        <f t="shared" si="42"/>
        <v>3.8255868080737301</v>
      </c>
      <c r="L870" s="58">
        <f t="shared" si="43"/>
        <v>0.17395774896439331</v>
      </c>
    </row>
    <row r="871" spans="1:16" x14ac:dyDescent="0.2">
      <c r="A871" s="172" t="s">
        <v>2377</v>
      </c>
      <c r="B871" s="173" t="s">
        <v>2373</v>
      </c>
      <c r="C871" s="172" t="s">
        <v>640</v>
      </c>
      <c r="D871" s="172" t="s">
        <v>180</v>
      </c>
      <c r="E871" s="172" t="s">
        <v>709</v>
      </c>
      <c r="F871" s="174">
        <v>0.67930681999999998</v>
      </c>
      <c r="G871" s="174">
        <v>1.0956574099999998</v>
      </c>
      <c r="H871" s="58">
        <f t="shared" si="41"/>
        <v>-0.38000070660773422</v>
      </c>
      <c r="I871" s="174">
        <v>9.0048450000000016E-2</v>
      </c>
      <c r="J871" s="174">
        <v>18.69934645</v>
      </c>
      <c r="K871" s="58">
        <f t="shared" si="42"/>
        <v>-0.99518440656518237</v>
      </c>
      <c r="L871" s="58">
        <f t="shared" si="43"/>
        <v>0.13255931980780059</v>
      </c>
    </row>
    <row r="872" spans="1:16" x14ac:dyDescent="0.2">
      <c r="A872" s="172" t="s">
        <v>1703</v>
      </c>
      <c r="B872" s="173" t="s">
        <v>1704</v>
      </c>
      <c r="C872" s="172" t="s">
        <v>2514</v>
      </c>
      <c r="D872" s="172" t="s">
        <v>180</v>
      </c>
      <c r="E872" s="172" t="s">
        <v>181</v>
      </c>
      <c r="F872" s="174">
        <v>7.3142699999999991E-2</v>
      </c>
      <c r="G872" s="174">
        <v>5.6265780000000001E-2</v>
      </c>
      <c r="H872" s="58">
        <f t="shared" si="41"/>
        <v>0.29994998736354472</v>
      </c>
      <c r="I872" s="174">
        <v>9.0039750000000002E-2</v>
      </c>
      <c r="J872" s="174">
        <v>5.2973779999999998E-2</v>
      </c>
      <c r="K872" s="58">
        <f t="shared" si="42"/>
        <v>0.69970408001845441</v>
      </c>
      <c r="L872" s="58">
        <f t="shared" si="43"/>
        <v>1.2310148517897208</v>
      </c>
    </row>
    <row r="873" spans="1:16" x14ac:dyDescent="0.2">
      <c r="A873" s="172" t="s">
        <v>2736</v>
      </c>
      <c r="B873" s="173" t="s">
        <v>2136</v>
      </c>
      <c r="C873" s="172" t="s">
        <v>1897</v>
      </c>
      <c r="D873" s="172" t="s">
        <v>180</v>
      </c>
      <c r="E873" s="172" t="s">
        <v>709</v>
      </c>
      <c r="F873" s="174">
        <v>0.13975482</v>
      </c>
      <c r="G873" s="174">
        <v>7.0638229999999996E-2</v>
      </c>
      <c r="H873" s="58">
        <f t="shared" si="41"/>
        <v>0.97845869014554876</v>
      </c>
      <c r="I873" s="174">
        <v>8.5292939999999998E-2</v>
      </c>
      <c r="J873" s="174">
        <v>0</v>
      </c>
      <c r="K873" s="58" t="str">
        <f t="shared" si="42"/>
        <v/>
      </c>
      <c r="L873" s="58">
        <f t="shared" si="43"/>
        <v>0.61030410257048739</v>
      </c>
    </row>
    <row r="874" spans="1:16" x14ac:dyDescent="0.2">
      <c r="A874" s="172" t="s">
        <v>2741</v>
      </c>
      <c r="B874" s="173" t="s">
        <v>280</v>
      </c>
      <c r="C874" s="172" t="s">
        <v>641</v>
      </c>
      <c r="D874" s="172" t="s">
        <v>179</v>
      </c>
      <c r="E874" s="172" t="s">
        <v>709</v>
      </c>
      <c r="F874" s="174">
        <v>0.12775091999999999</v>
      </c>
      <c r="G874" s="174">
        <v>0.27580090000000002</v>
      </c>
      <c r="H874" s="58">
        <f t="shared" si="41"/>
        <v>-0.53680020623573022</v>
      </c>
      <c r="I874" s="174">
        <v>8.1040410000000007E-2</v>
      </c>
      <c r="J874" s="174">
        <v>0.15072086000000001</v>
      </c>
      <c r="K874" s="58">
        <f t="shared" si="42"/>
        <v>-0.46231457278043664</v>
      </c>
      <c r="L874" s="58">
        <f t="shared" si="43"/>
        <v>0.63436263316146779</v>
      </c>
    </row>
    <row r="875" spans="1:16" x14ac:dyDescent="0.2">
      <c r="A875" s="172" t="s">
        <v>2903</v>
      </c>
      <c r="B875" s="173" t="s">
        <v>295</v>
      </c>
      <c r="C875" s="172" t="s">
        <v>511</v>
      </c>
      <c r="D875" s="172" t="s">
        <v>610</v>
      </c>
      <c r="E875" s="172" t="s">
        <v>181</v>
      </c>
      <c r="F875" s="174">
        <v>0.27820224999999998</v>
      </c>
      <c r="G875" s="174">
        <v>0.79022185999999994</v>
      </c>
      <c r="H875" s="58">
        <f t="shared" si="41"/>
        <v>-0.64794412293276726</v>
      </c>
      <c r="I875" s="174">
        <v>8.0964979999999992E-2</v>
      </c>
      <c r="J875" s="174">
        <v>4.7350620000000003E-2</v>
      </c>
      <c r="K875" s="58">
        <f t="shared" si="42"/>
        <v>0.70990327053795688</v>
      </c>
      <c r="L875" s="58">
        <f t="shared" si="43"/>
        <v>0.29102920626989898</v>
      </c>
    </row>
    <row r="876" spans="1:16" x14ac:dyDescent="0.2">
      <c r="A876" s="172" t="s">
        <v>2644</v>
      </c>
      <c r="B876" s="173" t="s">
        <v>276</v>
      </c>
      <c r="C876" s="172" t="s">
        <v>641</v>
      </c>
      <c r="D876" s="172" t="s">
        <v>179</v>
      </c>
      <c r="E876" s="172" t="s">
        <v>709</v>
      </c>
      <c r="F876" s="174">
        <v>0.36746011000000001</v>
      </c>
      <c r="G876" s="174">
        <v>2.14163748</v>
      </c>
      <c r="H876" s="58">
        <f t="shared" si="41"/>
        <v>-0.82842095665976112</v>
      </c>
      <c r="I876" s="174">
        <v>8.0150689999999997E-2</v>
      </c>
      <c r="J876" s="174">
        <v>1.4992836300000001</v>
      </c>
      <c r="K876" s="58">
        <f t="shared" si="42"/>
        <v>-0.94654067556250177</v>
      </c>
      <c r="L876" s="58">
        <f t="shared" si="43"/>
        <v>0.21812079139692195</v>
      </c>
    </row>
    <row r="877" spans="1:16" x14ac:dyDescent="0.2">
      <c r="A877" s="172" t="s">
        <v>1389</v>
      </c>
      <c r="B877" s="173" t="s">
        <v>419</v>
      </c>
      <c r="C877" s="172" t="s">
        <v>1364</v>
      </c>
      <c r="D877" s="172" t="s">
        <v>179</v>
      </c>
      <c r="E877" s="172" t="s">
        <v>709</v>
      </c>
      <c r="F877" s="174">
        <v>0.19860095999999999</v>
      </c>
      <c r="G877" s="174">
        <v>4.9495769999999994E-2</v>
      </c>
      <c r="H877" s="58">
        <f t="shared" si="41"/>
        <v>3.0124834910134748</v>
      </c>
      <c r="I877" s="174">
        <v>7.7073927029251296E-2</v>
      </c>
      <c r="J877" s="174">
        <v>0.2295768181828379</v>
      </c>
      <c r="K877" s="58">
        <f t="shared" si="42"/>
        <v>-0.66427826799189871</v>
      </c>
      <c r="L877" s="58">
        <f t="shared" si="43"/>
        <v>0.38808436288148507</v>
      </c>
    </row>
    <row r="878" spans="1:16" x14ac:dyDescent="0.2">
      <c r="A878" s="172" t="s">
        <v>1891</v>
      </c>
      <c r="B878" s="173" t="s">
        <v>1892</v>
      </c>
      <c r="C878" s="172" t="s">
        <v>1897</v>
      </c>
      <c r="D878" s="172" t="s">
        <v>180</v>
      </c>
      <c r="E878" s="172" t="s">
        <v>181</v>
      </c>
      <c r="F878" s="174">
        <v>0.29134753999999996</v>
      </c>
      <c r="G878" s="174">
        <v>4.1148449999999996E-2</v>
      </c>
      <c r="H878" s="58">
        <f t="shared" si="41"/>
        <v>6.0804013273890023</v>
      </c>
      <c r="I878" s="174">
        <v>7.4912140000000002E-2</v>
      </c>
      <c r="J878" s="174">
        <v>0</v>
      </c>
      <c r="K878" s="58" t="str">
        <f t="shared" si="42"/>
        <v/>
      </c>
      <c r="L878" s="58">
        <f t="shared" si="43"/>
        <v>0.25712295356947246</v>
      </c>
    </row>
    <row r="879" spans="1:16" x14ac:dyDescent="0.2">
      <c r="A879" s="172" t="s">
        <v>2274</v>
      </c>
      <c r="B879" s="173" t="s">
        <v>44</v>
      </c>
      <c r="C879" s="172" t="s">
        <v>2298</v>
      </c>
      <c r="D879" s="172" t="s">
        <v>179</v>
      </c>
      <c r="E879" s="172" t="s">
        <v>709</v>
      </c>
      <c r="F879" s="174">
        <v>0.17251792999999999</v>
      </c>
      <c r="G879" s="174">
        <v>1.1116035900000001</v>
      </c>
      <c r="H879" s="58">
        <f t="shared" si="41"/>
        <v>-0.84480265127607224</v>
      </c>
      <c r="I879" s="174">
        <v>7.275108999999999E-2</v>
      </c>
      <c r="J879" s="174">
        <v>2.477232E-2</v>
      </c>
      <c r="K879" s="58">
        <f t="shared" si="42"/>
        <v>1.9367895296040092</v>
      </c>
      <c r="L879" s="58">
        <f t="shared" si="43"/>
        <v>0.42170161675369044</v>
      </c>
    </row>
    <row r="880" spans="1:16" x14ac:dyDescent="0.2">
      <c r="A880" s="172" t="s">
        <v>1868</v>
      </c>
      <c r="B880" s="173" t="s">
        <v>1869</v>
      </c>
      <c r="C880" s="172" t="s">
        <v>2521</v>
      </c>
      <c r="D880" s="172" t="s">
        <v>610</v>
      </c>
      <c r="E880" s="172" t="s">
        <v>709</v>
      </c>
      <c r="F880" s="174">
        <v>0.29808108</v>
      </c>
      <c r="G880" s="174">
        <v>0</v>
      </c>
      <c r="H880" s="58" t="str">
        <f t="shared" si="41"/>
        <v/>
      </c>
      <c r="I880" s="174">
        <v>6.5915970000000004E-2</v>
      </c>
      <c r="J880" s="174">
        <v>0</v>
      </c>
      <c r="K880" s="58" t="str">
        <f t="shared" si="42"/>
        <v/>
      </c>
      <c r="L880" s="58">
        <f t="shared" si="43"/>
        <v>0.22113436384489751</v>
      </c>
    </row>
    <row r="881" spans="1:16" x14ac:dyDescent="0.2">
      <c r="A881" s="172" t="s">
        <v>1281</v>
      </c>
      <c r="B881" s="173" t="s">
        <v>26</v>
      </c>
      <c r="C881" s="172" t="s">
        <v>1262</v>
      </c>
      <c r="D881" s="172" t="s">
        <v>180</v>
      </c>
      <c r="E881" s="172" t="s">
        <v>181</v>
      </c>
      <c r="F881" s="174">
        <v>3.2480530000000001E-2</v>
      </c>
      <c r="G881" s="174">
        <v>2.9241909999999999E-2</v>
      </c>
      <c r="H881" s="58">
        <f t="shared" si="41"/>
        <v>0.11075268339174849</v>
      </c>
      <c r="I881" s="174">
        <v>6.3811050000000008E-2</v>
      </c>
      <c r="J881" s="174">
        <v>9.95622E-3</v>
      </c>
      <c r="K881" s="58">
        <f t="shared" si="42"/>
        <v>5.4091643213990857</v>
      </c>
      <c r="L881" s="58">
        <f t="shared" si="43"/>
        <v>1.9645938659252176</v>
      </c>
    </row>
    <row r="882" spans="1:16" x14ac:dyDescent="0.2">
      <c r="A882" s="172" t="s">
        <v>1269</v>
      </c>
      <c r="B882" s="173" t="s">
        <v>30</v>
      </c>
      <c r="C882" s="172" t="s">
        <v>1262</v>
      </c>
      <c r="D882" s="172" t="s">
        <v>180</v>
      </c>
      <c r="E882" s="172" t="s">
        <v>181</v>
      </c>
      <c r="F882" s="174">
        <v>2.0630720299999998</v>
      </c>
      <c r="G882" s="174">
        <v>0.40347526</v>
      </c>
      <c r="H882" s="58">
        <f t="shared" si="41"/>
        <v>4.1132553455693905</v>
      </c>
      <c r="I882" s="174">
        <v>6.2649267824299998E-2</v>
      </c>
      <c r="J882" s="174">
        <v>17.790386382522559</v>
      </c>
      <c r="K882" s="58">
        <f t="shared" si="42"/>
        <v>-0.99647847626930419</v>
      </c>
      <c r="L882" s="58">
        <f t="shared" si="43"/>
        <v>3.036698036388967E-2</v>
      </c>
    </row>
    <row r="883" spans="1:16" x14ac:dyDescent="0.2">
      <c r="A883" s="172" t="s">
        <v>1602</v>
      </c>
      <c r="B883" s="172" t="s">
        <v>1596</v>
      </c>
      <c r="C883" s="172" t="s">
        <v>639</v>
      </c>
      <c r="D883" s="172" t="s">
        <v>179</v>
      </c>
      <c r="E883" s="172" t="s">
        <v>181</v>
      </c>
      <c r="F883" s="174">
        <v>0.11122425</v>
      </c>
      <c r="G883" s="174">
        <v>0.63615787999999995</v>
      </c>
      <c r="H883" s="58">
        <f t="shared" si="41"/>
        <v>-0.82516250525734269</v>
      </c>
      <c r="I883" s="174">
        <v>6.0195199999999997E-2</v>
      </c>
      <c r="J883" s="174">
        <v>6.6302179999999988E-2</v>
      </c>
      <c r="K883" s="58">
        <f t="shared" si="42"/>
        <v>-9.2108283619030229E-2</v>
      </c>
      <c r="L883" s="58">
        <f t="shared" si="43"/>
        <v>0.54120571727838129</v>
      </c>
    </row>
    <row r="884" spans="1:16" x14ac:dyDescent="0.2">
      <c r="A884" s="172" t="s">
        <v>2755</v>
      </c>
      <c r="B884" s="173" t="s">
        <v>2305</v>
      </c>
      <c r="C884" s="172" t="s">
        <v>2521</v>
      </c>
      <c r="D884" s="172" t="s">
        <v>610</v>
      </c>
      <c r="E884" s="172" t="s">
        <v>181</v>
      </c>
      <c r="F884" s="174">
        <v>5.6902230000000005E-2</v>
      </c>
      <c r="G884" s="174">
        <v>6.1018059999999999E-2</v>
      </c>
      <c r="H884" s="58">
        <f t="shared" si="41"/>
        <v>-6.745265254254218E-2</v>
      </c>
      <c r="I884" s="174">
        <v>5.8205559999999996E-2</v>
      </c>
      <c r="J884" s="174">
        <v>0.10263825000000001</v>
      </c>
      <c r="K884" s="58">
        <f t="shared" si="42"/>
        <v>-0.43290576368946287</v>
      </c>
      <c r="L884" s="58">
        <f t="shared" si="43"/>
        <v>1.0229047262295343</v>
      </c>
    </row>
    <row r="885" spans="1:16" x14ac:dyDescent="0.2">
      <c r="A885" s="172" t="s">
        <v>2664</v>
      </c>
      <c r="B885" s="173" t="s">
        <v>430</v>
      </c>
      <c r="C885" s="172" t="s">
        <v>641</v>
      </c>
      <c r="D885" s="172" t="s">
        <v>179</v>
      </c>
      <c r="E885" s="172" t="s">
        <v>709</v>
      </c>
      <c r="F885" s="174">
        <v>2.4376896000000001</v>
      </c>
      <c r="G885" s="174">
        <v>4.4267129000000001</v>
      </c>
      <c r="H885" s="58">
        <f t="shared" si="41"/>
        <v>-0.44932285985838383</v>
      </c>
      <c r="I885" s="174">
        <v>5.8070900000000009E-2</v>
      </c>
      <c r="J885" s="174">
        <v>1.7748362900000001</v>
      </c>
      <c r="K885" s="58">
        <f t="shared" si="42"/>
        <v>-0.96728098229273862</v>
      </c>
      <c r="L885" s="58">
        <f t="shared" si="43"/>
        <v>2.3822105981007591E-2</v>
      </c>
    </row>
    <row r="886" spans="1:16" x14ac:dyDescent="0.2">
      <c r="A886" s="172" t="s">
        <v>2270</v>
      </c>
      <c r="B886" s="173" t="s">
        <v>315</v>
      </c>
      <c r="C886" s="172" t="s">
        <v>1364</v>
      </c>
      <c r="D886" s="172" t="s">
        <v>179</v>
      </c>
      <c r="E886" s="172" t="s">
        <v>709</v>
      </c>
      <c r="F886" s="174">
        <v>8.3265169999999999E-2</v>
      </c>
      <c r="G886" s="174">
        <v>0.44547746999999999</v>
      </c>
      <c r="H886" s="58">
        <f t="shared" si="41"/>
        <v>-0.81308780890759746</v>
      </c>
      <c r="I886" s="174">
        <v>5.7130859999999999E-2</v>
      </c>
      <c r="J886" s="174">
        <v>0.86705229000000006</v>
      </c>
      <c r="K886" s="58">
        <f t="shared" si="42"/>
        <v>-0.93410909508122053</v>
      </c>
      <c r="L886" s="58">
        <f t="shared" si="43"/>
        <v>0.68613154816113386</v>
      </c>
    </row>
    <row r="887" spans="1:16" x14ac:dyDescent="0.2">
      <c r="A887" s="172" t="s">
        <v>1777</v>
      </c>
      <c r="B887" s="173" t="s">
        <v>678</v>
      </c>
      <c r="C887" s="172" t="s">
        <v>638</v>
      </c>
      <c r="D887" s="172" t="s">
        <v>179</v>
      </c>
      <c r="E887" s="172" t="s">
        <v>709</v>
      </c>
      <c r="F887" s="174">
        <v>2.5131867099999998</v>
      </c>
      <c r="G887" s="174">
        <v>1.49505796</v>
      </c>
      <c r="H887" s="58">
        <f t="shared" si="41"/>
        <v>0.68099617355303055</v>
      </c>
      <c r="I887" s="174">
        <v>5.6724459999999997E-2</v>
      </c>
      <c r="J887" s="174">
        <v>0</v>
      </c>
      <c r="K887" s="58" t="str">
        <f t="shared" si="42"/>
        <v/>
      </c>
      <c r="L887" s="58">
        <f t="shared" si="43"/>
        <v>2.2570730528811367E-2</v>
      </c>
    </row>
    <row r="888" spans="1:16" x14ac:dyDescent="0.2">
      <c r="A888" s="172" t="s">
        <v>2747</v>
      </c>
      <c r="B888" s="173" t="s">
        <v>281</v>
      </c>
      <c r="C888" s="172" t="s">
        <v>641</v>
      </c>
      <c r="D888" s="172" t="s">
        <v>179</v>
      </c>
      <c r="E888" s="172" t="s">
        <v>709</v>
      </c>
      <c r="F888" s="174">
        <v>8.1145770000000006E-2</v>
      </c>
      <c r="G888" s="174">
        <v>7.7043199999999992E-2</v>
      </c>
      <c r="H888" s="58">
        <f t="shared" si="41"/>
        <v>5.3250254402724906E-2</v>
      </c>
      <c r="I888" s="174">
        <v>5.5176219999999998E-2</v>
      </c>
      <c r="J888" s="174">
        <v>5.5172193099999989</v>
      </c>
      <c r="K888" s="58">
        <f t="shared" si="42"/>
        <v>-0.98999927012145539</v>
      </c>
      <c r="L888" s="58">
        <f t="shared" si="43"/>
        <v>0.67996421748169988</v>
      </c>
    </row>
    <row r="889" spans="1:16" x14ac:dyDescent="0.2">
      <c r="A889" s="172" t="s">
        <v>2201</v>
      </c>
      <c r="B889" s="173" t="s">
        <v>2193</v>
      </c>
      <c r="C889" s="172" t="s">
        <v>640</v>
      </c>
      <c r="D889" s="172" t="s">
        <v>180</v>
      </c>
      <c r="E889" s="172" t="s">
        <v>709</v>
      </c>
      <c r="F889" s="174">
        <v>0.42511105999999999</v>
      </c>
      <c r="G889" s="174">
        <v>0.31019893999999998</v>
      </c>
      <c r="H889" s="58">
        <f t="shared" si="41"/>
        <v>0.37044652699329017</v>
      </c>
      <c r="I889" s="174">
        <v>5.4866340163600001E-2</v>
      </c>
      <c r="J889" s="174">
        <v>9.623930000000001E-3</v>
      </c>
      <c r="K889" s="58">
        <f t="shared" si="42"/>
        <v>4.7010327551842126</v>
      </c>
      <c r="L889" s="58">
        <f t="shared" si="43"/>
        <v>0.12906354439143503</v>
      </c>
    </row>
    <row r="890" spans="1:16" x14ac:dyDescent="0.2">
      <c r="A890" s="172" t="s">
        <v>2830</v>
      </c>
      <c r="B890" s="173" t="s">
        <v>2831</v>
      </c>
      <c r="C890" s="173" t="s">
        <v>2638</v>
      </c>
      <c r="D890" s="172" t="s">
        <v>180</v>
      </c>
      <c r="E890" s="172" t="s">
        <v>709</v>
      </c>
      <c r="F890" s="174">
        <v>3.3624135099999997</v>
      </c>
      <c r="G890" s="174">
        <v>0</v>
      </c>
      <c r="H890" s="58" t="str">
        <f t="shared" si="41"/>
        <v/>
      </c>
      <c r="I890" s="174">
        <v>5.4115833486491502E-2</v>
      </c>
      <c r="J890" s="174">
        <v>5.3706293706293699E-2</v>
      </c>
      <c r="K890" s="58">
        <f t="shared" si="42"/>
        <v>7.6255453864955136E-3</v>
      </c>
      <c r="L890" s="58">
        <f t="shared" si="43"/>
        <v>1.6094342152013157E-2</v>
      </c>
      <c r="M890" s="130"/>
      <c r="P890" s="130"/>
    </row>
    <row r="891" spans="1:16" x14ac:dyDescent="0.2">
      <c r="A891" s="172" t="s">
        <v>1317</v>
      </c>
      <c r="B891" s="173" t="s">
        <v>1318</v>
      </c>
      <c r="C891" s="172" t="s">
        <v>235</v>
      </c>
      <c r="D891" s="172" t="s">
        <v>180</v>
      </c>
      <c r="E891" s="172" t="s">
        <v>181</v>
      </c>
      <c r="F891" s="174">
        <v>1.38781675</v>
      </c>
      <c r="G891" s="174">
        <v>0.29501579999999999</v>
      </c>
      <c r="H891" s="58">
        <f t="shared" si="41"/>
        <v>3.70421160493777</v>
      </c>
      <c r="I891" s="174">
        <v>5.3957190000000002E-2</v>
      </c>
      <c r="J891" s="174">
        <v>0</v>
      </c>
      <c r="K891" s="58" t="str">
        <f t="shared" si="42"/>
        <v/>
      </c>
      <c r="L891" s="58">
        <f t="shared" si="43"/>
        <v>3.8879189201312059E-2</v>
      </c>
      <c r="M891" s="130"/>
      <c r="P891" s="130"/>
    </row>
    <row r="892" spans="1:16" x14ac:dyDescent="0.2">
      <c r="A892" s="172" t="s">
        <v>2706</v>
      </c>
      <c r="B892" s="173" t="s">
        <v>215</v>
      </c>
      <c r="C892" s="172" t="s">
        <v>641</v>
      </c>
      <c r="D892" s="172" t="s">
        <v>179</v>
      </c>
      <c r="E892" s="172" t="s">
        <v>181</v>
      </c>
      <c r="F892" s="174">
        <v>0.41545609999999999</v>
      </c>
      <c r="G892" s="174">
        <v>0.49912879999999998</v>
      </c>
      <c r="H892" s="58">
        <f t="shared" si="41"/>
        <v>-0.16763749156530339</v>
      </c>
      <c r="I892" s="174">
        <v>5.3464120000000004E-2</v>
      </c>
      <c r="J892" s="174">
        <v>6.0039000000000004E-3</v>
      </c>
      <c r="K892" s="58">
        <f t="shared" si="42"/>
        <v>7.9048984826529427</v>
      </c>
      <c r="L892" s="58">
        <f t="shared" si="43"/>
        <v>0.12868777230614739</v>
      </c>
    </row>
    <row r="893" spans="1:16" x14ac:dyDescent="0.2">
      <c r="A893" s="172" t="s">
        <v>2700</v>
      </c>
      <c r="B893" s="173" t="s">
        <v>211</v>
      </c>
      <c r="C893" s="172" t="s">
        <v>641</v>
      </c>
      <c r="D893" s="172" t="s">
        <v>179</v>
      </c>
      <c r="E893" s="172" t="s">
        <v>709</v>
      </c>
      <c r="F893" s="174">
        <v>3.7447228300000002</v>
      </c>
      <c r="G893" s="174">
        <v>1.6441755200000001</v>
      </c>
      <c r="H893" s="58">
        <f t="shared" si="41"/>
        <v>1.2775687780584399</v>
      </c>
      <c r="I893" s="174">
        <v>5.1940969999999996E-2</v>
      </c>
      <c r="J893" s="174">
        <v>1.9223259999999999E-2</v>
      </c>
      <c r="K893" s="58">
        <f t="shared" si="42"/>
        <v>1.7019855113024533</v>
      </c>
      <c r="L893" s="58">
        <f t="shared" si="43"/>
        <v>1.3870444451559048E-2</v>
      </c>
    </row>
    <row r="894" spans="1:16" x14ac:dyDescent="0.2">
      <c r="A894" s="172" t="s">
        <v>1542</v>
      </c>
      <c r="B894" s="173" t="s">
        <v>1810</v>
      </c>
      <c r="C894" s="172" t="s">
        <v>2521</v>
      </c>
      <c r="D894" s="172" t="s">
        <v>180</v>
      </c>
      <c r="E894" s="172" t="s">
        <v>709</v>
      </c>
      <c r="F894" s="174">
        <v>0.49396197999999997</v>
      </c>
      <c r="G894" s="174">
        <v>7.3122220000000002E-2</v>
      </c>
      <c r="H894" s="58">
        <f t="shared" si="41"/>
        <v>5.7552924405194474</v>
      </c>
      <c r="I894" s="174">
        <v>5.1785970000000001E-2</v>
      </c>
      <c r="J894" s="174">
        <v>0</v>
      </c>
      <c r="K894" s="58" t="str">
        <f t="shared" si="42"/>
        <v/>
      </c>
      <c r="L894" s="58">
        <f t="shared" si="43"/>
        <v>0.10483796748891484</v>
      </c>
    </row>
    <row r="895" spans="1:16" x14ac:dyDescent="0.2">
      <c r="A895" s="172" t="s">
        <v>2692</v>
      </c>
      <c r="B895" s="173" t="s">
        <v>187</v>
      </c>
      <c r="C895" s="172" t="s">
        <v>641</v>
      </c>
      <c r="D895" s="172" t="s">
        <v>179</v>
      </c>
      <c r="E895" s="172" t="s">
        <v>181</v>
      </c>
      <c r="F895" s="174">
        <v>1.0463623</v>
      </c>
      <c r="G895" s="174">
        <v>0.36438066999999996</v>
      </c>
      <c r="H895" s="58">
        <f t="shared" si="41"/>
        <v>1.8716185740588274</v>
      </c>
      <c r="I895" s="174">
        <v>5.175863E-2</v>
      </c>
      <c r="J895" s="174">
        <v>0.58746091</v>
      </c>
      <c r="K895" s="58">
        <f t="shared" si="42"/>
        <v>-0.91189434204226461</v>
      </c>
      <c r="L895" s="58">
        <f t="shared" si="43"/>
        <v>4.9465304703734073E-2</v>
      </c>
    </row>
    <row r="896" spans="1:16" x14ac:dyDescent="0.2">
      <c r="A896" s="172" t="s">
        <v>1133</v>
      </c>
      <c r="B896" s="173" t="s">
        <v>948</v>
      </c>
      <c r="C896" s="172" t="s">
        <v>2521</v>
      </c>
      <c r="D896" s="172" t="s">
        <v>180</v>
      </c>
      <c r="E896" s="172" t="s">
        <v>181</v>
      </c>
      <c r="F896" s="174">
        <v>1.15058094</v>
      </c>
      <c r="G896" s="174">
        <v>0.52433523999999998</v>
      </c>
      <c r="H896" s="58">
        <f t="shared" si="41"/>
        <v>1.1943612639882835</v>
      </c>
      <c r="I896" s="174">
        <v>4.9608920000000001E-2</v>
      </c>
      <c r="J896" s="174">
        <v>1.8193344734600001</v>
      </c>
      <c r="K896" s="58">
        <f t="shared" si="42"/>
        <v>-0.97273238059098943</v>
      </c>
      <c r="L896" s="58">
        <f t="shared" si="43"/>
        <v>4.3116410393518254E-2</v>
      </c>
    </row>
    <row r="897" spans="1:16" x14ac:dyDescent="0.2">
      <c r="A897" s="172" t="s">
        <v>2877</v>
      </c>
      <c r="B897" s="173" t="s">
        <v>2323</v>
      </c>
      <c r="C897" s="172" t="s">
        <v>511</v>
      </c>
      <c r="D897" s="172" t="s">
        <v>180</v>
      </c>
      <c r="E897" s="172" t="s">
        <v>181</v>
      </c>
      <c r="F897" s="174">
        <v>0.79647290000000004</v>
      </c>
      <c r="G897" s="174">
        <v>0.49852027000000004</v>
      </c>
      <c r="H897" s="58">
        <f t="shared" si="41"/>
        <v>0.59767405245126737</v>
      </c>
      <c r="I897" s="174">
        <v>4.9182515417828504E-2</v>
      </c>
      <c r="J897" s="174">
        <v>8.4412700000000007E-3</v>
      </c>
      <c r="K897" s="58">
        <f t="shared" si="42"/>
        <v>4.8264355266243708</v>
      </c>
      <c r="L897" s="58">
        <f t="shared" si="43"/>
        <v>6.1750394040812312E-2</v>
      </c>
    </row>
    <row r="898" spans="1:16" x14ac:dyDescent="0.2">
      <c r="A898" s="172" t="s">
        <v>1962</v>
      </c>
      <c r="B898" s="173" t="s">
        <v>1963</v>
      </c>
      <c r="C898" s="172" t="s">
        <v>1897</v>
      </c>
      <c r="D898" s="172" t="s">
        <v>180</v>
      </c>
      <c r="E898" s="172" t="s">
        <v>181</v>
      </c>
      <c r="F898" s="174">
        <v>0.23967079999999999</v>
      </c>
      <c r="G898" s="174">
        <v>0.42769467999999999</v>
      </c>
      <c r="H898" s="58">
        <f t="shared" si="41"/>
        <v>-0.43962174137868637</v>
      </c>
      <c r="I898" s="174">
        <v>4.8267980000000002E-2</v>
      </c>
      <c r="J898" s="174">
        <v>0</v>
      </c>
      <c r="K898" s="58" t="str">
        <f t="shared" si="42"/>
        <v/>
      </c>
      <c r="L898" s="58">
        <f t="shared" si="43"/>
        <v>0.2013928271612562</v>
      </c>
    </row>
    <row r="899" spans="1:16" x14ac:dyDescent="0.2">
      <c r="A899" s="172" t="s">
        <v>2693</v>
      </c>
      <c r="B899" s="173" t="s">
        <v>228</v>
      </c>
      <c r="C899" s="172" t="s">
        <v>235</v>
      </c>
      <c r="D899" s="172" t="s">
        <v>180</v>
      </c>
      <c r="E899" s="172" t="s">
        <v>181</v>
      </c>
      <c r="F899" s="174">
        <v>0.31814505999999998</v>
      </c>
      <c r="G899" s="174">
        <v>0.32223900999999999</v>
      </c>
      <c r="H899" s="58">
        <f t="shared" si="41"/>
        <v>-1.2704700154087534E-2</v>
      </c>
      <c r="I899" s="174">
        <v>4.7698449999999996E-2</v>
      </c>
      <c r="J899" s="174">
        <v>1.0066559999999999E-2</v>
      </c>
      <c r="K899" s="58">
        <f t="shared" si="42"/>
        <v>3.7383068297412425</v>
      </c>
      <c r="L899" s="58">
        <f t="shared" si="43"/>
        <v>0.14992673467882858</v>
      </c>
    </row>
    <row r="900" spans="1:16" x14ac:dyDescent="0.2">
      <c r="A900" s="172" t="s">
        <v>1353</v>
      </c>
      <c r="B900" s="173" t="s">
        <v>1137</v>
      </c>
      <c r="C900" s="172" t="s">
        <v>2514</v>
      </c>
      <c r="D900" s="172" t="s">
        <v>180</v>
      </c>
      <c r="E900" s="172" t="s">
        <v>181</v>
      </c>
      <c r="F900" s="174">
        <v>1.31891713</v>
      </c>
      <c r="G900" s="174">
        <v>0.3670272</v>
      </c>
      <c r="H900" s="58">
        <f t="shared" si="41"/>
        <v>2.593513314544535</v>
      </c>
      <c r="I900" s="174">
        <v>4.5695470000000002E-2</v>
      </c>
      <c r="J900" s="174">
        <v>0.17857645999999999</v>
      </c>
      <c r="K900" s="58">
        <f t="shared" si="42"/>
        <v>-0.74411257788400553</v>
      </c>
      <c r="L900" s="58">
        <f t="shared" si="43"/>
        <v>3.464620252524888E-2</v>
      </c>
    </row>
    <row r="901" spans="1:16" x14ac:dyDescent="0.2">
      <c r="A901" s="172" t="s">
        <v>1393</v>
      </c>
      <c r="B901" s="173" t="s">
        <v>410</v>
      </c>
      <c r="C901" s="172" t="s">
        <v>1364</v>
      </c>
      <c r="D901" s="172" t="s">
        <v>179</v>
      </c>
      <c r="E901" s="172" t="s">
        <v>709</v>
      </c>
      <c r="F901" s="174">
        <v>8.1309279999999998E-2</v>
      </c>
      <c r="G901" s="174">
        <v>6.4079369999999997E-2</v>
      </c>
      <c r="H901" s="58">
        <f t="shared" si="41"/>
        <v>0.26888388571860178</v>
      </c>
      <c r="I901" s="174">
        <v>4.4906660000000001E-2</v>
      </c>
      <c r="J901" s="174">
        <v>1.81598365405197</v>
      </c>
      <c r="K901" s="58">
        <f t="shared" si="42"/>
        <v>-0.97527144041203195</v>
      </c>
      <c r="L901" s="58">
        <f t="shared" si="43"/>
        <v>0.55229439985202189</v>
      </c>
    </row>
    <row r="902" spans="1:16" x14ac:dyDescent="0.2">
      <c r="A902" s="172" t="s">
        <v>1351</v>
      </c>
      <c r="B902" s="173" t="s">
        <v>1081</v>
      </c>
      <c r="C902" s="172" t="s">
        <v>2514</v>
      </c>
      <c r="D902" s="172" t="s">
        <v>180</v>
      </c>
      <c r="E902" s="172" t="s">
        <v>181</v>
      </c>
      <c r="F902" s="174">
        <v>0.78136265999999999</v>
      </c>
      <c r="G902" s="174">
        <v>0.17985685000000001</v>
      </c>
      <c r="H902" s="58">
        <f t="shared" si="41"/>
        <v>3.3443586385506023</v>
      </c>
      <c r="I902" s="174">
        <v>4.38092E-2</v>
      </c>
      <c r="J902" s="174">
        <v>2.248969E-2</v>
      </c>
      <c r="K902" s="58">
        <f t="shared" si="42"/>
        <v>0.94796815785366539</v>
      </c>
      <c r="L902" s="58">
        <f t="shared" si="43"/>
        <v>5.606769076986607E-2</v>
      </c>
    </row>
    <row r="903" spans="1:16" x14ac:dyDescent="0.2">
      <c r="A903" s="172" t="s">
        <v>2685</v>
      </c>
      <c r="B903" s="173" t="s">
        <v>220</v>
      </c>
      <c r="C903" s="172" t="s">
        <v>235</v>
      </c>
      <c r="D903" s="172" t="s">
        <v>180</v>
      </c>
      <c r="E903" s="172" t="s">
        <v>181</v>
      </c>
      <c r="F903" s="174">
        <v>1.06333229</v>
      </c>
      <c r="G903" s="174">
        <v>1.0601987500000001</v>
      </c>
      <c r="H903" s="58">
        <f t="shared" si="41"/>
        <v>2.955615633389419E-3</v>
      </c>
      <c r="I903" s="174">
        <v>4.358617E-2</v>
      </c>
      <c r="J903" s="174">
        <v>2.648671E-2</v>
      </c>
      <c r="K903" s="58">
        <f t="shared" si="42"/>
        <v>0.6455864091840775</v>
      </c>
      <c r="L903" s="58">
        <f t="shared" si="43"/>
        <v>4.0990168745839557E-2</v>
      </c>
      <c r="M903" s="130"/>
      <c r="P903" s="130"/>
    </row>
    <row r="904" spans="1:16" x14ac:dyDescent="0.2">
      <c r="A904" s="172" t="s">
        <v>1651</v>
      </c>
      <c r="B904" s="173" t="s">
        <v>176</v>
      </c>
      <c r="C904" s="172" t="s">
        <v>641</v>
      </c>
      <c r="D904" s="172" t="s">
        <v>179</v>
      </c>
      <c r="E904" s="172" t="s">
        <v>181</v>
      </c>
      <c r="F904" s="174">
        <v>0.42070669999999999</v>
      </c>
      <c r="G904" s="174">
        <v>0.42356609000000001</v>
      </c>
      <c r="H904" s="58">
        <f t="shared" si="41"/>
        <v>-6.7507528754250368E-3</v>
      </c>
      <c r="I904" s="174">
        <v>4.3550150000000003E-2</v>
      </c>
      <c r="J904" s="174">
        <v>0.10858248</v>
      </c>
      <c r="K904" s="58">
        <f t="shared" si="42"/>
        <v>-0.59892102298639704</v>
      </c>
      <c r="L904" s="58">
        <f t="shared" si="43"/>
        <v>0.10351665423916473</v>
      </c>
    </row>
    <row r="905" spans="1:16" x14ac:dyDescent="0.2">
      <c r="A905" s="172" t="s">
        <v>2196</v>
      </c>
      <c r="B905" s="173" t="s">
        <v>2188</v>
      </c>
      <c r="C905" s="172" t="s">
        <v>2514</v>
      </c>
      <c r="D905" s="172" t="s">
        <v>180</v>
      </c>
      <c r="E905" s="172" t="s">
        <v>709</v>
      </c>
      <c r="F905" s="174">
        <v>2.1114900000000002E-2</v>
      </c>
      <c r="G905" s="174">
        <v>0</v>
      </c>
      <c r="H905" s="58" t="str">
        <f t="shared" si="41"/>
        <v/>
      </c>
      <c r="I905" s="174">
        <v>4.1231570000000002E-2</v>
      </c>
      <c r="J905" s="174">
        <v>0</v>
      </c>
      <c r="K905" s="58" t="str">
        <f t="shared" si="42"/>
        <v/>
      </c>
      <c r="L905" s="58">
        <f t="shared" si="43"/>
        <v>1.9527239058674206</v>
      </c>
      <c r="M905" s="130"/>
      <c r="P905" s="130"/>
    </row>
    <row r="906" spans="1:16" x14ac:dyDescent="0.2">
      <c r="A906" s="172" t="s">
        <v>1525</v>
      </c>
      <c r="B906" s="173" t="s">
        <v>253</v>
      </c>
      <c r="C906" s="172" t="s">
        <v>1262</v>
      </c>
      <c r="D906" s="172" t="s">
        <v>180</v>
      </c>
      <c r="E906" s="172" t="s">
        <v>181</v>
      </c>
      <c r="F906" s="174">
        <v>0.45117747999999996</v>
      </c>
      <c r="G906" s="174">
        <v>4.9906117000000005</v>
      </c>
      <c r="H906" s="58">
        <f t="shared" ref="H906:H969" si="44">IF(ISERROR(F906/G906-1),"",IF((F906/G906-1)&gt;10000%,"",F906/G906-1))</f>
        <v>-0.90959475368520459</v>
      </c>
      <c r="I906" s="174">
        <v>3.9995860000000001E-2</v>
      </c>
      <c r="J906" s="174">
        <v>63.917004729999995</v>
      </c>
      <c r="K906" s="58">
        <f t="shared" ref="K906:K969" si="45">IF(ISERROR(I906/J906-1),"",IF((I906/J906-1)&gt;10000%,"",I906/J906-1))</f>
        <v>-0.99937425321838924</v>
      </c>
      <c r="L906" s="58">
        <f t="shared" ref="L906:L969" si="46">IF(ISERROR(I906/F906),"",IF(I906/F906&gt;10000%,"",I906/F906))</f>
        <v>8.8647731265310503E-2</v>
      </c>
    </row>
    <row r="907" spans="1:16" x14ac:dyDescent="0.2">
      <c r="A907" s="172" t="s">
        <v>2920</v>
      </c>
      <c r="B907" s="172" t="s">
        <v>2936</v>
      </c>
      <c r="C907" s="172" t="s">
        <v>1897</v>
      </c>
      <c r="D907" s="172" t="s">
        <v>180</v>
      </c>
      <c r="E907" s="172" t="s">
        <v>709</v>
      </c>
      <c r="F907" s="174">
        <v>9.0004199999999993E-2</v>
      </c>
      <c r="G907" s="174">
        <v>2.7609540000000002E-2</v>
      </c>
      <c r="H907" s="58">
        <f t="shared" si="44"/>
        <v>2.2598949493544618</v>
      </c>
      <c r="I907" s="174">
        <v>3.7808019999999998E-2</v>
      </c>
      <c r="J907" s="174">
        <v>1.2408180900000001</v>
      </c>
      <c r="K907" s="58">
        <f t="shared" si="45"/>
        <v>-0.96952976402850477</v>
      </c>
      <c r="L907" s="58">
        <f t="shared" si="46"/>
        <v>0.42006950786741065</v>
      </c>
      <c r="M907" s="130"/>
      <c r="P907" s="130"/>
    </row>
    <row r="908" spans="1:16" x14ac:dyDescent="0.2">
      <c r="A908" s="172" t="s">
        <v>2295</v>
      </c>
      <c r="B908" s="173" t="s">
        <v>2209</v>
      </c>
      <c r="C908" s="172" t="s">
        <v>2514</v>
      </c>
      <c r="D908" s="172" t="s">
        <v>180</v>
      </c>
      <c r="E908" s="172" t="s">
        <v>181</v>
      </c>
      <c r="F908" s="174">
        <v>4.9508290000000003E-2</v>
      </c>
      <c r="G908" s="174">
        <v>8.3032999999999996E-3</v>
      </c>
      <c r="H908" s="58">
        <f t="shared" si="44"/>
        <v>4.9624835908614653</v>
      </c>
      <c r="I908" s="174">
        <v>3.7698599999999999E-2</v>
      </c>
      <c r="J908" s="174">
        <v>2.7675E-3</v>
      </c>
      <c r="K908" s="58">
        <f t="shared" si="45"/>
        <v>12.62189701897019</v>
      </c>
      <c r="L908" s="58">
        <f t="shared" si="46"/>
        <v>0.76146035340747975</v>
      </c>
    </row>
    <row r="909" spans="1:16" x14ac:dyDescent="0.2">
      <c r="A909" s="172" t="s">
        <v>1889</v>
      </c>
      <c r="B909" s="173" t="s">
        <v>1890</v>
      </c>
      <c r="C909" s="172" t="s">
        <v>1897</v>
      </c>
      <c r="D909" s="172" t="s">
        <v>180</v>
      </c>
      <c r="E909" s="172" t="s">
        <v>181</v>
      </c>
      <c r="F909" s="174">
        <v>0.73409669999999994</v>
      </c>
      <c r="G909" s="174">
        <v>0.57494243999999994</v>
      </c>
      <c r="H909" s="58">
        <f t="shared" si="44"/>
        <v>0.27681772804943749</v>
      </c>
      <c r="I909" s="174">
        <v>3.6785940000000003E-2</v>
      </c>
      <c r="J909" s="174">
        <v>0</v>
      </c>
      <c r="K909" s="58" t="str">
        <f t="shared" si="45"/>
        <v/>
      </c>
      <c r="L909" s="58">
        <f t="shared" si="46"/>
        <v>5.0110482719783384E-2</v>
      </c>
      <c r="M909" s="130"/>
      <c r="P909" s="130"/>
    </row>
    <row r="910" spans="1:16" x14ac:dyDescent="0.2">
      <c r="A910" s="172" t="s">
        <v>1650</v>
      </c>
      <c r="B910" s="173" t="s">
        <v>1106</v>
      </c>
      <c r="C910" s="172" t="s">
        <v>641</v>
      </c>
      <c r="D910" s="172" t="s">
        <v>179</v>
      </c>
      <c r="E910" s="172" t="s">
        <v>181</v>
      </c>
      <c r="F910" s="174">
        <v>2.2853119100000003</v>
      </c>
      <c r="G910" s="174">
        <v>0.91016324999999998</v>
      </c>
      <c r="H910" s="58">
        <f t="shared" si="44"/>
        <v>1.5108813281573394</v>
      </c>
      <c r="I910" s="174">
        <v>3.6384369999999999E-2</v>
      </c>
      <c r="J910" s="174">
        <v>1.02986533</v>
      </c>
      <c r="K910" s="58">
        <f t="shared" si="45"/>
        <v>-0.96467074971831512</v>
      </c>
      <c r="L910" s="58">
        <f t="shared" si="46"/>
        <v>1.5920964591656109E-2</v>
      </c>
    </row>
    <row r="911" spans="1:16" x14ac:dyDescent="0.2">
      <c r="A911" s="172" t="s">
        <v>1606</v>
      </c>
      <c r="B911" s="173" t="s">
        <v>2502</v>
      </c>
      <c r="C911" s="172" t="s">
        <v>640</v>
      </c>
      <c r="D911" s="172" t="s">
        <v>610</v>
      </c>
      <c r="E911" s="172" t="s">
        <v>709</v>
      </c>
      <c r="F911" s="174">
        <v>0.35913226000000004</v>
      </c>
      <c r="G911" s="174">
        <v>0.34250424000000002</v>
      </c>
      <c r="H911" s="58">
        <f t="shared" si="44"/>
        <v>4.8548362496183994E-2</v>
      </c>
      <c r="I911" s="174">
        <v>3.5878091978000001E-2</v>
      </c>
      <c r="J911" s="174">
        <v>4.3599632406100007E-2</v>
      </c>
      <c r="K911" s="58">
        <f t="shared" si="45"/>
        <v>-0.17710104425145767</v>
      </c>
      <c r="L911" s="58">
        <f t="shared" si="46"/>
        <v>9.9902169685340991E-2</v>
      </c>
      <c r="M911" s="130"/>
      <c r="P911" s="130"/>
    </row>
    <row r="912" spans="1:16" x14ac:dyDescent="0.2">
      <c r="A912" s="172" t="s">
        <v>2658</v>
      </c>
      <c r="B912" s="173" t="s">
        <v>310</v>
      </c>
      <c r="C912" s="172" t="s">
        <v>511</v>
      </c>
      <c r="D912" s="172" t="s">
        <v>179</v>
      </c>
      <c r="E912" s="172" t="s">
        <v>709</v>
      </c>
      <c r="F912" s="174">
        <v>0.66426246999999994</v>
      </c>
      <c r="G912" s="174">
        <v>0.54586082999999996</v>
      </c>
      <c r="H912" s="58">
        <f t="shared" si="44"/>
        <v>0.2169081082443669</v>
      </c>
      <c r="I912" s="174">
        <v>3.4707910000000002E-2</v>
      </c>
      <c r="J912" s="174">
        <v>0.27113845000000003</v>
      </c>
      <c r="K912" s="58">
        <f t="shared" si="45"/>
        <v>-0.87199192884668331</v>
      </c>
      <c r="L912" s="58">
        <f t="shared" si="46"/>
        <v>5.2250294977525986E-2</v>
      </c>
    </row>
    <row r="913" spans="1:16" x14ac:dyDescent="0.2">
      <c r="A913" s="172" t="s">
        <v>1257</v>
      </c>
      <c r="B913" s="173" t="s">
        <v>8</v>
      </c>
      <c r="C913" s="172" t="s">
        <v>640</v>
      </c>
      <c r="D913" s="172" t="s">
        <v>610</v>
      </c>
      <c r="E913" s="172" t="s">
        <v>709</v>
      </c>
      <c r="F913" s="174">
        <v>3.6554540000000003E-2</v>
      </c>
      <c r="G913" s="174">
        <v>0</v>
      </c>
      <c r="H913" s="58" t="str">
        <f t="shared" si="44"/>
        <v/>
      </c>
      <c r="I913" s="174">
        <v>3.3994148969999992E-2</v>
      </c>
      <c r="J913" s="174">
        <v>5.9639999999999997E-4</v>
      </c>
      <c r="K913" s="58">
        <f t="shared" si="45"/>
        <v>55.998908400402406</v>
      </c>
      <c r="L913" s="58">
        <f t="shared" si="46"/>
        <v>0.92995696211742751</v>
      </c>
    </row>
    <row r="914" spans="1:16" x14ac:dyDescent="0.2">
      <c r="A914" s="172" t="s">
        <v>1243</v>
      </c>
      <c r="B914" s="173" t="s">
        <v>2501</v>
      </c>
      <c r="C914" s="172" t="s">
        <v>640</v>
      </c>
      <c r="D914" s="172" t="s">
        <v>610</v>
      </c>
      <c r="E914" s="172" t="s">
        <v>181</v>
      </c>
      <c r="F914" s="174">
        <v>0.86800177000000001</v>
      </c>
      <c r="G914" s="174">
        <v>1.1552962600000001</v>
      </c>
      <c r="H914" s="58">
        <f t="shared" si="44"/>
        <v>-0.24867603224128854</v>
      </c>
      <c r="I914" s="174">
        <v>3.2936832831689994E-2</v>
      </c>
      <c r="J914" s="174">
        <v>9.8973938445999998E-2</v>
      </c>
      <c r="K914" s="58">
        <f t="shared" si="45"/>
        <v>-0.66721711443603637</v>
      </c>
      <c r="L914" s="58">
        <f t="shared" si="46"/>
        <v>3.794558256683047E-2</v>
      </c>
      <c r="M914" s="130"/>
      <c r="P914" s="130"/>
    </row>
    <row r="915" spans="1:16" x14ac:dyDescent="0.2">
      <c r="A915" s="172" t="s">
        <v>2225</v>
      </c>
      <c r="B915" s="173" t="s">
        <v>1874</v>
      </c>
      <c r="C915" s="172" t="s">
        <v>511</v>
      </c>
      <c r="D915" s="172" t="s">
        <v>179</v>
      </c>
      <c r="E915" s="172" t="s">
        <v>709</v>
      </c>
      <c r="F915" s="174">
        <v>0.20643042</v>
      </c>
      <c r="G915" s="174">
        <v>0.54035948999999994</v>
      </c>
      <c r="H915" s="58">
        <f t="shared" si="44"/>
        <v>-0.61797576646613528</v>
      </c>
      <c r="I915" s="174">
        <v>3.2491369999999999E-2</v>
      </c>
      <c r="J915" s="174">
        <v>2.6485000000000002E-2</v>
      </c>
      <c r="K915" s="58">
        <f t="shared" si="45"/>
        <v>0.22678383990938245</v>
      </c>
      <c r="L915" s="58">
        <f t="shared" si="46"/>
        <v>0.15739623065243968</v>
      </c>
    </row>
    <row r="916" spans="1:16" x14ac:dyDescent="0.2">
      <c r="A916" s="172" t="s">
        <v>1903</v>
      </c>
      <c r="B916" s="173" t="s">
        <v>1587</v>
      </c>
      <c r="C916" s="172" t="s">
        <v>638</v>
      </c>
      <c r="D916" s="172" t="s">
        <v>179</v>
      </c>
      <c r="E916" s="172" t="s">
        <v>709</v>
      </c>
      <c r="F916" s="174">
        <v>0.52305288000000005</v>
      </c>
      <c r="G916" s="174">
        <v>0.40136171000000004</v>
      </c>
      <c r="H916" s="58">
        <f t="shared" si="44"/>
        <v>0.30319576324308573</v>
      </c>
      <c r="I916" s="174">
        <v>3.1832470000000002E-2</v>
      </c>
      <c r="J916" s="174">
        <v>2.7620954499999999</v>
      </c>
      <c r="K916" s="58">
        <f t="shared" si="45"/>
        <v>-0.98847524621207428</v>
      </c>
      <c r="L916" s="58">
        <f t="shared" si="46"/>
        <v>6.0858990012635047E-2</v>
      </c>
    </row>
    <row r="917" spans="1:16" x14ac:dyDescent="0.2">
      <c r="A917" s="172" t="s">
        <v>2207</v>
      </c>
      <c r="B917" s="173" t="s">
        <v>1338</v>
      </c>
      <c r="C917" s="172" t="s">
        <v>2638</v>
      </c>
      <c r="D917" s="172" t="s">
        <v>179</v>
      </c>
      <c r="E917" s="172" t="s">
        <v>709</v>
      </c>
      <c r="F917" s="174">
        <v>2.085035</v>
      </c>
      <c r="G917" s="174">
        <v>2.76947828</v>
      </c>
      <c r="H917" s="58">
        <f t="shared" si="44"/>
        <v>-0.2471379844148841</v>
      </c>
      <c r="I917" s="174">
        <v>3.167296E-2</v>
      </c>
      <c r="J917" s="174">
        <v>6.874123E-2</v>
      </c>
      <c r="K917" s="58">
        <f t="shared" si="45"/>
        <v>-0.5392436242412304</v>
      </c>
      <c r="L917" s="58">
        <f t="shared" si="46"/>
        <v>1.5190613107214028E-2</v>
      </c>
    </row>
    <row r="918" spans="1:16" x14ac:dyDescent="0.2">
      <c r="A918" s="172" t="s">
        <v>1329</v>
      </c>
      <c r="B918" s="173" t="s">
        <v>1330</v>
      </c>
      <c r="C918" s="172" t="s">
        <v>235</v>
      </c>
      <c r="D918" s="172" t="s">
        <v>180</v>
      </c>
      <c r="E918" s="172" t="s">
        <v>181</v>
      </c>
      <c r="F918" s="174">
        <v>0.17771414000000002</v>
      </c>
      <c r="G918" s="174">
        <v>0.35237667</v>
      </c>
      <c r="H918" s="58">
        <f t="shared" si="44"/>
        <v>-0.49566996021615162</v>
      </c>
      <c r="I918" s="174">
        <v>3.1005099999999997E-2</v>
      </c>
      <c r="J918" s="174">
        <v>0.11982458999999999</v>
      </c>
      <c r="K918" s="58">
        <f t="shared" si="45"/>
        <v>-0.74124593290909657</v>
      </c>
      <c r="L918" s="58">
        <f t="shared" si="46"/>
        <v>0.17446613983558085</v>
      </c>
    </row>
    <row r="919" spans="1:16" x14ac:dyDescent="0.2">
      <c r="A919" s="172" t="s">
        <v>2740</v>
      </c>
      <c r="B919" s="173" t="s">
        <v>1135</v>
      </c>
      <c r="C919" s="172" t="s">
        <v>511</v>
      </c>
      <c r="D919" s="172" t="s">
        <v>179</v>
      </c>
      <c r="E919" s="172" t="s">
        <v>709</v>
      </c>
      <c r="F919" s="174">
        <v>0.33032003000000004</v>
      </c>
      <c r="G919" s="174">
        <v>0.12342981</v>
      </c>
      <c r="H919" s="58">
        <f t="shared" si="44"/>
        <v>1.6761770920655232</v>
      </c>
      <c r="I919" s="174">
        <v>3.070148E-2</v>
      </c>
      <c r="J919" s="174">
        <v>2.3319639999999999E-2</v>
      </c>
      <c r="K919" s="58">
        <f t="shared" si="45"/>
        <v>0.31655034125741222</v>
      </c>
      <c r="L919" s="58">
        <f t="shared" si="46"/>
        <v>9.2944651282575855E-2</v>
      </c>
    </row>
    <row r="920" spans="1:16" x14ac:dyDescent="0.2">
      <c r="A920" s="172" t="s">
        <v>1524</v>
      </c>
      <c r="B920" s="173" t="s">
        <v>1806</v>
      </c>
      <c r="C920" s="172" t="s">
        <v>2521</v>
      </c>
      <c r="D920" s="172" t="s">
        <v>180</v>
      </c>
      <c r="E920" s="172" t="s">
        <v>709</v>
      </c>
      <c r="F920" s="174">
        <v>0.27610853999999996</v>
      </c>
      <c r="G920" s="174">
        <v>0.15872310999999997</v>
      </c>
      <c r="H920" s="58">
        <f t="shared" si="44"/>
        <v>0.73956105068757783</v>
      </c>
      <c r="I920" s="174">
        <v>2.993753E-2</v>
      </c>
      <c r="J920" s="174">
        <v>1.5836000000000002E-4</v>
      </c>
      <c r="K920" s="58" t="str">
        <f t="shared" si="45"/>
        <v/>
      </c>
      <c r="L920" s="58">
        <f t="shared" si="46"/>
        <v>0.1084266716270348</v>
      </c>
      <c r="M920" s="130"/>
      <c r="P920" s="130"/>
    </row>
    <row r="921" spans="1:16" x14ac:dyDescent="0.2">
      <c r="A921" s="172" t="s">
        <v>1399</v>
      </c>
      <c r="B921" s="173" t="s">
        <v>417</v>
      </c>
      <c r="C921" s="172" t="s">
        <v>1364</v>
      </c>
      <c r="D921" s="172" t="s">
        <v>179</v>
      </c>
      <c r="E921" s="172" t="s">
        <v>709</v>
      </c>
      <c r="F921" s="174">
        <v>1.0756811799999999</v>
      </c>
      <c r="G921" s="174">
        <v>0.46297475999999999</v>
      </c>
      <c r="H921" s="58">
        <f t="shared" si="44"/>
        <v>1.3234121445410976</v>
      </c>
      <c r="I921" s="174">
        <v>2.905150485010901E-2</v>
      </c>
      <c r="J921" s="174">
        <v>9.4109843753786802</v>
      </c>
      <c r="K921" s="58">
        <f t="shared" si="45"/>
        <v>-0.99691302166794427</v>
      </c>
      <c r="L921" s="58">
        <f t="shared" si="46"/>
        <v>2.7007542188391742E-2</v>
      </c>
    </row>
    <row r="922" spans="1:16" x14ac:dyDescent="0.2">
      <c r="A922" s="172" t="s">
        <v>1395</v>
      </c>
      <c r="B922" s="173" t="s">
        <v>408</v>
      </c>
      <c r="C922" s="172" t="s">
        <v>1364</v>
      </c>
      <c r="D922" s="172" t="s">
        <v>179</v>
      </c>
      <c r="E922" s="172" t="s">
        <v>709</v>
      </c>
      <c r="F922" s="174">
        <v>1.62943777</v>
      </c>
      <c r="G922" s="174">
        <v>0.65307793000000003</v>
      </c>
      <c r="H922" s="58">
        <f t="shared" si="44"/>
        <v>1.4950127621063536</v>
      </c>
      <c r="I922" s="174">
        <v>2.8647939047443914E-2</v>
      </c>
      <c r="J922" s="174">
        <v>2.9188010242121556E-2</v>
      </c>
      <c r="K922" s="58">
        <f t="shared" si="45"/>
        <v>-1.8503186417903161E-2</v>
      </c>
      <c r="L922" s="58">
        <f t="shared" si="46"/>
        <v>1.7581487047181873E-2</v>
      </c>
    </row>
    <row r="923" spans="1:16" x14ac:dyDescent="0.2">
      <c r="A923" s="172" t="s">
        <v>2633</v>
      </c>
      <c r="B923" s="173" t="s">
        <v>177</v>
      </c>
      <c r="C923" s="172" t="s">
        <v>641</v>
      </c>
      <c r="D923" s="172" t="s">
        <v>179</v>
      </c>
      <c r="E923" s="172" t="s">
        <v>709</v>
      </c>
      <c r="F923" s="174">
        <v>2.9642742700000002</v>
      </c>
      <c r="G923" s="174">
        <v>3.8539695899999997</v>
      </c>
      <c r="H923" s="58">
        <f t="shared" si="44"/>
        <v>-0.23085167104289461</v>
      </c>
      <c r="I923" s="174">
        <v>2.7938810000000001E-2</v>
      </c>
      <c r="J923" s="174">
        <v>0.13987882999999998</v>
      </c>
      <c r="K923" s="58">
        <f t="shared" si="45"/>
        <v>-0.80026420009375254</v>
      </c>
      <c r="L923" s="58">
        <f t="shared" si="46"/>
        <v>9.425177110888595E-3</v>
      </c>
    </row>
    <row r="924" spans="1:16" x14ac:dyDescent="0.2">
      <c r="A924" s="172" t="s">
        <v>2381</v>
      </c>
      <c r="B924" s="173" t="s">
        <v>2139</v>
      </c>
      <c r="C924" s="172" t="s">
        <v>2549</v>
      </c>
      <c r="D924" s="172" t="s">
        <v>180</v>
      </c>
      <c r="E924" s="172" t="s">
        <v>709</v>
      </c>
      <c r="F924" s="174">
        <v>1.7884832500000001</v>
      </c>
      <c r="G924" s="174">
        <v>1.0231833699999999</v>
      </c>
      <c r="H924" s="58">
        <f t="shared" si="44"/>
        <v>0.7479596545827365</v>
      </c>
      <c r="I924" s="174">
        <v>2.6393949999999996E-2</v>
      </c>
      <c r="J924" s="174">
        <v>2.1632190000000003E-2</v>
      </c>
      <c r="K924" s="58">
        <f t="shared" si="45"/>
        <v>0.22012380623505945</v>
      </c>
      <c r="L924" s="58">
        <f t="shared" si="46"/>
        <v>1.4757728371232995E-2</v>
      </c>
    </row>
    <row r="925" spans="1:16" x14ac:dyDescent="0.2">
      <c r="A925" s="172" t="s">
        <v>1539</v>
      </c>
      <c r="B925" s="173" t="s">
        <v>302</v>
      </c>
      <c r="C925" s="172" t="s">
        <v>1262</v>
      </c>
      <c r="D925" s="172" t="s">
        <v>180</v>
      </c>
      <c r="E925" s="172" t="s">
        <v>181</v>
      </c>
      <c r="F925" s="174">
        <v>1.0530746100000001</v>
      </c>
      <c r="G925" s="174">
        <v>1.0192162600000001</v>
      </c>
      <c r="H925" s="58">
        <f t="shared" si="44"/>
        <v>3.3219986109719324E-2</v>
      </c>
      <c r="I925" s="174">
        <v>2.4923859999999999E-2</v>
      </c>
      <c r="J925" s="174">
        <v>5.7460865199999995</v>
      </c>
      <c r="K925" s="58">
        <f t="shared" si="45"/>
        <v>-0.99566246350220289</v>
      </c>
      <c r="L925" s="58">
        <f t="shared" si="46"/>
        <v>2.3667705747838698E-2</v>
      </c>
    </row>
    <row r="926" spans="1:16" x14ac:dyDescent="0.2">
      <c r="A926" s="172" t="s">
        <v>2707</v>
      </c>
      <c r="B926" s="173" t="s">
        <v>906</v>
      </c>
      <c r="C926" s="172" t="s">
        <v>641</v>
      </c>
      <c r="D926" s="172" t="s">
        <v>179</v>
      </c>
      <c r="E926" s="172" t="s">
        <v>709</v>
      </c>
      <c r="F926" s="174">
        <v>0.74221157999999998</v>
      </c>
      <c r="G926" s="174">
        <v>0.42663255</v>
      </c>
      <c r="H926" s="58">
        <f t="shared" si="44"/>
        <v>0.73969749846794386</v>
      </c>
      <c r="I926" s="174">
        <v>2.4488200000000002E-2</v>
      </c>
      <c r="J926" s="174">
        <v>2.8618229999999998E-2</v>
      </c>
      <c r="K926" s="58">
        <f t="shared" si="45"/>
        <v>-0.14431465537875676</v>
      </c>
      <c r="L926" s="58">
        <f t="shared" si="46"/>
        <v>3.2993556904622807E-2</v>
      </c>
    </row>
    <row r="927" spans="1:16" x14ac:dyDescent="0.2">
      <c r="A927" s="172" t="s">
        <v>2288</v>
      </c>
      <c r="B927" s="173" t="s">
        <v>318</v>
      </c>
      <c r="C927" s="172" t="s">
        <v>1364</v>
      </c>
      <c r="D927" s="172" t="s">
        <v>179</v>
      </c>
      <c r="E927" s="172" t="s">
        <v>709</v>
      </c>
      <c r="F927" s="174">
        <v>1.5589200000000001E-3</v>
      </c>
      <c r="G927" s="174">
        <v>6.0152000000000001E-3</v>
      </c>
      <c r="H927" s="58">
        <f t="shared" si="44"/>
        <v>-0.7408365474132198</v>
      </c>
      <c r="I927" s="174">
        <v>2.439581E-2</v>
      </c>
      <c r="J927" s="174">
        <v>0.11670407000000001</v>
      </c>
      <c r="K927" s="58">
        <f t="shared" si="45"/>
        <v>-0.7909600753427023</v>
      </c>
      <c r="L927" s="58">
        <f t="shared" si="46"/>
        <v>15.649173786980729</v>
      </c>
    </row>
    <row r="928" spans="1:16" x14ac:dyDescent="0.2">
      <c r="A928" s="172" t="s">
        <v>2030</v>
      </c>
      <c r="B928" s="173" t="s">
        <v>2011</v>
      </c>
      <c r="C928" s="172" t="s">
        <v>2521</v>
      </c>
      <c r="D928" s="172" t="s">
        <v>180</v>
      </c>
      <c r="E928" s="172" t="s">
        <v>709</v>
      </c>
      <c r="F928" s="174">
        <v>2.22123231</v>
      </c>
      <c r="G928" s="174">
        <v>3.5731594800000002</v>
      </c>
      <c r="H928" s="58">
        <f t="shared" si="44"/>
        <v>-0.37835623558565601</v>
      </c>
      <c r="I928" s="174">
        <v>2.410928E-2</v>
      </c>
      <c r="J928" s="174">
        <v>0</v>
      </c>
      <c r="K928" s="58" t="str">
        <f t="shared" si="45"/>
        <v/>
      </c>
      <c r="L928" s="58">
        <f t="shared" si="46"/>
        <v>1.0854011033181846E-2</v>
      </c>
      <c r="M928" s="130"/>
      <c r="P928" s="130"/>
    </row>
    <row r="929" spans="1:16" x14ac:dyDescent="0.2">
      <c r="A929" s="172" t="s">
        <v>2909</v>
      </c>
      <c r="B929" s="172" t="s">
        <v>2910</v>
      </c>
      <c r="C929" s="172" t="s">
        <v>1364</v>
      </c>
      <c r="D929" s="172" t="s">
        <v>180</v>
      </c>
      <c r="E929" s="172" t="s">
        <v>2844</v>
      </c>
      <c r="F929" s="174">
        <v>0.42491177000000002</v>
      </c>
      <c r="G929" s="174">
        <v>0.12424449</v>
      </c>
      <c r="H929" s="58">
        <f t="shared" si="44"/>
        <v>2.4199647002454596</v>
      </c>
      <c r="I929" s="174">
        <v>2.3812580000000003E-2</v>
      </c>
      <c r="J929" s="174">
        <v>0.33993231000000002</v>
      </c>
      <c r="K929" s="58">
        <f t="shared" si="45"/>
        <v>-0.92994905368071656</v>
      </c>
      <c r="L929" s="58">
        <f t="shared" si="46"/>
        <v>5.6041234160211666E-2</v>
      </c>
    </row>
    <row r="930" spans="1:16" x14ac:dyDescent="0.2">
      <c r="A930" s="172" t="s">
        <v>1851</v>
      </c>
      <c r="B930" s="173" t="s">
        <v>2082</v>
      </c>
      <c r="C930" s="172" t="s">
        <v>640</v>
      </c>
      <c r="D930" s="172" t="s">
        <v>610</v>
      </c>
      <c r="E930" s="172" t="s">
        <v>709</v>
      </c>
      <c r="F930" s="174">
        <v>0.12810158999999999</v>
      </c>
      <c r="G930" s="174">
        <v>6.0384E-2</v>
      </c>
      <c r="H930" s="58">
        <f t="shared" si="44"/>
        <v>1.1214492249602541</v>
      </c>
      <c r="I930" s="174">
        <v>2.3213880000000003E-2</v>
      </c>
      <c r="J930" s="174">
        <v>1.9985700000000003E-3</v>
      </c>
      <c r="K930" s="58">
        <f t="shared" si="45"/>
        <v>10.615244900103574</v>
      </c>
      <c r="L930" s="58">
        <f t="shared" si="46"/>
        <v>0.18121461255867319</v>
      </c>
      <c r="M930" s="130"/>
      <c r="P930" s="130"/>
    </row>
    <row r="931" spans="1:16" x14ac:dyDescent="0.2">
      <c r="A931" s="172" t="s">
        <v>2250</v>
      </c>
      <c r="B931" s="173" t="s">
        <v>385</v>
      </c>
      <c r="C931" s="172" t="s">
        <v>641</v>
      </c>
      <c r="D931" s="172" t="s">
        <v>179</v>
      </c>
      <c r="E931" s="172" t="s">
        <v>181</v>
      </c>
      <c r="F931" s="174">
        <v>1.7094457299999999</v>
      </c>
      <c r="G931" s="174">
        <v>1.1784141499999998</v>
      </c>
      <c r="H931" s="58">
        <f t="shared" si="44"/>
        <v>0.45063238590609256</v>
      </c>
      <c r="I931" s="174">
        <v>2.2022400000000001E-2</v>
      </c>
      <c r="J931" s="174">
        <v>3.3001839899999994</v>
      </c>
      <c r="K931" s="58">
        <f t="shared" si="45"/>
        <v>-0.99332691750922653</v>
      </c>
      <c r="L931" s="58">
        <f t="shared" si="46"/>
        <v>1.2882772242205081E-2</v>
      </c>
    </row>
    <row r="932" spans="1:16" x14ac:dyDescent="0.2">
      <c r="A932" s="172" t="s">
        <v>1390</v>
      </c>
      <c r="B932" s="173" t="s">
        <v>420</v>
      </c>
      <c r="C932" s="172" t="s">
        <v>1364</v>
      </c>
      <c r="D932" s="172" t="s">
        <v>179</v>
      </c>
      <c r="E932" s="172" t="s">
        <v>709</v>
      </c>
      <c r="F932" s="174">
        <v>2.6679990000000001E-2</v>
      </c>
      <c r="G932" s="174">
        <v>1.799216E-2</v>
      </c>
      <c r="H932" s="58">
        <f t="shared" si="44"/>
        <v>0.48286753786093506</v>
      </c>
      <c r="I932" s="174">
        <v>2.1068450000000002E-2</v>
      </c>
      <c r="J932" s="174">
        <v>4.3904740370572002</v>
      </c>
      <c r="K932" s="58">
        <f t="shared" si="45"/>
        <v>-0.99520132682207552</v>
      </c>
      <c r="L932" s="58">
        <f t="shared" si="46"/>
        <v>0.78967233495964584</v>
      </c>
    </row>
    <row r="933" spans="1:16" x14ac:dyDescent="0.2">
      <c r="A933" s="172" t="s">
        <v>2224</v>
      </c>
      <c r="B933" s="173" t="s">
        <v>35</v>
      </c>
      <c r="C933" s="172" t="s">
        <v>1262</v>
      </c>
      <c r="D933" s="172" t="s">
        <v>180</v>
      </c>
      <c r="E933" s="172" t="s">
        <v>181</v>
      </c>
      <c r="F933" s="174">
        <v>3.1597748999999999</v>
      </c>
      <c r="G933" s="174">
        <v>7.7071303499999999</v>
      </c>
      <c r="H933" s="58">
        <f t="shared" si="44"/>
        <v>-0.59001927351598504</v>
      </c>
      <c r="I933" s="174">
        <v>2.0667369999999997E-2</v>
      </c>
      <c r="J933" s="174">
        <v>1.48302464</v>
      </c>
      <c r="K933" s="58">
        <f t="shared" si="45"/>
        <v>-0.98606404139043835</v>
      </c>
      <c r="L933" s="58">
        <f t="shared" si="46"/>
        <v>6.5407728886003862E-3</v>
      </c>
    </row>
    <row r="934" spans="1:16" x14ac:dyDescent="0.2">
      <c r="A934" s="172" t="s">
        <v>2751</v>
      </c>
      <c r="B934" s="173" t="s">
        <v>2137</v>
      </c>
      <c r="C934" s="172" t="s">
        <v>1897</v>
      </c>
      <c r="D934" s="172" t="s">
        <v>610</v>
      </c>
      <c r="E934" s="172" t="s">
        <v>709</v>
      </c>
      <c r="F934" s="174">
        <v>0.12690080000000001</v>
      </c>
      <c r="G934" s="174">
        <v>0.26151898000000001</v>
      </c>
      <c r="H934" s="58">
        <f t="shared" si="44"/>
        <v>-0.51475491377337124</v>
      </c>
      <c r="I934" s="174">
        <v>2.0628000000000001E-2</v>
      </c>
      <c r="J934" s="174">
        <v>1.06927913</v>
      </c>
      <c r="K934" s="58">
        <f t="shared" si="45"/>
        <v>-0.98070849844418084</v>
      </c>
      <c r="L934" s="58">
        <f t="shared" si="46"/>
        <v>0.16255216673180942</v>
      </c>
    </row>
    <row r="935" spans="1:16" x14ac:dyDescent="0.2">
      <c r="A935" s="172" t="s">
        <v>1397</v>
      </c>
      <c r="B935" s="173" t="s">
        <v>411</v>
      </c>
      <c r="C935" s="172" t="s">
        <v>1364</v>
      </c>
      <c r="D935" s="172" t="s">
        <v>179</v>
      </c>
      <c r="E935" s="172" t="s">
        <v>709</v>
      </c>
      <c r="F935" s="174">
        <v>2.2803306700000001</v>
      </c>
      <c r="G935" s="174">
        <v>1.3776199899999999</v>
      </c>
      <c r="H935" s="58">
        <f t="shared" si="44"/>
        <v>0.65526827902664242</v>
      </c>
      <c r="I935" s="174">
        <v>1.949097E-2</v>
      </c>
      <c r="J935" s="174">
        <v>1.2798199999999999E-3</v>
      </c>
      <c r="K935" s="58">
        <f t="shared" si="45"/>
        <v>14.229461955587507</v>
      </c>
      <c r="L935" s="58">
        <f t="shared" si="46"/>
        <v>8.5474314126556036E-3</v>
      </c>
    </row>
    <row r="936" spans="1:16" x14ac:dyDescent="0.2">
      <c r="A936" s="172" t="s">
        <v>2468</v>
      </c>
      <c r="B936" s="172" t="s">
        <v>2469</v>
      </c>
      <c r="C936" s="172" t="s">
        <v>1897</v>
      </c>
      <c r="D936" s="172" t="s">
        <v>180</v>
      </c>
      <c r="E936" s="172" t="s">
        <v>709</v>
      </c>
      <c r="F936" s="174">
        <v>0.67187797999999999</v>
      </c>
      <c r="G936" s="174">
        <v>0.11951565</v>
      </c>
      <c r="H936" s="58">
        <f t="shared" si="44"/>
        <v>4.621673646924064</v>
      </c>
      <c r="I936" s="174">
        <v>1.8814029999999999E-2</v>
      </c>
      <c r="J936" s="174">
        <v>5.7767399999999998E-3</v>
      </c>
      <c r="K936" s="58">
        <f t="shared" si="45"/>
        <v>2.256859405131614</v>
      </c>
      <c r="L936" s="58">
        <f t="shared" si="46"/>
        <v>2.8002153009985532E-2</v>
      </c>
      <c r="M936" s="130"/>
      <c r="P936" s="130"/>
    </row>
    <row r="937" spans="1:16" x14ac:dyDescent="0.2">
      <c r="A937" s="172" t="s">
        <v>2668</v>
      </c>
      <c r="B937" s="173" t="s">
        <v>175</v>
      </c>
      <c r="C937" s="172" t="s">
        <v>641</v>
      </c>
      <c r="D937" s="172" t="s">
        <v>179</v>
      </c>
      <c r="E937" s="172" t="s">
        <v>181</v>
      </c>
      <c r="F937" s="174">
        <v>0.23144507</v>
      </c>
      <c r="G937" s="174">
        <v>0.36835558000000002</v>
      </c>
      <c r="H937" s="58">
        <f t="shared" si="44"/>
        <v>-0.37168029326445928</v>
      </c>
      <c r="I937" s="174">
        <v>1.8148259999999999E-2</v>
      </c>
      <c r="J937" s="174">
        <v>1.8947949999999998E-2</v>
      </c>
      <c r="K937" s="58">
        <f t="shared" si="45"/>
        <v>-4.2204565665414973E-2</v>
      </c>
      <c r="L937" s="58">
        <f t="shared" si="46"/>
        <v>7.8412817347978073E-2</v>
      </c>
    </row>
    <row r="938" spans="1:16" x14ac:dyDescent="0.2">
      <c r="A938" s="172" t="s">
        <v>2378</v>
      </c>
      <c r="B938" s="173" t="s">
        <v>2374</v>
      </c>
      <c r="C938" s="172" t="s">
        <v>640</v>
      </c>
      <c r="D938" s="172" t="s">
        <v>610</v>
      </c>
      <c r="E938" s="172" t="s">
        <v>181</v>
      </c>
      <c r="F938" s="174">
        <v>0.28886154999999997</v>
      </c>
      <c r="G938" s="174">
        <v>5.8496390000000002E-2</v>
      </c>
      <c r="H938" s="58">
        <f t="shared" si="44"/>
        <v>3.9381090012563158</v>
      </c>
      <c r="I938" s="174">
        <v>1.8112450000000002E-2</v>
      </c>
      <c r="J938" s="174">
        <v>7.3278240000000008E-2</v>
      </c>
      <c r="K938" s="58">
        <f t="shared" si="45"/>
        <v>-0.7528263506328754</v>
      </c>
      <c r="L938" s="58">
        <f t="shared" si="46"/>
        <v>6.2702876170262198E-2</v>
      </c>
    </row>
    <row r="939" spans="1:16" x14ac:dyDescent="0.2">
      <c r="A939" s="172" t="s">
        <v>1369</v>
      </c>
      <c r="B939" s="173" t="s">
        <v>227</v>
      </c>
      <c r="C939" s="172" t="s">
        <v>1364</v>
      </c>
      <c r="D939" s="172" t="s">
        <v>179</v>
      </c>
      <c r="E939" s="172" t="s">
        <v>709</v>
      </c>
      <c r="F939" s="174">
        <v>7.0504171100000006</v>
      </c>
      <c r="G939" s="174">
        <v>13.31911524</v>
      </c>
      <c r="H939" s="58">
        <f t="shared" si="44"/>
        <v>-0.47065424519894761</v>
      </c>
      <c r="I939" s="174">
        <v>1.7806909999999999E-2</v>
      </c>
      <c r="J939" s="174">
        <v>1.13588515</v>
      </c>
      <c r="K939" s="58">
        <f t="shared" si="45"/>
        <v>-0.9843233182509693</v>
      </c>
      <c r="L939" s="58">
        <f t="shared" si="46"/>
        <v>2.5256534077598702E-3</v>
      </c>
    </row>
    <row r="940" spans="1:16" x14ac:dyDescent="0.2">
      <c r="A940" s="172" t="s">
        <v>1582</v>
      </c>
      <c r="B940" s="173" t="s">
        <v>689</v>
      </c>
      <c r="C940" s="172" t="s">
        <v>638</v>
      </c>
      <c r="D940" s="172" t="s">
        <v>179</v>
      </c>
      <c r="E940" s="172" t="s">
        <v>709</v>
      </c>
      <c r="F940" s="174">
        <v>2.0820044699999998</v>
      </c>
      <c r="G940" s="174">
        <v>1.1654082699999999</v>
      </c>
      <c r="H940" s="58">
        <f t="shared" si="44"/>
        <v>0.78650222724093077</v>
      </c>
      <c r="I940" s="174">
        <v>1.7594700000000001E-2</v>
      </c>
      <c r="J940" s="174">
        <v>0</v>
      </c>
      <c r="K940" s="58" t="str">
        <f t="shared" si="45"/>
        <v/>
      </c>
      <c r="L940" s="58">
        <f t="shared" si="46"/>
        <v>8.4508464095660683E-3</v>
      </c>
    </row>
    <row r="941" spans="1:16" x14ac:dyDescent="0.2">
      <c r="A941" s="172" t="s">
        <v>2262</v>
      </c>
      <c r="B941" s="172" t="s">
        <v>477</v>
      </c>
      <c r="C941" s="172" t="s">
        <v>1364</v>
      </c>
      <c r="D941" s="172" t="s">
        <v>179</v>
      </c>
      <c r="E941" s="172" t="s">
        <v>709</v>
      </c>
      <c r="F941" s="174">
        <v>5.9163440000000005E-2</v>
      </c>
      <c r="G941" s="174">
        <v>9.4333400000000001E-3</v>
      </c>
      <c r="H941" s="58">
        <f t="shared" si="44"/>
        <v>5.2717383238598421</v>
      </c>
      <c r="I941" s="174">
        <v>1.7417599999999998E-2</v>
      </c>
      <c r="J941" s="174">
        <v>0</v>
      </c>
      <c r="K941" s="58" t="str">
        <f t="shared" si="45"/>
        <v/>
      </c>
      <c r="L941" s="58">
        <f t="shared" si="46"/>
        <v>0.29439802688957906</v>
      </c>
      <c r="M941" s="130"/>
      <c r="P941" s="130"/>
    </row>
    <row r="942" spans="1:16" x14ac:dyDescent="0.2">
      <c r="A942" s="172" t="s">
        <v>1249</v>
      </c>
      <c r="B942" s="173" t="s">
        <v>2421</v>
      </c>
      <c r="C942" s="172" t="s">
        <v>640</v>
      </c>
      <c r="D942" s="172" t="s">
        <v>610</v>
      </c>
      <c r="E942" s="172" t="s">
        <v>181</v>
      </c>
      <c r="F942" s="174">
        <v>0.7060767</v>
      </c>
      <c r="G942" s="174">
        <v>0.57810214000000004</v>
      </c>
      <c r="H942" s="58">
        <f t="shared" si="44"/>
        <v>0.22137015441596519</v>
      </c>
      <c r="I942" s="174">
        <v>1.7326564516800001E-2</v>
      </c>
      <c r="J942" s="174">
        <v>3.6148886196906398</v>
      </c>
      <c r="K942" s="58">
        <f t="shared" si="45"/>
        <v>-0.99520688841630678</v>
      </c>
      <c r="L942" s="58">
        <f t="shared" si="46"/>
        <v>2.4539210140767993E-2</v>
      </c>
    </row>
    <row r="943" spans="1:16" x14ac:dyDescent="0.2">
      <c r="A943" s="172" t="s">
        <v>1309</v>
      </c>
      <c r="B943" s="173" t="s">
        <v>1310</v>
      </c>
      <c r="C943" s="172" t="s">
        <v>235</v>
      </c>
      <c r="D943" s="172" t="s">
        <v>180</v>
      </c>
      <c r="E943" s="172" t="s">
        <v>181</v>
      </c>
      <c r="F943" s="174">
        <v>2.7998700000000001E-2</v>
      </c>
      <c r="G943" s="174">
        <v>0.14354326000000001</v>
      </c>
      <c r="H943" s="58">
        <f t="shared" si="44"/>
        <v>-0.80494590968604163</v>
      </c>
      <c r="I943" s="174">
        <v>1.6313000000000001E-2</v>
      </c>
      <c r="J943" s="174">
        <v>0</v>
      </c>
      <c r="K943" s="58" t="str">
        <f t="shared" si="45"/>
        <v/>
      </c>
      <c r="L943" s="58">
        <f t="shared" si="46"/>
        <v>0.58263419373042324</v>
      </c>
      <c r="M943" s="130"/>
      <c r="P943" s="130"/>
    </row>
    <row r="944" spans="1:16" x14ac:dyDescent="0.2">
      <c r="A944" s="172" t="s">
        <v>1376</v>
      </c>
      <c r="B944" s="173" t="s">
        <v>425</v>
      </c>
      <c r="C944" s="172" t="s">
        <v>1364</v>
      </c>
      <c r="D944" s="172" t="s">
        <v>179</v>
      </c>
      <c r="E944" s="172" t="s">
        <v>709</v>
      </c>
      <c r="F944" s="174">
        <v>2.5155565699999998</v>
      </c>
      <c r="G944" s="174">
        <v>0.45126478999999997</v>
      </c>
      <c r="H944" s="58">
        <f t="shared" si="44"/>
        <v>4.574457892006154</v>
      </c>
      <c r="I944" s="174">
        <v>1.562498E-2</v>
      </c>
      <c r="J944" s="174">
        <v>3.9715470000000003E-2</v>
      </c>
      <c r="K944" s="58">
        <f t="shared" si="45"/>
        <v>-0.60657698372951396</v>
      </c>
      <c r="L944" s="58">
        <f t="shared" si="46"/>
        <v>6.2113411347374317E-3</v>
      </c>
    </row>
    <row r="945" spans="1:16" x14ac:dyDescent="0.2">
      <c r="A945" s="172" t="s">
        <v>2280</v>
      </c>
      <c r="B945" s="173" t="s">
        <v>43</v>
      </c>
      <c r="C945" s="172" t="s">
        <v>2298</v>
      </c>
      <c r="D945" s="172" t="s">
        <v>179</v>
      </c>
      <c r="E945" s="172" t="s">
        <v>709</v>
      </c>
      <c r="F945" s="174">
        <v>0.85412167000000006</v>
      </c>
      <c r="G945" s="174">
        <v>0.19467423</v>
      </c>
      <c r="H945" s="58">
        <f t="shared" si="44"/>
        <v>3.3874408543955719</v>
      </c>
      <c r="I945" s="174">
        <v>1.5397950000000001E-2</v>
      </c>
      <c r="J945" s="174">
        <v>3.0459779999999999E-2</v>
      </c>
      <c r="K945" s="58">
        <f t="shared" si="45"/>
        <v>-0.49448256028113136</v>
      </c>
      <c r="L945" s="58">
        <f t="shared" si="46"/>
        <v>1.8027817980546028E-2</v>
      </c>
    </row>
    <row r="946" spans="1:16" x14ac:dyDescent="0.2">
      <c r="A946" s="172" t="s">
        <v>1253</v>
      </c>
      <c r="B946" s="173" t="s">
        <v>13</v>
      </c>
      <c r="C946" s="172" t="s">
        <v>640</v>
      </c>
      <c r="D946" s="172" t="s">
        <v>610</v>
      </c>
      <c r="E946" s="172" t="s">
        <v>709</v>
      </c>
      <c r="F946" s="174">
        <v>0.52303740999999992</v>
      </c>
      <c r="G946" s="174">
        <v>0.84970599000000002</v>
      </c>
      <c r="H946" s="58">
        <f t="shared" si="44"/>
        <v>-0.38444895510269395</v>
      </c>
      <c r="I946" s="174">
        <v>1.4656629999999999E-2</v>
      </c>
      <c r="J946" s="174">
        <v>0.93859293999999993</v>
      </c>
      <c r="K946" s="58">
        <f t="shared" si="45"/>
        <v>-0.98438446596455331</v>
      </c>
      <c r="L946" s="58">
        <f t="shared" si="46"/>
        <v>2.8022144725747249E-2</v>
      </c>
    </row>
    <row r="947" spans="1:16" x14ac:dyDescent="0.2">
      <c r="A947" s="172" t="s">
        <v>1932</v>
      </c>
      <c r="B947" s="173" t="s">
        <v>1554</v>
      </c>
      <c r="C947" s="172" t="s">
        <v>511</v>
      </c>
      <c r="D947" s="172" t="s">
        <v>610</v>
      </c>
      <c r="E947" s="172" t="s">
        <v>709</v>
      </c>
      <c r="F947" s="174">
        <v>2.4129308599999999</v>
      </c>
      <c r="G947" s="174">
        <v>0.62415297999999997</v>
      </c>
      <c r="H947" s="58">
        <f t="shared" si="44"/>
        <v>2.8659286061567792</v>
      </c>
      <c r="I947" s="174">
        <v>1.440429E-2</v>
      </c>
      <c r="J947" s="174">
        <v>12.91986659</v>
      </c>
      <c r="K947" s="58">
        <f t="shared" si="45"/>
        <v>-0.99888510536082864</v>
      </c>
      <c r="L947" s="58">
        <f t="shared" si="46"/>
        <v>5.9696240115226515E-3</v>
      </c>
      <c r="M947" s="130"/>
      <c r="P947" s="130"/>
    </row>
    <row r="948" spans="1:16" x14ac:dyDescent="0.2">
      <c r="A948" s="172" t="s">
        <v>1121</v>
      </c>
      <c r="B948" s="173" t="s">
        <v>624</v>
      </c>
      <c r="C948" s="172" t="s">
        <v>2521</v>
      </c>
      <c r="D948" s="172" t="s">
        <v>610</v>
      </c>
      <c r="E948" s="172" t="s">
        <v>709</v>
      </c>
      <c r="F948" s="174">
        <v>1.2538410200000001</v>
      </c>
      <c r="G948" s="174">
        <v>0.74594726</v>
      </c>
      <c r="H948" s="58">
        <f t="shared" si="44"/>
        <v>0.68087087014703962</v>
      </c>
      <c r="I948" s="174">
        <v>1.391921E-2</v>
      </c>
      <c r="J948" s="174">
        <v>4.4460265579900708</v>
      </c>
      <c r="K948" s="58">
        <f t="shared" si="45"/>
        <v>-0.99686929220542209</v>
      </c>
      <c r="L948" s="58">
        <f t="shared" si="46"/>
        <v>1.1101255883301695E-2</v>
      </c>
    </row>
    <row r="949" spans="1:16" x14ac:dyDescent="0.2">
      <c r="A949" s="172" t="s">
        <v>2025</v>
      </c>
      <c r="B949" s="173" t="s">
        <v>2006</v>
      </c>
      <c r="C949" s="172" t="s">
        <v>2521</v>
      </c>
      <c r="D949" s="172" t="s">
        <v>180</v>
      </c>
      <c r="E949" s="172" t="s">
        <v>709</v>
      </c>
      <c r="F949" s="174">
        <v>0.74995562000000004</v>
      </c>
      <c r="G949" s="174">
        <v>1.3702411000000001</v>
      </c>
      <c r="H949" s="58">
        <f t="shared" si="44"/>
        <v>-0.45268345840742918</v>
      </c>
      <c r="I949" s="174">
        <v>1.2856225319999999E-2</v>
      </c>
      <c r="J949" s="174">
        <v>0.213841329484</v>
      </c>
      <c r="K949" s="58">
        <f t="shared" si="45"/>
        <v>-0.93987960441967822</v>
      </c>
      <c r="L949" s="58">
        <f t="shared" si="46"/>
        <v>1.7142648147633055E-2</v>
      </c>
    </row>
    <row r="950" spans="1:16" x14ac:dyDescent="0.2">
      <c r="A950" s="172" t="s">
        <v>1571</v>
      </c>
      <c r="B950" s="173" t="s">
        <v>166</v>
      </c>
      <c r="C950" s="172" t="s">
        <v>638</v>
      </c>
      <c r="D950" s="172" t="s">
        <v>179</v>
      </c>
      <c r="E950" s="172" t="s">
        <v>709</v>
      </c>
      <c r="F950" s="174">
        <v>1.16703216</v>
      </c>
      <c r="G950" s="174">
        <v>0.11408450000000001</v>
      </c>
      <c r="H950" s="58">
        <f t="shared" si="44"/>
        <v>9.2295417870087508</v>
      </c>
      <c r="I950" s="174">
        <v>1.2345999999999999E-2</v>
      </c>
      <c r="J950" s="174">
        <v>3.4966540000000004E-2</v>
      </c>
      <c r="K950" s="58">
        <f t="shared" si="45"/>
        <v>-0.64691959799282406</v>
      </c>
      <c r="L950" s="58">
        <f t="shared" si="46"/>
        <v>1.0578971534083517E-2</v>
      </c>
    </row>
    <row r="951" spans="1:16" x14ac:dyDescent="0.2">
      <c r="A951" s="172" t="s">
        <v>2154</v>
      </c>
      <c r="B951" s="173" t="s">
        <v>2146</v>
      </c>
      <c r="C951" s="172" t="s">
        <v>1364</v>
      </c>
      <c r="D951" s="172" t="s">
        <v>180</v>
      </c>
      <c r="E951" s="172" t="s">
        <v>181</v>
      </c>
      <c r="F951" s="174">
        <v>0.71901106999999997</v>
      </c>
      <c r="G951" s="174">
        <v>1.31015057</v>
      </c>
      <c r="H951" s="58">
        <f t="shared" si="44"/>
        <v>-0.45119966631010966</v>
      </c>
      <c r="I951" s="174">
        <v>1.1500690000000001E-2</v>
      </c>
      <c r="J951" s="174">
        <v>0.13431038000000001</v>
      </c>
      <c r="K951" s="58">
        <f t="shared" si="45"/>
        <v>-0.91437229200006731</v>
      </c>
      <c r="L951" s="58">
        <f t="shared" si="46"/>
        <v>1.5995150116395289E-2</v>
      </c>
    </row>
    <row r="952" spans="1:16" x14ac:dyDescent="0.2">
      <c r="A952" s="172" t="s">
        <v>2472</v>
      </c>
      <c r="B952" s="172" t="s">
        <v>2473</v>
      </c>
      <c r="C952" s="172" t="s">
        <v>641</v>
      </c>
      <c r="D952" s="172" t="s">
        <v>180</v>
      </c>
      <c r="E952" s="172" t="s">
        <v>709</v>
      </c>
      <c r="F952" s="174">
        <v>0.56182460000000001</v>
      </c>
      <c r="G952" s="174">
        <v>0.24437869000000001</v>
      </c>
      <c r="H952" s="58">
        <f t="shared" si="44"/>
        <v>1.2989917819757526</v>
      </c>
      <c r="I952" s="174">
        <v>1.1198030000000001E-2</v>
      </c>
      <c r="J952" s="174">
        <v>1.6857199999999999E-3</v>
      </c>
      <c r="K952" s="58">
        <f t="shared" si="45"/>
        <v>5.6428766343164947</v>
      </c>
      <c r="L952" s="58">
        <f t="shared" si="46"/>
        <v>1.9931540911522921E-2</v>
      </c>
    </row>
    <row r="953" spans="1:16" x14ac:dyDescent="0.2">
      <c r="A953" s="172" t="s">
        <v>1280</v>
      </c>
      <c r="B953" s="173" t="s">
        <v>23</v>
      </c>
      <c r="C953" s="172" t="s">
        <v>1262</v>
      </c>
      <c r="D953" s="172" t="s">
        <v>180</v>
      </c>
      <c r="E953" s="172" t="s">
        <v>181</v>
      </c>
      <c r="F953" s="174">
        <v>0.27720048999999997</v>
      </c>
      <c r="G953" s="174">
        <v>0.81783646999999993</v>
      </c>
      <c r="H953" s="58">
        <f t="shared" si="44"/>
        <v>-0.66105633562660759</v>
      </c>
      <c r="I953" s="174">
        <v>1.106733E-2</v>
      </c>
      <c r="J953" s="174">
        <v>0.62696795999999999</v>
      </c>
      <c r="K953" s="58">
        <f t="shared" si="45"/>
        <v>-0.98234785394775193</v>
      </c>
      <c r="L953" s="58">
        <f t="shared" si="46"/>
        <v>3.9925362325297482E-2</v>
      </c>
    </row>
    <row r="954" spans="1:16" x14ac:dyDescent="0.2">
      <c r="A954" s="172" t="s">
        <v>2689</v>
      </c>
      <c r="B954" s="173" t="s">
        <v>434</v>
      </c>
      <c r="C954" s="172" t="s">
        <v>641</v>
      </c>
      <c r="D954" s="172" t="s">
        <v>179</v>
      </c>
      <c r="E954" s="172" t="s">
        <v>709</v>
      </c>
      <c r="F954" s="174">
        <v>0.79610743000000006</v>
      </c>
      <c r="G954" s="174">
        <v>0.82070849000000001</v>
      </c>
      <c r="H954" s="58">
        <f t="shared" si="44"/>
        <v>-2.9975393577322373E-2</v>
      </c>
      <c r="I954" s="174">
        <v>1.081791E-2</v>
      </c>
      <c r="J954" s="174">
        <v>0.96228954</v>
      </c>
      <c r="K954" s="58">
        <f t="shared" si="45"/>
        <v>-0.98875815484807206</v>
      </c>
      <c r="L954" s="58">
        <f t="shared" si="46"/>
        <v>1.3588505259899407E-2</v>
      </c>
    </row>
    <row r="955" spans="1:16" x14ac:dyDescent="0.2">
      <c r="A955" s="172" t="s">
        <v>2659</v>
      </c>
      <c r="B955" s="173" t="s">
        <v>189</v>
      </c>
      <c r="C955" s="172" t="s">
        <v>641</v>
      </c>
      <c r="D955" s="172" t="s">
        <v>179</v>
      </c>
      <c r="E955" s="172" t="s">
        <v>181</v>
      </c>
      <c r="F955" s="174">
        <v>1.4574213999999999</v>
      </c>
      <c r="G955" s="174">
        <v>0.50161385999999997</v>
      </c>
      <c r="H955" s="58">
        <f t="shared" si="44"/>
        <v>1.9054647732421111</v>
      </c>
      <c r="I955" s="174">
        <v>1.061406E-2</v>
      </c>
      <c r="J955" s="174">
        <v>55.419226450000004</v>
      </c>
      <c r="K955" s="58">
        <f t="shared" si="45"/>
        <v>-0.99980847693697827</v>
      </c>
      <c r="L955" s="58">
        <f t="shared" si="46"/>
        <v>7.2827666727001547E-3</v>
      </c>
    </row>
    <row r="956" spans="1:16" x14ac:dyDescent="0.2">
      <c r="A956" s="172" t="s">
        <v>2686</v>
      </c>
      <c r="B956" s="173" t="s">
        <v>232</v>
      </c>
      <c r="C956" s="172" t="s">
        <v>235</v>
      </c>
      <c r="D956" s="172" t="s">
        <v>180</v>
      </c>
      <c r="E956" s="172" t="s">
        <v>181</v>
      </c>
      <c r="F956" s="174">
        <v>2.7454447000000002</v>
      </c>
      <c r="G956" s="174">
        <v>0.72419020000000001</v>
      </c>
      <c r="H956" s="58">
        <f t="shared" si="44"/>
        <v>2.7910547532954744</v>
      </c>
      <c r="I956" s="174">
        <v>1.01038E-2</v>
      </c>
      <c r="J956" s="174">
        <v>1.4659999999999999E-4</v>
      </c>
      <c r="K956" s="58">
        <f t="shared" si="45"/>
        <v>67.920873124147349</v>
      </c>
      <c r="L956" s="58">
        <f t="shared" si="46"/>
        <v>3.6802052505373714E-3</v>
      </c>
    </row>
    <row r="957" spans="1:16" x14ac:dyDescent="0.2">
      <c r="A957" s="172" t="s">
        <v>1575</v>
      </c>
      <c r="B957" s="173" t="s">
        <v>170</v>
      </c>
      <c r="C957" s="172" t="s">
        <v>638</v>
      </c>
      <c r="D957" s="172" t="s">
        <v>179</v>
      </c>
      <c r="E957" s="172" t="s">
        <v>709</v>
      </c>
      <c r="F957" s="174">
        <v>4.4478857999999999</v>
      </c>
      <c r="G957" s="174">
        <v>6.0078212799999999</v>
      </c>
      <c r="H957" s="58">
        <f t="shared" si="44"/>
        <v>-0.25965077975821549</v>
      </c>
      <c r="I957" s="174">
        <v>9.9707999999999984E-3</v>
      </c>
      <c r="J957" s="174">
        <v>2.0487585300000002</v>
      </c>
      <c r="K957" s="58">
        <f t="shared" si="45"/>
        <v>-0.99513324784058377</v>
      </c>
      <c r="L957" s="58">
        <f t="shared" si="46"/>
        <v>2.2416942449376732E-3</v>
      </c>
    </row>
    <row r="958" spans="1:16" x14ac:dyDescent="0.2">
      <c r="A958" s="172" t="s">
        <v>2728</v>
      </c>
      <c r="B958" s="173" t="s">
        <v>447</v>
      </c>
      <c r="C958" s="172" t="s">
        <v>641</v>
      </c>
      <c r="D958" s="172" t="s">
        <v>179</v>
      </c>
      <c r="E958" s="172" t="s">
        <v>709</v>
      </c>
      <c r="F958" s="174">
        <v>3.8794745000000002</v>
      </c>
      <c r="G958" s="174">
        <v>0.10354995</v>
      </c>
      <c r="H958" s="58">
        <f t="shared" si="44"/>
        <v>36.464764589456585</v>
      </c>
      <c r="I958" s="174">
        <v>9.389419999999999E-3</v>
      </c>
      <c r="J958" s="174">
        <v>4.4557161300000008</v>
      </c>
      <c r="K958" s="58">
        <f t="shared" si="45"/>
        <v>-0.99789272482221614</v>
      </c>
      <c r="L958" s="58">
        <f t="shared" si="46"/>
        <v>2.4202814066698977E-3</v>
      </c>
    </row>
    <row r="959" spans="1:16" x14ac:dyDescent="0.2">
      <c r="A959" s="172" t="s">
        <v>2744</v>
      </c>
      <c r="B959" s="173" t="s">
        <v>502</v>
      </c>
      <c r="C959" s="172" t="s">
        <v>641</v>
      </c>
      <c r="D959" s="172" t="s">
        <v>180</v>
      </c>
      <c r="E959" s="172" t="s">
        <v>181</v>
      </c>
      <c r="F959" s="174">
        <v>0.40124483</v>
      </c>
      <c r="G959" s="174">
        <v>0.60956067000000003</v>
      </c>
      <c r="H959" s="58">
        <f t="shared" si="44"/>
        <v>-0.34174750808643872</v>
      </c>
      <c r="I959" s="174">
        <v>8.9275899999999991E-3</v>
      </c>
      <c r="J959" s="174">
        <v>0.38109410999999999</v>
      </c>
      <c r="K959" s="58">
        <f t="shared" si="45"/>
        <v>-0.97657379170725045</v>
      </c>
      <c r="L959" s="58">
        <f t="shared" si="46"/>
        <v>2.2249732164773311E-2</v>
      </c>
    </row>
    <row r="960" spans="1:16" x14ac:dyDescent="0.2">
      <c r="A960" s="172" t="s">
        <v>1568</v>
      </c>
      <c r="B960" s="173" t="s">
        <v>165</v>
      </c>
      <c r="C960" s="172" t="s">
        <v>638</v>
      </c>
      <c r="D960" s="172" t="s">
        <v>179</v>
      </c>
      <c r="E960" s="172" t="s">
        <v>709</v>
      </c>
      <c r="F960" s="174">
        <v>3.2765630000000004E-2</v>
      </c>
      <c r="G960" s="174">
        <v>0.33232451000000002</v>
      </c>
      <c r="H960" s="58">
        <f t="shared" si="44"/>
        <v>-0.90140471432576552</v>
      </c>
      <c r="I960" s="174">
        <v>8.5466299999999995E-3</v>
      </c>
      <c r="J960" s="174">
        <v>4.9911000000000001E-3</v>
      </c>
      <c r="K960" s="58">
        <f t="shared" si="45"/>
        <v>0.71237402576586306</v>
      </c>
      <c r="L960" s="58">
        <f t="shared" si="46"/>
        <v>0.2608413145115781</v>
      </c>
    </row>
    <row r="961" spans="1:16" x14ac:dyDescent="0.2">
      <c r="A961" s="172" t="s">
        <v>1578</v>
      </c>
      <c r="B961" s="173" t="s">
        <v>173</v>
      </c>
      <c r="C961" s="172" t="s">
        <v>638</v>
      </c>
      <c r="D961" s="172" t="s">
        <v>179</v>
      </c>
      <c r="E961" s="172" t="s">
        <v>709</v>
      </c>
      <c r="F961" s="174">
        <v>0.25145301999999997</v>
      </c>
      <c r="G961" s="174">
        <v>3.2928600000000003E-3</v>
      </c>
      <c r="H961" s="58">
        <f t="shared" si="44"/>
        <v>75.36310684329122</v>
      </c>
      <c r="I961" s="174">
        <v>8.1542999999999997E-3</v>
      </c>
      <c r="J961" s="174">
        <v>0</v>
      </c>
      <c r="K961" s="58" t="str">
        <f t="shared" si="45"/>
        <v/>
      </c>
      <c r="L961" s="58">
        <f t="shared" si="46"/>
        <v>3.2428721675325275E-2</v>
      </c>
      <c r="M961" s="130"/>
      <c r="P961" s="130"/>
    </row>
    <row r="962" spans="1:16" x14ac:dyDescent="0.2">
      <c r="A962" s="172" t="s">
        <v>2291</v>
      </c>
      <c r="B962" s="172" t="s">
        <v>182</v>
      </c>
      <c r="C962" s="172" t="s">
        <v>1364</v>
      </c>
      <c r="D962" s="172" t="s">
        <v>179</v>
      </c>
      <c r="E962" s="172" t="s">
        <v>709</v>
      </c>
      <c r="F962" s="174">
        <v>0.10850869</v>
      </c>
      <c r="G962" s="174">
        <v>0.47242118999999999</v>
      </c>
      <c r="H962" s="58">
        <f t="shared" si="44"/>
        <v>-0.77031366861422956</v>
      </c>
      <c r="I962" s="174">
        <v>7.7932399999999999E-3</v>
      </c>
      <c r="J962" s="174">
        <v>4.8284599999999997E-3</v>
      </c>
      <c r="K962" s="58">
        <f t="shared" si="45"/>
        <v>0.61402186204297027</v>
      </c>
      <c r="L962" s="58">
        <f t="shared" si="46"/>
        <v>7.1821344447159027E-2</v>
      </c>
    </row>
    <row r="963" spans="1:16" x14ac:dyDescent="0.2">
      <c r="A963" s="172" t="s">
        <v>1252</v>
      </c>
      <c r="B963" s="173" t="s">
        <v>2423</v>
      </c>
      <c r="C963" s="172" t="s">
        <v>640</v>
      </c>
      <c r="D963" s="172" t="s">
        <v>610</v>
      </c>
      <c r="E963" s="172" t="s">
        <v>181</v>
      </c>
      <c r="F963" s="174">
        <v>0.12171728</v>
      </c>
      <c r="G963" s="174">
        <v>0.30554437000000001</v>
      </c>
      <c r="H963" s="58">
        <f t="shared" si="44"/>
        <v>-0.60163795523380126</v>
      </c>
      <c r="I963" s="174">
        <v>7.2268160357999997E-3</v>
      </c>
      <c r="J963" s="174">
        <v>0.29767506423424001</v>
      </c>
      <c r="K963" s="58">
        <f t="shared" si="45"/>
        <v>-0.97572246753556346</v>
      </c>
      <c r="L963" s="58">
        <f t="shared" si="46"/>
        <v>5.9373788469476149E-2</v>
      </c>
    </row>
    <row r="964" spans="1:16" x14ac:dyDescent="0.2">
      <c r="A964" s="172" t="s">
        <v>1321</v>
      </c>
      <c r="B964" s="173" t="s">
        <v>1322</v>
      </c>
      <c r="C964" s="172" t="s">
        <v>235</v>
      </c>
      <c r="D964" s="172" t="s">
        <v>180</v>
      </c>
      <c r="E964" s="172" t="s">
        <v>181</v>
      </c>
      <c r="F964" s="174">
        <v>1.55964652</v>
      </c>
      <c r="G964" s="174">
        <v>1.95692567</v>
      </c>
      <c r="H964" s="58">
        <f t="shared" si="44"/>
        <v>-0.20301187525431152</v>
      </c>
      <c r="I964" s="174">
        <v>7.0968400000000001E-3</v>
      </c>
      <c r="J964" s="174">
        <v>2.5346500000000003E-3</v>
      </c>
      <c r="K964" s="58">
        <f t="shared" si="45"/>
        <v>1.799928984277908</v>
      </c>
      <c r="L964" s="58">
        <f t="shared" si="46"/>
        <v>4.5502874587249427E-3</v>
      </c>
    </row>
    <row r="965" spans="1:16" x14ac:dyDescent="0.2">
      <c r="A965" s="172" t="s">
        <v>1910</v>
      </c>
      <c r="B965" s="173" t="s">
        <v>159</v>
      </c>
      <c r="C965" s="172" t="s">
        <v>638</v>
      </c>
      <c r="D965" s="172" t="s">
        <v>179</v>
      </c>
      <c r="E965" s="172" t="s">
        <v>709</v>
      </c>
      <c r="F965" s="174">
        <v>0</v>
      </c>
      <c r="G965" s="174">
        <v>6.8676000000000006E-3</v>
      </c>
      <c r="H965" s="58">
        <f t="shared" si="44"/>
        <v>-1</v>
      </c>
      <c r="I965" s="174">
        <v>6.8676000000000006E-3</v>
      </c>
      <c r="J965" s="174">
        <v>0</v>
      </c>
      <c r="K965" s="58" t="str">
        <f t="shared" si="45"/>
        <v/>
      </c>
      <c r="L965" s="58" t="str">
        <f t="shared" si="46"/>
        <v/>
      </c>
      <c r="M965" s="130"/>
      <c r="P965" s="130"/>
    </row>
    <row r="966" spans="1:16" x14ac:dyDescent="0.2">
      <c r="A966" s="172" t="s">
        <v>1813</v>
      </c>
      <c r="B966" s="173" t="s">
        <v>1814</v>
      </c>
      <c r="C966" s="172" t="s">
        <v>2593</v>
      </c>
      <c r="D966" s="172" t="s">
        <v>180</v>
      </c>
      <c r="E966" s="172" t="s">
        <v>181</v>
      </c>
      <c r="F966" s="174">
        <v>1.50746921</v>
      </c>
      <c r="G966" s="174">
        <v>1.8550069999999998E-2</v>
      </c>
      <c r="H966" s="58">
        <f t="shared" si="44"/>
        <v>80.264879862987044</v>
      </c>
      <c r="I966" s="174">
        <v>6.5626199999999999E-3</v>
      </c>
      <c r="J966" s="174">
        <v>1.2530682</v>
      </c>
      <c r="K966" s="58">
        <f t="shared" si="45"/>
        <v>-0.99476275912196954</v>
      </c>
      <c r="L966" s="58">
        <f t="shared" si="46"/>
        <v>4.3534023490934184E-3</v>
      </c>
    </row>
    <row r="967" spans="1:16" x14ac:dyDescent="0.2">
      <c r="A967" s="172" t="s">
        <v>2258</v>
      </c>
      <c r="B967" s="143" t="s">
        <v>2173</v>
      </c>
      <c r="C967" s="172" t="s">
        <v>511</v>
      </c>
      <c r="D967" s="172" t="s">
        <v>610</v>
      </c>
      <c r="E967" s="172" t="s">
        <v>181</v>
      </c>
      <c r="F967" s="174">
        <v>0.35871715999999998</v>
      </c>
      <c r="G967" s="174">
        <v>1.2113936299999999</v>
      </c>
      <c r="H967" s="58">
        <f t="shared" si="44"/>
        <v>-0.7038805957729859</v>
      </c>
      <c r="I967" s="174">
        <v>6.3651699999999999E-3</v>
      </c>
      <c r="J967" s="174">
        <v>1.1973167300000001</v>
      </c>
      <c r="K967" s="58">
        <f t="shared" si="45"/>
        <v>-0.99468380434306636</v>
      </c>
      <c r="L967" s="58">
        <f t="shared" si="46"/>
        <v>1.7744258456997151E-2</v>
      </c>
    </row>
    <row r="968" spans="1:16" x14ac:dyDescent="0.2">
      <c r="A968" s="172" t="s">
        <v>1573</v>
      </c>
      <c r="B968" s="173" t="s">
        <v>168</v>
      </c>
      <c r="C968" s="172" t="s">
        <v>638</v>
      </c>
      <c r="D968" s="172" t="s">
        <v>179</v>
      </c>
      <c r="E968" s="172" t="s">
        <v>709</v>
      </c>
      <c r="F968" s="174">
        <v>0.21455941000000001</v>
      </c>
      <c r="G968" s="174">
        <v>5.3305680000000001E-2</v>
      </c>
      <c r="H968" s="58">
        <f t="shared" si="44"/>
        <v>3.0250759393745659</v>
      </c>
      <c r="I968" s="174">
        <v>6.0576000000000007E-3</v>
      </c>
      <c r="J968" s="174">
        <v>0</v>
      </c>
      <c r="K968" s="58" t="str">
        <f t="shared" si="45"/>
        <v/>
      </c>
      <c r="L968" s="58">
        <f t="shared" si="46"/>
        <v>2.8232739827164888E-2</v>
      </c>
      <c r="M968" s="130"/>
      <c r="P968" s="130"/>
    </row>
    <row r="969" spans="1:16" x14ac:dyDescent="0.2">
      <c r="A969" s="172" t="s">
        <v>1662</v>
      </c>
      <c r="B969" s="173" t="s">
        <v>1660</v>
      </c>
      <c r="C969" s="172" t="s">
        <v>1364</v>
      </c>
      <c r="D969" s="172" t="s">
        <v>179</v>
      </c>
      <c r="E969" s="172" t="s">
        <v>709</v>
      </c>
      <c r="F969" s="174">
        <v>0.26415696</v>
      </c>
      <c r="G969" s="174">
        <v>6.2648170000000003E-2</v>
      </c>
      <c r="H969" s="58">
        <f t="shared" si="44"/>
        <v>3.2165151831250611</v>
      </c>
      <c r="I969" s="174">
        <v>5.2684799999999999E-3</v>
      </c>
      <c r="J969" s="174">
        <v>5.4172299999999994E-3</v>
      </c>
      <c r="K969" s="58">
        <f t="shared" si="45"/>
        <v>-2.7458682758531472E-2</v>
      </c>
      <c r="L969" s="58">
        <f t="shared" si="46"/>
        <v>1.9944505721143976E-2</v>
      </c>
    </row>
    <row r="970" spans="1:16" x14ac:dyDescent="0.2">
      <c r="A970" s="172" t="s">
        <v>1895</v>
      </c>
      <c r="B970" s="173" t="s">
        <v>1896</v>
      </c>
      <c r="C970" s="172" t="s">
        <v>1897</v>
      </c>
      <c r="D970" s="172" t="s">
        <v>610</v>
      </c>
      <c r="E970" s="172" t="s">
        <v>181</v>
      </c>
      <c r="F970" s="174">
        <v>0.11572800999999999</v>
      </c>
      <c r="G970" s="174">
        <v>0.2640248</v>
      </c>
      <c r="H970" s="58">
        <f t="shared" ref="H970:H1033" si="47">IF(ISERROR(F970/G970-1),"",IF((F970/G970-1)&gt;10000%,"",F970/G970-1))</f>
        <v>-0.56167750150743423</v>
      </c>
      <c r="I970" s="174">
        <v>5.1850000000000004E-3</v>
      </c>
      <c r="J970" s="174">
        <v>7.7977899999999989E-2</v>
      </c>
      <c r="K970" s="58">
        <f t="shared" ref="K970:K1033" si="48">IF(ISERROR(I970/J970-1),"",IF((I970/J970-1)&gt;10000%,"",I970/J970-1))</f>
        <v>-0.93350680128600538</v>
      </c>
      <c r="L970" s="58">
        <f t="shared" ref="L970:L1033" si="49">IF(ISERROR(I970/F970),"",IF(I970/F970&gt;10000%,"",I970/F970))</f>
        <v>4.4803328079347435E-2</v>
      </c>
    </row>
    <row r="971" spans="1:16" x14ac:dyDescent="0.2">
      <c r="A971" s="172" t="s">
        <v>1815</v>
      </c>
      <c r="B971" s="173" t="s">
        <v>1811</v>
      </c>
      <c r="C971" s="172" t="s">
        <v>2521</v>
      </c>
      <c r="D971" s="172" t="s">
        <v>180</v>
      </c>
      <c r="E971" s="172" t="s">
        <v>709</v>
      </c>
      <c r="F971" s="174">
        <v>1.0294527499999999</v>
      </c>
      <c r="G971" s="174">
        <v>4.8905800000000006E-2</v>
      </c>
      <c r="H971" s="58">
        <f t="shared" si="47"/>
        <v>20.04970678324452</v>
      </c>
      <c r="I971" s="174">
        <v>5.1081700000000004E-3</v>
      </c>
      <c r="J971" s="174">
        <v>0</v>
      </c>
      <c r="K971" s="58" t="str">
        <f t="shared" si="48"/>
        <v/>
      </c>
      <c r="L971" s="58">
        <f t="shared" si="49"/>
        <v>4.9620247262441141E-3</v>
      </c>
    </row>
    <row r="972" spans="1:16" x14ac:dyDescent="0.2">
      <c r="A972" s="172" t="s">
        <v>2729</v>
      </c>
      <c r="B972" s="173" t="s">
        <v>438</v>
      </c>
      <c r="C972" s="172" t="s">
        <v>641</v>
      </c>
      <c r="D972" s="172" t="s">
        <v>179</v>
      </c>
      <c r="E972" s="172" t="s">
        <v>709</v>
      </c>
      <c r="F972" s="174">
        <v>0.49796809000000003</v>
      </c>
      <c r="G972" s="174">
        <v>9.2364479999999999E-2</v>
      </c>
      <c r="H972" s="58">
        <f t="shared" si="47"/>
        <v>4.3913375574679794</v>
      </c>
      <c r="I972" s="174">
        <v>4.3412399999999997E-3</v>
      </c>
      <c r="J972" s="174">
        <v>5.4480279999999999E-2</v>
      </c>
      <c r="K972" s="58">
        <f t="shared" si="48"/>
        <v>-0.92031538751269271</v>
      </c>
      <c r="L972" s="58">
        <f t="shared" si="49"/>
        <v>8.7179080089248278E-3</v>
      </c>
    </row>
    <row r="973" spans="1:16" x14ac:dyDescent="0.2">
      <c r="A973" s="172" t="s">
        <v>1430</v>
      </c>
      <c r="B973" s="173" t="s">
        <v>423</v>
      </c>
      <c r="C973" s="172" t="s">
        <v>1364</v>
      </c>
      <c r="D973" s="172" t="s">
        <v>179</v>
      </c>
      <c r="E973" s="172" t="s">
        <v>709</v>
      </c>
      <c r="F973" s="174">
        <v>0.32693459999999996</v>
      </c>
      <c r="G973" s="174">
        <v>0.15427183</v>
      </c>
      <c r="H973" s="58">
        <f t="shared" si="47"/>
        <v>1.119211264947074</v>
      </c>
      <c r="I973" s="174">
        <v>4.1821099999999993E-3</v>
      </c>
      <c r="J973" s="174">
        <v>3.0781675668672102</v>
      </c>
      <c r="K973" s="58">
        <f t="shared" si="48"/>
        <v>-0.99864136376296875</v>
      </c>
      <c r="L973" s="58">
        <f t="shared" si="49"/>
        <v>1.279188559424423E-2</v>
      </c>
    </row>
    <row r="974" spans="1:16" x14ac:dyDescent="0.2">
      <c r="A974" s="172" t="s">
        <v>1997</v>
      </c>
      <c r="B974" s="173" t="s">
        <v>1998</v>
      </c>
      <c r="C974" s="172" t="s">
        <v>640</v>
      </c>
      <c r="D974" s="172" t="s">
        <v>180</v>
      </c>
      <c r="E974" s="172" t="s">
        <v>709</v>
      </c>
      <c r="F974" s="174">
        <v>1.90424025</v>
      </c>
      <c r="G974" s="174">
        <v>0.84983407</v>
      </c>
      <c r="H974" s="58">
        <f t="shared" si="47"/>
        <v>1.2407200619763339</v>
      </c>
      <c r="I974" s="174">
        <v>3.9630807584999997E-3</v>
      </c>
      <c r="J974" s="174">
        <v>0</v>
      </c>
      <c r="K974" s="58" t="str">
        <f t="shared" si="48"/>
        <v/>
      </c>
      <c r="L974" s="58">
        <f t="shared" si="49"/>
        <v>2.081187370396146E-3</v>
      </c>
    </row>
    <row r="975" spans="1:16" x14ac:dyDescent="0.2">
      <c r="A975" s="172" t="s">
        <v>2474</v>
      </c>
      <c r="B975" s="172" t="s">
        <v>2475</v>
      </c>
      <c r="C975" s="172" t="s">
        <v>641</v>
      </c>
      <c r="D975" s="172" t="s">
        <v>180</v>
      </c>
      <c r="E975" s="172" t="s">
        <v>709</v>
      </c>
      <c r="F975" s="174">
        <v>2.5094599999999998E-2</v>
      </c>
      <c r="G975" s="174">
        <v>1.024827E-2</v>
      </c>
      <c r="H975" s="58">
        <f t="shared" si="47"/>
        <v>1.4486669457381587</v>
      </c>
      <c r="I975" s="174">
        <v>3.7362300000000001E-3</v>
      </c>
      <c r="J975" s="174">
        <v>3.7681399999999997E-3</v>
      </c>
      <c r="K975" s="58">
        <f t="shared" si="48"/>
        <v>-8.4683690096438724E-3</v>
      </c>
      <c r="L975" s="58">
        <f t="shared" si="49"/>
        <v>0.14888581607198362</v>
      </c>
    </row>
    <row r="976" spans="1:16" x14ac:dyDescent="0.2">
      <c r="A976" s="172" t="s">
        <v>2034</v>
      </c>
      <c r="B976" s="172" t="s">
        <v>2016</v>
      </c>
      <c r="C976" s="172" t="s">
        <v>641</v>
      </c>
      <c r="D976" s="172" t="s">
        <v>179</v>
      </c>
      <c r="E976" s="172" t="s">
        <v>709</v>
      </c>
      <c r="F976" s="174">
        <v>3.0380999999999997E-3</v>
      </c>
      <c r="G976" s="174">
        <v>1.208437</v>
      </c>
      <c r="H976" s="58">
        <f t="shared" si="47"/>
        <v>-0.99748592603503539</v>
      </c>
      <c r="I976" s="174">
        <v>3.05011E-3</v>
      </c>
      <c r="J976" s="174">
        <v>2.83806125</v>
      </c>
      <c r="K976" s="58">
        <f t="shared" si="48"/>
        <v>-0.99892528394163449</v>
      </c>
      <c r="L976" s="58">
        <f t="shared" si="49"/>
        <v>1.003953128600112</v>
      </c>
      <c r="M976" s="130"/>
      <c r="P976" s="130"/>
    </row>
    <row r="977" spans="1:16" x14ac:dyDescent="0.2">
      <c r="A977" s="172" t="s">
        <v>1544</v>
      </c>
      <c r="B977" s="173" t="s">
        <v>300</v>
      </c>
      <c r="C977" s="172" t="s">
        <v>1262</v>
      </c>
      <c r="D977" s="172" t="s">
        <v>180</v>
      </c>
      <c r="E977" s="172" t="s">
        <v>181</v>
      </c>
      <c r="F977" s="174">
        <v>0.23975242000000002</v>
      </c>
      <c r="G977" s="174">
        <v>0.82066693000000002</v>
      </c>
      <c r="H977" s="58">
        <f t="shared" si="47"/>
        <v>-0.70785660877062506</v>
      </c>
      <c r="I977" s="174">
        <v>2.2001099999999999E-3</v>
      </c>
      <c r="J977" s="174">
        <v>1.72114294</v>
      </c>
      <c r="K977" s="58">
        <f t="shared" si="48"/>
        <v>-0.99872171569898782</v>
      </c>
      <c r="L977" s="58">
        <f t="shared" si="49"/>
        <v>9.1765914187644064E-3</v>
      </c>
    </row>
    <row r="978" spans="1:16" x14ac:dyDescent="0.2">
      <c r="A978" s="172" t="s">
        <v>2470</v>
      </c>
      <c r="B978" s="172" t="s">
        <v>2471</v>
      </c>
      <c r="C978" s="172" t="s">
        <v>641</v>
      </c>
      <c r="D978" s="172" t="s">
        <v>180</v>
      </c>
      <c r="E978" s="172" t="s">
        <v>709</v>
      </c>
      <c r="F978" s="174">
        <v>0.46875299999999998</v>
      </c>
      <c r="G978" s="174">
        <v>0.22638132</v>
      </c>
      <c r="H978" s="58">
        <f t="shared" si="47"/>
        <v>1.0706346265672448</v>
      </c>
      <c r="I978" s="174">
        <v>2.0734799999999999E-3</v>
      </c>
      <c r="J978" s="174">
        <v>3.4969099999999998E-3</v>
      </c>
      <c r="K978" s="58">
        <f t="shared" si="48"/>
        <v>-0.40705365594196019</v>
      </c>
      <c r="L978" s="58">
        <f t="shared" si="49"/>
        <v>4.4233956902675828E-3</v>
      </c>
    </row>
    <row r="979" spans="1:16" x14ac:dyDescent="0.2">
      <c r="A979" s="172" t="s">
        <v>1276</v>
      </c>
      <c r="B979" s="173" t="s">
        <v>237</v>
      </c>
      <c r="C979" s="172" t="s">
        <v>1262</v>
      </c>
      <c r="D979" s="172" t="s">
        <v>180</v>
      </c>
      <c r="E979" s="172" t="s">
        <v>181</v>
      </c>
      <c r="F979" s="174">
        <v>0.49558932999999999</v>
      </c>
      <c r="G979" s="174">
        <v>0.72209593999999999</v>
      </c>
      <c r="H979" s="58">
        <f t="shared" si="47"/>
        <v>-0.31367938448733002</v>
      </c>
      <c r="I979" s="174">
        <v>1.85703E-3</v>
      </c>
      <c r="J979" s="174">
        <v>0.31772518865800004</v>
      </c>
      <c r="K979" s="58">
        <f t="shared" si="48"/>
        <v>-0.9941552320486654</v>
      </c>
      <c r="L979" s="58">
        <f t="shared" si="49"/>
        <v>3.7471145716555278E-3</v>
      </c>
    </row>
    <row r="980" spans="1:16" x14ac:dyDescent="0.2">
      <c r="A980" s="172" t="s">
        <v>2202</v>
      </c>
      <c r="B980" s="172" t="s">
        <v>2195</v>
      </c>
      <c r="C980" s="172" t="s">
        <v>695</v>
      </c>
      <c r="D980" s="172" t="s">
        <v>180</v>
      </c>
      <c r="E980" s="172" t="s">
        <v>709</v>
      </c>
      <c r="F980" s="174">
        <v>6.1520809999999995E-2</v>
      </c>
      <c r="G980" s="174">
        <v>4.1142410000000004E-2</v>
      </c>
      <c r="H980" s="58">
        <f t="shared" si="47"/>
        <v>0.49531371643032074</v>
      </c>
      <c r="I980" s="174">
        <v>1.7875E-3</v>
      </c>
      <c r="J980" s="174">
        <v>0</v>
      </c>
      <c r="K980" s="58" t="str">
        <f t="shared" si="48"/>
        <v/>
      </c>
      <c r="L980" s="58">
        <f t="shared" si="49"/>
        <v>2.9055209123546977E-2</v>
      </c>
      <c r="M980" s="130"/>
      <c r="P980" s="130"/>
    </row>
    <row r="981" spans="1:16" x14ac:dyDescent="0.2">
      <c r="A981" s="172" t="s">
        <v>2753</v>
      </c>
      <c r="B981" s="173" t="s">
        <v>2303</v>
      </c>
      <c r="C981" s="172" t="s">
        <v>2521</v>
      </c>
      <c r="D981" s="172" t="s">
        <v>610</v>
      </c>
      <c r="E981" s="172" t="s">
        <v>181</v>
      </c>
      <c r="F981" s="174">
        <v>0.30839120000000003</v>
      </c>
      <c r="G981" s="174">
        <v>0</v>
      </c>
      <c r="H981" s="58" t="str">
        <f t="shared" si="47"/>
        <v/>
      </c>
      <c r="I981" s="174">
        <v>1.54284E-3</v>
      </c>
      <c r="J981" s="174">
        <v>0</v>
      </c>
      <c r="K981" s="58" t="str">
        <f t="shared" si="48"/>
        <v/>
      </c>
      <c r="L981" s="58">
        <f t="shared" si="49"/>
        <v>5.0028664890567559E-3</v>
      </c>
      <c r="M981" s="130"/>
      <c r="P981" s="130"/>
    </row>
    <row r="982" spans="1:16" x14ac:dyDescent="0.2">
      <c r="A982" s="172" t="s">
        <v>2879</v>
      </c>
      <c r="B982" s="173" t="s">
        <v>2337</v>
      </c>
      <c r="C982" s="172" t="s">
        <v>511</v>
      </c>
      <c r="D982" s="172" t="s">
        <v>610</v>
      </c>
      <c r="E982" s="172" t="s">
        <v>181</v>
      </c>
      <c r="F982" s="174">
        <v>0.28557932000000003</v>
      </c>
      <c r="G982" s="174">
        <v>9.7545750000000001E-2</v>
      </c>
      <c r="H982" s="58">
        <f t="shared" si="47"/>
        <v>1.9276449255861996</v>
      </c>
      <c r="I982" s="174">
        <v>1.5117799999999999E-3</v>
      </c>
      <c r="J982" s="174">
        <v>0.14299852760100001</v>
      </c>
      <c r="K982" s="58">
        <f t="shared" si="48"/>
        <v>-0.98942800303358214</v>
      </c>
      <c r="L982" s="58">
        <f t="shared" si="49"/>
        <v>5.2937306524856202E-3</v>
      </c>
      <c r="M982" s="130"/>
      <c r="P982" s="130"/>
    </row>
    <row r="983" spans="1:16" x14ac:dyDescent="0.2">
      <c r="A983" s="172" t="s">
        <v>1409</v>
      </c>
      <c r="B983" s="173" t="s">
        <v>618</v>
      </c>
      <c r="C983" s="172" t="s">
        <v>1364</v>
      </c>
      <c r="D983" s="172" t="s">
        <v>179</v>
      </c>
      <c r="E983" s="172" t="s">
        <v>709</v>
      </c>
      <c r="F983" s="174">
        <v>3.512701E-2</v>
      </c>
      <c r="G983" s="174">
        <v>0.20300526000000002</v>
      </c>
      <c r="H983" s="58">
        <f t="shared" si="47"/>
        <v>-0.82696502543825712</v>
      </c>
      <c r="I983" s="174">
        <v>1.4958699999999998E-3</v>
      </c>
      <c r="J983" s="174">
        <v>2.0068448557546601</v>
      </c>
      <c r="K983" s="58">
        <f t="shared" si="48"/>
        <v>-0.99925461602290255</v>
      </c>
      <c r="L983" s="58">
        <f t="shared" si="49"/>
        <v>4.2584609393170665E-2</v>
      </c>
    </row>
    <row r="984" spans="1:16" x14ac:dyDescent="0.2">
      <c r="A984" s="172" t="s">
        <v>1381</v>
      </c>
      <c r="B984" s="173" t="s">
        <v>482</v>
      </c>
      <c r="C984" s="172" t="s">
        <v>1364</v>
      </c>
      <c r="D984" s="172" t="s">
        <v>179</v>
      </c>
      <c r="E984" s="172" t="s">
        <v>709</v>
      </c>
      <c r="F984" s="174">
        <v>1.8926341499999999</v>
      </c>
      <c r="G984" s="174">
        <v>2.4384994300000002</v>
      </c>
      <c r="H984" s="58">
        <f t="shared" si="47"/>
        <v>-0.22385294549771551</v>
      </c>
      <c r="I984" s="174">
        <v>1.3495599999999999E-3</v>
      </c>
      <c r="J984" s="174">
        <v>1.5133953425392002</v>
      </c>
      <c r="K984" s="58">
        <f t="shared" si="48"/>
        <v>-0.99910825680371418</v>
      </c>
      <c r="L984" s="58">
        <f t="shared" si="49"/>
        <v>7.1305909808295489E-4</v>
      </c>
    </row>
    <row r="985" spans="1:16" x14ac:dyDescent="0.2">
      <c r="A985" s="172" t="s">
        <v>1561</v>
      </c>
      <c r="B985" s="173" t="s">
        <v>691</v>
      </c>
      <c r="C985" s="172" t="s">
        <v>638</v>
      </c>
      <c r="D985" s="172" t="s">
        <v>179</v>
      </c>
      <c r="E985" s="172" t="s">
        <v>709</v>
      </c>
      <c r="F985" s="174">
        <v>0.19809329000000001</v>
      </c>
      <c r="G985" s="174">
        <v>6.9797410000000004E-2</v>
      </c>
      <c r="H985" s="58">
        <f t="shared" si="47"/>
        <v>1.8381180619739328</v>
      </c>
      <c r="I985" s="174">
        <v>1.3494900000000001E-3</v>
      </c>
      <c r="J985" s="174">
        <v>1.9418299999999999E-3</v>
      </c>
      <c r="K985" s="58">
        <f t="shared" si="48"/>
        <v>-0.30504215096069165</v>
      </c>
      <c r="L985" s="58">
        <f t="shared" si="49"/>
        <v>6.8123963209455506E-3</v>
      </c>
    </row>
    <row r="986" spans="1:16" x14ac:dyDescent="0.2">
      <c r="A986" s="172" t="s">
        <v>1408</v>
      </c>
      <c r="B986" s="173" t="s">
        <v>1141</v>
      </c>
      <c r="C986" s="172" t="s">
        <v>1364</v>
      </c>
      <c r="D986" s="172" t="s">
        <v>179</v>
      </c>
      <c r="E986" s="172" t="s">
        <v>709</v>
      </c>
      <c r="F986" s="174">
        <v>0.10609502</v>
      </c>
      <c r="G986" s="174">
        <v>6.9689020000000004E-2</v>
      </c>
      <c r="H986" s="58">
        <f t="shared" si="47"/>
        <v>0.52240654266626207</v>
      </c>
      <c r="I986" s="174">
        <v>1.3494000000000002E-3</v>
      </c>
      <c r="J986" s="174">
        <v>1.4673399999999999E-3</v>
      </c>
      <c r="K986" s="58">
        <f t="shared" si="48"/>
        <v>-8.0376736134774363E-2</v>
      </c>
      <c r="L986" s="58">
        <f t="shared" si="49"/>
        <v>1.2718787366268466E-2</v>
      </c>
    </row>
    <row r="987" spans="1:16" x14ac:dyDescent="0.2">
      <c r="A987" s="172" t="s">
        <v>2205</v>
      </c>
      <c r="B987" s="173" t="s">
        <v>2020</v>
      </c>
      <c r="C987" s="172" t="s">
        <v>2638</v>
      </c>
      <c r="D987" s="172" t="s">
        <v>180</v>
      </c>
      <c r="E987" s="172" t="s">
        <v>709</v>
      </c>
      <c r="F987" s="174">
        <v>1.0885202899999999</v>
      </c>
      <c r="G987" s="174">
        <v>3.3294060699999997</v>
      </c>
      <c r="H987" s="58">
        <f t="shared" si="47"/>
        <v>-0.67305871764689851</v>
      </c>
      <c r="I987" s="174">
        <v>1.07891E-3</v>
      </c>
      <c r="J987" s="174">
        <v>1.37211E-2</v>
      </c>
      <c r="K987" s="58">
        <f t="shared" si="48"/>
        <v>-0.9213685491687984</v>
      </c>
      <c r="L987" s="58">
        <f t="shared" si="49"/>
        <v>9.9117123485130453E-4</v>
      </c>
    </row>
    <row r="988" spans="1:16" x14ac:dyDescent="0.2">
      <c r="A988" s="172" t="s">
        <v>1628</v>
      </c>
      <c r="B988" s="173" t="s">
        <v>1629</v>
      </c>
      <c r="C988" s="172" t="s">
        <v>2521</v>
      </c>
      <c r="D988" s="172" t="s">
        <v>610</v>
      </c>
      <c r="E988" s="172" t="s">
        <v>709</v>
      </c>
      <c r="F988" s="174">
        <v>0.10327794999999999</v>
      </c>
      <c r="G988" s="174">
        <v>1.3252189699999999</v>
      </c>
      <c r="H988" s="58">
        <f t="shared" si="47"/>
        <v>-0.92206725655308119</v>
      </c>
      <c r="I988" s="174">
        <v>9.1064E-4</v>
      </c>
      <c r="J988" s="174">
        <v>7.0417734999999997</v>
      </c>
      <c r="K988" s="58">
        <f t="shared" si="48"/>
        <v>-0.99987068030518167</v>
      </c>
      <c r="L988" s="58">
        <f t="shared" si="49"/>
        <v>8.817370987708413E-3</v>
      </c>
    </row>
    <row r="989" spans="1:16" x14ac:dyDescent="0.2">
      <c r="A989" s="172" t="s">
        <v>1398</v>
      </c>
      <c r="B989" s="173" t="s">
        <v>412</v>
      </c>
      <c r="C989" s="172" t="s">
        <v>1364</v>
      </c>
      <c r="D989" s="172" t="s">
        <v>179</v>
      </c>
      <c r="E989" s="172" t="s">
        <v>709</v>
      </c>
      <c r="F989" s="174">
        <v>5.3447250000000002E-2</v>
      </c>
      <c r="G989" s="174">
        <v>7.8533570000000011E-2</v>
      </c>
      <c r="H989" s="58">
        <f t="shared" si="47"/>
        <v>-0.31943435144995957</v>
      </c>
      <c r="I989" s="174">
        <v>7.2654999999999996E-4</v>
      </c>
      <c r="J989" s="174">
        <v>1.8381671623009799</v>
      </c>
      <c r="K989" s="58">
        <f t="shared" si="48"/>
        <v>-0.99960474215027839</v>
      </c>
      <c r="L989" s="58">
        <f t="shared" si="49"/>
        <v>1.3593777041849673E-2</v>
      </c>
    </row>
    <row r="990" spans="1:16" x14ac:dyDescent="0.2">
      <c r="A990" s="172" t="s">
        <v>1937</v>
      </c>
      <c r="B990" s="173" t="s">
        <v>2427</v>
      </c>
      <c r="C990" s="172" t="s">
        <v>640</v>
      </c>
      <c r="D990" s="172" t="s">
        <v>180</v>
      </c>
      <c r="E990" s="172" t="s">
        <v>181</v>
      </c>
      <c r="F990" s="174">
        <v>2.8253500000000001E-2</v>
      </c>
      <c r="G990" s="174">
        <v>2.1792600000000001E-3</v>
      </c>
      <c r="H990" s="58">
        <f t="shared" si="47"/>
        <v>11.964721969842973</v>
      </c>
      <c r="I990" s="174">
        <v>6.7002999999999995E-4</v>
      </c>
      <c r="J990" s="174">
        <v>4.4673000000000004E-3</v>
      </c>
      <c r="K990" s="58">
        <f t="shared" si="48"/>
        <v>-0.85001455017572136</v>
      </c>
      <c r="L990" s="58">
        <f t="shared" si="49"/>
        <v>2.3714937972286618E-2</v>
      </c>
      <c r="M990" s="130"/>
      <c r="P990" s="130"/>
    </row>
    <row r="991" spans="1:16" x14ac:dyDescent="0.2">
      <c r="A991" s="172" t="s">
        <v>2100</v>
      </c>
      <c r="B991" s="173" t="s">
        <v>2090</v>
      </c>
      <c r="C991" s="172" t="s">
        <v>1364</v>
      </c>
      <c r="D991" s="172" t="s">
        <v>179</v>
      </c>
      <c r="E991" s="172" t="s">
        <v>709</v>
      </c>
      <c r="F991" s="174">
        <v>0.56676043000000009</v>
      </c>
      <c r="G991" s="174">
        <v>0.19949367000000001</v>
      </c>
      <c r="H991" s="58">
        <f t="shared" si="47"/>
        <v>1.8409945538622856</v>
      </c>
      <c r="I991" s="174">
        <v>6.5317999999999995E-4</v>
      </c>
      <c r="J991" s="174">
        <v>2.4337999999999999E-4</v>
      </c>
      <c r="K991" s="58">
        <f t="shared" si="48"/>
        <v>1.6837866710493876</v>
      </c>
      <c r="L991" s="58">
        <f t="shared" si="49"/>
        <v>1.1524798934886824E-3</v>
      </c>
    </row>
    <row r="992" spans="1:16" x14ac:dyDescent="0.2">
      <c r="A992" s="172" t="s">
        <v>2149</v>
      </c>
      <c r="B992" s="173" t="s">
        <v>2140</v>
      </c>
      <c r="C992" s="172" t="s">
        <v>1262</v>
      </c>
      <c r="D992" s="172" t="s">
        <v>180</v>
      </c>
      <c r="E992" s="172" t="s">
        <v>181</v>
      </c>
      <c r="F992" s="174">
        <v>2.5651773900000001</v>
      </c>
      <c r="G992" s="174">
        <v>5.2729032199999999</v>
      </c>
      <c r="H992" s="58">
        <f t="shared" si="47"/>
        <v>-0.51351707342734043</v>
      </c>
      <c r="I992" s="174">
        <v>6.1745000000000007E-4</v>
      </c>
      <c r="J992" s="174">
        <v>2.0536759999999998</v>
      </c>
      <c r="K992" s="58">
        <f t="shared" si="48"/>
        <v>-0.99969934400557825</v>
      </c>
      <c r="L992" s="58">
        <f t="shared" si="49"/>
        <v>2.4070460093989838E-4</v>
      </c>
      <c r="M992" s="130"/>
      <c r="P992" s="130"/>
    </row>
    <row r="993" spans="1:16" x14ac:dyDescent="0.2">
      <c r="A993" s="172" t="s">
        <v>1445</v>
      </c>
      <c r="B993" s="173" t="s">
        <v>670</v>
      </c>
      <c r="C993" s="172" t="s">
        <v>640</v>
      </c>
      <c r="D993" s="172" t="s">
        <v>180</v>
      </c>
      <c r="E993" s="172" t="s">
        <v>181</v>
      </c>
      <c r="F993" s="174">
        <v>4.2071570000000003E-2</v>
      </c>
      <c r="G993" s="174">
        <v>1.0354851199999999</v>
      </c>
      <c r="H993" s="58">
        <f t="shared" si="47"/>
        <v>-0.95937018389989026</v>
      </c>
      <c r="I993" s="174">
        <v>5.7419000000000003E-4</v>
      </c>
      <c r="J993" s="174">
        <v>28.392275589999997</v>
      </c>
      <c r="K993" s="58">
        <f t="shared" si="48"/>
        <v>-0.99997977654175063</v>
      </c>
      <c r="L993" s="58">
        <f t="shared" si="49"/>
        <v>1.3647933747183668E-2</v>
      </c>
    </row>
    <row r="994" spans="1:16" x14ac:dyDescent="0.2">
      <c r="A994" s="172" t="s">
        <v>2264</v>
      </c>
      <c r="B994" s="172" t="s">
        <v>320</v>
      </c>
      <c r="C994" s="172" t="s">
        <v>1364</v>
      </c>
      <c r="D994" s="172" t="s">
        <v>179</v>
      </c>
      <c r="E994" s="172" t="s">
        <v>709</v>
      </c>
      <c r="F994" s="174">
        <v>2.1030819999999999E-2</v>
      </c>
      <c r="G994" s="174">
        <v>4.4370910000000006E-2</v>
      </c>
      <c r="H994" s="58">
        <f t="shared" si="47"/>
        <v>-0.52602234211558896</v>
      </c>
      <c r="I994" s="174">
        <v>5.6587999999999994E-4</v>
      </c>
      <c r="J994" s="174">
        <v>1.02123421</v>
      </c>
      <c r="K994" s="58">
        <f t="shared" si="48"/>
        <v>-0.99944588616944197</v>
      </c>
      <c r="L994" s="58">
        <f t="shared" si="49"/>
        <v>2.6907177180918288E-2</v>
      </c>
    </row>
    <row r="995" spans="1:16" x14ac:dyDescent="0.2">
      <c r="A995" s="172" t="s">
        <v>2694</v>
      </c>
      <c r="B995" s="173" t="s">
        <v>224</v>
      </c>
      <c r="C995" s="172" t="s">
        <v>235</v>
      </c>
      <c r="D995" s="172" t="s">
        <v>180</v>
      </c>
      <c r="E995" s="172" t="s">
        <v>181</v>
      </c>
      <c r="F995" s="174">
        <v>0.23534784</v>
      </c>
      <c r="G995" s="174">
        <v>0.36460788999999999</v>
      </c>
      <c r="H995" s="58">
        <f t="shared" si="47"/>
        <v>-0.35451797271858265</v>
      </c>
      <c r="I995" s="174">
        <v>5.5954999999999991E-4</v>
      </c>
      <c r="J995" s="174">
        <v>3.8785600000000001E-3</v>
      </c>
      <c r="K995" s="58">
        <f t="shared" si="48"/>
        <v>-0.85573253991171983</v>
      </c>
      <c r="L995" s="58">
        <f t="shared" si="49"/>
        <v>2.3775446590034561E-3</v>
      </c>
    </row>
    <row r="996" spans="1:16" x14ac:dyDescent="0.2">
      <c r="A996" s="172" t="s">
        <v>1872</v>
      </c>
      <c r="B996" s="173" t="s">
        <v>1873</v>
      </c>
      <c r="C996" s="172" t="s">
        <v>2521</v>
      </c>
      <c r="D996" s="172" t="s">
        <v>610</v>
      </c>
      <c r="E996" s="172" t="s">
        <v>709</v>
      </c>
      <c r="F996" s="174">
        <v>1.596972E-2</v>
      </c>
      <c r="G996" s="174">
        <v>2.8738409999999999E-2</v>
      </c>
      <c r="H996" s="58">
        <f t="shared" si="47"/>
        <v>-0.44430746168629365</v>
      </c>
      <c r="I996" s="174">
        <v>3.8518E-4</v>
      </c>
      <c r="J996" s="174">
        <v>0.56514020999999992</v>
      </c>
      <c r="K996" s="58">
        <f t="shared" si="48"/>
        <v>-0.999318434623507</v>
      </c>
      <c r="L996" s="58">
        <f t="shared" si="49"/>
        <v>2.4119395956848335E-2</v>
      </c>
    </row>
    <row r="997" spans="1:16" x14ac:dyDescent="0.2">
      <c r="A997" s="172" t="s">
        <v>2236</v>
      </c>
      <c r="B997" s="173" t="s">
        <v>322</v>
      </c>
      <c r="C997" s="172" t="s">
        <v>1364</v>
      </c>
      <c r="D997" s="172" t="s">
        <v>179</v>
      </c>
      <c r="E997" s="172" t="s">
        <v>709</v>
      </c>
      <c r="F997" s="174">
        <v>1.7038250000000001E-2</v>
      </c>
      <c r="G997" s="174">
        <v>2.8711159999999999E-2</v>
      </c>
      <c r="H997" s="58">
        <f t="shared" si="47"/>
        <v>-0.40656351049557027</v>
      </c>
      <c r="I997" s="174">
        <v>3.7883999999999997E-4</v>
      </c>
      <c r="J997" s="174">
        <v>2.3731009900000002</v>
      </c>
      <c r="K997" s="58">
        <f t="shared" si="48"/>
        <v>-0.99984036077621796</v>
      </c>
      <c r="L997" s="58">
        <f t="shared" si="49"/>
        <v>2.2234677857174295E-2</v>
      </c>
    </row>
    <row r="998" spans="1:16" x14ac:dyDescent="0.2">
      <c r="A998" s="172" t="s">
        <v>1661</v>
      </c>
      <c r="B998" s="173" t="s">
        <v>1659</v>
      </c>
      <c r="C998" s="172" t="s">
        <v>1364</v>
      </c>
      <c r="D998" s="172" t="s">
        <v>179</v>
      </c>
      <c r="E998" s="172" t="s">
        <v>709</v>
      </c>
      <c r="F998" s="174">
        <v>0.14390188000000001</v>
      </c>
      <c r="G998" s="174">
        <v>0.12924560000000002</v>
      </c>
      <c r="H998" s="58">
        <f t="shared" si="47"/>
        <v>0.11339867662806302</v>
      </c>
      <c r="I998" s="174">
        <v>3.3346E-4</v>
      </c>
      <c r="J998" s="174">
        <v>0.97718439000000001</v>
      </c>
      <c r="K998" s="58">
        <f t="shared" si="48"/>
        <v>-0.99965875427052209</v>
      </c>
      <c r="L998" s="58">
        <f t="shared" si="49"/>
        <v>2.3172734087977165E-3</v>
      </c>
    </row>
    <row r="999" spans="1:16" x14ac:dyDescent="0.2">
      <c r="A999" s="172" t="s">
        <v>2720</v>
      </c>
      <c r="B999" s="173" t="s">
        <v>504</v>
      </c>
      <c r="C999" s="172" t="s">
        <v>641</v>
      </c>
      <c r="D999" s="172" t="s">
        <v>179</v>
      </c>
      <c r="E999" s="172" t="s">
        <v>709</v>
      </c>
      <c r="F999" s="174">
        <v>1.245488E-2</v>
      </c>
      <c r="G999" s="174">
        <v>5.7127230000000001E-2</v>
      </c>
      <c r="H999" s="58">
        <f t="shared" si="47"/>
        <v>-0.78197997697420307</v>
      </c>
      <c r="I999" s="174">
        <v>2.3925999999999998E-4</v>
      </c>
      <c r="J999" s="174">
        <v>1.9975E-4</v>
      </c>
      <c r="K999" s="58">
        <f t="shared" si="48"/>
        <v>0.19779724655819764</v>
      </c>
      <c r="L999" s="58">
        <f t="shared" si="49"/>
        <v>1.9210140924681731E-2</v>
      </c>
    </row>
    <row r="1000" spans="1:16" x14ac:dyDescent="0.2">
      <c r="A1000" s="172" t="s">
        <v>2285</v>
      </c>
      <c r="B1000" s="172" t="s">
        <v>683</v>
      </c>
      <c r="C1000" s="172" t="s">
        <v>1364</v>
      </c>
      <c r="D1000" s="172" t="s">
        <v>179</v>
      </c>
      <c r="E1000" s="172" t="s">
        <v>709</v>
      </c>
      <c r="F1000" s="174">
        <v>2.0973800000000001E-2</v>
      </c>
      <c r="G1000" s="174">
        <v>4.0363999999999998E-4</v>
      </c>
      <c r="H1000" s="58">
        <f t="shared" si="47"/>
        <v>50.961648994153208</v>
      </c>
      <c r="I1000" s="174">
        <v>2.0178000000000001E-4</v>
      </c>
      <c r="J1000" s="174">
        <v>2.0165113400000001</v>
      </c>
      <c r="K1000" s="58">
        <f t="shared" si="48"/>
        <v>-0.99989993609458205</v>
      </c>
      <c r="L1000" s="58">
        <f t="shared" si="49"/>
        <v>9.6205742402425878E-3</v>
      </c>
    </row>
    <row r="1001" spans="1:16" x14ac:dyDescent="0.2">
      <c r="A1001" s="172" t="s">
        <v>1877</v>
      </c>
      <c r="B1001" s="173" t="s">
        <v>1878</v>
      </c>
      <c r="C1001" s="172" t="s">
        <v>1364</v>
      </c>
      <c r="D1001" s="172" t="s">
        <v>179</v>
      </c>
      <c r="E1001" s="172" t="s">
        <v>709</v>
      </c>
      <c r="F1001" s="174">
        <v>0.3914262</v>
      </c>
      <c r="G1001" s="174">
        <v>0.18206712999999999</v>
      </c>
      <c r="H1001" s="58">
        <f t="shared" si="47"/>
        <v>1.1499004240908284</v>
      </c>
      <c r="I1001" s="174">
        <v>2.0101E-4</v>
      </c>
      <c r="J1001" s="174">
        <v>4.0057721600000002</v>
      </c>
      <c r="K1001" s="58">
        <f t="shared" si="48"/>
        <v>-0.99994981991187437</v>
      </c>
      <c r="L1001" s="58">
        <f t="shared" si="49"/>
        <v>5.1353230826142965E-4</v>
      </c>
    </row>
    <row r="1002" spans="1:16" x14ac:dyDescent="0.2">
      <c r="A1002" s="172" t="s">
        <v>2701</v>
      </c>
      <c r="B1002" s="173" t="s">
        <v>440</v>
      </c>
      <c r="C1002" s="172" t="s">
        <v>641</v>
      </c>
      <c r="D1002" s="172" t="s">
        <v>179</v>
      </c>
      <c r="E1002" s="172" t="s">
        <v>709</v>
      </c>
      <c r="F1002" s="174">
        <v>0</v>
      </c>
      <c r="G1002" s="174">
        <v>3.4930410000000002E-2</v>
      </c>
      <c r="H1002" s="58">
        <f t="shared" si="47"/>
        <v>-1</v>
      </c>
      <c r="I1002" s="174">
        <v>1.3802000000000001E-4</v>
      </c>
      <c r="J1002" s="174">
        <v>1.1797699999999999E-3</v>
      </c>
      <c r="K1002" s="58">
        <f t="shared" si="48"/>
        <v>-0.88301109538299838</v>
      </c>
      <c r="L1002" s="58" t="str">
        <f t="shared" si="49"/>
        <v/>
      </c>
    </row>
    <row r="1003" spans="1:16" x14ac:dyDescent="0.2">
      <c r="A1003" s="172" t="s">
        <v>2272</v>
      </c>
      <c r="B1003" s="173" t="s">
        <v>184</v>
      </c>
      <c r="C1003" s="172" t="s">
        <v>1364</v>
      </c>
      <c r="D1003" s="172" t="s">
        <v>179</v>
      </c>
      <c r="E1003" s="172" t="s">
        <v>709</v>
      </c>
      <c r="F1003" s="174">
        <v>0.17317827999999999</v>
      </c>
      <c r="G1003" s="174">
        <v>0.43262868999999998</v>
      </c>
      <c r="H1003" s="58">
        <f t="shared" si="47"/>
        <v>-0.59970689877270966</v>
      </c>
      <c r="I1003" s="174">
        <v>1.0322E-4</v>
      </c>
      <c r="J1003" s="174">
        <v>2.0659000000000001E-4</v>
      </c>
      <c r="K1003" s="58">
        <f t="shared" si="48"/>
        <v>-0.50036303790115688</v>
      </c>
      <c r="L1003" s="58">
        <f t="shared" si="49"/>
        <v>5.9603317459903178E-4</v>
      </c>
    </row>
    <row r="1004" spans="1:16" x14ac:dyDescent="0.2">
      <c r="A1004" s="172" t="s">
        <v>1240</v>
      </c>
      <c r="B1004" s="173" t="s">
        <v>2362</v>
      </c>
      <c r="C1004" s="172" t="s">
        <v>640</v>
      </c>
      <c r="D1004" s="172" t="s">
        <v>180</v>
      </c>
      <c r="E1004" s="172" t="s">
        <v>181</v>
      </c>
      <c r="F1004" s="174">
        <v>0.29068474999999999</v>
      </c>
      <c r="G1004" s="174">
        <v>3.4208400000000001E-3</v>
      </c>
      <c r="H1004" s="58">
        <f t="shared" si="47"/>
        <v>83.974669964102375</v>
      </c>
      <c r="I1004" s="174">
        <v>6.2050000000000004E-5</v>
      </c>
      <c r="J1004" s="174">
        <v>9.102854784273999E-2</v>
      </c>
      <c r="K1004" s="58">
        <f t="shared" si="48"/>
        <v>-0.99931834571164202</v>
      </c>
      <c r="L1004" s="58">
        <f t="shared" si="49"/>
        <v>2.1346149049786755E-4</v>
      </c>
      <c r="M1004" s="130"/>
      <c r="P1004" s="130"/>
    </row>
    <row r="1005" spans="1:16" x14ac:dyDescent="0.2">
      <c r="A1005" s="172" t="s">
        <v>1223</v>
      </c>
      <c r="B1005" s="173" t="s">
        <v>2367</v>
      </c>
      <c r="C1005" s="172" t="s">
        <v>640</v>
      </c>
      <c r="D1005" s="172" t="s">
        <v>180</v>
      </c>
      <c r="E1005" s="172" t="s">
        <v>181</v>
      </c>
      <c r="F1005" s="174">
        <v>4.9633699999999999E-3</v>
      </c>
      <c r="G1005" s="174">
        <v>0.10632417999999999</v>
      </c>
      <c r="H1005" s="58">
        <f t="shared" si="47"/>
        <v>-0.95331852077297941</v>
      </c>
      <c r="I1005" s="174">
        <v>5.8280000000000004E-5</v>
      </c>
      <c r="J1005" s="174">
        <v>8.3730790000000013E-2</v>
      </c>
      <c r="K1005" s="58">
        <f t="shared" si="48"/>
        <v>-0.99930395975005137</v>
      </c>
      <c r="L1005" s="58">
        <f t="shared" si="49"/>
        <v>1.1742022053564415E-2</v>
      </c>
      <c r="M1005" s="130"/>
      <c r="P1005" s="130"/>
    </row>
    <row r="1006" spans="1:16" x14ac:dyDescent="0.2">
      <c r="A1006" s="172" t="s">
        <v>2804</v>
      </c>
      <c r="B1006" s="173" t="s">
        <v>2805</v>
      </c>
      <c r="C1006" s="172" t="s">
        <v>640</v>
      </c>
      <c r="D1006" s="172" t="s">
        <v>610</v>
      </c>
      <c r="E1006" s="172" t="s">
        <v>709</v>
      </c>
      <c r="F1006" s="174">
        <v>47.455328549999997</v>
      </c>
      <c r="G1006" s="174">
        <v>60.483793399999996</v>
      </c>
      <c r="H1006" s="58">
        <f t="shared" si="47"/>
        <v>-0.21540422843253748</v>
      </c>
      <c r="I1006" s="174">
        <v>0</v>
      </c>
      <c r="J1006" s="174">
        <v>0</v>
      </c>
      <c r="K1006" s="58" t="str">
        <f t="shared" si="48"/>
        <v/>
      </c>
      <c r="L1006" s="58">
        <f t="shared" si="49"/>
        <v>0</v>
      </c>
      <c r="M1006" s="130"/>
      <c r="P1006" s="130"/>
    </row>
    <row r="1007" spans="1:16" x14ac:dyDescent="0.2">
      <c r="A1007" s="172" t="s">
        <v>2206</v>
      </c>
      <c r="B1007" s="173" t="s">
        <v>2021</v>
      </c>
      <c r="C1007" s="172" t="s">
        <v>2638</v>
      </c>
      <c r="D1007" s="172" t="s">
        <v>180</v>
      </c>
      <c r="E1007" s="172" t="s">
        <v>181</v>
      </c>
      <c r="F1007" s="174">
        <v>12.75574041</v>
      </c>
      <c r="G1007" s="174">
        <v>2.12384387</v>
      </c>
      <c r="H1007" s="58">
        <f t="shared" si="47"/>
        <v>5.005968983963025</v>
      </c>
      <c r="I1007" s="174">
        <v>0</v>
      </c>
      <c r="J1007" s="174">
        <v>0</v>
      </c>
      <c r="K1007" s="58" t="str">
        <f t="shared" si="48"/>
        <v/>
      </c>
      <c r="L1007" s="58">
        <f t="shared" si="49"/>
        <v>0</v>
      </c>
    </row>
    <row r="1008" spans="1:16" x14ac:dyDescent="0.2">
      <c r="A1008" s="172" t="s">
        <v>2798</v>
      </c>
      <c r="B1008" s="173" t="s">
        <v>2799</v>
      </c>
      <c r="C1008" s="172" t="s">
        <v>640</v>
      </c>
      <c r="D1008" s="172" t="s">
        <v>610</v>
      </c>
      <c r="E1008" s="172" t="s">
        <v>709</v>
      </c>
      <c r="F1008" s="174">
        <v>4.2369365800000001</v>
      </c>
      <c r="G1008" s="174">
        <v>6.3996032899999999</v>
      </c>
      <c r="H1008" s="58">
        <f t="shared" si="47"/>
        <v>-0.33793762081774292</v>
      </c>
      <c r="I1008" s="174">
        <v>0</v>
      </c>
      <c r="J1008" s="174">
        <v>0</v>
      </c>
      <c r="K1008" s="58" t="str">
        <f t="shared" si="48"/>
        <v/>
      </c>
      <c r="L1008" s="58">
        <f t="shared" si="49"/>
        <v>0</v>
      </c>
      <c r="M1008" s="130"/>
      <c r="P1008" s="130"/>
    </row>
    <row r="1009" spans="1:18" ht="11.25" customHeight="1" x14ac:dyDescent="0.2">
      <c r="A1009" s="172" t="s">
        <v>2709</v>
      </c>
      <c r="B1009" s="173" t="s">
        <v>230</v>
      </c>
      <c r="C1009" s="172" t="s">
        <v>235</v>
      </c>
      <c r="D1009" s="172" t="s">
        <v>610</v>
      </c>
      <c r="E1009" s="172" t="s">
        <v>181</v>
      </c>
      <c r="F1009" s="174">
        <v>4.0603425800000004</v>
      </c>
      <c r="G1009" s="174">
        <v>0.1569152</v>
      </c>
      <c r="H1009" s="58">
        <f t="shared" si="47"/>
        <v>24.876031002732688</v>
      </c>
      <c r="I1009" s="174">
        <v>0</v>
      </c>
      <c r="J1009" s="174">
        <v>0</v>
      </c>
      <c r="K1009" s="58" t="str">
        <f t="shared" si="48"/>
        <v/>
      </c>
      <c r="L1009" s="58">
        <f t="shared" si="49"/>
        <v>0</v>
      </c>
    </row>
    <row r="1010" spans="1:18" x14ac:dyDescent="0.2">
      <c r="A1010" s="172" t="s">
        <v>2887</v>
      </c>
      <c r="B1010" s="172" t="s">
        <v>2883</v>
      </c>
      <c r="C1010" s="172" t="s">
        <v>640</v>
      </c>
      <c r="D1010" s="172" t="s">
        <v>610</v>
      </c>
      <c r="E1010" s="172" t="s">
        <v>709</v>
      </c>
      <c r="F1010" s="174">
        <v>3.84550131</v>
      </c>
      <c r="G1010" s="174">
        <v>2.8656990599999999</v>
      </c>
      <c r="H1010" s="58">
        <f t="shared" si="47"/>
        <v>0.34190688885524501</v>
      </c>
      <c r="I1010" s="174">
        <v>0</v>
      </c>
      <c r="J1010" s="174">
        <v>0</v>
      </c>
      <c r="K1010" s="58" t="str">
        <f t="shared" si="48"/>
        <v/>
      </c>
      <c r="L1010" s="58">
        <f t="shared" si="49"/>
        <v>0</v>
      </c>
      <c r="M1010" s="130"/>
      <c r="P1010" s="130"/>
    </row>
    <row r="1011" spans="1:18" x14ac:dyDescent="0.2">
      <c r="A1011" s="172" t="s">
        <v>2842</v>
      </c>
      <c r="B1011" s="173" t="s">
        <v>2843</v>
      </c>
      <c r="C1011" s="172" t="s">
        <v>640</v>
      </c>
      <c r="D1011" s="172" t="s">
        <v>180</v>
      </c>
      <c r="E1011" s="172" t="s">
        <v>2844</v>
      </c>
      <c r="F1011" s="174">
        <v>3.0366874300000002</v>
      </c>
      <c r="G1011" s="174">
        <v>0.91231909</v>
      </c>
      <c r="H1011" s="58">
        <f t="shared" si="47"/>
        <v>2.3285365430641161</v>
      </c>
      <c r="I1011" s="174">
        <v>0</v>
      </c>
      <c r="J1011" s="174">
        <v>0</v>
      </c>
      <c r="K1011" s="58" t="str">
        <f t="shared" si="48"/>
        <v/>
      </c>
      <c r="L1011" s="58">
        <f t="shared" si="49"/>
        <v>0</v>
      </c>
      <c r="M1011" s="130"/>
      <c r="P1011" s="130"/>
    </row>
    <row r="1012" spans="1:18" s="130" customFormat="1" x14ac:dyDescent="0.2">
      <c r="A1012" s="172" t="s">
        <v>2802</v>
      </c>
      <c r="B1012" s="173" t="s">
        <v>2803</v>
      </c>
      <c r="C1012" s="172" t="s">
        <v>640</v>
      </c>
      <c r="D1012" s="172" t="s">
        <v>610</v>
      </c>
      <c r="E1012" s="172" t="s">
        <v>709</v>
      </c>
      <c r="F1012" s="174">
        <v>2.4142671400000002</v>
      </c>
      <c r="G1012" s="174">
        <v>1.3099138100000001</v>
      </c>
      <c r="H1012" s="58">
        <f t="shared" si="47"/>
        <v>0.843073278233474</v>
      </c>
      <c r="I1012" s="174">
        <v>0</v>
      </c>
      <c r="J1012" s="174">
        <v>0</v>
      </c>
      <c r="K1012" s="58" t="str">
        <f t="shared" si="48"/>
        <v/>
      </c>
      <c r="L1012" s="58">
        <f t="shared" si="49"/>
        <v>0</v>
      </c>
      <c r="N1012" s="5"/>
      <c r="O1012" s="5"/>
      <c r="Q1012" s="5"/>
      <c r="R1012" s="5"/>
    </row>
    <row r="1013" spans="1:18" s="130" customFormat="1" x14ac:dyDescent="0.2">
      <c r="A1013" s="172" t="s">
        <v>1564</v>
      </c>
      <c r="B1013" s="185" t="s">
        <v>2953</v>
      </c>
      <c r="C1013" s="172" t="s">
        <v>638</v>
      </c>
      <c r="D1013" s="172" t="s">
        <v>179</v>
      </c>
      <c r="E1013" s="172" t="s">
        <v>709</v>
      </c>
      <c r="F1013" s="174">
        <v>2.33291673</v>
      </c>
      <c r="G1013" s="174">
        <v>2.5253863500000002</v>
      </c>
      <c r="H1013" s="58">
        <f t="shared" si="47"/>
        <v>-7.6213930593233892E-2</v>
      </c>
      <c r="I1013" s="174">
        <v>0</v>
      </c>
      <c r="J1013" s="174">
        <v>0</v>
      </c>
      <c r="K1013" s="58" t="str">
        <f t="shared" si="48"/>
        <v/>
      </c>
      <c r="L1013" s="58">
        <f t="shared" si="49"/>
        <v>0</v>
      </c>
      <c r="M1013" s="5"/>
      <c r="N1013" s="5"/>
      <c r="O1013" s="5"/>
      <c r="P1013" s="5"/>
      <c r="Q1013" s="5"/>
      <c r="R1013" s="5"/>
    </row>
    <row r="1014" spans="1:18" s="130" customFormat="1" x14ac:dyDescent="0.2">
      <c r="A1014" s="172" t="s">
        <v>2332</v>
      </c>
      <c r="B1014" s="173" t="s">
        <v>2333</v>
      </c>
      <c r="C1014" s="172" t="s">
        <v>1969</v>
      </c>
      <c r="D1014" s="172" t="s">
        <v>179</v>
      </c>
      <c r="E1014" s="172" t="s">
        <v>181</v>
      </c>
      <c r="F1014" s="174">
        <v>1.75498201</v>
      </c>
      <c r="G1014" s="174">
        <v>2.03652E-2</v>
      </c>
      <c r="H1014" s="58">
        <f t="shared" si="47"/>
        <v>85.175535226759379</v>
      </c>
      <c r="I1014" s="174">
        <v>0</v>
      </c>
      <c r="J1014" s="174">
        <v>0</v>
      </c>
      <c r="K1014" s="58" t="str">
        <f t="shared" si="48"/>
        <v/>
      </c>
      <c r="L1014" s="58">
        <f t="shared" si="49"/>
        <v>0</v>
      </c>
      <c r="M1014" s="5"/>
      <c r="N1014" s="5"/>
      <c r="O1014" s="5"/>
      <c r="P1014" s="5"/>
      <c r="Q1014" s="5"/>
      <c r="R1014" s="5"/>
    </row>
    <row r="1015" spans="1:18" s="130" customFormat="1" x14ac:dyDescent="0.2">
      <c r="A1015" s="172" t="s">
        <v>3243</v>
      </c>
      <c r="B1015" s="173" t="s">
        <v>3234</v>
      </c>
      <c r="C1015" s="172" t="s">
        <v>638</v>
      </c>
      <c r="D1015" s="172" t="s">
        <v>179</v>
      </c>
      <c r="E1015" s="172" t="s">
        <v>709</v>
      </c>
      <c r="F1015" s="174">
        <v>1.7099699099999999</v>
      </c>
      <c r="G1015" s="174">
        <v>2.68705967</v>
      </c>
      <c r="H1015" s="58">
        <f t="shared" si="47"/>
        <v>-0.3636278609324668</v>
      </c>
      <c r="I1015" s="174">
        <v>0</v>
      </c>
      <c r="J1015" s="174">
        <v>4.9939056600000002</v>
      </c>
      <c r="K1015" s="58">
        <f t="shared" si="48"/>
        <v>-1</v>
      </c>
      <c r="L1015" s="58">
        <f t="shared" si="49"/>
        <v>0</v>
      </c>
      <c r="M1015" s="5"/>
      <c r="N1015" s="5"/>
      <c r="O1015" s="5"/>
      <c r="P1015" s="5"/>
      <c r="Q1015" s="5"/>
      <c r="R1015" s="5"/>
    </row>
    <row r="1016" spans="1:18" s="130" customFormat="1" x14ac:dyDescent="0.2">
      <c r="A1016" s="172" t="s">
        <v>1901</v>
      </c>
      <c r="B1016" s="173" t="s">
        <v>700</v>
      </c>
      <c r="C1016" s="172" t="s">
        <v>638</v>
      </c>
      <c r="D1016" s="172" t="s">
        <v>179</v>
      </c>
      <c r="E1016" s="172" t="s">
        <v>709</v>
      </c>
      <c r="F1016" s="174">
        <v>1.6020216699999998</v>
      </c>
      <c r="G1016" s="174">
        <v>1.3812556200000001</v>
      </c>
      <c r="H1016" s="58">
        <f t="shared" si="47"/>
        <v>0.15982997412166156</v>
      </c>
      <c r="I1016" s="174">
        <v>0</v>
      </c>
      <c r="J1016" s="174">
        <v>85.334704459999998</v>
      </c>
      <c r="K1016" s="58">
        <f t="shared" si="48"/>
        <v>-1</v>
      </c>
      <c r="L1016" s="58">
        <f t="shared" si="49"/>
        <v>0</v>
      </c>
      <c r="M1016" s="5"/>
      <c r="N1016" s="5"/>
      <c r="O1016" s="5"/>
      <c r="P1016" s="5"/>
      <c r="Q1016" s="5"/>
      <c r="R1016" s="5"/>
    </row>
    <row r="1017" spans="1:18" s="130" customFormat="1" x14ac:dyDescent="0.2">
      <c r="A1017" s="172" t="s">
        <v>2822</v>
      </c>
      <c r="B1017" s="173" t="s">
        <v>2823</v>
      </c>
      <c r="C1017" s="172" t="s">
        <v>2638</v>
      </c>
      <c r="D1017" s="172" t="s">
        <v>179</v>
      </c>
      <c r="E1017" s="172" t="s">
        <v>709</v>
      </c>
      <c r="F1017" s="174">
        <v>1.5618282299999999</v>
      </c>
      <c r="G1017" s="174">
        <v>0.25698639000000001</v>
      </c>
      <c r="H1017" s="58">
        <f t="shared" si="47"/>
        <v>5.0774744919371013</v>
      </c>
      <c r="I1017" s="174">
        <v>0</v>
      </c>
      <c r="J1017" s="174">
        <v>0</v>
      </c>
      <c r="K1017" s="58" t="str">
        <f t="shared" si="48"/>
        <v/>
      </c>
      <c r="L1017" s="58">
        <f t="shared" si="49"/>
        <v>0</v>
      </c>
      <c r="N1017" s="5"/>
      <c r="O1017" s="5"/>
      <c r="Q1017" s="5"/>
      <c r="R1017" s="5"/>
    </row>
    <row r="1018" spans="1:18" s="130" customFormat="1" x14ac:dyDescent="0.2">
      <c r="A1018" s="172" t="s">
        <v>1108</v>
      </c>
      <c r="B1018" s="173" t="s">
        <v>1076</v>
      </c>
      <c r="C1018" s="172" t="s">
        <v>2521</v>
      </c>
      <c r="D1018" s="172" t="s">
        <v>180</v>
      </c>
      <c r="E1018" s="172" t="s">
        <v>181</v>
      </c>
      <c r="F1018" s="174">
        <v>1.5466517500000001</v>
      </c>
      <c r="G1018" s="174">
        <v>2.3261799999999997E-3</v>
      </c>
      <c r="H1018" s="58" t="str">
        <f t="shared" si="47"/>
        <v/>
      </c>
      <c r="I1018" s="174">
        <v>0</v>
      </c>
      <c r="J1018" s="174">
        <v>0</v>
      </c>
      <c r="K1018" s="58" t="str">
        <f t="shared" si="48"/>
        <v/>
      </c>
      <c r="L1018" s="58">
        <f t="shared" si="49"/>
        <v>0</v>
      </c>
      <c r="M1018" s="5"/>
      <c r="N1018" s="5"/>
      <c r="O1018" s="5"/>
      <c r="P1018" s="5"/>
      <c r="Q1018" s="5"/>
      <c r="R1018" s="5"/>
    </row>
    <row r="1019" spans="1:18" s="130" customFormat="1" x14ac:dyDescent="0.2">
      <c r="A1019" s="172" t="s">
        <v>2816</v>
      </c>
      <c r="B1019" s="173" t="s">
        <v>2817</v>
      </c>
      <c r="C1019" s="172" t="s">
        <v>2638</v>
      </c>
      <c r="D1019" s="172" t="s">
        <v>180</v>
      </c>
      <c r="E1019" s="172" t="s">
        <v>709</v>
      </c>
      <c r="F1019" s="174">
        <v>1.27946256</v>
      </c>
      <c r="G1019" s="174">
        <v>0.16629293000000001</v>
      </c>
      <c r="H1019" s="58">
        <f t="shared" si="47"/>
        <v>6.6940286036213328</v>
      </c>
      <c r="I1019" s="174">
        <v>0</v>
      </c>
      <c r="J1019" s="174">
        <v>0</v>
      </c>
      <c r="K1019" s="58" t="str">
        <f t="shared" si="48"/>
        <v/>
      </c>
      <c r="L1019" s="58">
        <f t="shared" si="49"/>
        <v>0</v>
      </c>
      <c r="N1019" s="5"/>
      <c r="O1019" s="5"/>
      <c r="Q1019" s="5"/>
      <c r="R1019" s="5"/>
    </row>
    <row r="1020" spans="1:18" s="130" customFormat="1" x14ac:dyDescent="0.2">
      <c r="A1020" s="172" t="s">
        <v>2806</v>
      </c>
      <c r="B1020" s="173" t="s">
        <v>2807</v>
      </c>
      <c r="C1020" s="172" t="s">
        <v>2638</v>
      </c>
      <c r="D1020" s="172" t="s">
        <v>179</v>
      </c>
      <c r="E1020" s="172" t="s">
        <v>709</v>
      </c>
      <c r="F1020" s="174">
        <v>1.25974947</v>
      </c>
      <c r="G1020" s="174">
        <v>0.43838303000000001</v>
      </c>
      <c r="H1020" s="58">
        <f t="shared" si="47"/>
        <v>1.8736273618985662</v>
      </c>
      <c r="I1020" s="174">
        <v>0</v>
      </c>
      <c r="J1020" s="174">
        <v>0</v>
      </c>
      <c r="K1020" s="58" t="str">
        <f t="shared" si="48"/>
        <v/>
      </c>
      <c r="L1020" s="58">
        <f t="shared" si="49"/>
        <v>0</v>
      </c>
      <c r="N1020" s="5"/>
      <c r="O1020" s="5"/>
      <c r="Q1020" s="5"/>
      <c r="R1020" s="5"/>
    </row>
    <row r="1021" spans="1:18" s="130" customFormat="1" x14ac:dyDescent="0.2">
      <c r="A1021" s="172" t="s">
        <v>2150</v>
      </c>
      <c r="B1021" s="173" t="s">
        <v>2141</v>
      </c>
      <c r="C1021" s="172" t="s">
        <v>638</v>
      </c>
      <c r="D1021" s="172" t="s">
        <v>179</v>
      </c>
      <c r="E1021" s="172" t="s">
        <v>709</v>
      </c>
      <c r="F1021" s="174">
        <v>1.20830678</v>
      </c>
      <c r="G1021" s="174">
        <v>0.16060805</v>
      </c>
      <c r="H1021" s="58">
        <f t="shared" si="47"/>
        <v>6.523326383702436</v>
      </c>
      <c r="I1021" s="174">
        <v>0</v>
      </c>
      <c r="J1021" s="174">
        <v>0.56316299999999997</v>
      </c>
      <c r="K1021" s="58">
        <f t="shared" si="48"/>
        <v>-1</v>
      </c>
      <c r="L1021" s="58">
        <f t="shared" si="49"/>
        <v>0</v>
      </c>
      <c r="N1021" s="5"/>
      <c r="O1021" s="5"/>
      <c r="Q1021" s="5"/>
      <c r="R1021" s="5"/>
    </row>
    <row r="1022" spans="1:18" s="130" customFormat="1" x14ac:dyDescent="0.2">
      <c r="A1022" s="172" t="s">
        <v>1842</v>
      </c>
      <c r="B1022" s="173" t="s">
        <v>1843</v>
      </c>
      <c r="C1022" s="172" t="s">
        <v>2514</v>
      </c>
      <c r="D1022" s="172" t="s">
        <v>180</v>
      </c>
      <c r="E1022" s="172" t="s">
        <v>181</v>
      </c>
      <c r="F1022" s="174">
        <v>1.2059712199999999</v>
      </c>
      <c r="G1022" s="174">
        <v>1.4468416000000002</v>
      </c>
      <c r="H1022" s="58">
        <f t="shared" si="47"/>
        <v>-0.16648013161910757</v>
      </c>
      <c r="I1022" s="174">
        <v>0</v>
      </c>
      <c r="J1022" s="174">
        <v>8.7647420812912404</v>
      </c>
      <c r="K1022" s="58">
        <f t="shared" si="48"/>
        <v>-1</v>
      </c>
      <c r="L1022" s="58">
        <f t="shared" si="49"/>
        <v>0</v>
      </c>
      <c r="M1022" s="5"/>
      <c r="N1022" s="5"/>
      <c r="O1022" s="5"/>
      <c r="P1022" s="5"/>
      <c r="Q1022" s="5"/>
      <c r="R1022" s="5"/>
    </row>
    <row r="1023" spans="1:18" s="130" customFormat="1" x14ac:dyDescent="0.2">
      <c r="A1023" s="172" t="s">
        <v>2810</v>
      </c>
      <c r="B1023" s="173" t="s">
        <v>2811</v>
      </c>
      <c r="C1023" s="172" t="s">
        <v>2638</v>
      </c>
      <c r="D1023" s="172" t="s">
        <v>180</v>
      </c>
      <c r="E1023" s="172" t="s">
        <v>709</v>
      </c>
      <c r="F1023" s="174">
        <v>1.1076788500000001</v>
      </c>
      <c r="G1023" s="174">
        <v>0.70232554000000003</v>
      </c>
      <c r="H1023" s="58">
        <f t="shared" si="47"/>
        <v>0.57715872044180538</v>
      </c>
      <c r="I1023" s="174">
        <v>0</v>
      </c>
      <c r="J1023" s="174">
        <v>0</v>
      </c>
      <c r="K1023" s="58" t="str">
        <f t="shared" si="48"/>
        <v/>
      </c>
      <c r="L1023" s="58">
        <f t="shared" si="49"/>
        <v>0</v>
      </c>
      <c r="M1023" s="5"/>
      <c r="N1023" s="5"/>
      <c r="O1023" s="5"/>
      <c r="P1023" s="5"/>
      <c r="Q1023" s="5"/>
      <c r="R1023" s="5"/>
    </row>
    <row r="1024" spans="1:18" s="130" customFormat="1" x14ac:dyDescent="0.2">
      <c r="A1024" s="172" t="s">
        <v>1885</v>
      </c>
      <c r="B1024" s="173" t="s">
        <v>1886</v>
      </c>
      <c r="C1024" s="172" t="s">
        <v>1897</v>
      </c>
      <c r="D1024" s="172" t="s">
        <v>180</v>
      </c>
      <c r="E1024" s="172" t="s">
        <v>181</v>
      </c>
      <c r="F1024" s="174">
        <v>1.01059443</v>
      </c>
      <c r="G1024" s="174">
        <v>0.78818131000000002</v>
      </c>
      <c r="H1024" s="58">
        <f t="shared" si="47"/>
        <v>0.28218522461538709</v>
      </c>
      <c r="I1024" s="174">
        <v>0</v>
      </c>
      <c r="J1024" s="174">
        <v>0</v>
      </c>
      <c r="K1024" s="58" t="str">
        <f t="shared" si="48"/>
        <v/>
      </c>
      <c r="L1024" s="58">
        <f t="shared" si="49"/>
        <v>0</v>
      </c>
      <c r="M1024" s="5"/>
      <c r="N1024" s="5"/>
      <c r="O1024" s="5"/>
      <c r="P1024" s="5"/>
      <c r="Q1024" s="5"/>
      <c r="R1024" s="5"/>
    </row>
    <row r="1025" spans="1:18" s="130" customFormat="1" x14ac:dyDescent="0.2">
      <c r="A1025" s="172" t="s">
        <v>2950</v>
      </c>
      <c r="B1025" s="185" t="s">
        <v>2955</v>
      </c>
      <c r="C1025" s="172" t="s">
        <v>640</v>
      </c>
      <c r="D1025" s="172" t="s">
        <v>180</v>
      </c>
      <c r="E1025" s="172" t="s">
        <v>709</v>
      </c>
      <c r="F1025" s="174">
        <v>0.94267219999999996</v>
      </c>
      <c r="G1025" s="174">
        <v>0.14347277999999999</v>
      </c>
      <c r="H1025" s="58">
        <f t="shared" si="47"/>
        <v>5.5703905646771465</v>
      </c>
      <c r="I1025" s="174">
        <v>0</v>
      </c>
      <c r="J1025" s="174">
        <v>0</v>
      </c>
      <c r="K1025" s="58" t="str">
        <f t="shared" si="48"/>
        <v/>
      </c>
      <c r="L1025" s="58">
        <f t="shared" si="49"/>
        <v>0</v>
      </c>
      <c r="N1025" s="5"/>
      <c r="O1025" s="5"/>
      <c r="Q1025" s="5"/>
      <c r="R1025" s="5"/>
    </row>
    <row r="1026" spans="1:18" s="130" customFormat="1" x14ac:dyDescent="0.2">
      <c r="A1026" s="172" t="s">
        <v>2287</v>
      </c>
      <c r="B1026" s="173" t="s">
        <v>73</v>
      </c>
      <c r="C1026" s="172" t="s">
        <v>2514</v>
      </c>
      <c r="D1026" s="172" t="s">
        <v>180</v>
      </c>
      <c r="E1026" s="172" t="s">
        <v>181</v>
      </c>
      <c r="F1026" s="174">
        <v>0.90323616000000007</v>
      </c>
      <c r="G1026" s="174">
        <v>6.7568339999999991E-2</v>
      </c>
      <c r="H1026" s="58">
        <f t="shared" si="47"/>
        <v>12.367742347969481</v>
      </c>
      <c r="I1026" s="174">
        <v>0</v>
      </c>
      <c r="J1026" s="174">
        <v>4.852882E-2</v>
      </c>
      <c r="K1026" s="58">
        <f t="shared" si="48"/>
        <v>-1</v>
      </c>
      <c r="L1026" s="58">
        <f t="shared" si="49"/>
        <v>0</v>
      </c>
      <c r="M1026" s="5"/>
      <c r="N1026" s="5"/>
      <c r="O1026" s="5"/>
      <c r="P1026" s="5"/>
      <c r="Q1026" s="5"/>
      <c r="R1026" s="5"/>
    </row>
    <row r="1027" spans="1:18" s="130" customFormat="1" x14ac:dyDescent="0.2">
      <c r="A1027" s="172" t="s">
        <v>2902</v>
      </c>
      <c r="B1027" s="172" t="s">
        <v>2882</v>
      </c>
      <c r="C1027" s="172" t="s">
        <v>640</v>
      </c>
      <c r="D1027" s="172" t="s">
        <v>610</v>
      </c>
      <c r="E1027" s="172" t="s">
        <v>709</v>
      </c>
      <c r="F1027" s="174">
        <v>0.88533644999999994</v>
      </c>
      <c r="G1027" s="174">
        <v>1.75190892</v>
      </c>
      <c r="H1027" s="58">
        <f t="shared" si="47"/>
        <v>-0.49464470447470521</v>
      </c>
      <c r="I1027" s="174">
        <v>0</v>
      </c>
      <c r="J1027" s="174">
        <v>0</v>
      </c>
      <c r="K1027" s="58" t="str">
        <f t="shared" si="48"/>
        <v/>
      </c>
      <c r="L1027" s="58">
        <f t="shared" si="49"/>
        <v>0</v>
      </c>
      <c r="N1027" s="5"/>
      <c r="O1027" s="5"/>
      <c r="Q1027" s="5"/>
      <c r="R1027" s="5"/>
    </row>
    <row r="1028" spans="1:18" s="130" customFormat="1" x14ac:dyDescent="0.2">
      <c r="A1028" s="172" t="s">
        <v>1560</v>
      </c>
      <c r="B1028" s="173" t="s">
        <v>266</v>
      </c>
      <c r="C1028" s="172" t="s">
        <v>638</v>
      </c>
      <c r="D1028" s="172" t="s">
        <v>179</v>
      </c>
      <c r="E1028" s="172" t="s">
        <v>709</v>
      </c>
      <c r="F1028" s="174">
        <v>0.82590989999999997</v>
      </c>
      <c r="G1028" s="174">
        <v>0.13381941</v>
      </c>
      <c r="H1028" s="58">
        <f t="shared" si="47"/>
        <v>5.1718244012583821</v>
      </c>
      <c r="I1028" s="174">
        <v>0</v>
      </c>
      <c r="J1028" s="174">
        <v>0</v>
      </c>
      <c r="K1028" s="58" t="str">
        <f t="shared" si="48"/>
        <v/>
      </c>
      <c r="L1028" s="58">
        <f t="shared" si="49"/>
        <v>0</v>
      </c>
      <c r="N1028" s="5"/>
      <c r="O1028" s="5"/>
      <c r="Q1028" s="5"/>
      <c r="R1028" s="5"/>
    </row>
    <row r="1029" spans="1:18" s="130" customFormat="1" x14ac:dyDescent="0.2">
      <c r="A1029" s="172" t="s">
        <v>2200</v>
      </c>
      <c r="B1029" s="173" t="s">
        <v>2192</v>
      </c>
      <c r="C1029" s="172" t="s">
        <v>638</v>
      </c>
      <c r="D1029" s="172" t="s">
        <v>179</v>
      </c>
      <c r="E1029" s="172" t="s">
        <v>709</v>
      </c>
      <c r="F1029" s="174">
        <v>0.82439682999999997</v>
      </c>
      <c r="G1029" s="174">
        <v>0.56351292000000008</v>
      </c>
      <c r="H1029" s="58">
        <f t="shared" si="47"/>
        <v>0.46295994420145647</v>
      </c>
      <c r="I1029" s="174">
        <v>0</v>
      </c>
      <c r="J1029" s="174">
        <v>2.5743200000000002</v>
      </c>
      <c r="K1029" s="58">
        <f t="shared" si="48"/>
        <v>-1</v>
      </c>
      <c r="L1029" s="58">
        <f t="shared" si="49"/>
        <v>0</v>
      </c>
      <c r="M1029" s="5"/>
      <c r="N1029" s="5"/>
      <c r="O1029" s="5"/>
      <c r="P1029" s="5"/>
      <c r="Q1029" s="5"/>
      <c r="R1029" s="5"/>
    </row>
    <row r="1030" spans="1:18" s="130" customFormat="1" x14ac:dyDescent="0.2">
      <c r="A1030" s="172" t="s">
        <v>3155</v>
      </c>
      <c r="B1030" s="173" t="s">
        <v>3156</v>
      </c>
      <c r="C1030" s="173" t="s">
        <v>640</v>
      </c>
      <c r="D1030" s="172" t="s">
        <v>180</v>
      </c>
      <c r="E1030" s="172" t="s">
        <v>709</v>
      </c>
      <c r="F1030" s="174">
        <v>0.70658798</v>
      </c>
      <c r="G1030" s="174">
        <v>0</v>
      </c>
      <c r="H1030" s="58" t="str">
        <f t="shared" si="47"/>
        <v/>
      </c>
      <c r="I1030" s="174">
        <v>0</v>
      </c>
      <c r="J1030" s="174">
        <v>0</v>
      </c>
      <c r="K1030" s="58" t="str">
        <f t="shared" si="48"/>
        <v/>
      </c>
      <c r="L1030" s="58">
        <f t="shared" si="49"/>
        <v>0</v>
      </c>
      <c r="N1030" s="5"/>
      <c r="O1030" s="5"/>
      <c r="Q1030" s="5"/>
      <c r="R1030" s="5"/>
    </row>
    <row r="1031" spans="1:18" s="130" customFormat="1" x14ac:dyDescent="0.2">
      <c r="A1031" s="172" t="s">
        <v>1250</v>
      </c>
      <c r="B1031" s="173" t="s">
        <v>2507</v>
      </c>
      <c r="C1031" s="172" t="s">
        <v>640</v>
      </c>
      <c r="D1031" s="172" t="s">
        <v>610</v>
      </c>
      <c r="E1031" s="172" t="s">
        <v>181</v>
      </c>
      <c r="F1031" s="174">
        <v>0.69612505000000002</v>
      </c>
      <c r="G1031" s="174">
        <v>2.1633858799999999</v>
      </c>
      <c r="H1031" s="58">
        <f t="shared" si="47"/>
        <v>-0.67822427961857645</v>
      </c>
      <c r="I1031" s="174">
        <v>0</v>
      </c>
      <c r="J1031" s="174">
        <v>0</v>
      </c>
      <c r="K1031" s="58" t="str">
        <f t="shared" si="48"/>
        <v/>
      </c>
      <c r="L1031" s="58">
        <f t="shared" si="49"/>
        <v>0</v>
      </c>
      <c r="N1031" s="5"/>
      <c r="O1031" s="5"/>
      <c r="Q1031" s="5"/>
      <c r="R1031" s="5"/>
    </row>
    <row r="1032" spans="1:18" s="130" customFormat="1" x14ac:dyDescent="0.2">
      <c r="A1032" s="172" t="s">
        <v>2925</v>
      </c>
      <c r="B1032" s="172" t="s">
        <v>2941</v>
      </c>
      <c r="C1032" s="172" t="s">
        <v>2638</v>
      </c>
      <c r="D1032" s="172" t="s">
        <v>179</v>
      </c>
      <c r="E1032" s="172" t="s">
        <v>709</v>
      </c>
      <c r="F1032" s="174">
        <v>0.68471961000000003</v>
      </c>
      <c r="G1032" s="174">
        <v>2.9669513300000001</v>
      </c>
      <c r="H1032" s="58">
        <f t="shared" si="47"/>
        <v>-0.76921778154008347</v>
      </c>
      <c r="I1032" s="174">
        <v>0</v>
      </c>
      <c r="J1032" s="174">
        <v>1.0185081323611891E-3</v>
      </c>
      <c r="K1032" s="58">
        <f t="shared" si="48"/>
        <v>-1</v>
      </c>
      <c r="L1032" s="58">
        <f t="shared" si="49"/>
        <v>0</v>
      </c>
      <c r="N1032" s="5"/>
      <c r="O1032" s="5"/>
      <c r="Q1032" s="5"/>
      <c r="R1032" s="5"/>
    </row>
    <row r="1033" spans="1:18" s="130" customFormat="1" x14ac:dyDescent="0.2">
      <c r="A1033" s="172" t="s">
        <v>1530</v>
      </c>
      <c r="B1033" s="173" t="s">
        <v>1812</v>
      </c>
      <c r="C1033" s="172" t="s">
        <v>2521</v>
      </c>
      <c r="D1033" s="172" t="s">
        <v>180</v>
      </c>
      <c r="E1033" s="172" t="s">
        <v>709</v>
      </c>
      <c r="F1033" s="174">
        <v>0.67483530000000003</v>
      </c>
      <c r="G1033" s="174">
        <v>0</v>
      </c>
      <c r="H1033" s="58" t="str">
        <f t="shared" si="47"/>
        <v/>
      </c>
      <c r="I1033" s="174">
        <v>0</v>
      </c>
      <c r="J1033" s="174">
        <v>0</v>
      </c>
      <c r="K1033" s="58" t="str">
        <f t="shared" si="48"/>
        <v/>
      </c>
      <c r="L1033" s="58">
        <f t="shared" si="49"/>
        <v>0</v>
      </c>
      <c r="M1033" s="5"/>
      <c r="N1033" s="5"/>
      <c r="O1033" s="5"/>
      <c r="P1033" s="5"/>
      <c r="Q1033" s="5"/>
      <c r="R1033" s="5"/>
    </row>
    <row r="1034" spans="1:18" s="130" customFormat="1" x14ac:dyDescent="0.2">
      <c r="A1034" s="172" t="s">
        <v>2743</v>
      </c>
      <c r="B1034" s="173" t="s">
        <v>225</v>
      </c>
      <c r="C1034" s="172" t="s">
        <v>235</v>
      </c>
      <c r="D1034" s="172" t="s">
        <v>180</v>
      </c>
      <c r="E1034" s="172" t="s">
        <v>181</v>
      </c>
      <c r="F1034" s="174">
        <v>0.66861230000000005</v>
      </c>
      <c r="G1034" s="174">
        <v>8.8963100000000003E-2</v>
      </c>
      <c r="H1034" s="58">
        <f t="shared" ref="H1034:H1054" si="50">IF(ISERROR(F1034/G1034-1),"",IF((F1034/G1034-1)&gt;10000%,"",F1034/G1034-1))</f>
        <v>6.5156137769479709</v>
      </c>
      <c r="I1034" s="174">
        <v>0</v>
      </c>
      <c r="J1034" s="174">
        <v>0</v>
      </c>
      <c r="K1034" s="58" t="str">
        <f t="shared" ref="K1034:K1054" si="51">IF(ISERROR(I1034/J1034-1),"",IF((I1034/J1034-1)&gt;10000%,"",I1034/J1034-1))</f>
        <v/>
      </c>
      <c r="L1034" s="58">
        <f t="shared" ref="L1034:L1055" si="52">IF(ISERROR(I1034/F1034),"",IF(I1034/F1034&gt;10000%,"",I1034/F1034))</f>
        <v>0</v>
      </c>
      <c r="M1034" s="5"/>
      <c r="N1034" s="5"/>
      <c r="O1034" s="5"/>
      <c r="P1034" s="5"/>
      <c r="Q1034" s="5"/>
      <c r="R1034" s="5"/>
    </row>
    <row r="1035" spans="1:18" s="130" customFormat="1" x14ac:dyDescent="0.2">
      <c r="A1035" s="172" t="s">
        <v>2800</v>
      </c>
      <c r="B1035" s="173" t="s">
        <v>2801</v>
      </c>
      <c r="C1035" s="172" t="s">
        <v>640</v>
      </c>
      <c r="D1035" s="172" t="s">
        <v>610</v>
      </c>
      <c r="E1035" s="172" t="s">
        <v>709</v>
      </c>
      <c r="F1035" s="174">
        <v>0.60523083</v>
      </c>
      <c r="G1035" s="174">
        <v>0.57850868</v>
      </c>
      <c r="H1035" s="58">
        <f t="shared" si="50"/>
        <v>4.6191441760216945E-2</v>
      </c>
      <c r="I1035" s="174">
        <v>0</v>
      </c>
      <c r="J1035" s="174">
        <v>0</v>
      </c>
      <c r="K1035" s="58" t="str">
        <f t="shared" si="51"/>
        <v/>
      </c>
      <c r="L1035" s="58">
        <f t="shared" si="52"/>
        <v>0</v>
      </c>
      <c r="N1035" s="5"/>
      <c r="O1035" s="5"/>
      <c r="Q1035" s="5"/>
      <c r="R1035" s="5"/>
    </row>
    <row r="1036" spans="1:18" s="130" customFormat="1" x14ac:dyDescent="0.2">
      <c r="A1036" s="172" t="s">
        <v>2820</v>
      </c>
      <c r="B1036" s="173" t="s">
        <v>2821</v>
      </c>
      <c r="C1036" s="172" t="s">
        <v>2638</v>
      </c>
      <c r="D1036" s="172" t="s">
        <v>179</v>
      </c>
      <c r="E1036" s="172" t="s">
        <v>709</v>
      </c>
      <c r="F1036" s="174">
        <v>0.58771068000000004</v>
      </c>
      <c r="G1036" s="174">
        <v>0.20977157999999999</v>
      </c>
      <c r="H1036" s="58">
        <f t="shared" si="50"/>
        <v>1.801669701872866</v>
      </c>
      <c r="I1036" s="174">
        <v>0</v>
      </c>
      <c r="J1036" s="174">
        <v>0</v>
      </c>
      <c r="K1036" s="58" t="str">
        <f t="shared" si="51"/>
        <v/>
      </c>
      <c r="L1036" s="58">
        <f t="shared" si="52"/>
        <v>0</v>
      </c>
      <c r="N1036" s="5"/>
      <c r="O1036" s="5"/>
      <c r="Q1036" s="5"/>
      <c r="R1036" s="5"/>
    </row>
    <row r="1037" spans="1:18" s="130" customFormat="1" x14ac:dyDescent="0.2">
      <c r="A1037" s="172" t="s">
        <v>1574</v>
      </c>
      <c r="B1037" s="173" t="s">
        <v>171</v>
      </c>
      <c r="C1037" s="172" t="s">
        <v>638</v>
      </c>
      <c r="D1037" s="172" t="s">
        <v>179</v>
      </c>
      <c r="E1037" s="172" t="s">
        <v>709</v>
      </c>
      <c r="F1037" s="174">
        <v>0.53469639000000002</v>
      </c>
      <c r="G1037" s="174">
        <v>9.5043300000000001E-3</v>
      </c>
      <c r="H1037" s="58">
        <f t="shared" si="50"/>
        <v>55.258188636126903</v>
      </c>
      <c r="I1037" s="174">
        <v>0</v>
      </c>
      <c r="J1037" s="174">
        <v>0</v>
      </c>
      <c r="K1037" s="58" t="str">
        <f t="shared" si="51"/>
        <v/>
      </c>
      <c r="L1037" s="58">
        <f t="shared" si="52"/>
        <v>0</v>
      </c>
      <c r="M1037" s="5"/>
      <c r="N1037" s="5"/>
      <c r="O1037" s="5"/>
      <c r="P1037" s="5"/>
      <c r="Q1037" s="5"/>
      <c r="R1037" s="5"/>
    </row>
    <row r="1038" spans="1:18" s="130" customFormat="1" x14ac:dyDescent="0.2">
      <c r="A1038" s="172" t="s">
        <v>1923</v>
      </c>
      <c r="B1038" s="173" t="s">
        <v>687</v>
      </c>
      <c r="C1038" s="172" t="s">
        <v>638</v>
      </c>
      <c r="D1038" s="172" t="s">
        <v>179</v>
      </c>
      <c r="E1038" s="172" t="s">
        <v>709</v>
      </c>
      <c r="F1038" s="174">
        <v>0.53433456999999995</v>
      </c>
      <c r="G1038" s="174">
        <v>0.52969844999999993</v>
      </c>
      <c r="H1038" s="58">
        <f t="shared" si="50"/>
        <v>8.7523759980796534E-3</v>
      </c>
      <c r="I1038" s="174">
        <v>0</v>
      </c>
      <c r="J1038" s="174">
        <v>7.6412790000000008E-2</v>
      </c>
      <c r="K1038" s="58">
        <f t="shared" si="51"/>
        <v>-1</v>
      </c>
      <c r="L1038" s="58">
        <f t="shared" si="52"/>
        <v>0</v>
      </c>
      <c r="N1038" s="5"/>
      <c r="O1038" s="5"/>
      <c r="Q1038" s="5"/>
      <c r="R1038" s="5"/>
    </row>
    <row r="1039" spans="1:18" s="130" customFormat="1" x14ac:dyDescent="0.2">
      <c r="A1039" s="172" t="s">
        <v>1352</v>
      </c>
      <c r="B1039" s="173" t="s">
        <v>1082</v>
      </c>
      <c r="C1039" s="172" t="s">
        <v>2514</v>
      </c>
      <c r="D1039" s="172" t="s">
        <v>180</v>
      </c>
      <c r="E1039" s="172" t="s">
        <v>181</v>
      </c>
      <c r="F1039" s="174">
        <v>0.50144127000000005</v>
      </c>
      <c r="G1039" s="174">
        <v>0.38327103000000001</v>
      </c>
      <c r="H1039" s="58">
        <f t="shared" si="50"/>
        <v>0.30832030273720412</v>
      </c>
      <c r="I1039" s="174">
        <v>0</v>
      </c>
      <c r="J1039" s="174">
        <v>1.4320260914662899</v>
      </c>
      <c r="K1039" s="58">
        <f t="shared" si="51"/>
        <v>-1</v>
      </c>
      <c r="L1039" s="58">
        <f t="shared" si="52"/>
        <v>0</v>
      </c>
      <c r="M1039" s="5"/>
      <c r="N1039" s="5"/>
      <c r="O1039" s="5"/>
      <c r="P1039" s="5"/>
      <c r="Q1039" s="5"/>
      <c r="R1039" s="5"/>
    </row>
    <row r="1040" spans="1:18" s="130" customFormat="1" x14ac:dyDescent="0.2">
      <c r="A1040" s="172" t="s">
        <v>2241</v>
      </c>
      <c r="B1040" s="173" t="s">
        <v>942</v>
      </c>
      <c r="C1040" s="172" t="s">
        <v>2514</v>
      </c>
      <c r="D1040" s="172" t="s">
        <v>180</v>
      </c>
      <c r="E1040" s="172" t="s">
        <v>181</v>
      </c>
      <c r="F1040" s="174">
        <v>0.45936925000000001</v>
      </c>
      <c r="G1040" s="174">
        <v>9.8712000000000001E-3</v>
      </c>
      <c r="H1040" s="58">
        <f t="shared" si="50"/>
        <v>45.536312707674853</v>
      </c>
      <c r="I1040" s="174">
        <v>0</v>
      </c>
      <c r="J1040" s="174">
        <v>4.4360799976980003E-2</v>
      </c>
      <c r="K1040" s="58">
        <f t="shared" si="51"/>
        <v>-1</v>
      </c>
      <c r="L1040" s="58">
        <f t="shared" si="52"/>
        <v>0</v>
      </c>
      <c r="M1040" s="5"/>
      <c r="N1040" s="5"/>
      <c r="O1040" s="5"/>
      <c r="P1040" s="5"/>
      <c r="Q1040" s="5"/>
      <c r="R1040" s="5"/>
    </row>
    <row r="1041" spans="1:18" s="130" customFormat="1" x14ac:dyDescent="0.2">
      <c r="A1041" s="172" t="s">
        <v>2677</v>
      </c>
      <c r="B1041" s="173" t="s">
        <v>2442</v>
      </c>
      <c r="C1041" s="172" t="s">
        <v>2593</v>
      </c>
      <c r="D1041" s="172" t="s">
        <v>180</v>
      </c>
      <c r="E1041" s="172" t="s">
        <v>181</v>
      </c>
      <c r="F1041" s="174">
        <v>0.43666279999999996</v>
      </c>
      <c r="G1041" s="174">
        <v>0.62759721999999996</v>
      </c>
      <c r="H1041" s="58">
        <f t="shared" si="50"/>
        <v>-0.30423082498676457</v>
      </c>
      <c r="I1041" s="174">
        <v>0</v>
      </c>
      <c r="J1041" s="174">
        <v>6.3381759999999995E-2</v>
      </c>
      <c r="K1041" s="58">
        <f t="shared" si="51"/>
        <v>-1</v>
      </c>
      <c r="L1041" s="58">
        <f t="shared" si="52"/>
        <v>0</v>
      </c>
      <c r="M1041" s="5"/>
      <c r="N1041" s="5"/>
      <c r="O1041" s="5"/>
      <c r="P1041" s="5"/>
      <c r="Q1041" s="5"/>
      <c r="R1041" s="5"/>
    </row>
    <row r="1042" spans="1:18" s="130" customFormat="1" x14ac:dyDescent="0.2">
      <c r="A1042" s="172" t="s">
        <v>2986</v>
      </c>
      <c r="B1042" s="173" t="s">
        <v>2987</v>
      </c>
      <c r="C1042" s="173" t="s">
        <v>2638</v>
      </c>
      <c r="D1042" s="172" t="s">
        <v>179</v>
      </c>
      <c r="E1042" s="172" t="s">
        <v>2844</v>
      </c>
      <c r="F1042" s="174">
        <v>0.40362528000000003</v>
      </c>
      <c r="G1042" s="174">
        <v>2.0140000000000002E-2</v>
      </c>
      <c r="H1042" s="58">
        <f t="shared" si="50"/>
        <v>19.040977159880836</v>
      </c>
      <c r="I1042" s="174">
        <v>0</v>
      </c>
      <c r="J1042" s="174">
        <v>0</v>
      </c>
      <c r="K1042" s="58" t="str">
        <f t="shared" si="51"/>
        <v/>
      </c>
      <c r="L1042" s="58">
        <f t="shared" si="52"/>
        <v>0</v>
      </c>
      <c r="N1042" s="5"/>
      <c r="O1042" s="5"/>
      <c r="Q1042" s="5"/>
      <c r="R1042" s="5"/>
    </row>
    <row r="1043" spans="1:18" s="130" customFormat="1" x14ac:dyDescent="0.2">
      <c r="A1043" s="172" t="s">
        <v>1960</v>
      </c>
      <c r="B1043" s="173" t="s">
        <v>1961</v>
      </c>
      <c r="C1043" s="172" t="s">
        <v>1897</v>
      </c>
      <c r="D1043" s="172" t="s">
        <v>610</v>
      </c>
      <c r="E1043" s="172" t="s">
        <v>181</v>
      </c>
      <c r="F1043" s="174">
        <v>0.37524514000000003</v>
      </c>
      <c r="G1043" s="174">
        <v>0.85857356000000007</v>
      </c>
      <c r="H1043" s="58">
        <f t="shared" si="50"/>
        <v>-0.56294351761775663</v>
      </c>
      <c r="I1043" s="174">
        <v>0</v>
      </c>
      <c r="J1043" s="174">
        <v>4.1164120000000005E-2</v>
      </c>
      <c r="K1043" s="58">
        <f t="shared" si="51"/>
        <v>-1</v>
      </c>
      <c r="L1043" s="58">
        <f t="shared" si="52"/>
        <v>0</v>
      </c>
      <c r="M1043" s="5"/>
      <c r="N1043" s="5"/>
      <c r="O1043" s="5"/>
      <c r="P1043" s="5"/>
      <c r="Q1043" s="5"/>
      <c r="R1043" s="5"/>
    </row>
    <row r="1044" spans="1:18" s="130" customFormat="1" x14ac:dyDescent="0.2">
      <c r="A1044" s="172" t="s">
        <v>2930</v>
      </c>
      <c r="B1044" s="172" t="s">
        <v>2946</v>
      </c>
      <c r="C1044" s="172" t="s">
        <v>2638</v>
      </c>
      <c r="D1044" s="172" t="s">
        <v>180</v>
      </c>
      <c r="E1044" s="172" t="s">
        <v>2844</v>
      </c>
      <c r="F1044" s="174">
        <v>0.36908861999999998</v>
      </c>
      <c r="G1044" s="174">
        <v>0.38690302000000004</v>
      </c>
      <c r="H1044" s="58">
        <f t="shared" si="50"/>
        <v>-4.6043579602971452E-2</v>
      </c>
      <c r="I1044" s="174">
        <v>0</v>
      </c>
      <c r="J1044" s="174">
        <v>4.0746000000000001E-4</v>
      </c>
      <c r="K1044" s="58">
        <f t="shared" si="51"/>
        <v>-1</v>
      </c>
      <c r="L1044" s="58">
        <f t="shared" si="52"/>
        <v>0</v>
      </c>
      <c r="N1044" s="5"/>
      <c r="O1044" s="5"/>
      <c r="Q1044" s="5"/>
      <c r="R1044" s="5"/>
    </row>
    <row r="1045" spans="1:18" s="130" customFormat="1" x14ac:dyDescent="0.2">
      <c r="A1045" s="172" t="s">
        <v>3241</v>
      </c>
      <c r="B1045" s="173" t="s">
        <v>3242</v>
      </c>
      <c r="C1045" s="173" t="s">
        <v>640</v>
      </c>
      <c r="D1045" s="172" t="s">
        <v>180</v>
      </c>
      <c r="E1045" s="172" t="s">
        <v>709</v>
      </c>
      <c r="F1045" s="174">
        <v>0.35822599999999999</v>
      </c>
      <c r="G1045" s="174">
        <v>7.9529710000000003E-2</v>
      </c>
      <c r="H1045" s="58">
        <f t="shared" si="50"/>
        <v>3.5043041147767289</v>
      </c>
      <c r="I1045" s="174">
        <v>0</v>
      </c>
      <c r="J1045" s="174">
        <v>0</v>
      </c>
      <c r="K1045" s="58" t="str">
        <f t="shared" si="51"/>
        <v/>
      </c>
      <c r="L1045" s="58">
        <f t="shared" si="52"/>
        <v>0</v>
      </c>
      <c r="N1045" s="5"/>
      <c r="O1045" s="5"/>
      <c r="Q1045" s="5"/>
      <c r="R1045" s="5"/>
    </row>
    <row r="1046" spans="1:18" s="130" customFormat="1" x14ac:dyDescent="0.2">
      <c r="A1046" s="172" t="s">
        <v>2675</v>
      </c>
      <c r="B1046" s="173" t="s">
        <v>693</v>
      </c>
      <c r="C1046" s="172" t="s">
        <v>641</v>
      </c>
      <c r="D1046" s="172" t="s">
        <v>179</v>
      </c>
      <c r="E1046" s="172" t="s">
        <v>709</v>
      </c>
      <c r="F1046" s="174">
        <v>0.33078287000000001</v>
      </c>
      <c r="G1046" s="174">
        <v>0.60069609999999996</v>
      </c>
      <c r="H1046" s="58">
        <f t="shared" si="50"/>
        <v>-0.44933408091046367</v>
      </c>
      <c r="I1046" s="174">
        <v>0</v>
      </c>
      <c r="J1046" s="174">
        <v>0</v>
      </c>
      <c r="K1046" s="58" t="str">
        <f t="shared" si="51"/>
        <v/>
      </c>
      <c r="L1046" s="58">
        <f t="shared" si="52"/>
        <v>0</v>
      </c>
      <c r="M1046" s="5"/>
      <c r="N1046" s="5"/>
      <c r="O1046" s="5"/>
      <c r="P1046" s="5"/>
      <c r="Q1046" s="5"/>
      <c r="R1046" s="5"/>
    </row>
    <row r="1047" spans="1:18" s="130" customFormat="1" x14ac:dyDescent="0.2">
      <c r="A1047" s="172" t="s">
        <v>2735</v>
      </c>
      <c r="B1047" s="173" t="s">
        <v>2212</v>
      </c>
      <c r="C1047" s="172" t="s">
        <v>2521</v>
      </c>
      <c r="D1047" s="172" t="s">
        <v>610</v>
      </c>
      <c r="E1047" s="172" t="s">
        <v>181</v>
      </c>
      <c r="F1047" s="174">
        <v>0.3185559</v>
      </c>
      <c r="G1047" s="174">
        <v>7.3850000000000001E-3</v>
      </c>
      <c r="H1047" s="58">
        <f t="shared" si="50"/>
        <v>42.135531482735274</v>
      </c>
      <c r="I1047" s="174">
        <v>0</v>
      </c>
      <c r="J1047" s="174">
        <v>0</v>
      </c>
      <c r="K1047" s="58" t="str">
        <f t="shared" si="51"/>
        <v/>
      </c>
      <c r="L1047" s="58">
        <f t="shared" si="52"/>
        <v>0</v>
      </c>
      <c r="N1047" s="5"/>
      <c r="O1047" s="5"/>
      <c r="Q1047" s="5"/>
      <c r="R1047" s="5"/>
    </row>
    <row r="1048" spans="1:18" s="130" customFormat="1" x14ac:dyDescent="0.2">
      <c r="A1048" s="172" t="s">
        <v>1611</v>
      </c>
      <c r="B1048" s="173" t="s">
        <v>1612</v>
      </c>
      <c r="C1048" s="172" t="s">
        <v>638</v>
      </c>
      <c r="D1048" s="172" t="s">
        <v>179</v>
      </c>
      <c r="E1048" s="172" t="s">
        <v>709</v>
      </c>
      <c r="F1048" s="174">
        <v>0.3018612</v>
      </c>
      <c r="G1048" s="174">
        <v>0.13232737999999999</v>
      </c>
      <c r="H1048" s="58">
        <f t="shared" si="50"/>
        <v>1.2811696264219847</v>
      </c>
      <c r="I1048" s="174">
        <v>0</v>
      </c>
      <c r="J1048" s="174">
        <v>0</v>
      </c>
      <c r="K1048" s="58" t="str">
        <f t="shared" si="51"/>
        <v/>
      </c>
      <c r="L1048" s="58">
        <f t="shared" si="52"/>
        <v>0</v>
      </c>
      <c r="M1048" s="5"/>
      <c r="N1048" s="5"/>
      <c r="O1048" s="5"/>
      <c r="P1048" s="5"/>
      <c r="Q1048" s="5"/>
      <c r="R1048" s="5"/>
    </row>
    <row r="1049" spans="1:18" s="130" customFormat="1" x14ac:dyDescent="0.2">
      <c r="A1049" s="172" t="s">
        <v>1673</v>
      </c>
      <c r="B1049" s="173" t="s">
        <v>1306</v>
      </c>
      <c r="C1049" s="172" t="s">
        <v>235</v>
      </c>
      <c r="D1049" s="172" t="s">
        <v>180</v>
      </c>
      <c r="E1049" s="172" t="s">
        <v>181</v>
      </c>
      <c r="F1049" s="174">
        <v>0.27811940999999996</v>
      </c>
      <c r="G1049" s="174">
        <v>0.24390487</v>
      </c>
      <c r="H1049" s="58">
        <f t="shared" si="50"/>
        <v>0.14027821584702238</v>
      </c>
      <c r="I1049" s="174">
        <v>0</v>
      </c>
      <c r="J1049" s="174">
        <v>4.3707299999999998E-3</v>
      </c>
      <c r="K1049" s="58">
        <f t="shared" si="51"/>
        <v>-1</v>
      </c>
      <c r="L1049" s="58">
        <f t="shared" si="52"/>
        <v>0</v>
      </c>
      <c r="M1049" s="5"/>
      <c r="N1049" s="5"/>
      <c r="O1049" s="5"/>
      <c r="P1049" s="5"/>
      <c r="Q1049" s="5"/>
      <c r="R1049" s="5"/>
    </row>
    <row r="1050" spans="1:18" s="130" customFormat="1" x14ac:dyDescent="0.2">
      <c r="A1050" s="172" t="s">
        <v>1603</v>
      </c>
      <c r="B1050" s="172" t="s">
        <v>1597</v>
      </c>
      <c r="C1050" s="172" t="s">
        <v>2512</v>
      </c>
      <c r="D1050" s="172" t="s">
        <v>180</v>
      </c>
      <c r="E1050" s="172" t="s">
        <v>709</v>
      </c>
      <c r="F1050" s="174">
        <v>0.26227650000000002</v>
      </c>
      <c r="G1050" s="174">
        <v>0.11920931</v>
      </c>
      <c r="H1050" s="58">
        <f t="shared" si="50"/>
        <v>1.2001343686998944</v>
      </c>
      <c r="I1050" s="174">
        <v>0</v>
      </c>
      <c r="J1050" s="174">
        <v>0</v>
      </c>
      <c r="K1050" s="58" t="str">
        <f t="shared" si="51"/>
        <v/>
      </c>
      <c r="L1050" s="58">
        <f t="shared" si="52"/>
        <v>0</v>
      </c>
      <c r="N1050" s="5"/>
      <c r="O1050" s="5"/>
      <c r="Q1050" s="5"/>
      <c r="R1050" s="5"/>
    </row>
    <row r="1051" spans="1:18" s="130" customFormat="1" x14ac:dyDescent="0.2">
      <c r="A1051" s="172" t="s">
        <v>2832</v>
      </c>
      <c r="B1051" s="173" t="s">
        <v>2833</v>
      </c>
      <c r="C1051" s="173" t="s">
        <v>2638</v>
      </c>
      <c r="D1051" s="172" t="s">
        <v>180</v>
      </c>
      <c r="E1051" s="172" t="s">
        <v>709</v>
      </c>
      <c r="F1051" s="174">
        <v>0.25631136999999998</v>
      </c>
      <c r="G1051" s="174">
        <v>1.305394E-2</v>
      </c>
      <c r="H1051" s="58">
        <f t="shared" si="50"/>
        <v>18.634789956135847</v>
      </c>
      <c r="I1051" s="174">
        <v>0</v>
      </c>
      <c r="J1051" s="174">
        <v>6.60891E-3</v>
      </c>
      <c r="K1051" s="58">
        <f t="shared" si="51"/>
        <v>-1</v>
      </c>
      <c r="L1051" s="58">
        <f t="shared" si="52"/>
        <v>0</v>
      </c>
      <c r="N1051" s="5"/>
      <c r="O1051" s="5"/>
      <c r="Q1051" s="5"/>
      <c r="R1051" s="5"/>
    </row>
    <row r="1052" spans="1:18" s="130" customFormat="1" x14ac:dyDescent="0.2">
      <c r="A1052" s="172" t="s">
        <v>2812</v>
      </c>
      <c r="B1052" s="173" t="s">
        <v>2813</v>
      </c>
      <c r="C1052" s="172" t="s">
        <v>2638</v>
      </c>
      <c r="D1052" s="172" t="s">
        <v>180</v>
      </c>
      <c r="E1052" s="172" t="s">
        <v>709</v>
      </c>
      <c r="F1052" s="174">
        <v>0.25079078999999999</v>
      </c>
      <c r="G1052" s="174">
        <v>8.3310000000000003E-4</v>
      </c>
      <c r="H1052" s="58" t="str">
        <f t="shared" si="50"/>
        <v/>
      </c>
      <c r="I1052" s="174">
        <v>0</v>
      </c>
      <c r="J1052" s="174">
        <v>0</v>
      </c>
      <c r="K1052" s="58" t="str">
        <f t="shared" si="51"/>
        <v/>
      </c>
      <c r="L1052" s="58">
        <f t="shared" si="52"/>
        <v>0</v>
      </c>
      <c r="N1052" s="5"/>
      <c r="O1052" s="5"/>
      <c r="Q1052" s="5"/>
      <c r="R1052" s="5"/>
    </row>
    <row r="1053" spans="1:18" s="130" customFormat="1" x14ac:dyDescent="0.2">
      <c r="A1053" s="172" t="s">
        <v>2710</v>
      </c>
      <c r="B1053" s="173" t="s">
        <v>1008</v>
      </c>
      <c r="C1053" s="172" t="s">
        <v>641</v>
      </c>
      <c r="D1053" s="172" t="s">
        <v>180</v>
      </c>
      <c r="E1053" s="172" t="s">
        <v>709</v>
      </c>
      <c r="F1053" s="174">
        <v>0.23902693999999999</v>
      </c>
      <c r="G1053" s="174">
        <v>0.15824992000000002</v>
      </c>
      <c r="H1053" s="58">
        <f t="shared" si="50"/>
        <v>0.51043956293943138</v>
      </c>
      <c r="I1053" s="174">
        <v>0</v>
      </c>
      <c r="J1053" s="174">
        <v>0</v>
      </c>
      <c r="K1053" s="58" t="str">
        <f t="shared" si="51"/>
        <v/>
      </c>
      <c r="L1053" s="58">
        <f t="shared" si="52"/>
        <v>0</v>
      </c>
      <c r="N1053" s="5"/>
      <c r="O1053" s="5"/>
      <c r="Q1053" s="5"/>
      <c r="R1053" s="5"/>
    </row>
    <row r="1054" spans="1:18" s="130" customFormat="1" x14ac:dyDescent="0.2">
      <c r="A1054" s="172" t="s">
        <v>2808</v>
      </c>
      <c r="B1054" s="173" t="s">
        <v>2809</v>
      </c>
      <c r="C1054" s="172" t="s">
        <v>2638</v>
      </c>
      <c r="D1054" s="172" t="s">
        <v>179</v>
      </c>
      <c r="E1054" s="172" t="s">
        <v>709</v>
      </c>
      <c r="F1054" s="174">
        <v>0.23478851000000001</v>
      </c>
      <c r="G1054" s="174">
        <v>2.9280999999999999E-3</v>
      </c>
      <c r="H1054" s="58">
        <f t="shared" si="50"/>
        <v>79.184594105392577</v>
      </c>
      <c r="I1054" s="174">
        <v>0</v>
      </c>
      <c r="J1054" s="174">
        <v>0</v>
      </c>
      <c r="K1054" s="58" t="str">
        <f t="shared" si="51"/>
        <v/>
      </c>
      <c r="L1054" s="58">
        <f t="shared" si="52"/>
        <v>0</v>
      </c>
      <c r="N1054" s="5"/>
      <c r="O1054" s="5"/>
      <c r="Q1054" s="5"/>
      <c r="R1054" s="5"/>
    </row>
    <row r="1055" spans="1:18" s="130" customFormat="1" x14ac:dyDescent="0.2">
      <c r="A1055" s="172" t="s">
        <v>3287</v>
      </c>
      <c r="B1055" s="173" t="s">
        <v>3288</v>
      </c>
      <c r="C1055" s="173" t="s">
        <v>640</v>
      </c>
      <c r="D1055" s="172" t="s">
        <v>180</v>
      </c>
      <c r="E1055" s="172" t="s">
        <v>2844</v>
      </c>
      <c r="F1055" s="174">
        <v>0.23449632000000001</v>
      </c>
      <c r="G1055" s="174"/>
      <c r="H1055" s="58"/>
      <c r="I1055" s="174">
        <v>0</v>
      </c>
      <c r="J1055" s="174"/>
      <c r="K1055" s="58"/>
      <c r="L1055" s="58">
        <f t="shared" si="52"/>
        <v>0</v>
      </c>
      <c r="N1055" s="5"/>
      <c r="O1055" s="5"/>
      <c r="Q1055" s="5"/>
      <c r="R1055" s="5"/>
    </row>
    <row r="1056" spans="1:18" s="130" customFormat="1" x14ac:dyDescent="0.2">
      <c r="A1056" s="172" t="s">
        <v>3239</v>
      </c>
      <c r="B1056" s="173" t="s">
        <v>3240</v>
      </c>
      <c r="C1056" s="173" t="s">
        <v>640</v>
      </c>
      <c r="D1056" s="172" t="s">
        <v>180</v>
      </c>
      <c r="E1056" s="172" t="s">
        <v>709</v>
      </c>
      <c r="F1056" s="174">
        <v>0.23128756</v>
      </c>
      <c r="G1056" s="174">
        <v>1.8779655900000001</v>
      </c>
      <c r="H1056" s="58">
        <f t="shared" ref="H1056:H1064" si="53">IF(ISERROR(F1056/G1056-1),"",IF((F1056/G1056-1)&gt;10000%,"",F1056/G1056-1))</f>
        <v>-0.87684142817547572</v>
      </c>
      <c r="I1056" s="174">
        <v>0</v>
      </c>
      <c r="J1056" s="174">
        <v>0</v>
      </c>
      <c r="K1056" s="58" t="str">
        <f t="shared" ref="K1056:K1064" si="54">IF(ISERROR(I1056/J1056-1),"",IF((I1056/J1056-1)&gt;10000%,"",I1056/J1056-1))</f>
        <v/>
      </c>
      <c r="L1056" s="58">
        <f t="shared" ref="L1056:L1065" si="55">IF(ISERROR(I1056/F1056),"",IF(I1056/F1056&gt;10000%,"",I1056/F1056))</f>
        <v>0</v>
      </c>
      <c r="N1056" s="5"/>
      <c r="O1056" s="5"/>
      <c r="Q1056" s="5"/>
      <c r="R1056" s="5"/>
    </row>
    <row r="1057" spans="1:18" s="130" customFormat="1" x14ac:dyDescent="0.2">
      <c r="A1057" s="172" t="s">
        <v>2666</v>
      </c>
      <c r="B1057" s="173" t="s">
        <v>1362</v>
      </c>
      <c r="C1057" s="172" t="s">
        <v>511</v>
      </c>
      <c r="D1057" s="172" t="s">
        <v>610</v>
      </c>
      <c r="E1057" s="172" t="s">
        <v>181</v>
      </c>
      <c r="F1057" s="174">
        <v>0.21545932000000001</v>
      </c>
      <c r="G1057" s="174">
        <v>1.5099495300000001</v>
      </c>
      <c r="H1057" s="58">
        <f t="shared" si="53"/>
        <v>-0.85730693925908907</v>
      </c>
      <c r="I1057" s="174">
        <v>0</v>
      </c>
      <c r="J1057" s="174">
        <v>0.22059200000000001</v>
      </c>
      <c r="K1057" s="58">
        <f t="shared" si="54"/>
        <v>-1</v>
      </c>
      <c r="L1057" s="58">
        <f t="shared" si="55"/>
        <v>0</v>
      </c>
      <c r="M1057" s="5"/>
      <c r="N1057" s="5"/>
      <c r="O1057" s="5"/>
      <c r="P1057" s="5"/>
      <c r="Q1057" s="5"/>
      <c r="R1057" s="5"/>
    </row>
    <row r="1058" spans="1:18" s="130" customFormat="1" x14ac:dyDescent="0.2">
      <c r="A1058" s="172" t="s">
        <v>2828</v>
      </c>
      <c r="B1058" s="173" t="s">
        <v>2829</v>
      </c>
      <c r="C1058" s="173" t="s">
        <v>2638</v>
      </c>
      <c r="D1058" s="172" t="s">
        <v>180</v>
      </c>
      <c r="E1058" s="172" t="s">
        <v>709</v>
      </c>
      <c r="F1058" s="174">
        <v>0.20449667000000002</v>
      </c>
      <c r="G1058" s="174">
        <v>0.21268060999999999</v>
      </c>
      <c r="H1058" s="58">
        <f t="shared" si="53"/>
        <v>-3.8479953579218962E-2</v>
      </c>
      <c r="I1058" s="174">
        <v>0</v>
      </c>
      <c r="J1058" s="174">
        <v>0</v>
      </c>
      <c r="K1058" s="58" t="str">
        <f t="shared" si="54"/>
        <v/>
      </c>
      <c r="L1058" s="58">
        <f t="shared" si="55"/>
        <v>0</v>
      </c>
      <c r="N1058" s="5"/>
      <c r="O1058" s="5"/>
      <c r="Q1058" s="5"/>
      <c r="R1058" s="5"/>
    </row>
    <row r="1059" spans="1:18" s="130" customFormat="1" x14ac:dyDescent="0.2">
      <c r="A1059" s="172" t="s">
        <v>1533</v>
      </c>
      <c r="B1059" s="173" t="s">
        <v>67</v>
      </c>
      <c r="C1059" s="172" t="s">
        <v>2593</v>
      </c>
      <c r="D1059" s="172" t="s">
        <v>180</v>
      </c>
      <c r="E1059" s="172" t="s">
        <v>181</v>
      </c>
      <c r="F1059" s="174">
        <v>0.20222491000000001</v>
      </c>
      <c r="G1059" s="174">
        <v>7.3933940000000004E-2</v>
      </c>
      <c r="H1059" s="58">
        <f t="shared" si="53"/>
        <v>1.7352107841134936</v>
      </c>
      <c r="I1059" s="174">
        <v>0</v>
      </c>
      <c r="J1059" s="174">
        <v>0</v>
      </c>
      <c r="K1059" s="58" t="str">
        <f t="shared" si="54"/>
        <v/>
      </c>
      <c r="L1059" s="58">
        <f t="shared" si="55"/>
        <v>0</v>
      </c>
      <c r="M1059" s="5"/>
      <c r="N1059" s="5"/>
      <c r="O1059" s="5"/>
      <c r="P1059" s="5"/>
      <c r="Q1059" s="5"/>
      <c r="R1059" s="5"/>
    </row>
    <row r="1060" spans="1:18" s="130" customFormat="1" x14ac:dyDescent="0.2">
      <c r="A1060" s="172" t="s">
        <v>2055</v>
      </c>
      <c r="B1060" s="173" t="s">
        <v>2054</v>
      </c>
      <c r="C1060" s="172" t="s">
        <v>640</v>
      </c>
      <c r="D1060" s="172" t="s">
        <v>610</v>
      </c>
      <c r="E1060" s="172" t="s">
        <v>709</v>
      </c>
      <c r="F1060" s="174">
        <v>0.20028179000000002</v>
      </c>
      <c r="G1060" s="174">
        <v>1.7278210300000001</v>
      </c>
      <c r="H1060" s="58">
        <f t="shared" si="53"/>
        <v>-0.88408418087144125</v>
      </c>
      <c r="I1060" s="174">
        <v>0</v>
      </c>
      <c r="J1060" s="174">
        <v>0.20019781</v>
      </c>
      <c r="K1060" s="58">
        <f t="shared" si="54"/>
        <v>-1</v>
      </c>
      <c r="L1060" s="58">
        <f t="shared" si="55"/>
        <v>0</v>
      </c>
      <c r="N1060" s="5"/>
      <c r="O1060" s="5"/>
      <c r="Q1060" s="5"/>
      <c r="R1060" s="5"/>
    </row>
    <row r="1061" spans="1:18" s="130" customFormat="1" x14ac:dyDescent="0.2">
      <c r="A1061" s="172" t="s">
        <v>2099</v>
      </c>
      <c r="B1061" s="146" t="s">
        <v>2103</v>
      </c>
      <c r="C1061" s="172" t="s">
        <v>1364</v>
      </c>
      <c r="D1061" s="172" t="s">
        <v>179</v>
      </c>
      <c r="E1061" s="172" t="s">
        <v>709</v>
      </c>
      <c r="F1061" s="174">
        <v>0.20007062</v>
      </c>
      <c r="G1061" s="174">
        <v>0.27633155999999998</v>
      </c>
      <c r="H1061" s="58">
        <f t="shared" si="53"/>
        <v>-0.27597622218757778</v>
      </c>
      <c r="I1061" s="174">
        <v>0</v>
      </c>
      <c r="J1061" s="174">
        <v>0</v>
      </c>
      <c r="K1061" s="58" t="str">
        <f t="shared" si="54"/>
        <v/>
      </c>
      <c r="L1061" s="58">
        <f t="shared" si="55"/>
        <v>0</v>
      </c>
      <c r="M1061" s="5"/>
      <c r="N1061" s="5"/>
      <c r="O1061" s="5"/>
      <c r="P1061" s="5"/>
      <c r="Q1061" s="5"/>
      <c r="R1061" s="5"/>
    </row>
    <row r="1062" spans="1:18" s="130" customFormat="1" x14ac:dyDescent="0.2">
      <c r="A1062" s="172" t="s">
        <v>1904</v>
      </c>
      <c r="B1062" s="146" t="s">
        <v>154</v>
      </c>
      <c r="C1062" s="172" t="s">
        <v>638</v>
      </c>
      <c r="D1062" s="172" t="s">
        <v>179</v>
      </c>
      <c r="E1062" s="172" t="s">
        <v>709</v>
      </c>
      <c r="F1062" s="174">
        <v>0.19744390000000001</v>
      </c>
      <c r="G1062" s="174">
        <v>4.2995788700000004</v>
      </c>
      <c r="H1062" s="58">
        <f t="shared" si="53"/>
        <v>-0.95407831651196107</v>
      </c>
      <c r="I1062" s="174">
        <v>0</v>
      </c>
      <c r="J1062" s="174">
        <v>9.6230159999999995E-2</v>
      </c>
      <c r="K1062" s="58">
        <f t="shared" si="54"/>
        <v>-1</v>
      </c>
      <c r="L1062" s="58">
        <f t="shared" si="55"/>
        <v>0</v>
      </c>
      <c r="M1062" s="5"/>
      <c r="N1062" s="5"/>
      <c r="O1062" s="5"/>
      <c r="P1062" s="5"/>
      <c r="Q1062" s="5"/>
      <c r="R1062" s="5"/>
    </row>
    <row r="1063" spans="1:18" s="130" customFormat="1" x14ac:dyDescent="0.2">
      <c r="A1063" s="172" t="s">
        <v>2326</v>
      </c>
      <c r="B1063" s="146" t="s">
        <v>2312</v>
      </c>
      <c r="C1063" s="172" t="s">
        <v>638</v>
      </c>
      <c r="D1063" s="172" t="s">
        <v>179</v>
      </c>
      <c r="E1063" s="172" t="s">
        <v>709</v>
      </c>
      <c r="F1063" s="174">
        <v>0.16366586999999999</v>
      </c>
      <c r="G1063" s="174">
        <v>4.7002780000000001E-2</v>
      </c>
      <c r="H1063" s="58">
        <f t="shared" si="53"/>
        <v>2.4820465938397684</v>
      </c>
      <c r="I1063" s="174">
        <v>0</v>
      </c>
      <c r="J1063" s="174">
        <v>1.9571060000000001E-2</v>
      </c>
      <c r="K1063" s="58">
        <f t="shared" si="54"/>
        <v>-1</v>
      </c>
      <c r="L1063" s="58">
        <f t="shared" si="55"/>
        <v>0</v>
      </c>
      <c r="M1063" s="5"/>
      <c r="N1063" s="5"/>
      <c r="O1063" s="5"/>
      <c r="P1063" s="5"/>
      <c r="Q1063" s="5"/>
      <c r="R1063" s="5"/>
    </row>
    <row r="1064" spans="1:18" s="130" customFormat="1" x14ac:dyDescent="0.2">
      <c r="A1064" s="172" t="s">
        <v>3251</v>
      </c>
      <c r="B1064" s="146" t="s">
        <v>3252</v>
      </c>
      <c r="C1064" s="173" t="s">
        <v>3248</v>
      </c>
      <c r="D1064" s="172" t="s">
        <v>180</v>
      </c>
      <c r="E1064" s="172" t="s">
        <v>2844</v>
      </c>
      <c r="F1064" s="174">
        <v>0.16248836999999999</v>
      </c>
      <c r="G1064" s="174">
        <v>0.18433166000000001</v>
      </c>
      <c r="H1064" s="58">
        <f t="shared" si="53"/>
        <v>-0.11849993647320278</v>
      </c>
      <c r="I1064" s="174">
        <v>0</v>
      </c>
      <c r="J1064" s="174">
        <v>1.2083760000000001E-2</v>
      </c>
      <c r="K1064" s="58">
        <f t="shared" si="54"/>
        <v>-1</v>
      </c>
      <c r="L1064" s="58">
        <f t="shared" si="55"/>
        <v>0</v>
      </c>
      <c r="N1064" s="5"/>
      <c r="O1064" s="5"/>
      <c r="Q1064" s="5"/>
      <c r="R1064" s="5"/>
    </row>
    <row r="1065" spans="1:18" s="130" customFormat="1" x14ac:dyDescent="0.2">
      <c r="A1065" s="172" t="s">
        <v>3295</v>
      </c>
      <c r="B1065" s="146" t="s">
        <v>3296</v>
      </c>
      <c r="C1065" s="173" t="s">
        <v>2638</v>
      </c>
      <c r="D1065" s="172" t="s">
        <v>180</v>
      </c>
      <c r="E1065" s="172" t="s">
        <v>709</v>
      </c>
      <c r="F1065" s="174">
        <v>0.15720981000000001</v>
      </c>
      <c r="G1065" s="174"/>
      <c r="H1065" s="58"/>
      <c r="I1065" s="174">
        <v>0</v>
      </c>
      <c r="J1065" s="174"/>
      <c r="K1065" s="58"/>
      <c r="L1065" s="58">
        <f t="shared" si="55"/>
        <v>0</v>
      </c>
      <c r="N1065" s="5"/>
      <c r="O1065" s="5"/>
      <c r="Q1065" s="5"/>
      <c r="R1065" s="5"/>
    </row>
    <row r="1066" spans="1:18" s="130" customFormat="1" x14ac:dyDescent="0.2">
      <c r="A1066" s="172" t="s">
        <v>2886</v>
      </c>
      <c r="B1066" s="151" t="s">
        <v>2881</v>
      </c>
      <c r="C1066" s="172" t="s">
        <v>640</v>
      </c>
      <c r="D1066" s="172" t="s">
        <v>610</v>
      </c>
      <c r="E1066" s="172" t="s">
        <v>709</v>
      </c>
      <c r="F1066" s="174">
        <v>0.1458844</v>
      </c>
      <c r="G1066" s="174">
        <v>3.1876002400000001</v>
      </c>
      <c r="H1066" s="58">
        <f t="shared" ref="H1066:H1090" si="56">IF(ISERROR(F1066/G1066-1),"",IF((F1066/G1066-1)&gt;10000%,"",F1066/G1066-1))</f>
        <v>-0.95423378434681005</v>
      </c>
      <c r="I1066" s="174">
        <v>0</v>
      </c>
      <c r="J1066" s="174">
        <v>0</v>
      </c>
      <c r="K1066" s="58" t="str">
        <f t="shared" ref="K1066:K1090" si="57">IF(ISERROR(I1066/J1066-1),"",IF((I1066/J1066-1)&gt;10000%,"",I1066/J1066-1))</f>
        <v/>
      </c>
      <c r="L1066" s="58">
        <f t="shared" ref="L1066:L1091" si="58">IF(ISERROR(I1066/F1066),"",IF(I1066/F1066&gt;10000%,"",I1066/F1066))</f>
        <v>0</v>
      </c>
      <c r="N1066" s="5"/>
      <c r="O1066" s="5"/>
      <c r="Q1066" s="5"/>
      <c r="R1066" s="5"/>
    </row>
    <row r="1067" spans="1:18" s="130" customFormat="1" x14ac:dyDescent="0.2">
      <c r="A1067" s="172" t="s">
        <v>1899</v>
      </c>
      <c r="B1067" s="151" t="s">
        <v>161</v>
      </c>
      <c r="C1067" s="172" t="s">
        <v>638</v>
      </c>
      <c r="D1067" s="172" t="s">
        <v>179</v>
      </c>
      <c r="E1067" s="172" t="s">
        <v>709</v>
      </c>
      <c r="F1067" s="174">
        <v>0.14584719000000002</v>
      </c>
      <c r="G1067" s="174">
        <v>4.9530959999999999E-2</v>
      </c>
      <c r="H1067" s="58">
        <f t="shared" si="56"/>
        <v>1.944566186482152</v>
      </c>
      <c r="I1067" s="174">
        <v>0</v>
      </c>
      <c r="J1067" s="174">
        <v>5.5025747200000001</v>
      </c>
      <c r="K1067" s="58">
        <f t="shared" si="57"/>
        <v>-1</v>
      </c>
      <c r="L1067" s="58">
        <f t="shared" si="58"/>
        <v>0</v>
      </c>
      <c r="M1067" s="5"/>
      <c r="N1067" s="5"/>
      <c r="O1067" s="5"/>
      <c r="P1067" s="5"/>
      <c r="Q1067" s="5"/>
      <c r="R1067" s="5"/>
    </row>
    <row r="1068" spans="1:18" s="130" customFormat="1" x14ac:dyDescent="0.2">
      <c r="A1068" s="172" t="s">
        <v>1271</v>
      </c>
      <c r="B1068" s="146" t="s">
        <v>28</v>
      </c>
      <c r="C1068" s="172" t="s">
        <v>1262</v>
      </c>
      <c r="D1068" s="172" t="s">
        <v>180</v>
      </c>
      <c r="E1068" s="172" t="s">
        <v>181</v>
      </c>
      <c r="F1068" s="174">
        <v>0.14477330999999999</v>
      </c>
      <c r="G1068" s="174">
        <v>2.1388996200000001</v>
      </c>
      <c r="H1068" s="58">
        <f t="shared" si="56"/>
        <v>-0.93231411673260289</v>
      </c>
      <c r="I1068" s="174">
        <v>0</v>
      </c>
      <c r="J1068" s="174">
        <v>7.9801999999999998E-4</v>
      </c>
      <c r="K1068" s="58">
        <f t="shared" si="57"/>
        <v>-1</v>
      </c>
      <c r="L1068" s="58">
        <f t="shared" si="58"/>
        <v>0</v>
      </c>
      <c r="N1068" s="5"/>
      <c r="O1068" s="5"/>
      <c r="Q1068" s="5"/>
      <c r="R1068" s="5"/>
    </row>
    <row r="1069" spans="1:18" x14ac:dyDescent="0.2">
      <c r="A1069" s="172" t="s">
        <v>1283</v>
      </c>
      <c r="B1069" s="173" t="s">
        <v>20</v>
      </c>
      <c r="C1069" s="172" t="s">
        <v>1262</v>
      </c>
      <c r="D1069" s="172" t="s">
        <v>180</v>
      </c>
      <c r="E1069" s="172" t="s">
        <v>181</v>
      </c>
      <c r="F1069" s="174">
        <v>0.13898136</v>
      </c>
      <c r="G1069" s="174">
        <v>0.33220385999999996</v>
      </c>
      <c r="H1069" s="58">
        <f t="shared" si="56"/>
        <v>-0.58163833496696871</v>
      </c>
      <c r="I1069" s="174">
        <v>0</v>
      </c>
      <c r="J1069" s="174">
        <v>0</v>
      </c>
      <c r="K1069" s="58" t="str">
        <f t="shared" si="57"/>
        <v/>
      </c>
      <c r="L1069" s="58">
        <f t="shared" si="58"/>
        <v>0</v>
      </c>
    </row>
    <row r="1070" spans="1:18" s="130" customFormat="1" x14ac:dyDescent="0.2">
      <c r="A1070" s="172" t="s">
        <v>2924</v>
      </c>
      <c r="B1070" s="201" t="s">
        <v>2940</v>
      </c>
      <c r="C1070" s="172" t="s">
        <v>2593</v>
      </c>
      <c r="D1070" s="172" t="s">
        <v>610</v>
      </c>
      <c r="E1070" s="172" t="s">
        <v>2844</v>
      </c>
      <c r="F1070" s="174">
        <v>0.1292596</v>
      </c>
      <c r="G1070" s="174">
        <v>4.1738940000000002E-2</v>
      </c>
      <c r="H1070" s="58">
        <f t="shared" si="56"/>
        <v>2.0968587127512102</v>
      </c>
      <c r="I1070" s="174">
        <v>0</v>
      </c>
      <c r="J1070" s="174">
        <v>0</v>
      </c>
      <c r="K1070" s="58" t="str">
        <f t="shared" si="57"/>
        <v/>
      </c>
      <c r="L1070" s="58">
        <f t="shared" si="58"/>
        <v>0</v>
      </c>
      <c r="N1070" s="5"/>
      <c r="O1070" s="5"/>
      <c r="Q1070" s="5"/>
      <c r="R1070" s="5"/>
    </row>
    <row r="1071" spans="1:18" s="130" customFormat="1" x14ac:dyDescent="0.2">
      <c r="A1071" s="172" t="s">
        <v>3253</v>
      </c>
      <c r="B1071" s="146" t="s">
        <v>3254</v>
      </c>
      <c r="C1071" s="173" t="s">
        <v>640</v>
      </c>
      <c r="D1071" s="172" t="s">
        <v>180</v>
      </c>
      <c r="E1071" s="172" t="s">
        <v>709</v>
      </c>
      <c r="F1071" s="174">
        <v>0.12462522999999999</v>
      </c>
      <c r="G1071" s="174">
        <v>6.1498500000000001E-3</v>
      </c>
      <c r="H1071" s="58">
        <f t="shared" si="56"/>
        <v>19.264759303072431</v>
      </c>
      <c r="I1071" s="174">
        <v>0</v>
      </c>
      <c r="J1071" s="174">
        <v>0</v>
      </c>
      <c r="K1071" s="58" t="str">
        <f t="shared" si="57"/>
        <v/>
      </c>
      <c r="L1071" s="58">
        <f t="shared" si="58"/>
        <v>0</v>
      </c>
      <c r="N1071" s="5"/>
      <c r="O1071" s="5"/>
      <c r="Q1071" s="5"/>
      <c r="R1071" s="5"/>
    </row>
    <row r="1072" spans="1:18" s="130" customFormat="1" x14ac:dyDescent="0.2">
      <c r="A1072" s="172" t="s">
        <v>2102</v>
      </c>
      <c r="B1072" s="146" t="s">
        <v>2094</v>
      </c>
      <c r="C1072" s="172" t="s">
        <v>1897</v>
      </c>
      <c r="D1072" s="172" t="s">
        <v>610</v>
      </c>
      <c r="E1072" s="172" t="s">
        <v>181</v>
      </c>
      <c r="F1072" s="174">
        <v>0.12150469999999999</v>
      </c>
      <c r="G1072" s="174">
        <v>0.21969827</v>
      </c>
      <c r="H1072" s="58">
        <f t="shared" si="56"/>
        <v>-0.44694739744650702</v>
      </c>
      <c r="I1072" s="174">
        <v>0</v>
      </c>
      <c r="J1072" s="174">
        <v>0</v>
      </c>
      <c r="K1072" s="58" t="str">
        <f t="shared" si="57"/>
        <v/>
      </c>
      <c r="L1072" s="58">
        <f t="shared" si="58"/>
        <v>0</v>
      </c>
      <c r="N1072" s="5"/>
      <c r="O1072" s="5"/>
      <c r="Q1072" s="5"/>
      <c r="R1072" s="5"/>
    </row>
    <row r="1073" spans="1:18" s="130" customFormat="1" x14ac:dyDescent="0.2">
      <c r="A1073" s="172" t="s">
        <v>2708</v>
      </c>
      <c r="B1073" s="146" t="s">
        <v>907</v>
      </c>
      <c r="C1073" s="172" t="s">
        <v>641</v>
      </c>
      <c r="D1073" s="172" t="s">
        <v>179</v>
      </c>
      <c r="E1073" s="172" t="s">
        <v>709</v>
      </c>
      <c r="F1073" s="174">
        <v>0.10838349</v>
      </c>
      <c r="G1073" s="174">
        <v>0.12011336</v>
      </c>
      <c r="H1073" s="58">
        <f t="shared" si="56"/>
        <v>-9.7656663671718102E-2</v>
      </c>
      <c r="I1073" s="174">
        <v>0</v>
      </c>
      <c r="J1073" s="174">
        <v>0</v>
      </c>
      <c r="K1073" s="58" t="str">
        <f t="shared" si="57"/>
        <v/>
      </c>
      <c r="L1073" s="58">
        <f t="shared" si="58"/>
        <v>0</v>
      </c>
      <c r="M1073" s="5"/>
      <c r="N1073" s="5"/>
      <c r="O1073" s="5"/>
      <c r="P1073" s="5"/>
      <c r="Q1073" s="5"/>
      <c r="R1073" s="5"/>
    </row>
    <row r="1074" spans="1:18" s="130" customFormat="1" x14ac:dyDescent="0.2">
      <c r="A1074" s="172" t="s">
        <v>3220</v>
      </c>
      <c r="B1074" s="146" t="s">
        <v>3221</v>
      </c>
      <c r="C1074" s="173" t="s">
        <v>1897</v>
      </c>
      <c r="D1074" s="172" t="s">
        <v>180</v>
      </c>
      <c r="E1074" s="172" t="s">
        <v>2844</v>
      </c>
      <c r="F1074" s="174">
        <v>0.10517061999999999</v>
      </c>
      <c r="G1074" s="174">
        <v>0.23950737</v>
      </c>
      <c r="H1074" s="58">
        <f t="shared" si="56"/>
        <v>-0.56088775055231077</v>
      </c>
      <c r="I1074" s="174">
        <v>0</v>
      </c>
      <c r="J1074" s="174">
        <v>0.88069648279113599</v>
      </c>
      <c r="K1074" s="58">
        <f t="shared" si="57"/>
        <v>-1</v>
      </c>
      <c r="L1074" s="58">
        <f t="shared" si="58"/>
        <v>0</v>
      </c>
      <c r="N1074" s="5"/>
      <c r="O1074" s="5"/>
      <c r="Q1074" s="5"/>
      <c r="R1074" s="5"/>
    </row>
    <row r="1075" spans="1:18" s="130" customFormat="1" x14ac:dyDescent="0.2">
      <c r="A1075" s="172" t="s">
        <v>2758</v>
      </c>
      <c r="B1075" s="146" t="s">
        <v>2301</v>
      </c>
      <c r="C1075" s="172" t="s">
        <v>2521</v>
      </c>
      <c r="D1075" s="172" t="s">
        <v>610</v>
      </c>
      <c r="E1075" s="172" t="s">
        <v>181</v>
      </c>
      <c r="F1075" s="174">
        <v>0.1009847</v>
      </c>
      <c r="G1075" s="174">
        <v>0</v>
      </c>
      <c r="H1075" s="58" t="str">
        <f t="shared" si="56"/>
        <v/>
      </c>
      <c r="I1075" s="174">
        <v>0</v>
      </c>
      <c r="J1075" s="174">
        <v>0</v>
      </c>
      <c r="K1075" s="58" t="str">
        <f t="shared" si="57"/>
        <v/>
      </c>
      <c r="L1075" s="58">
        <f t="shared" si="58"/>
        <v>0</v>
      </c>
      <c r="N1075" s="5"/>
      <c r="O1075" s="5"/>
      <c r="Q1075" s="5"/>
      <c r="R1075" s="5"/>
    </row>
    <row r="1076" spans="1:18" s="130" customFormat="1" x14ac:dyDescent="0.2">
      <c r="A1076" s="172" t="s">
        <v>2197</v>
      </c>
      <c r="B1076" s="146" t="s">
        <v>2189</v>
      </c>
      <c r="C1076" s="172" t="s">
        <v>2514</v>
      </c>
      <c r="D1076" s="172" t="s">
        <v>180</v>
      </c>
      <c r="E1076" s="172" t="s">
        <v>709</v>
      </c>
      <c r="F1076" s="174">
        <v>9.7199999999999995E-2</v>
      </c>
      <c r="G1076" s="174">
        <v>0</v>
      </c>
      <c r="H1076" s="58" t="str">
        <f t="shared" si="56"/>
        <v/>
      </c>
      <c r="I1076" s="174">
        <v>0</v>
      </c>
      <c r="J1076" s="174">
        <v>0</v>
      </c>
      <c r="K1076" s="58" t="str">
        <f t="shared" si="57"/>
        <v/>
      </c>
      <c r="L1076" s="58">
        <f t="shared" si="58"/>
        <v>0</v>
      </c>
      <c r="M1076" s="5"/>
      <c r="N1076" s="5"/>
      <c r="O1076" s="5"/>
      <c r="P1076" s="5"/>
      <c r="Q1076" s="5"/>
      <c r="R1076" s="5"/>
    </row>
    <row r="1077" spans="1:18" s="130" customFormat="1" x14ac:dyDescent="0.2">
      <c r="A1077" s="172" t="s">
        <v>2738</v>
      </c>
      <c r="B1077" s="146" t="s">
        <v>2308</v>
      </c>
      <c r="C1077" s="172" t="s">
        <v>2521</v>
      </c>
      <c r="D1077" s="172" t="s">
        <v>610</v>
      </c>
      <c r="E1077" s="172" t="s">
        <v>181</v>
      </c>
      <c r="F1077" s="174">
        <v>9.69415E-2</v>
      </c>
      <c r="G1077" s="174">
        <v>0.66144371000000002</v>
      </c>
      <c r="H1077" s="58">
        <f t="shared" si="56"/>
        <v>-0.85343953153625118</v>
      </c>
      <c r="I1077" s="174">
        <v>0</v>
      </c>
      <c r="J1077" s="174">
        <v>0.31271795000000002</v>
      </c>
      <c r="K1077" s="58">
        <f t="shared" si="57"/>
        <v>-1</v>
      </c>
      <c r="L1077" s="58">
        <f t="shared" si="58"/>
        <v>0</v>
      </c>
      <c r="N1077" s="5"/>
      <c r="O1077" s="5"/>
      <c r="Q1077" s="5"/>
      <c r="R1077" s="5"/>
    </row>
    <row r="1078" spans="1:18" s="130" customFormat="1" x14ac:dyDescent="0.2">
      <c r="A1078" s="172" t="s">
        <v>1567</v>
      </c>
      <c r="B1078" s="146" t="s">
        <v>164</v>
      </c>
      <c r="C1078" s="172" t="s">
        <v>638</v>
      </c>
      <c r="D1078" s="172" t="s">
        <v>179</v>
      </c>
      <c r="E1078" s="172" t="s">
        <v>709</v>
      </c>
      <c r="F1078" s="174">
        <v>8.4960350000000004E-2</v>
      </c>
      <c r="G1078" s="174">
        <v>5.6423220000000003E-2</v>
      </c>
      <c r="H1078" s="58">
        <f t="shared" si="56"/>
        <v>0.50576925599070743</v>
      </c>
      <c r="I1078" s="174">
        <v>0</v>
      </c>
      <c r="J1078" s="174">
        <v>3.089859E-2</v>
      </c>
      <c r="K1078" s="58">
        <f t="shared" si="57"/>
        <v>-1</v>
      </c>
      <c r="L1078" s="58">
        <f t="shared" si="58"/>
        <v>0</v>
      </c>
      <c r="N1078" s="5"/>
      <c r="O1078" s="5"/>
      <c r="Q1078" s="5"/>
      <c r="R1078" s="5"/>
    </row>
    <row r="1079" spans="1:18" s="130" customFormat="1" x14ac:dyDescent="0.2">
      <c r="A1079" s="172" t="s">
        <v>1908</v>
      </c>
      <c r="B1079" s="146" t="s">
        <v>157</v>
      </c>
      <c r="C1079" s="172" t="s">
        <v>638</v>
      </c>
      <c r="D1079" s="172" t="s">
        <v>179</v>
      </c>
      <c r="E1079" s="172" t="s">
        <v>709</v>
      </c>
      <c r="F1079" s="174">
        <v>8.1862279999999996E-2</v>
      </c>
      <c r="G1079" s="174">
        <v>0</v>
      </c>
      <c r="H1079" s="58" t="str">
        <f t="shared" si="56"/>
        <v/>
      </c>
      <c r="I1079" s="174">
        <v>0</v>
      </c>
      <c r="J1079" s="174">
        <v>0</v>
      </c>
      <c r="K1079" s="58" t="str">
        <f t="shared" si="57"/>
        <v/>
      </c>
      <c r="L1079" s="58">
        <f t="shared" si="58"/>
        <v>0</v>
      </c>
      <c r="M1079" s="5"/>
      <c r="N1079" s="5"/>
      <c r="O1079" s="5"/>
      <c r="P1079" s="5"/>
      <c r="Q1079" s="5"/>
      <c r="R1079" s="5"/>
    </row>
    <row r="1080" spans="1:18" s="130" customFormat="1" x14ac:dyDescent="0.2">
      <c r="A1080" s="172" t="s">
        <v>3259</v>
      </c>
      <c r="B1080" s="146" t="s">
        <v>3260</v>
      </c>
      <c r="C1080" s="172" t="s">
        <v>2549</v>
      </c>
      <c r="D1080" s="172" t="s">
        <v>180</v>
      </c>
      <c r="E1080" s="172" t="s">
        <v>709</v>
      </c>
      <c r="F1080" s="174">
        <v>8.1697640000000002E-2</v>
      </c>
      <c r="G1080" s="174">
        <v>0</v>
      </c>
      <c r="H1080" s="58" t="str">
        <f t="shared" si="56"/>
        <v/>
      </c>
      <c r="I1080" s="174">
        <v>0</v>
      </c>
      <c r="J1080" s="174">
        <v>0</v>
      </c>
      <c r="K1080" s="58" t="str">
        <f t="shared" si="57"/>
        <v/>
      </c>
      <c r="L1080" s="58">
        <f t="shared" si="58"/>
        <v>0</v>
      </c>
      <c r="N1080" s="5"/>
      <c r="O1080" s="5"/>
      <c r="Q1080" s="5"/>
      <c r="R1080" s="5"/>
    </row>
    <row r="1081" spans="1:18" s="130" customFormat="1" x14ac:dyDescent="0.2">
      <c r="A1081" s="172" t="s">
        <v>1584</v>
      </c>
      <c r="B1081" s="146" t="s">
        <v>62</v>
      </c>
      <c r="C1081" s="172" t="s">
        <v>638</v>
      </c>
      <c r="D1081" s="172" t="s">
        <v>179</v>
      </c>
      <c r="E1081" s="172" t="s">
        <v>709</v>
      </c>
      <c r="F1081" s="174">
        <v>7.482221E-2</v>
      </c>
      <c r="G1081" s="174">
        <v>5.001444E-2</v>
      </c>
      <c r="H1081" s="58">
        <f t="shared" si="56"/>
        <v>0.49601215169059176</v>
      </c>
      <c r="I1081" s="174">
        <v>0</v>
      </c>
      <c r="J1081" s="174">
        <v>1.7988592500000002</v>
      </c>
      <c r="K1081" s="58">
        <f t="shared" si="57"/>
        <v>-1</v>
      </c>
      <c r="L1081" s="58">
        <f t="shared" si="58"/>
        <v>0</v>
      </c>
      <c r="M1081" s="5"/>
      <c r="N1081" s="5"/>
      <c r="O1081" s="5"/>
      <c r="P1081" s="5"/>
      <c r="Q1081" s="5"/>
      <c r="R1081" s="5"/>
    </row>
    <row r="1082" spans="1:18" s="130" customFormat="1" x14ac:dyDescent="0.2">
      <c r="A1082" s="172" t="s">
        <v>1900</v>
      </c>
      <c r="B1082" s="146" t="s">
        <v>701</v>
      </c>
      <c r="C1082" s="172" t="s">
        <v>638</v>
      </c>
      <c r="D1082" s="172" t="s">
        <v>179</v>
      </c>
      <c r="E1082" s="172" t="s">
        <v>709</v>
      </c>
      <c r="F1082" s="174">
        <v>7.2423219999999996E-2</v>
      </c>
      <c r="G1082" s="174">
        <v>1.443728E-2</v>
      </c>
      <c r="H1082" s="58">
        <f t="shared" si="56"/>
        <v>4.0164033668391825</v>
      </c>
      <c r="I1082" s="174">
        <v>0</v>
      </c>
      <c r="J1082" s="174">
        <v>0</v>
      </c>
      <c r="K1082" s="58" t="str">
        <f t="shared" si="57"/>
        <v/>
      </c>
      <c r="L1082" s="58">
        <f t="shared" si="58"/>
        <v>0</v>
      </c>
      <c r="M1082" s="5"/>
      <c r="N1082" s="5"/>
      <c r="O1082" s="5"/>
      <c r="P1082" s="5"/>
      <c r="Q1082" s="5"/>
      <c r="R1082" s="5"/>
    </row>
    <row r="1083" spans="1:18" s="130" customFormat="1" x14ac:dyDescent="0.2">
      <c r="A1083" s="172" t="s">
        <v>2974</v>
      </c>
      <c r="B1083" s="146" t="s">
        <v>2975</v>
      </c>
      <c r="C1083" s="173" t="s">
        <v>695</v>
      </c>
      <c r="D1083" s="172" t="s">
        <v>179</v>
      </c>
      <c r="E1083" s="172" t="s">
        <v>709</v>
      </c>
      <c r="F1083" s="174">
        <v>6.9296259999999998E-2</v>
      </c>
      <c r="G1083" s="174">
        <v>1.9973400000000002E-2</v>
      </c>
      <c r="H1083" s="58">
        <f t="shared" si="56"/>
        <v>2.4694273383600183</v>
      </c>
      <c r="I1083" s="174">
        <v>0</v>
      </c>
      <c r="J1083" s="174">
        <v>10.965945250000001</v>
      </c>
      <c r="K1083" s="58">
        <f t="shared" si="57"/>
        <v>-1</v>
      </c>
      <c r="L1083" s="58">
        <f t="shared" si="58"/>
        <v>0</v>
      </c>
      <c r="M1083" s="5"/>
      <c r="N1083" s="5"/>
      <c r="O1083" s="5"/>
      <c r="P1083" s="5"/>
      <c r="Q1083" s="5"/>
      <c r="R1083" s="5"/>
    </row>
    <row r="1084" spans="1:18" s="130" customFormat="1" x14ac:dyDescent="0.2">
      <c r="A1084" s="172" t="s">
        <v>2460</v>
      </c>
      <c r="B1084" s="151" t="s">
        <v>2461</v>
      </c>
      <c r="C1084" s="172" t="s">
        <v>638</v>
      </c>
      <c r="D1084" s="172" t="s">
        <v>179</v>
      </c>
      <c r="E1084" s="172" t="s">
        <v>709</v>
      </c>
      <c r="F1084" s="174">
        <v>6.5128000000000005E-2</v>
      </c>
      <c r="G1084" s="174">
        <v>0.23214479000000002</v>
      </c>
      <c r="H1084" s="58">
        <f t="shared" si="56"/>
        <v>-0.71945095127915648</v>
      </c>
      <c r="I1084" s="174">
        <v>0</v>
      </c>
      <c r="J1084" s="174">
        <v>0</v>
      </c>
      <c r="K1084" s="58" t="str">
        <f t="shared" si="57"/>
        <v/>
      </c>
      <c r="L1084" s="58">
        <f t="shared" si="58"/>
        <v>0</v>
      </c>
      <c r="N1084" s="5"/>
      <c r="O1084" s="5"/>
      <c r="Q1084" s="5"/>
      <c r="R1084" s="5"/>
    </row>
    <row r="1085" spans="1:18" s="130" customFormat="1" x14ac:dyDescent="0.2">
      <c r="A1085" s="172" t="s">
        <v>1576</v>
      </c>
      <c r="B1085" s="146" t="s">
        <v>172</v>
      </c>
      <c r="C1085" s="172" t="s">
        <v>638</v>
      </c>
      <c r="D1085" s="172" t="s">
        <v>179</v>
      </c>
      <c r="E1085" s="172" t="s">
        <v>709</v>
      </c>
      <c r="F1085" s="174">
        <v>6.2676849999999992E-2</v>
      </c>
      <c r="G1085" s="174">
        <v>0</v>
      </c>
      <c r="H1085" s="58" t="str">
        <f t="shared" si="56"/>
        <v/>
      </c>
      <c r="I1085" s="174">
        <v>0</v>
      </c>
      <c r="J1085" s="174">
        <v>0</v>
      </c>
      <c r="K1085" s="58" t="str">
        <f t="shared" si="57"/>
        <v/>
      </c>
      <c r="L1085" s="58">
        <f t="shared" si="58"/>
        <v>0</v>
      </c>
      <c r="N1085" s="5"/>
      <c r="O1085" s="5"/>
      <c r="Q1085" s="5"/>
      <c r="R1085" s="5"/>
    </row>
    <row r="1086" spans="1:18" s="130" customFormat="1" x14ac:dyDescent="0.2">
      <c r="A1086" s="172" t="s">
        <v>2433</v>
      </c>
      <c r="B1086" s="146" t="s">
        <v>2441</v>
      </c>
      <c r="C1086" s="172" t="s">
        <v>1897</v>
      </c>
      <c r="D1086" s="172" t="s">
        <v>610</v>
      </c>
      <c r="E1086" s="172" t="s">
        <v>709</v>
      </c>
      <c r="F1086" s="174">
        <v>5.7347969999999998E-2</v>
      </c>
      <c r="G1086" s="174">
        <v>9.9354049999999999E-2</v>
      </c>
      <c r="H1086" s="58">
        <f t="shared" si="56"/>
        <v>-0.42279182378574398</v>
      </c>
      <c r="I1086" s="174">
        <v>0</v>
      </c>
      <c r="J1086" s="174">
        <v>3.3544269999999994E-2</v>
      </c>
      <c r="K1086" s="58">
        <f t="shared" si="57"/>
        <v>-1</v>
      </c>
      <c r="L1086" s="58">
        <f t="shared" si="58"/>
        <v>0</v>
      </c>
      <c r="M1086" s="5"/>
      <c r="N1086" s="5"/>
      <c r="O1086" s="5"/>
      <c r="P1086" s="5"/>
      <c r="Q1086" s="5"/>
      <c r="R1086" s="5"/>
    </row>
    <row r="1087" spans="1:18" s="130" customFormat="1" x14ac:dyDescent="0.2">
      <c r="A1087" s="172" t="s">
        <v>1972</v>
      </c>
      <c r="B1087" s="146" t="s">
        <v>1976</v>
      </c>
      <c r="C1087" s="172" t="s">
        <v>2593</v>
      </c>
      <c r="D1087" s="172" t="s">
        <v>180</v>
      </c>
      <c r="E1087" s="172" t="s">
        <v>181</v>
      </c>
      <c r="F1087" s="174">
        <v>5.5948499999999998E-2</v>
      </c>
      <c r="G1087" s="174">
        <v>1.132824E-2</v>
      </c>
      <c r="H1087" s="58">
        <f t="shared" si="56"/>
        <v>3.9388519311031542</v>
      </c>
      <c r="I1087" s="174">
        <v>0</v>
      </c>
      <c r="J1087" s="174">
        <v>0</v>
      </c>
      <c r="K1087" s="58" t="str">
        <f t="shared" si="57"/>
        <v/>
      </c>
      <c r="L1087" s="58">
        <f t="shared" si="58"/>
        <v>0</v>
      </c>
      <c r="M1087" s="5"/>
      <c r="N1087" s="5"/>
      <c r="O1087" s="5"/>
      <c r="P1087" s="5"/>
      <c r="Q1087" s="5"/>
      <c r="R1087" s="5"/>
    </row>
    <row r="1088" spans="1:18" s="130" customFormat="1" x14ac:dyDescent="0.2">
      <c r="A1088" s="172" t="s">
        <v>2752</v>
      </c>
      <c r="B1088" s="146" t="s">
        <v>2135</v>
      </c>
      <c r="C1088" s="172" t="s">
        <v>1897</v>
      </c>
      <c r="D1088" s="172" t="s">
        <v>180</v>
      </c>
      <c r="E1088" s="172" t="s">
        <v>709</v>
      </c>
      <c r="F1088" s="174">
        <v>5.4531620000000003E-2</v>
      </c>
      <c r="G1088" s="174">
        <v>3.8255999999999997E-3</v>
      </c>
      <c r="H1088" s="58">
        <f t="shared" si="56"/>
        <v>13.254396695943122</v>
      </c>
      <c r="I1088" s="174">
        <v>0</v>
      </c>
      <c r="J1088" s="174">
        <v>0</v>
      </c>
      <c r="K1088" s="58" t="str">
        <f t="shared" si="57"/>
        <v/>
      </c>
      <c r="L1088" s="58">
        <f t="shared" si="58"/>
        <v>0</v>
      </c>
      <c r="N1088" s="5"/>
      <c r="O1088" s="5"/>
      <c r="Q1088" s="5"/>
      <c r="R1088" s="5"/>
    </row>
    <row r="1089" spans="1:18" s="130" customFormat="1" x14ac:dyDescent="0.2">
      <c r="A1089" s="172" t="s">
        <v>2754</v>
      </c>
      <c r="B1089" s="146" t="s">
        <v>2138</v>
      </c>
      <c r="C1089" s="172" t="s">
        <v>1897</v>
      </c>
      <c r="D1089" s="172" t="s">
        <v>610</v>
      </c>
      <c r="E1089" s="172" t="s">
        <v>709</v>
      </c>
      <c r="F1089" s="174">
        <v>5.0645099999999998E-2</v>
      </c>
      <c r="G1089" s="174">
        <v>0.25915589999999999</v>
      </c>
      <c r="H1089" s="58">
        <f t="shared" si="56"/>
        <v>-0.80457670460136155</v>
      </c>
      <c r="I1089" s="174">
        <v>0</v>
      </c>
      <c r="J1089" s="174">
        <v>0</v>
      </c>
      <c r="K1089" s="58" t="str">
        <f t="shared" si="57"/>
        <v/>
      </c>
      <c r="L1089" s="58">
        <f t="shared" si="58"/>
        <v>0</v>
      </c>
      <c r="N1089" s="5"/>
      <c r="O1089" s="5"/>
      <c r="Q1089" s="5"/>
      <c r="R1089" s="5"/>
    </row>
    <row r="1090" spans="1:18" s="130" customFormat="1" x14ac:dyDescent="0.2">
      <c r="A1090" s="172" t="s">
        <v>1350</v>
      </c>
      <c r="B1090" s="146" t="s">
        <v>1079</v>
      </c>
      <c r="C1090" s="172" t="s">
        <v>2514</v>
      </c>
      <c r="D1090" s="172" t="s">
        <v>180</v>
      </c>
      <c r="E1090" s="172" t="s">
        <v>181</v>
      </c>
      <c r="F1090" s="174">
        <v>4.7376679999999997E-2</v>
      </c>
      <c r="G1090" s="174">
        <v>2.1400240000000001E-2</v>
      </c>
      <c r="H1090" s="58">
        <f t="shared" si="56"/>
        <v>1.2138387233040375</v>
      </c>
      <c r="I1090" s="174">
        <v>0</v>
      </c>
      <c r="J1090" s="174">
        <v>10.6632</v>
      </c>
      <c r="K1090" s="58">
        <f t="shared" si="57"/>
        <v>-1</v>
      </c>
      <c r="L1090" s="58">
        <f t="shared" si="58"/>
        <v>0</v>
      </c>
      <c r="M1090" s="5"/>
      <c r="N1090" s="5"/>
      <c r="O1090" s="5"/>
      <c r="P1090" s="5"/>
      <c r="Q1090" s="5"/>
      <c r="R1090" s="5"/>
    </row>
    <row r="1091" spans="1:18" s="130" customFormat="1" x14ac:dyDescent="0.2">
      <c r="A1091" s="172" t="s">
        <v>3285</v>
      </c>
      <c r="B1091" s="146" t="s">
        <v>3286</v>
      </c>
      <c r="C1091" s="173" t="s">
        <v>640</v>
      </c>
      <c r="D1091" s="172" t="s">
        <v>180</v>
      </c>
      <c r="E1091" s="172" t="s">
        <v>2844</v>
      </c>
      <c r="F1091" s="174">
        <v>4.6356800000000004E-2</v>
      </c>
      <c r="G1091" s="174"/>
      <c r="H1091" s="58"/>
      <c r="I1091" s="174">
        <v>0</v>
      </c>
      <c r="J1091" s="174"/>
      <c r="K1091" s="58"/>
      <c r="L1091" s="58">
        <f t="shared" si="58"/>
        <v>0</v>
      </c>
      <c r="N1091" s="5"/>
      <c r="O1091" s="5"/>
      <c r="Q1091" s="5"/>
      <c r="R1091" s="5"/>
    </row>
    <row r="1092" spans="1:18" s="130" customFormat="1" x14ac:dyDescent="0.2">
      <c r="A1092" s="172" t="s">
        <v>1925</v>
      </c>
      <c r="B1092" s="146" t="s">
        <v>255</v>
      </c>
      <c r="C1092" s="172" t="s">
        <v>511</v>
      </c>
      <c r="D1092" s="172" t="s">
        <v>179</v>
      </c>
      <c r="E1092" s="172" t="s">
        <v>709</v>
      </c>
      <c r="F1092" s="174">
        <v>4.571418E-2</v>
      </c>
      <c r="G1092" s="174">
        <v>5.8418789999999998E-2</v>
      </c>
      <c r="H1092" s="58">
        <f t="shared" ref="H1092:H1127" si="59">IF(ISERROR(F1092/G1092-1),"",IF((F1092/G1092-1)&gt;10000%,"",F1092/G1092-1))</f>
        <v>-0.21747472003442725</v>
      </c>
      <c r="I1092" s="174">
        <v>0</v>
      </c>
      <c r="J1092" s="174">
        <v>0</v>
      </c>
      <c r="K1092" s="58" t="str">
        <f t="shared" ref="K1092:K1127" si="60">IF(ISERROR(I1092/J1092-1),"",IF((I1092/J1092-1)&gt;10000%,"",I1092/J1092-1))</f>
        <v/>
      </c>
      <c r="L1092" s="58">
        <f t="shared" ref="L1092:L1127" si="61">IF(ISERROR(I1092/F1092),"",IF(I1092/F1092&gt;10000%,"",I1092/F1092))</f>
        <v>0</v>
      </c>
      <c r="M1092" s="5"/>
      <c r="N1092" s="5"/>
      <c r="O1092" s="5"/>
      <c r="P1092" s="5"/>
      <c r="Q1092" s="5"/>
      <c r="R1092" s="5"/>
    </row>
    <row r="1093" spans="1:18" s="130" customFormat="1" x14ac:dyDescent="0.2">
      <c r="A1093" s="172" t="s">
        <v>1286</v>
      </c>
      <c r="B1093" s="146" t="s">
        <v>1287</v>
      </c>
      <c r="C1093" s="172" t="s">
        <v>2514</v>
      </c>
      <c r="D1093" s="172" t="s">
        <v>180</v>
      </c>
      <c r="E1093" s="172" t="s">
        <v>181</v>
      </c>
      <c r="F1093" s="174">
        <v>4.2967180000000001E-2</v>
      </c>
      <c r="G1093" s="174">
        <v>0.55337161999999995</v>
      </c>
      <c r="H1093" s="58">
        <f t="shared" si="59"/>
        <v>-0.92235384243232421</v>
      </c>
      <c r="I1093" s="174">
        <v>0</v>
      </c>
      <c r="J1093" s="174">
        <v>0</v>
      </c>
      <c r="K1093" s="58" t="str">
        <f t="shared" si="60"/>
        <v/>
      </c>
      <c r="L1093" s="58">
        <f t="shared" si="61"/>
        <v>0</v>
      </c>
      <c r="N1093" s="5"/>
      <c r="O1093" s="5"/>
      <c r="Q1093" s="5"/>
      <c r="R1093" s="5"/>
    </row>
    <row r="1094" spans="1:18" s="130" customFormat="1" x14ac:dyDescent="0.2">
      <c r="A1094" s="172" t="s">
        <v>2292</v>
      </c>
      <c r="B1094" s="146" t="s">
        <v>608</v>
      </c>
      <c r="C1094" s="172" t="s">
        <v>1262</v>
      </c>
      <c r="D1094" s="172" t="s">
        <v>180</v>
      </c>
      <c r="E1094" s="172" t="s">
        <v>181</v>
      </c>
      <c r="F1094" s="174">
        <v>3.9761019999999994E-2</v>
      </c>
      <c r="G1094" s="174">
        <v>0.68846030000000003</v>
      </c>
      <c r="H1094" s="58">
        <f t="shared" si="59"/>
        <v>-0.9422464592366474</v>
      </c>
      <c r="I1094" s="174">
        <v>0</v>
      </c>
      <c r="J1094" s="174">
        <v>0</v>
      </c>
      <c r="K1094" s="58" t="str">
        <f t="shared" si="60"/>
        <v/>
      </c>
      <c r="L1094" s="58">
        <f t="shared" si="61"/>
        <v>0</v>
      </c>
      <c r="M1094" s="5"/>
      <c r="N1094" s="5"/>
      <c r="O1094" s="5"/>
      <c r="P1094" s="5"/>
      <c r="Q1094" s="5"/>
      <c r="R1094" s="5"/>
    </row>
    <row r="1095" spans="1:18" s="130" customFormat="1" x14ac:dyDescent="0.2">
      <c r="A1095" s="172" t="s">
        <v>2838</v>
      </c>
      <c r="B1095" s="146" t="s">
        <v>2839</v>
      </c>
      <c r="C1095" s="172" t="s">
        <v>2638</v>
      </c>
      <c r="D1095" s="172" t="s">
        <v>179</v>
      </c>
      <c r="E1095" s="172" t="s">
        <v>709</v>
      </c>
      <c r="F1095" s="174">
        <v>3.6913580000000001E-2</v>
      </c>
      <c r="G1095" s="174">
        <v>0.21667029000000002</v>
      </c>
      <c r="H1095" s="58">
        <f t="shared" si="59"/>
        <v>-0.82963247983837562</v>
      </c>
      <c r="I1095" s="174">
        <v>0</v>
      </c>
      <c r="J1095" s="174">
        <v>0</v>
      </c>
      <c r="K1095" s="58" t="str">
        <f t="shared" si="60"/>
        <v/>
      </c>
      <c r="L1095" s="58">
        <f t="shared" si="61"/>
        <v>0</v>
      </c>
      <c r="M1095" s="5"/>
      <c r="N1095" s="5"/>
      <c r="O1095" s="5"/>
      <c r="P1095" s="5"/>
      <c r="Q1095" s="5"/>
      <c r="R1095" s="5"/>
    </row>
    <row r="1096" spans="1:18" s="130" customFormat="1" x14ac:dyDescent="0.2">
      <c r="A1096" s="172" t="s">
        <v>1284</v>
      </c>
      <c r="B1096" s="146" t="s">
        <v>1285</v>
      </c>
      <c r="C1096" s="172" t="s">
        <v>2514</v>
      </c>
      <c r="D1096" s="172" t="s">
        <v>180</v>
      </c>
      <c r="E1096" s="172" t="s">
        <v>181</v>
      </c>
      <c r="F1096" s="174">
        <v>3.3308310000000001E-2</v>
      </c>
      <c r="G1096" s="174">
        <v>0.17633556</v>
      </c>
      <c r="H1096" s="58">
        <f t="shared" si="59"/>
        <v>-0.81110837768627042</v>
      </c>
      <c r="I1096" s="174">
        <v>0</v>
      </c>
      <c r="J1096" s="174">
        <v>0</v>
      </c>
      <c r="K1096" s="58" t="str">
        <f t="shared" si="60"/>
        <v/>
      </c>
      <c r="L1096" s="58">
        <f t="shared" si="61"/>
        <v>0</v>
      </c>
      <c r="N1096" s="5"/>
      <c r="O1096" s="5"/>
      <c r="Q1096" s="5"/>
      <c r="R1096" s="5"/>
    </row>
    <row r="1097" spans="1:18" s="130" customFormat="1" x14ac:dyDescent="0.2">
      <c r="A1097" s="172" t="s">
        <v>1264</v>
      </c>
      <c r="B1097" s="146" t="s">
        <v>217</v>
      </c>
      <c r="C1097" s="172" t="s">
        <v>1262</v>
      </c>
      <c r="D1097" s="172" t="s">
        <v>180</v>
      </c>
      <c r="E1097" s="172" t="s">
        <v>181</v>
      </c>
      <c r="F1097" s="174">
        <v>2.507873E-2</v>
      </c>
      <c r="G1097" s="174">
        <v>2.7408779999999997E-2</v>
      </c>
      <c r="H1097" s="58">
        <f t="shared" si="59"/>
        <v>-8.5011080391027893E-2</v>
      </c>
      <c r="I1097" s="174">
        <v>0</v>
      </c>
      <c r="J1097" s="174">
        <v>3.2951899999999999E-3</v>
      </c>
      <c r="K1097" s="58">
        <f t="shared" si="60"/>
        <v>-1</v>
      </c>
      <c r="L1097" s="58">
        <f t="shared" si="61"/>
        <v>0</v>
      </c>
      <c r="N1097" s="5"/>
      <c r="O1097" s="5"/>
      <c r="Q1097" s="5"/>
      <c r="R1097" s="5"/>
    </row>
    <row r="1098" spans="1:18" s="130" customFormat="1" x14ac:dyDescent="0.2">
      <c r="A1098" s="172" t="s">
        <v>1658</v>
      </c>
      <c r="B1098" s="146" t="s">
        <v>1010</v>
      </c>
      <c r="C1098" s="173" t="s">
        <v>641</v>
      </c>
      <c r="D1098" s="172" t="s">
        <v>180</v>
      </c>
      <c r="E1098" s="172" t="s">
        <v>709</v>
      </c>
      <c r="F1098" s="174">
        <v>2.4521999999999999E-2</v>
      </c>
      <c r="G1098" s="174">
        <v>0</v>
      </c>
      <c r="H1098" s="58" t="str">
        <f t="shared" si="59"/>
        <v/>
      </c>
      <c r="I1098" s="174">
        <v>0</v>
      </c>
      <c r="J1098" s="174">
        <v>0</v>
      </c>
      <c r="K1098" s="58" t="str">
        <f t="shared" si="60"/>
        <v/>
      </c>
      <c r="L1098" s="58">
        <f t="shared" si="61"/>
        <v>0</v>
      </c>
      <c r="N1098" s="5"/>
      <c r="O1098" s="5"/>
      <c r="Q1098" s="5"/>
      <c r="R1098" s="5"/>
    </row>
    <row r="1099" spans="1:18" s="130" customFormat="1" x14ac:dyDescent="0.2">
      <c r="A1099" s="172" t="s">
        <v>2976</v>
      </c>
      <c r="B1099" s="146" t="s">
        <v>2977</v>
      </c>
      <c r="C1099" s="173" t="s">
        <v>2148</v>
      </c>
      <c r="D1099" s="172" t="s">
        <v>610</v>
      </c>
      <c r="E1099" s="172" t="s">
        <v>709</v>
      </c>
      <c r="F1099" s="174">
        <v>2.3928849999999998E-2</v>
      </c>
      <c r="G1099" s="174">
        <v>2.5975E-3</v>
      </c>
      <c r="H1099" s="58">
        <f t="shared" si="59"/>
        <v>8.2122617901828683</v>
      </c>
      <c r="I1099" s="174">
        <v>0</v>
      </c>
      <c r="J1099" s="174">
        <v>0</v>
      </c>
      <c r="K1099" s="58" t="str">
        <f t="shared" si="60"/>
        <v/>
      </c>
      <c r="L1099" s="58">
        <f t="shared" si="61"/>
        <v>0</v>
      </c>
      <c r="N1099" s="5"/>
      <c r="O1099" s="5"/>
      <c r="Q1099" s="5"/>
      <c r="R1099" s="5"/>
    </row>
    <row r="1100" spans="1:18" s="130" customFormat="1" x14ac:dyDescent="0.2">
      <c r="A1100" s="172" t="s">
        <v>2928</v>
      </c>
      <c r="B1100" s="151" t="s">
        <v>2944</v>
      </c>
      <c r="C1100" s="172" t="s">
        <v>641</v>
      </c>
      <c r="D1100" s="172" t="s">
        <v>180</v>
      </c>
      <c r="E1100" s="172" t="s">
        <v>2844</v>
      </c>
      <c r="F1100" s="174">
        <v>2.255356E-2</v>
      </c>
      <c r="G1100" s="174">
        <v>1.626174E-2</v>
      </c>
      <c r="H1100" s="58">
        <f t="shared" si="59"/>
        <v>0.3869093959195018</v>
      </c>
      <c r="I1100" s="174">
        <v>0</v>
      </c>
      <c r="J1100" s="174">
        <v>3.2454299999999997E-3</v>
      </c>
      <c r="K1100" s="58">
        <f t="shared" si="60"/>
        <v>-1</v>
      </c>
      <c r="L1100" s="58">
        <f t="shared" si="61"/>
        <v>0</v>
      </c>
      <c r="M1100" s="5"/>
      <c r="N1100" s="5"/>
      <c r="O1100" s="5"/>
      <c r="P1100" s="5"/>
      <c r="Q1100" s="5"/>
      <c r="R1100" s="5"/>
    </row>
    <row r="1101" spans="1:18" s="130" customFormat="1" x14ac:dyDescent="0.2">
      <c r="A1101" s="172" t="s">
        <v>2432</v>
      </c>
      <c r="B1101" s="146" t="s">
        <v>2440</v>
      </c>
      <c r="C1101" s="172" t="s">
        <v>1897</v>
      </c>
      <c r="D1101" s="172" t="s">
        <v>610</v>
      </c>
      <c r="E1101" s="172" t="s">
        <v>709</v>
      </c>
      <c r="F1101" s="174">
        <v>2.1883200000000002E-2</v>
      </c>
      <c r="G1101" s="174">
        <v>0</v>
      </c>
      <c r="H1101" s="58" t="str">
        <f t="shared" si="59"/>
        <v/>
      </c>
      <c r="I1101" s="174">
        <v>0</v>
      </c>
      <c r="J1101" s="174">
        <v>0</v>
      </c>
      <c r="K1101" s="58" t="str">
        <f t="shared" si="60"/>
        <v/>
      </c>
      <c r="L1101" s="58">
        <f t="shared" si="61"/>
        <v>0</v>
      </c>
      <c r="M1101" s="5"/>
      <c r="N1101" s="5"/>
      <c r="O1101" s="5"/>
      <c r="P1101" s="5"/>
      <c r="Q1101" s="5"/>
      <c r="R1101" s="5"/>
    </row>
    <row r="1102" spans="1:18" s="130" customFormat="1" x14ac:dyDescent="0.2">
      <c r="A1102" s="172" t="s">
        <v>2067</v>
      </c>
      <c r="B1102" s="146" t="s">
        <v>2052</v>
      </c>
      <c r="C1102" s="172" t="s">
        <v>2514</v>
      </c>
      <c r="D1102" s="172" t="s">
        <v>180</v>
      </c>
      <c r="E1102" s="172" t="s">
        <v>181</v>
      </c>
      <c r="F1102" s="174">
        <v>1.98201E-2</v>
      </c>
      <c r="G1102" s="174">
        <v>1.9715669999999998E-2</v>
      </c>
      <c r="H1102" s="58">
        <f t="shared" si="59"/>
        <v>5.2968019854260362E-3</v>
      </c>
      <c r="I1102" s="174">
        <v>0</v>
      </c>
      <c r="J1102" s="174">
        <v>0.59257967</v>
      </c>
      <c r="K1102" s="58">
        <f t="shared" si="60"/>
        <v>-1</v>
      </c>
      <c r="L1102" s="58">
        <f t="shared" si="61"/>
        <v>0</v>
      </c>
      <c r="M1102" s="5"/>
      <c r="N1102" s="5"/>
      <c r="O1102" s="5"/>
      <c r="P1102" s="5"/>
      <c r="Q1102" s="5"/>
      <c r="R1102" s="5"/>
    </row>
    <row r="1103" spans="1:18" s="130" customFormat="1" x14ac:dyDescent="0.2">
      <c r="A1103" s="172" t="s">
        <v>2462</v>
      </c>
      <c r="B1103" s="151" t="s">
        <v>2463</v>
      </c>
      <c r="C1103" s="172" t="s">
        <v>638</v>
      </c>
      <c r="D1103" s="172" t="s">
        <v>179</v>
      </c>
      <c r="E1103" s="172" t="s">
        <v>709</v>
      </c>
      <c r="F1103" s="174">
        <v>1.8348720000000002E-2</v>
      </c>
      <c r="G1103" s="174">
        <v>1.32339E-3</v>
      </c>
      <c r="H1103" s="58">
        <f t="shared" si="59"/>
        <v>12.864937773445471</v>
      </c>
      <c r="I1103" s="174">
        <v>0</v>
      </c>
      <c r="J1103" s="174">
        <v>0.69255285</v>
      </c>
      <c r="K1103" s="58">
        <f t="shared" si="60"/>
        <v>-1</v>
      </c>
      <c r="L1103" s="58">
        <f t="shared" si="61"/>
        <v>0</v>
      </c>
      <c r="N1103" s="5"/>
      <c r="O1103" s="5"/>
      <c r="Q1103" s="5"/>
      <c r="R1103" s="5"/>
    </row>
    <row r="1104" spans="1:18" s="130" customFormat="1" x14ac:dyDescent="0.2">
      <c r="A1104" s="172" t="s">
        <v>2921</v>
      </c>
      <c r="B1104" s="151" t="s">
        <v>2937</v>
      </c>
      <c r="C1104" s="172" t="s">
        <v>1897</v>
      </c>
      <c r="D1104" s="172" t="s">
        <v>610</v>
      </c>
      <c r="E1104" s="172" t="s">
        <v>709</v>
      </c>
      <c r="F1104" s="174">
        <v>1.6060000000000001E-2</v>
      </c>
      <c r="G1104" s="174">
        <v>0</v>
      </c>
      <c r="H1104" s="58" t="str">
        <f t="shared" si="59"/>
        <v/>
      </c>
      <c r="I1104" s="174">
        <v>0</v>
      </c>
      <c r="J1104" s="174">
        <v>0</v>
      </c>
      <c r="K1104" s="58" t="str">
        <f t="shared" si="60"/>
        <v/>
      </c>
      <c r="L1104" s="58">
        <f t="shared" si="61"/>
        <v>0</v>
      </c>
      <c r="N1104" s="5"/>
      <c r="O1104" s="5"/>
      <c r="Q1104" s="5"/>
      <c r="R1104" s="5"/>
    </row>
    <row r="1105" spans="1:18" s="130" customFormat="1" x14ac:dyDescent="0.2">
      <c r="A1105" s="172" t="s">
        <v>1909</v>
      </c>
      <c r="B1105" s="146" t="s">
        <v>158</v>
      </c>
      <c r="C1105" s="172" t="s">
        <v>638</v>
      </c>
      <c r="D1105" s="172" t="s">
        <v>179</v>
      </c>
      <c r="E1105" s="172" t="s">
        <v>709</v>
      </c>
      <c r="F1105" s="174">
        <v>1.6024400000000001E-2</v>
      </c>
      <c r="G1105" s="174">
        <v>0.40168097999999997</v>
      </c>
      <c r="H1105" s="58">
        <f t="shared" si="59"/>
        <v>-0.96010664980950799</v>
      </c>
      <c r="I1105" s="174">
        <v>0</v>
      </c>
      <c r="J1105" s="174">
        <v>0.38874755999999999</v>
      </c>
      <c r="K1105" s="58">
        <f t="shared" si="60"/>
        <v>-1</v>
      </c>
      <c r="L1105" s="58">
        <f t="shared" si="61"/>
        <v>0</v>
      </c>
      <c r="M1105" s="5"/>
      <c r="N1105" s="5"/>
      <c r="O1105" s="5"/>
      <c r="P1105" s="5"/>
      <c r="Q1105" s="5"/>
      <c r="R1105" s="5"/>
    </row>
    <row r="1106" spans="1:18" s="130" customFormat="1" x14ac:dyDescent="0.2">
      <c r="A1106" s="172" t="s">
        <v>2963</v>
      </c>
      <c r="B1106" s="146" t="s">
        <v>2966</v>
      </c>
      <c r="C1106" s="172" t="s">
        <v>2638</v>
      </c>
      <c r="D1106" s="172" t="s">
        <v>180</v>
      </c>
      <c r="E1106" s="172" t="s">
        <v>709</v>
      </c>
      <c r="F1106" s="174">
        <v>1.2922659999999999E-2</v>
      </c>
      <c r="G1106" s="174">
        <v>0.53714368000000001</v>
      </c>
      <c r="H1106" s="58">
        <f t="shared" si="59"/>
        <v>-0.97594189323795077</v>
      </c>
      <c r="I1106" s="174">
        <v>0</v>
      </c>
      <c r="J1106" s="174">
        <v>0</v>
      </c>
      <c r="K1106" s="58" t="str">
        <f t="shared" si="60"/>
        <v/>
      </c>
      <c r="L1106" s="58">
        <f t="shared" si="61"/>
        <v>0</v>
      </c>
      <c r="N1106" s="5"/>
      <c r="O1106" s="5"/>
      <c r="Q1106" s="5"/>
      <c r="R1106" s="5"/>
    </row>
    <row r="1107" spans="1:18" s="130" customFormat="1" x14ac:dyDescent="0.2">
      <c r="A1107" s="172" t="s">
        <v>2840</v>
      </c>
      <c r="B1107" s="146" t="s">
        <v>2841</v>
      </c>
      <c r="C1107" s="172" t="s">
        <v>2148</v>
      </c>
      <c r="D1107" s="172" t="s">
        <v>610</v>
      </c>
      <c r="E1107" s="172" t="s">
        <v>709</v>
      </c>
      <c r="F1107" s="174">
        <v>1.275745E-2</v>
      </c>
      <c r="G1107" s="174">
        <v>1.0774229999999999E-2</v>
      </c>
      <c r="H1107" s="58">
        <f t="shared" si="59"/>
        <v>0.18407069461112302</v>
      </c>
      <c r="I1107" s="174">
        <v>0</v>
      </c>
      <c r="J1107" s="174">
        <v>0</v>
      </c>
      <c r="K1107" s="58" t="str">
        <f t="shared" si="60"/>
        <v/>
      </c>
      <c r="L1107" s="58">
        <f t="shared" si="61"/>
        <v>0</v>
      </c>
      <c r="N1107" s="5"/>
      <c r="O1107" s="5"/>
      <c r="Q1107" s="5"/>
      <c r="R1107" s="5"/>
    </row>
    <row r="1108" spans="1:18" s="130" customFormat="1" x14ac:dyDescent="0.2">
      <c r="A1108" s="172" t="s">
        <v>2697</v>
      </c>
      <c r="B1108" s="146" t="s">
        <v>2299</v>
      </c>
      <c r="C1108" s="172" t="s">
        <v>2521</v>
      </c>
      <c r="D1108" s="172" t="s">
        <v>610</v>
      </c>
      <c r="E1108" s="172" t="s">
        <v>181</v>
      </c>
      <c r="F1108" s="174">
        <v>1.234596E-2</v>
      </c>
      <c r="G1108" s="174">
        <v>3.8115050000000004E-2</v>
      </c>
      <c r="H1108" s="58">
        <f t="shared" si="59"/>
        <v>-0.67608700500196117</v>
      </c>
      <c r="I1108" s="174">
        <v>0</v>
      </c>
      <c r="J1108" s="174">
        <v>1.7830229999999999E-2</v>
      </c>
      <c r="K1108" s="58">
        <f t="shared" si="60"/>
        <v>-1</v>
      </c>
      <c r="L1108" s="58">
        <f t="shared" si="61"/>
        <v>0</v>
      </c>
      <c r="M1108" s="5"/>
      <c r="N1108" s="5"/>
      <c r="O1108" s="5"/>
      <c r="P1108" s="5"/>
      <c r="Q1108" s="5"/>
      <c r="R1108" s="5"/>
    </row>
    <row r="1109" spans="1:18" s="130" customFormat="1" x14ac:dyDescent="0.2">
      <c r="A1109" s="172" t="s">
        <v>1348</v>
      </c>
      <c r="B1109" s="173" t="s">
        <v>1349</v>
      </c>
      <c r="C1109" s="172" t="s">
        <v>2521</v>
      </c>
      <c r="D1109" s="172" t="s">
        <v>610</v>
      </c>
      <c r="E1109" s="172" t="s">
        <v>709</v>
      </c>
      <c r="F1109" s="174">
        <v>1.0805799999999999E-2</v>
      </c>
      <c r="G1109" s="174">
        <v>6.7073000000000002E-4</v>
      </c>
      <c r="H1109" s="58">
        <f t="shared" si="59"/>
        <v>15.11050646310736</v>
      </c>
      <c r="I1109" s="174">
        <v>0</v>
      </c>
      <c r="J1109" s="174">
        <v>0</v>
      </c>
      <c r="K1109" s="58" t="str">
        <f t="shared" si="60"/>
        <v/>
      </c>
      <c r="L1109" s="58">
        <f t="shared" si="61"/>
        <v>0</v>
      </c>
      <c r="M1109" s="5"/>
      <c r="N1109" s="5"/>
      <c r="O1109" s="5"/>
      <c r="P1109" s="5"/>
      <c r="Q1109" s="5"/>
      <c r="R1109" s="5"/>
    </row>
    <row r="1110" spans="1:18" s="130" customFormat="1" x14ac:dyDescent="0.2">
      <c r="A1110" s="172" t="s">
        <v>2824</v>
      </c>
      <c r="B1110" s="173" t="s">
        <v>2825</v>
      </c>
      <c r="C1110" s="173" t="s">
        <v>2638</v>
      </c>
      <c r="D1110" s="172" t="s">
        <v>179</v>
      </c>
      <c r="E1110" s="172" t="s">
        <v>709</v>
      </c>
      <c r="F1110" s="174">
        <v>1.0093420000000001E-2</v>
      </c>
      <c r="G1110" s="174">
        <v>4.04097E-2</v>
      </c>
      <c r="H1110" s="58">
        <f t="shared" si="59"/>
        <v>-0.75022284253533189</v>
      </c>
      <c r="I1110" s="174">
        <v>0</v>
      </c>
      <c r="J1110" s="174">
        <v>8.6931899999999999E-3</v>
      </c>
      <c r="K1110" s="58">
        <f t="shared" si="60"/>
        <v>-1</v>
      </c>
      <c r="L1110" s="58">
        <f t="shared" si="61"/>
        <v>0</v>
      </c>
      <c r="N1110" s="5"/>
      <c r="O1110" s="5"/>
      <c r="Q1110" s="5"/>
      <c r="R1110" s="5"/>
    </row>
    <row r="1111" spans="1:18" s="130" customFormat="1" x14ac:dyDescent="0.2">
      <c r="A1111" s="172" t="s">
        <v>1529</v>
      </c>
      <c r="B1111" s="173" t="s">
        <v>64</v>
      </c>
      <c r="C1111" s="172" t="s">
        <v>2593</v>
      </c>
      <c r="D1111" s="172" t="s">
        <v>180</v>
      </c>
      <c r="E1111" s="172" t="s">
        <v>181</v>
      </c>
      <c r="F1111" s="174">
        <v>9.3454499999999999E-3</v>
      </c>
      <c r="G1111" s="174">
        <v>1.6514000000000001E-2</v>
      </c>
      <c r="H1111" s="58">
        <f t="shared" si="59"/>
        <v>-0.43408925759961248</v>
      </c>
      <c r="I1111" s="174">
        <v>0</v>
      </c>
      <c r="J1111" s="174">
        <v>1.167381E-2</v>
      </c>
      <c r="K1111" s="58">
        <f t="shared" si="60"/>
        <v>-1</v>
      </c>
      <c r="L1111" s="58">
        <f t="shared" si="61"/>
        <v>0</v>
      </c>
      <c r="N1111" s="5"/>
      <c r="O1111" s="5"/>
      <c r="Q1111" s="5"/>
      <c r="R1111" s="5"/>
    </row>
    <row r="1112" spans="1:18" s="130" customFormat="1" x14ac:dyDescent="0.2">
      <c r="A1112" s="172" t="s">
        <v>3246</v>
      </c>
      <c r="B1112" s="173" t="s">
        <v>3247</v>
      </c>
      <c r="C1112" s="173" t="s">
        <v>3248</v>
      </c>
      <c r="D1112" s="172" t="s">
        <v>180</v>
      </c>
      <c r="E1112" s="172" t="s">
        <v>709</v>
      </c>
      <c r="F1112" s="174">
        <v>8.9665000000000005E-3</v>
      </c>
      <c r="G1112" s="174">
        <v>3.242946E-2</v>
      </c>
      <c r="H1112" s="58">
        <f t="shared" si="59"/>
        <v>-0.72350757613601946</v>
      </c>
      <c r="I1112" s="174">
        <v>0</v>
      </c>
      <c r="J1112" s="174">
        <v>0</v>
      </c>
      <c r="K1112" s="58" t="str">
        <f t="shared" si="60"/>
        <v/>
      </c>
      <c r="L1112" s="58">
        <f t="shared" si="61"/>
        <v>0</v>
      </c>
      <c r="N1112" s="5"/>
      <c r="O1112" s="5"/>
      <c r="Q1112" s="5"/>
      <c r="R1112" s="5"/>
    </row>
    <row r="1113" spans="1:18" s="130" customFormat="1" x14ac:dyDescent="0.2">
      <c r="A1113" s="172" t="s">
        <v>3237</v>
      </c>
      <c r="B1113" s="173" t="s">
        <v>3238</v>
      </c>
      <c r="C1113" s="173" t="s">
        <v>640</v>
      </c>
      <c r="D1113" s="172" t="s">
        <v>180</v>
      </c>
      <c r="E1113" s="172" t="s">
        <v>709</v>
      </c>
      <c r="F1113" s="174">
        <v>7.1256800000000006E-3</v>
      </c>
      <c r="G1113" s="174">
        <v>0.39019284999999998</v>
      </c>
      <c r="H1113" s="58">
        <f t="shared" si="59"/>
        <v>-0.98173805593823671</v>
      </c>
      <c r="I1113" s="174">
        <v>0</v>
      </c>
      <c r="J1113" s="174">
        <v>0</v>
      </c>
      <c r="K1113" s="58" t="str">
        <f t="shared" si="60"/>
        <v/>
      </c>
      <c r="L1113" s="58">
        <f t="shared" si="61"/>
        <v>0</v>
      </c>
      <c r="N1113" s="5"/>
      <c r="O1113" s="5"/>
      <c r="Q1113" s="5"/>
      <c r="R1113" s="5"/>
    </row>
    <row r="1114" spans="1:18" s="130" customFormat="1" x14ac:dyDescent="0.2">
      <c r="A1114" s="172" t="s">
        <v>2175</v>
      </c>
      <c r="B1114" s="173" t="s">
        <v>2165</v>
      </c>
      <c r="C1114" s="172" t="s">
        <v>2521</v>
      </c>
      <c r="D1114" s="172" t="s">
        <v>610</v>
      </c>
      <c r="E1114" s="172" t="s">
        <v>709</v>
      </c>
      <c r="F1114" s="174">
        <v>6.7602799999999996E-3</v>
      </c>
      <c r="G1114" s="174">
        <v>1.0619399999999999E-2</v>
      </c>
      <c r="H1114" s="58">
        <f t="shared" si="59"/>
        <v>-0.36340282878505381</v>
      </c>
      <c r="I1114" s="174">
        <v>0</v>
      </c>
      <c r="J1114" s="174">
        <v>0</v>
      </c>
      <c r="K1114" s="58" t="str">
        <f t="shared" si="60"/>
        <v/>
      </c>
      <c r="L1114" s="58">
        <f t="shared" si="61"/>
        <v>0</v>
      </c>
      <c r="M1114" s="5"/>
      <c r="N1114" s="5"/>
      <c r="O1114" s="5"/>
      <c r="P1114" s="5"/>
      <c r="Q1114" s="5"/>
      <c r="R1114" s="5"/>
    </row>
    <row r="1115" spans="1:18" s="130" customFormat="1" x14ac:dyDescent="0.2">
      <c r="A1115" s="172" t="s">
        <v>1217</v>
      </c>
      <c r="B1115" s="173" t="s">
        <v>2425</v>
      </c>
      <c r="C1115" s="172" t="s">
        <v>640</v>
      </c>
      <c r="D1115" s="172" t="s">
        <v>610</v>
      </c>
      <c r="E1115" s="172" t="s">
        <v>181</v>
      </c>
      <c r="F1115" s="174">
        <v>6.6365E-3</v>
      </c>
      <c r="G1115" s="174">
        <v>0.81152753</v>
      </c>
      <c r="H1115" s="58">
        <f t="shared" si="59"/>
        <v>-0.99182221211891608</v>
      </c>
      <c r="I1115" s="174">
        <v>0</v>
      </c>
      <c r="J1115" s="174">
        <v>0.34658973234424995</v>
      </c>
      <c r="K1115" s="58">
        <f t="shared" si="60"/>
        <v>-1</v>
      </c>
      <c r="L1115" s="58">
        <f t="shared" si="61"/>
        <v>0</v>
      </c>
      <c r="M1115" s="5"/>
      <c r="N1115" s="5"/>
      <c r="O1115" s="5"/>
      <c r="P1115" s="5"/>
      <c r="Q1115" s="5"/>
      <c r="R1115" s="5"/>
    </row>
    <row r="1116" spans="1:18" s="130" customFormat="1" x14ac:dyDescent="0.2">
      <c r="A1116" s="172" t="s">
        <v>2949</v>
      </c>
      <c r="B1116" s="185" t="s">
        <v>2954</v>
      </c>
      <c r="C1116" s="172" t="s">
        <v>695</v>
      </c>
      <c r="D1116" s="172" t="s">
        <v>179</v>
      </c>
      <c r="E1116" s="172" t="s">
        <v>2844</v>
      </c>
      <c r="F1116" s="174">
        <v>5.7844999999999997E-3</v>
      </c>
      <c r="G1116" s="174">
        <v>1.3439399999999999E-2</v>
      </c>
      <c r="H1116" s="58">
        <f t="shared" si="59"/>
        <v>-0.56958643987082758</v>
      </c>
      <c r="I1116" s="174">
        <v>0</v>
      </c>
      <c r="J1116" s="174">
        <v>0</v>
      </c>
      <c r="K1116" s="58" t="str">
        <f t="shared" si="60"/>
        <v/>
      </c>
      <c r="L1116" s="58">
        <f t="shared" si="61"/>
        <v>0</v>
      </c>
      <c r="N1116" s="5"/>
      <c r="O1116" s="5"/>
      <c r="Q1116" s="5"/>
      <c r="R1116" s="5"/>
    </row>
    <row r="1117" spans="1:18" s="130" customFormat="1" x14ac:dyDescent="0.2">
      <c r="A1117" s="172" t="s">
        <v>2273</v>
      </c>
      <c r="B1117" s="173" t="s">
        <v>692</v>
      </c>
      <c r="C1117" s="172" t="s">
        <v>1364</v>
      </c>
      <c r="D1117" s="172" t="s">
        <v>179</v>
      </c>
      <c r="E1117" s="172" t="s">
        <v>709</v>
      </c>
      <c r="F1117" s="174">
        <v>4.7192800000000002E-3</v>
      </c>
      <c r="G1117" s="174">
        <v>5.561812E-2</v>
      </c>
      <c r="H1117" s="58">
        <f t="shared" si="59"/>
        <v>-0.91514851634683081</v>
      </c>
      <c r="I1117" s="174">
        <v>0</v>
      </c>
      <c r="J1117" s="174">
        <v>1.1329992600000001</v>
      </c>
      <c r="K1117" s="58">
        <f t="shared" si="60"/>
        <v>-1</v>
      </c>
      <c r="L1117" s="58">
        <f t="shared" si="61"/>
        <v>0</v>
      </c>
      <c r="N1117" s="5"/>
      <c r="O1117" s="5"/>
      <c r="Q1117" s="5"/>
      <c r="R1117" s="5"/>
    </row>
    <row r="1118" spans="1:18" s="130" customFormat="1" x14ac:dyDescent="0.2">
      <c r="A1118" s="172" t="s">
        <v>2978</v>
      </c>
      <c r="B1118" s="173" t="s">
        <v>2979</v>
      </c>
      <c r="C1118" s="173" t="s">
        <v>2638</v>
      </c>
      <c r="D1118" s="172" t="s">
        <v>179</v>
      </c>
      <c r="E1118" s="172" t="s">
        <v>2844</v>
      </c>
      <c r="F1118" s="174">
        <v>3.9395999999999997E-3</v>
      </c>
      <c r="G1118" s="174">
        <v>0</v>
      </c>
      <c r="H1118" s="58" t="str">
        <f t="shared" si="59"/>
        <v/>
      </c>
      <c r="I1118" s="174">
        <v>0</v>
      </c>
      <c r="J1118" s="174">
        <v>0</v>
      </c>
      <c r="K1118" s="58" t="str">
        <f t="shared" si="60"/>
        <v/>
      </c>
      <c r="L1118" s="58">
        <f t="shared" si="61"/>
        <v>0</v>
      </c>
      <c r="N1118" s="5"/>
      <c r="O1118" s="5"/>
      <c r="Q1118" s="5"/>
      <c r="R1118" s="5"/>
    </row>
    <row r="1119" spans="1:18" s="130" customFormat="1" x14ac:dyDescent="0.2">
      <c r="A1119" s="172" t="s">
        <v>3255</v>
      </c>
      <c r="B1119" s="173" t="s">
        <v>3256</v>
      </c>
      <c r="C1119" s="172" t="s">
        <v>640</v>
      </c>
      <c r="D1119" s="172" t="s">
        <v>180</v>
      </c>
      <c r="E1119" s="172" t="s">
        <v>709</v>
      </c>
      <c r="F1119" s="174">
        <v>3.8985000000000001E-3</v>
      </c>
      <c r="G1119" s="174">
        <v>2.4996257400000004</v>
      </c>
      <c r="H1119" s="58">
        <f t="shared" si="59"/>
        <v>-0.99844036651662904</v>
      </c>
      <c r="I1119" s="174">
        <v>0</v>
      </c>
      <c r="J1119" s="174">
        <v>0</v>
      </c>
      <c r="K1119" s="58" t="str">
        <f t="shared" si="60"/>
        <v/>
      </c>
      <c r="L1119" s="58">
        <f t="shared" si="61"/>
        <v>0</v>
      </c>
      <c r="N1119" s="5"/>
      <c r="O1119" s="5"/>
      <c r="Q1119" s="5"/>
      <c r="R1119" s="5"/>
    </row>
    <row r="1120" spans="1:18" s="130" customFormat="1" x14ac:dyDescent="0.2">
      <c r="A1120" s="172" t="s">
        <v>2964</v>
      </c>
      <c r="B1120" s="146" t="s">
        <v>2967</v>
      </c>
      <c r="C1120" s="172" t="s">
        <v>2638</v>
      </c>
      <c r="D1120" s="172" t="s">
        <v>179</v>
      </c>
      <c r="E1120" s="172" t="s">
        <v>709</v>
      </c>
      <c r="F1120" s="174">
        <v>3.8093699999999999E-3</v>
      </c>
      <c r="G1120" s="174">
        <v>0</v>
      </c>
      <c r="H1120" s="58" t="str">
        <f t="shared" si="59"/>
        <v/>
      </c>
      <c r="I1120" s="174">
        <v>0</v>
      </c>
      <c r="J1120" s="174">
        <v>0</v>
      </c>
      <c r="K1120" s="58" t="str">
        <f t="shared" si="60"/>
        <v/>
      </c>
      <c r="L1120" s="58">
        <f t="shared" si="61"/>
        <v>0</v>
      </c>
      <c r="N1120" s="5"/>
      <c r="O1120" s="5"/>
      <c r="Q1120" s="5"/>
      <c r="R1120" s="5"/>
    </row>
    <row r="1121" spans="1:18" s="130" customFormat="1" x14ac:dyDescent="0.2">
      <c r="A1121" s="172" t="s">
        <v>3235</v>
      </c>
      <c r="B1121" s="146" t="s">
        <v>3236</v>
      </c>
      <c r="C1121" s="173" t="s">
        <v>640</v>
      </c>
      <c r="D1121" s="172" t="s">
        <v>180</v>
      </c>
      <c r="E1121" s="172" t="s">
        <v>709</v>
      </c>
      <c r="F1121" s="174">
        <v>3.5242800000000003E-3</v>
      </c>
      <c r="G1121" s="174">
        <v>0</v>
      </c>
      <c r="H1121" s="58" t="str">
        <f t="shared" si="59"/>
        <v/>
      </c>
      <c r="I1121" s="174">
        <v>0</v>
      </c>
      <c r="J1121" s="174">
        <v>0</v>
      </c>
      <c r="K1121" s="58" t="str">
        <f t="shared" si="60"/>
        <v/>
      </c>
      <c r="L1121" s="58">
        <f t="shared" si="61"/>
        <v>0</v>
      </c>
      <c r="N1121" s="5"/>
      <c r="O1121" s="5"/>
      <c r="Q1121" s="5"/>
      <c r="R1121" s="5"/>
    </row>
    <row r="1122" spans="1:18" s="130" customFormat="1" x14ac:dyDescent="0.2">
      <c r="A1122" s="172" t="s">
        <v>2922</v>
      </c>
      <c r="B1122" s="151" t="s">
        <v>2938</v>
      </c>
      <c r="C1122" s="172" t="s">
        <v>2947</v>
      </c>
      <c r="D1122" s="172" t="s">
        <v>610</v>
      </c>
      <c r="E1122" s="172" t="s">
        <v>2844</v>
      </c>
      <c r="F1122" s="174">
        <v>2.9667500000000002E-3</v>
      </c>
      <c r="G1122" s="174">
        <v>3.0002199999999996E-3</v>
      </c>
      <c r="H1122" s="58">
        <f t="shared" si="59"/>
        <v>-1.1155848571104632E-2</v>
      </c>
      <c r="I1122" s="174">
        <v>0</v>
      </c>
      <c r="J1122" s="174">
        <v>0</v>
      </c>
      <c r="K1122" s="58" t="str">
        <f t="shared" si="60"/>
        <v/>
      </c>
      <c r="L1122" s="58">
        <f t="shared" si="61"/>
        <v>0</v>
      </c>
      <c r="N1122" s="5"/>
      <c r="O1122" s="5"/>
      <c r="Q1122" s="5"/>
      <c r="R1122" s="5"/>
    </row>
    <row r="1123" spans="1:18" s="130" customFormat="1" x14ac:dyDescent="0.2">
      <c r="A1123" s="172" t="s">
        <v>2929</v>
      </c>
      <c r="B1123" s="151" t="s">
        <v>2945</v>
      </c>
      <c r="C1123" s="172" t="s">
        <v>641</v>
      </c>
      <c r="D1123" s="172" t="s">
        <v>179</v>
      </c>
      <c r="E1123" s="172" t="s">
        <v>709</v>
      </c>
      <c r="F1123" s="174">
        <v>2.2752499999999999E-3</v>
      </c>
      <c r="G1123" s="174">
        <v>0.89713401999999998</v>
      </c>
      <c r="H1123" s="58">
        <f t="shared" si="59"/>
        <v>-0.99746386833039724</v>
      </c>
      <c r="I1123" s="174">
        <v>0</v>
      </c>
      <c r="J1123" s="174">
        <v>4.7800000000000002E-4</v>
      </c>
      <c r="K1123" s="58">
        <f t="shared" si="60"/>
        <v>-1</v>
      </c>
      <c r="L1123" s="58">
        <f t="shared" si="61"/>
        <v>0</v>
      </c>
      <c r="N1123" s="5"/>
      <c r="O1123" s="5"/>
      <c r="Q1123" s="5"/>
      <c r="R1123" s="5"/>
    </row>
    <row r="1124" spans="1:18" s="130" customFormat="1" x14ac:dyDescent="0.2">
      <c r="A1124" s="172" t="s">
        <v>3249</v>
      </c>
      <c r="B1124" s="146" t="s">
        <v>3250</v>
      </c>
      <c r="C1124" s="173" t="s">
        <v>3248</v>
      </c>
      <c r="D1124" s="172" t="s">
        <v>180</v>
      </c>
      <c r="E1124" s="172" t="s">
        <v>2844</v>
      </c>
      <c r="F1124" s="174">
        <v>2.0273399999999999E-3</v>
      </c>
      <c r="G1124" s="174">
        <v>2.3284999999999999E-4</v>
      </c>
      <c r="H1124" s="58">
        <f t="shared" si="59"/>
        <v>7.7066351728580624</v>
      </c>
      <c r="I1124" s="174">
        <v>0</v>
      </c>
      <c r="J1124" s="174">
        <v>0</v>
      </c>
      <c r="K1124" s="58" t="str">
        <f t="shared" si="60"/>
        <v/>
      </c>
      <c r="L1124" s="58">
        <f t="shared" si="61"/>
        <v>0</v>
      </c>
      <c r="N1124" s="5"/>
      <c r="O1124" s="5"/>
      <c r="Q1124" s="5"/>
      <c r="R1124" s="5"/>
    </row>
    <row r="1125" spans="1:18" s="130" customFormat="1" x14ac:dyDescent="0.2">
      <c r="A1125" s="172" t="s">
        <v>2826</v>
      </c>
      <c r="B1125" s="146" t="s">
        <v>2827</v>
      </c>
      <c r="C1125" s="173" t="s">
        <v>2638</v>
      </c>
      <c r="D1125" s="172" t="s">
        <v>179</v>
      </c>
      <c r="E1125" s="172" t="s">
        <v>709</v>
      </c>
      <c r="F1125" s="174">
        <v>4.5024000000000003E-4</v>
      </c>
      <c r="G1125" s="174">
        <v>0.25672297999999999</v>
      </c>
      <c r="H1125" s="58">
        <f t="shared" si="59"/>
        <v>-0.998246202969442</v>
      </c>
      <c r="I1125" s="174">
        <v>0</v>
      </c>
      <c r="J1125" s="174">
        <v>0</v>
      </c>
      <c r="K1125" s="58" t="str">
        <f t="shared" si="60"/>
        <v/>
      </c>
      <c r="L1125" s="58">
        <f t="shared" si="61"/>
        <v>0</v>
      </c>
      <c r="N1125" s="5"/>
      <c r="O1125" s="5"/>
      <c r="Q1125" s="5"/>
      <c r="R1125" s="5"/>
    </row>
    <row r="1126" spans="1:18" s="130" customFormat="1" x14ac:dyDescent="0.2">
      <c r="A1126" s="172" t="s">
        <v>1325</v>
      </c>
      <c r="B1126" s="173" t="s">
        <v>1326</v>
      </c>
      <c r="C1126" s="172" t="s">
        <v>235</v>
      </c>
      <c r="D1126" s="172" t="s">
        <v>180</v>
      </c>
      <c r="E1126" s="172" t="s">
        <v>181</v>
      </c>
      <c r="F1126" s="174">
        <v>3.5895999999999996E-4</v>
      </c>
      <c r="G1126" s="174">
        <v>0.10963210000000001</v>
      </c>
      <c r="H1126" s="58">
        <f t="shared" si="59"/>
        <v>-0.99672577648334748</v>
      </c>
      <c r="I1126" s="174">
        <v>0</v>
      </c>
      <c r="J1126" s="174">
        <v>0</v>
      </c>
      <c r="K1126" s="58" t="str">
        <f t="shared" si="60"/>
        <v/>
      </c>
      <c r="L1126" s="58">
        <f t="shared" si="61"/>
        <v>0</v>
      </c>
      <c r="M1126" s="5"/>
      <c r="N1126" s="5"/>
      <c r="O1126" s="5"/>
      <c r="P1126" s="5"/>
      <c r="Q1126" s="5"/>
      <c r="R1126" s="5"/>
    </row>
    <row r="1127" spans="1:18" s="130" customFormat="1" x14ac:dyDescent="0.2">
      <c r="A1127" s="172" t="s">
        <v>2988</v>
      </c>
      <c r="B1127" s="173" t="s">
        <v>2989</v>
      </c>
      <c r="C1127" s="173" t="s">
        <v>2638</v>
      </c>
      <c r="D1127" s="172" t="s">
        <v>179</v>
      </c>
      <c r="E1127" s="172" t="s">
        <v>2844</v>
      </c>
      <c r="F1127" s="174">
        <v>1.1066E-4</v>
      </c>
      <c r="G1127" s="174">
        <v>0</v>
      </c>
      <c r="H1127" s="58" t="str">
        <f t="shared" si="59"/>
        <v/>
      </c>
      <c r="I1127" s="174">
        <v>0</v>
      </c>
      <c r="J1127" s="174">
        <v>0</v>
      </c>
      <c r="K1127" s="58" t="str">
        <f t="shared" si="60"/>
        <v/>
      </c>
      <c r="L1127" s="58">
        <f t="shared" si="61"/>
        <v>0</v>
      </c>
      <c r="N1127" s="5"/>
      <c r="O1127" s="5"/>
      <c r="Q1127" s="5"/>
      <c r="R1127" s="5"/>
    </row>
    <row r="1128" spans="1:18" s="130" customFormat="1" x14ac:dyDescent="0.2">
      <c r="A1128" s="172" t="s">
        <v>3289</v>
      </c>
      <c r="B1128" s="173" t="s">
        <v>3290</v>
      </c>
      <c r="C1128" s="173" t="s">
        <v>2338</v>
      </c>
      <c r="D1128" s="172" t="s">
        <v>180</v>
      </c>
      <c r="E1128" s="172" t="s">
        <v>709</v>
      </c>
      <c r="F1128" s="174">
        <v>7.038E-5</v>
      </c>
      <c r="G1128" s="174"/>
      <c r="H1128" s="58"/>
      <c r="I1128" s="174">
        <v>0</v>
      </c>
      <c r="J1128" s="174"/>
      <c r="K1128" s="58"/>
      <c r="L1128" s="58"/>
      <c r="N1128" s="5"/>
      <c r="O1128" s="5"/>
      <c r="Q1128" s="5"/>
      <c r="R1128" s="5"/>
    </row>
    <row r="1129" spans="1:18" s="130" customFormat="1" x14ac:dyDescent="0.2">
      <c r="A1129" s="172" t="s">
        <v>2919</v>
      </c>
      <c r="B1129" s="172" t="s">
        <v>2935</v>
      </c>
      <c r="C1129" s="172" t="s">
        <v>1897</v>
      </c>
      <c r="D1129" s="172" t="s">
        <v>180</v>
      </c>
      <c r="E1129" s="172" t="s">
        <v>709</v>
      </c>
      <c r="F1129" s="174">
        <v>0</v>
      </c>
      <c r="G1129" s="174">
        <v>0.27173000000000003</v>
      </c>
      <c r="H1129" s="58">
        <f t="shared" ref="H1129:H1153" si="62">IF(ISERROR(F1129/G1129-1),"",IF((F1129/G1129-1)&gt;10000%,"",F1129/G1129-1))</f>
        <v>-1</v>
      </c>
      <c r="I1129" s="174">
        <v>0</v>
      </c>
      <c r="J1129" s="174">
        <v>1.8173381714521499</v>
      </c>
      <c r="K1129" s="58">
        <f t="shared" ref="K1129:K1153" si="63">IF(ISERROR(I1129/J1129-1),"",IF((I1129/J1129-1)&gt;10000%,"",I1129/J1129-1))</f>
        <v>-1</v>
      </c>
      <c r="L1129" s="58" t="str">
        <f t="shared" ref="L1129:L1155" si="64">IF(ISERROR(I1129/F1129),"",IF(I1129/F1129&gt;10000%,"",I1129/F1129))</f>
        <v/>
      </c>
      <c r="M1129" s="5"/>
      <c r="N1129" s="5"/>
      <c r="O1129" s="5"/>
      <c r="P1129" s="5"/>
      <c r="Q1129" s="5"/>
      <c r="R1129" s="5"/>
    </row>
    <row r="1130" spans="1:18" s="130" customFormat="1" x14ac:dyDescent="0.2">
      <c r="A1130" s="172" t="s">
        <v>1239</v>
      </c>
      <c r="B1130" s="173" t="s">
        <v>4</v>
      </c>
      <c r="C1130" s="172" t="s">
        <v>640</v>
      </c>
      <c r="D1130" s="172" t="s">
        <v>180</v>
      </c>
      <c r="E1130" s="172" t="s">
        <v>709</v>
      </c>
      <c r="F1130" s="174">
        <v>0</v>
      </c>
      <c r="G1130" s="174">
        <v>3.9247169999999998E-2</v>
      </c>
      <c r="H1130" s="58">
        <f t="shared" si="62"/>
        <v>-1</v>
      </c>
      <c r="I1130" s="174">
        <v>0</v>
      </c>
      <c r="J1130" s="174">
        <v>0.66432130748694995</v>
      </c>
      <c r="K1130" s="58">
        <f t="shared" si="63"/>
        <v>-1</v>
      </c>
      <c r="L1130" s="58" t="str">
        <f t="shared" si="64"/>
        <v/>
      </c>
      <c r="N1130" s="5"/>
      <c r="O1130" s="5"/>
      <c r="Q1130" s="5"/>
      <c r="R1130" s="5"/>
    </row>
    <row r="1131" spans="1:18" s="130" customFormat="1" x14ac:dyDescent="0.2">
      <c r="A1131" s="172" t="s">
        <v>2294</v>
      </c>
      <c r="B1131" s="173" t="s">
        <v>2143</v>
      </c>
      <c r="C1131" s="172" t="s">
        <v>2134</v>
      </c>
      <c r="D1131" s="172" t="s">
        <v>610</v>
      </c>
      <c r="E1131" s="172" t="s">
        <v>181</v>
      </c>
      <c r="F1131" s="174">
        <v>0</v>
      </c>
      <c r="G1131" s="174">
        <v>0</v>
      </c>
      <c r="H1131" s="58" t="str">
        <f t="shared" si="62"/>
        <v/>
      </c>
      <c r="I1131" s="174">
        <v>0</v>
      </c>
      <c r="J1131" s="174">
        <v>0.44817952576530706</v>
      </c>
      <c r="K1131" s="58">
        <f t="shared" si="63"/>
        <v>-1</v>
      </c>
      <c r="L1131" s="58" t="str">
        <f t="shared" si="64"/>
        <v/>
      </c>
      <c r="N1131" s="5"/>
      <c r="O1131" s="5"/>
      <c r="Q1131" s="5"/>
      <c r="R1131" s="5"/>
    </row>
    <row r="1132" spans="1:18" s="130" customFormat="1" x14ac:dyDescent="0.2">
      <c r="A1132" s="172" t="s">
        <v>2032</v>
      </c>
      <c r="B1132" s="173" t="s">
        <v>2014</v>
      </c>
      <c r="C1132" s="172" t="s">
        <v>641</v>
      </c>
      <c r="D1132" s="172" t="s">
        <v>179</v>
      </c>
      <c r="E1132" s="172" t="s">
        <v>709</v>
      </c>
      <c r="F1132" s="174">
        <v>0</v>
      </c>
      <c r="G1132" s="174">
        <v>0.34986450000000002</v>
      </c>
      <c r="H1132" s="58">
        <f t="shared" si="62"/>
        <v>-1</v>
      </c>
      <c r="I1132" s="174">
        <v>0</v>
      </c>
      <c r="J1132" s="174">
        <v>0.35021436</v>
      </c>
      <c r="K1132" s="58">
        <f t="shared" si="63"/>
        <v>-1</v>
      </c>
      <c r="L1132" s="58" t="str">
        <f t="shared" si="64"/>
        <v/>
      </c>
      <c r="N1132" s="5"/>
      <c r="O1132" s="5"/>
      <c r="Q1132" s="5"/>
      <c r="R1132" s="5"/>
    </row>
    <row r="1133" spans="1:18" s="130" customFormat="1" x14ac:dyDescent="0.2">
      <c r="A1133" s="172" t="s">
        <v>2330</v>
      </c>
      <c r="B1133" s="173" t="s">
        <v>2331</v>
      </c>
      <c r="C1133" s="172" t="s">
        <v>2338</v>
      </c>
      <c r="D1133" s="172" t="s">
        <v>180</v>
      </c>
      <c r="E1133" s="172" t="s">
        <v>709</v>
      </c>
      <c r="F1133" s="174">
        <v>0</v>
      </c>
      <c r="G1133" s="174">
        <v>0.28872799999999998</v>
      </c>
      <c r="H1133" s="58">
        <f t="shared" si="62"/>
        <v>-1</v>
      </c>
      <c r="I1133" s="174">
        <v>0</v>
      </c>
      <c r="J1133" s="174">
        <v>0.24694472000000001</v>
      </c>
      <c r="K1133" s="58">
        <f t="shared" si="63"/>
        <v>-1</v>
      </c>
      <c r="L1133" s="58" t="str">
        <f t="shared" si="64"/>
        <v/>
      </c>
      <c r="M1133" s="5"/>
      <c r="N1133" s="5"/>
      <c r="O1133" s="5"/>
      <c r="P1133" s="5"/>
      <c r="Q1133" s="5"/>
      <c r="R1133" s="5"/>
    </row>
    <row r="1134" spans="1:18" s="130" customFormat="1" x14ac:dyDescent="0.2">
      <c r="A1134" s="172" t="s">
        <v>2594</v>
      </c>
      <c r="B1134" s="173" t="s">
        <v>1360</v>
      </c>
      <c r="C1134" s="172" t="s">
        <v>511</v>
      </c>
      <c r="D1134" s="172" t="s">
        <v>179</v>
      </c>
      <c r="E1134" s="172" t="s">
        <v>181</v>
      </c>
      <c r="F1134" s="174">
        <v>0</v>
      </c>
      <c r="G1134" s="174">
        <v>0.43577459999999996</v>
      </c>
      <c r="H1134" s="58">
        <f t="shared" si="62"/>
        <v>-1</v>
      </c>
      <c r="I1134" s="174">
        <v>0</v>
      </c>
      <c r="J1134" s="174">
        <v>0.24572910000000001</v>
      </c>
      <c r="K1134" s="58">
        <f t="shared" si="63"/>
        <v>-1</v>
      </c>
      <c r="L1134" s="58" t="str">
        <f t="shared" si="64"/>
        <v/>
      </c>
      <c r="M1134" s="5"/>
      <c r="N1134" s="5"/>
      <c r="O1134" s="5"/>
      <c r="P1134" s="5"/>
      <c r="Q1134" s="5"/>
      <c r="R1134" s="5"/>
    </row>
    <row r="1135" spans="1:18" s="130" customFormat="1" x14ac:dyDescent="0.2">
      <c r="A1135" s="172" t="s">
        <v>2428</v>
      </c>
      <c r="B1135" s="173" t="s">
        <v>2435</v>
      </c>
      <c r="C1135" s="172" t="s">
        <v>2148</v>
      </c>
      <c r="D1135" s="172" t="s">
        <v>610</v>
      </c>
      <c r="E1135" s="172" t="s">
        <v>709</v>
      </c>
      <c r="F1135" s="174">
        <v>0</v>
      </c>
      <c r="G1135" s="174">
        <v>5.3404099999999996E-2</v>
      </c>
      <c r="H1135" s="58">
        <f t="shared" si="62"/>
        <v>-1</v>
      </c>
      <c r="I1135" s="174">
        <v>0</v>
      </c>
      <c r="J1135" s="174">
        <v>3.7927019999999999E-2</v>
      </c>
      <c r="K1135" s="58">
        <f t="shared" si="63"/>
        <v>-1</v>
      </c>
      <c r="L1135" s="58" t="str">
        <f t="shared" si="64"/>
        <v/>
      </c>
      <c r="N1135" s="5"/>
      <c r="O1135" s="5"/>
      <c r="Q1135" s="5"/>
      <c r="R1135" s="5"/>
    </row>
    <row r="1136" spans="1:18" s="130" customFormat="1" x14ac:dyDescent="0.2">
      <c r="A1136" s="172" t="s">
        <v>2198</v>
      </c>
      <c r="B1136" s="173" t="s">
        <v>2190</v>
      </c>
      <c r="C1136" s="172" t="s">
        <v>2514</v>
      </c>
      <c r="D1136" s="172" t="s">
        <v>180</v>
      </c>
      <c r="E1136" s="172" t="s">
        <v>709</v>
      </c>
      <c r="F1136" s="174">
        <v>0</v>
      </c>
      <c r="G1136" s="174">
        <v>1.7370139999999999E-2</v>
      </c>
      <c r="H1136" s="58">
        <f t="shared" si="62"/>
        <v>-1</v>
      </c>
      <c r="I1136" s="174">
        <v>0</v>
      </c>
      <c r="J1136" s="174">
        <v>1.256054E-2</v>
      </c>
      <c r="K1136" s="58">
        <f t="shared" si="63"/>
        <v>-1</v>
      </c>
      <c r="L1136" s="58" t="str">
        <f t="shared" si="64"/>
        <v/>
      </c>
      <c r="M1136" s="5"/>
      <c r="N1136" s="5"/>
      <c r="O1136" s="5"/>
      <c r="P1136" s="5"/>
      <c r="Q1136" s="5"/>
      <c r="R1136" s="5"/>
    </row>
    <row r="1137" spans="1:18" s="130" customFormat="1" x14ac:dyDescent="0.2">
      <c r="A1137" s="172" t="s">
        <v>2814</v>
      </c>
      <c r="B1137" s="173" t="s">
        <v>2815</v>
      </c>
      <c r="C1137" s="172" t="s">
        <v>2638</v>
      </c>
      <c r="D1137" s="172" t="s">
        <v>180</v>
      </c>
      <c r="E1137" s="172" t="s">
        <v>709</v>
      </c>
      <c r="F1137" s="174">
        <v>0</v>
      </c>
      <c r="G1137" s="174">
        <v>3.0374999999999998E-3</v>
      </c>
      <c r="H1137" s="58">
        <f t="shared" si="62"/>
        <v>-1</v>
      </c>
      <c r="I1137" s="174">
        <v>0</v>
      </c>
      <c r="J1137" s="174">
        <v>6.0758299999999999E-3</v>
      </c>
      <c r="K1137" s="58">
        <f t="shared" si="63"/>
        <v>-1</v>
      </c>
      <c r="L1137" s="58" t="str">
        <f t="shared" si="64"/>
        <v/>
      </c>
      <c r="N1137" s="5"/>
      <c r="O1137" s="5"/>
      <c r="Q1137" s="5"/>
      <c r="R1137" s="5"/>
    </row>
    <row r="1138" spans="1:18" s="130" customFormat="1" x14ac:dyDescent="0.2">
      <c r="A1138" s="172" t="s">
        <v>2888</v>
      </c>
      <c r="B1138" s="172" t="s">
        <v>2884</v>
      </c>
      <c r="C1138" s="172" t="s">
        <v>640</v>
      </c>
      <c r="D1138" s="172" t="s">
        <v>610</v>
      </c>
      <c r="E1138" s="172" t="s">
        <v>709</v>
      </c>
      <c r="F1138" s="174">
        <v>0</v>
      </c>
      <c r="G1138" s="174">
        <v>0.53563569999999994</v>
      </c>
      <c r="H1138" s="58">
        <f t="shared" si="62"/>
        <v>-1</v>
      </c>
      <c r="I1138" s="174">
        <v>0</v>
      </c>
      <c r="J1138" s="174">
        <v>0</v>
      </c>
      <c r="K1138" s="58" t="str">
        <f t="shared" si="63"/>
        <v/>
      </c>
      <c r="L1138" s="58" t="str">
        <f t="shared" si="64"/>
        <v/>
      </c>
      <c r="N1138" s="5"/>
      <c r="O1138" s="5"/>
      <c r="Q1138" s="5"/>
      <c r="R1138" s="5"/>
    </row>
    <row r="1139" spans="1:18" s="130" customFormat="1" x14ac:dyDescent="0.2">
      <c r="A1139" s="172" t="s">
        <v>1319</v>
      </c>
      <c r="B1139" s="173" t="s">
        <v>1320</v>
      </c>
      <c r="C1139" s="172" t="s">
        <v>235</v>
      </c>
      <c r="D1139" s="172" t="s">
        <v>180</v>
      </c>
      <c r="E1139" s="172" t="s">
        <v>181</v>
      </c>
      <c r="F1139" s="174">
        <v>0</v>
      </c>
      <c r="G1139" s="174">
        <v>0.42840655999999999</v>
      </c>
      <c r="H1139" s="58">
        <f t="shared" si="62"/>
        <v>-1</v>
      </c>
      <c r="I1139" s="174">
        <v>0</v>
      </c>
      <c r="J1139" s="174">
        <v>0</v>
      </c>
      <c r="K1139" s="58" t="str">
        <f t="shared" si="63"/>
        <v/>
      </c>
      <c r="L1139" s="58" t="str">
        <f t="shared" si="64"/>
        <v/>
      </c>
      <c r="N1139" s="5"/>
      <c r="O1139" s="5"/>
      <c r="Q1139" s="5"/>
      <c r="R1139" s="5"/>
    </row>
    <row r="1140" spans="1:18" s="130" customFormat="1" x14ac:dyDescent="0.2">
      <c r="A1140" s="172" t="s">
        <v>2994</v>
      </c>
      <c r="B1140" s="173" t="s">
        <v>2995</v>
      </c>
      <c r="C1140" s="173" t="s">
        <v>2638</v>
      </c>
      <c r="D1140" s="172" t="s">
        <v>180</v>
      </c>
      <c r="E1140" s="172" t="s">
        <v>709</v>
      </c>
      <c r="F1140" s="174">
        <v>0</v>
      </c>
      <c r="G1140" s="174">
        <v>1.8809070000000001E-2</v>
      </c>
      <c r="H1140" s="58">
        <f t="shared" si="62"/>
        <v>-1</v>
      </c>
      <c r="I1140" s="174">
        <v>0</v>
      </c>
      <c r="J1140" s="174">
        <v>0</v>
      </c>
      <c r="K1140" s="58" t="str">
        <f t="shared" si="63"/>
        <v/>
      </c>
      <c r="L1140" s="58" t="str">
        <f t="shared" si="64"/>
        <v/>
      </c>
      <c r="N1140" s="5"/>
      <c r="O1140" s="5"/>
      <c r="Q1140" s="5"/>
      <c r="R1140" s="5"/>
    </row>
    <row r="1141" spans="1:18" s="130" customFormat="1" x14ac:dyDescent="0.2">
      <c r="A1141" s="172" t="s">
        <v>2836</v>
      </c>
      <c r="B1141" s="173" t="s">
        <v>2837</v>
      </c>
      <c r="C1141" s="172" t="s">
        <v>2638</v>
      </c>
      <c r="D1141" s="172" t="s">
        <v>180</v>
      </c>
      <c r="E1141" s="172" t="s">
        <v>709</v>
      </c>
      <c r="F1141" s="174">
        <v>0</v>
      </c>
      <c r="G1141" s="174">
        <v>1.077636E-2</v>
      </c>
      <c r="H1141" s="58">
        <f t="shared" si="62"/>
        <v>-1</v>
      </c>
      <c r="I1141" s="174">
        <v>0</v>
      </c>
      <c r="J1141" s="174">
        <v>0</v>
      </c>
      <c r="K1141" s="58" t="str">
        <f t="shared" si="63"/>
        <v/>
      </c>
      <c r="L1141" s="58" t="str">
        <f t="shared" si="64"/>
        <v/>
      </c>
      <c r="M1141" s="5"/>
      <c r="N1141" s="5"/>
      <c r="O1141" s="5"/>
      <c r="P1141" s="5"/>
      <c r="Q1141" s="5"/>
      <c r="R1141" s="5"/>
    </row>
    <row r="1142" spans="1:18" s="130" customFormat="1" x14ac:dyDescent="0.2">
      <c r="A1142" s="172" t="s">
        <v>2990</v>
      </c>
      <c r="B1142" s="173" t="s">
        <v>2991</v>
      </c>
      <c r="C1142" s="173" t="s">
        <v>2638</v>
      </c>
      <c r="D1142" s="172" t="s">
        <v>180</v>
      </c>
      <c r="E1142" s="172" t="s">
        <v>709</v>
      </c>
      <c r="F1142" s="174">
        <v>0</v>
      </c>
      <c r="G1142" s="174">
        <v>2.69703E-3</v>
      </c>
      <c r="H1142" s="58">
        <f t="shared" si="62"/>
        <v>-1</v>
      </c>
      <c r="I1142" s="174">
        <v>0</v>
      </c>
      <c r="J1142" s="174">
        <v>0</v>
      </c>
      <c r="K1142" s="58" t="str">
        <f t="shared" si="63"/>
        <v/>
      </c>
      <c r="L1142" s="58" t="str">
        <f t="shared" si="64"/>
        <v/>
      </c>
      <c r="N1142" s="5"/>
      <c r="O1142" s="5"/>
      <c r="Q1142" s="5"/>
      <c r="R1142" s="5"/>
    </row>
    <row r="1143" spans="1:18" s="130" customFormat="1" x14ac:dyDescent="0.2">
      <c r="A1143" s="172" t="s">
        <v>2749</v>
      </c>
      <c r="B1143" s="173" t="s">
        <v>2302</v>
      </c>
      <c r="C1143" s="172" t="s">
        <v>2521</v>
      </c>
      <c r="D1143" s="172" t="s">
        <v>610</v>
      </c>
      <c r="E1143" s="172" t="s">
        <v>181</v>
      </c>
      <c r="F1143" s="174">
        <v>0</v>
      </c>
      <c r="G1143" s="174">
        <v>1.9306E-3</v>
      </c>
      <c r="H1143" s="58">
        <f t="shared" si="62"/>
        <v>-1</v>
      </c>
      <c r="I1143" s="174">
        <v>0</v>
      </c>
      <c r="J1143" s="174">
        <v>0</v>
      </c>
      <c r="K1143" s="58" t="str">
        <f t="shared" si="63"/>
        <v/>
      </c>
      <c r="L1143" s="58" t="str">
        <f t="shared" si="64"/>
        <v/>
      </c>
      <c r="M1143" s="5"/>
      <c r="N1143" s="5"/>
      <c r="O1143" s="5"/>
      <c r="P1143" s="5"/>
      <c r="Q1143" s="5"/>
      <c r="R1143" s="5"/>
    </row>
    <row r="1144" spans="1:18" s="130" customFormat="1" x14ac:dyDescent="0.2">
      <c r="A1144" s="172" t="s">
        <v>2294</v>
      </c>
      <c r="B1144" s="185" t="s">
        <v>2952</v>
      </c>
      <c r="C1144" s="172" t="s">
        <v>2134</v>
      </c>
      <c r="D1144" s="172" t="s">
        <v>610</v>
      </c>
      <c r="E1144" s="172" t="s">
        <v>2844</v>
      </c>
      <c r="F1144" s="174">
        <v>0</v>
      </c>
      <c r="G1144" s="174">
        <v>0</v>
      </c>
      <c r="H1144" s="58" t="str">
        <f t="shared" si="62"/>
        <v/>
      </c>
      <c r="I1144" s="174">
        <v>0</v>
      </c>
      <c r="J1144" s="174">
        <v>0</v>
      </c>
      <c r="K1144" s="58" t="str">
        <f t="shared" si="63"/>
        <v/>
      </c>
      <c r="L1144" s="58" t="str">
        <f t="shared" si="64"/>
        <v/>
      </c>
      <c r="N1144" s="5"/>
      <c r="O1144" s="5"/>
      <c r="Q1144" s="5"/>
      <c r="R1144" s="5"/>
    </row>
    <row r="1145" spans="1:18" s="130" customFormat="1" x14ac:dyDescent="0.2">
      <c r="A1145" s="172" t="s">
        <v>2918</v>
      </c>
      <c r="B1145" s="151" t="s">
        <v>2934</v>
      </c>
      <c r="C1145" s="172" t="s">
        <v>1897</v>
      </c>
      <c r="D1145" s="172" t="s">
        <v>180</v>
      </c>
      <c r="E1145" s="172" t="s">
        <v>709</v>
      </c>
      <c r="F1145" s="174">
        <v>0</v>
      </c>
      <c r="G1145" s="174">
        <v>0</v>
      </c>
      <c r="H1145" s="58" t="str">
        <f t="shared" si="62"/>
        <v/>
      </c>
      <c r="I1145" s="174">
        <v>0</v>
      </c>
      <c r="J1145" s="174">
        <v>0</v>
      </c>
      <c r="K1145" s="58" t="str">
        <f t="shared" si="63"/>
        <v/>
      </c>
      <c r="L1145" s="58" t="str">
        <f t="shared" si="64"/>
        <v/>
      </c>
      <c r="N1145" s="5"/>
      <c r="O1145" s="5"/>
      <c r="Q1145" s="5"/>
      <c r="R1145" s="5"/>
    </row>
    <row r="1146" spans="1:18" s="130" customFormat="1" x14ac:dyDescent="0.2">
      <c r="A1146" s="172" t="s">
        <v>1862</v>
      </c>
      <c r="B1146" s="146" t="s">
        <v>1863</v>
      </c>
      <c r="C1146" s="172" t="s">
        <v>2514</v>
      </c>
      <c r="D1146" s="172" t="s">
        <v>180</v>
      </c>
      <c r="E1146" s="172" t="s">
        <v>181</v>
      </c>
      <c r="F1146" s="174">
        <v>0</v>
      </c>
      <c r="G1146" s="174">
        <v>0</v>
      </c>
      <c r="H1146" s="58" t="str">
        <f t="shared" si="62"/>
        <v/>
      </c>
      <c r="I1146" s="174">
        <v>0</v>
      </c>
      <c r="J1146" s="174">
        <v>0</v>
      </c>
      <c r="K1146" s="58" t="str">
        <f t="shared" si="63"/>
        <v/>
      </c>
      <c r="L1146" s="58" t="str">
        <f t="shared" si="64"/>
        <v/>
      </c>
      <c r="N1146" s="5"/>
      <c r="O1146" s="5"/>
      <c r="Q1146" s="5"/>
      <c r="R1146" s="5"/>
    </row>
    <row r="1147" spans="1:18" s="130" customFormat="1" x14ac:dyDescent="0.2">
      <c r="A1147" s="172" t="s">
        <v>2325</v>
      </c>
      <c r="B1147" s="146" t="s">
        <v>2311</v>
      </c>
      <c r="C1147" s="172" t="s">
        <v>695</v>
      </c>
      <c r="D1147" s="172" t="s">
        <v>180</v>
      </c>
      <c r="E1147" s="172" t="s">
        <v>709</v>
      </c>
      <c r="F1147" s="174">
        <v>0</v>
      </c>
      <c r="G1147" s="174">
        <v>0</v>
      </c>
      <c r="H1147" s="58" t="str">
        <f t="shared" si="62"/>
        <v/>
      </c>
      <c r="I1147" s="174">
        <v>0</v>
      </c>
      <c r="J1147" s="174">
        <v>0</v>
      </c>
      <c r="K1147" s="58" t="str">
        <f t="shared" si="63"/>
        <v/>
      </c>
      <c r="L1147" s="58" t="str">
        <f t="shared" si="64"/>
        <v/>
      </c>
      <c r="N1147" s="5"/>
      <c r="O1147" s="5"/>
      <c r="Q1147" s="5"/>
      <c r="R1147" s="5"/>
    </row>
    <row r="1148" spans="1:18" s="130" customFormat="1" x14ac:dyDescent="0.2">
      <c r="A1148" s="172" t="s">
        <v>2756</v>
      </c>
      <c r="B1148" s="146" t="s">
        <v>2307</v>
      </c>
      <c r="C1148" s="172" t="s">
        <v>2521</v>
      </c>
      <c r="D1148" s="172" t="s">
        <v>610</v>
      </c>
      <c r="E1148" s="172" t="s">
        <v>181</v>
      </c>
      <c r="F1148" s="174">
        <v>0</v>
      </c>
      <c r="G1148" s="174">
        <v>0</v>
      </c>
      <c r="H1148" s="58" t="str">
        <f t="shared" si="62"/>
        <v/>
      </c>
      <c r="I1148" s="174">
        <v>0</v>
      </c>
      <c r="J1148" s="174">
        <v>0</v>
      </c>
      <c r="K1148" s="58" t="str">
        <f t="shared" si="63"/>
        <v/>
      </c>
      <c r="L1148" s="58" t="str">
        <f t="shared" si="64"/>
        <v/>
      </c>
      <c r="N1148" s="5"/>
      <c r="O1148" s="5"/>
      <c r="Q1148" s="5"/>
      <c r="R1148" s="5"/>
    </row>
    <row r="1149" spans="1:18" s="130" customFormat="1" x14ac:dyDescent="0.2">
      <c r="A1149" s="172" t="s">
        <v>2982</v>
      </c>
      <c r="B1149" s="146" t="s">
        <v>2983</v>
      </c>
      <c r="C1149" s="173" t="s">
        <v>2638</v>
      </c>
      <c r="D1149" s="172" t="s">
        <v>179</v>
      </c>
      <c r="E1149" s="172" t="s">
        <v>709</v>
      </c>
      <c r="F1149" s="174">
        <v>0</v>
      </c>
      <c r="G1149" s="174">
        <v>0</v>
      </c>
      <c r="H1149" s="58" t="str">
        <f t="shared" si="62"/>
        <v/>
      </c>
      <c r="I1149" s="174">
        <v>0</v>
      </c>
      <c r="J1149" s="174">
        <v>0</v>
      </c>
      <c r="K1149" s="58" t="str">
        <f t="shared" si="63"/>
        <v/>
      </c>
      <c r="L1149" s="58" t="str">
        <f t="shared" si="64"/>
        <v/>
      </c>
      <c r="N1149" s="5"/>
      <c r="O1149" s="5"/>
      <c r="Q1149" s="5"/>
      <c r="R1149" s="5"/>
    </row>
    <row r="1150" spans="1:18" s="130" customFormat="1" x14ac:dyDescent="0.2">
      <c r="A1150" s="172" t="s">
        <v>2984</v>
      </c>
      <c r="B1150" s="146" t="s">
        <v>2985</v>
      </c>
      <c r="C1150" s="173" t="s">
        <v>2638</v>
      </c>
      <c r="D1150" s="172" t="s">
        <v>179</v>
      </c>
      <c r="E1150" s="172" t="s">
        <v>2844</v>
      </c>
      <c r="F1150" s="174">
        <v>0</v>
      </c>
      <c r="G1150" s="174">
        <v>0</v>
      </c>
      <c r="H1150" s="58" t="str">
        <f t="shared" si="62"/>
        <v/>
      </c>
      <c r="I1150" s="174">
        <v>0</v>
      </c>
      <c r="J1150" s="174">
        <v>0</v>
      </c>
      <c r="K1150" s="58" t="str">
        <f t="shared" si="63"/>
        <v/>
      </c>
      <c r="L1150" s="58" t="str">
        <f t="shared" si="64"/>
        <v/>
      </c>
      <c r="N1150" s="5"/>
      <c r="O1150" s="5"/>
      <c r="Q1150" s="5"/>
      <c r="R1150" s="5"/>
    </row>
    <row r="1151" spans="1:18" s="130" customFormat="1" x14ac:dyDescent="0.2">
      <c r="A1151" s="172" t="s">
        <v>2992</v>
      </c>
      <c r="B1151" s="151" t="s">
        <v>2993</v>
      </c>
      <c r="C1151" s="172" t="s">
        <v>2638</v>
      </c>
      <c r="D1151" s="172" t="s">
        <v>180</v>
      </c>
      <c r="E1151" s="172" t="s">
        <v>709</v>
      </c>
      <c r="F1151" s="174">
        <v>0</v>
      </c>
      <c r="G1151" s="174">
        <v>0</v>
      </c>
      <c r="H1151" s="58" t="str">
        <f t="shared" si="62"/>
        <v/>
      </c>
      <c r="I1151" s="174">
        <v>0</v>
      </c>
      <c r="J1151" s="174">
        <v>0</v>
      </c>
      <c r="K1151" s="58" t="str">
        <f t="shared" si="63"/>
        <v/>
      </c>
      <c r="L1151" s="58" t="str">
        <f t="shared" si="64"/>
        <v/>
      </c>
      <c r="N1151" s="5"/>
      <c r="O1151" s="5"/>
      <c r="Q1151" s="5"/>
      <c r="R1151" s="5"/>
    </row>
    <row r="1152" spans="1:18" s="130" customFormat="1" x14ac:dyDescent="0.2">
      <c r="A1152" s="172" t="s">
        <v>2818</v>
      </c>
      <c r="B1152" s="146" t="s">
        <v>2819</v>
      </c>
      <c r="C1152" s="172" t="s">
        <v>2638</v>
      </c>
      <c r="D1152" s="172" t="s">
        <v>179</v>
      </c>
      <c r="E1152" s="172" t="s">
        <v>709</v>
      </c>
      <c r="F1152" s="174">
        <v>0</v>
      </c>
      <c r="G1152" s="174">
        <v>0</v>
      </c>
      <c r="H1152" s="58" t="str">
        <f t="shared" si="62"/>
        <v/>
      </c>
      <c r="I1152" s="174">
        <v>0</v>
      </c>
      <c r="J1152" s="174">
        <v>0</v>
      </c>
      <c r="K1152" s="58" t="str">
        <f t="shared" si="63"/>
        <v/>
      </c>
      <c r="L1152" s="58" t="str">
        <f t="shared" si="64"/>
        <v/>
      </c>
      <c r="N1152" s="5"/>
      <c r="O1152" s="5"/>
      <c r="Q1152" s="5"/>
      <c r="R1152" s="5"/>
    </row>
    <row r="1153" spans="1:18" s="130" customFormat="1" x14ac:dyDescent="0.2">
      <c r="A1153" s="172" t="s">
        <v>1936</v>
      </c>
      <c r="B1153" s="146" t="s">
        <v>1938</v>
      </c>
      <c r="C1153" s="173" t="s">
        <v>2514</v>
      </c>
      <c r="D1153" s="172" t="s">
        <v>179</v>
      </c>
      <c r="E1153" s="172" t="s">
        <v>709</v>
      </c>
      <c r="F1153" s="174">
        <v>0</v>
      </c>
      <c r="G1153" s="174">
        <v>0</v>
      </c>
      <c r="H1153" s="58" t="str">
        <f t="shared" si="62"/>
        <v/>
      </c>
      <c r="I1153" s="174">
        <v>0</v>
      </c>
      <c r="J1153" s="174">
        <v>0</v>
      </c>
      <c r="K1153" s="58" t="str">
        <f t="shared" si="63"/>
        <v/>
      </c>
      <c r="L1153" s="58" t="str">
        <f t="shared" si="64"/>
        <v/>
      </c>
      <c r="N1153" s="5"/>
      <c r="O1153" s="5"/>
      <c r="Q1153" s="5"/>
      <c r="R1153" s="5"/>
    </row>
    <row r="1154" spans="1:18" s="130" customFormat="1" x14ac:dyDescent="0.2">
      <c r="A1154" s="172" t="s">
        <v>3291</v>
      </c>
      <c r="B1154" s="146" t="s">
        <v>3292</v>
      </c>
      <c r="C1154" s="173" t="s">
        <v>2638</v>
      </c>
      <c r="D1154" s="172" t="s">
        <v>179</v>
      </c>
      <c r="E1154" s="172" t="s">
        <v>709</v>
      </c>
      <c r="F1154" s="174">
        <v>0</v>
      </c>
      <c r="G1154" s="174"/>
      <c r="H1154" s="58"/>
      <c r="I1154" s="174">
        <v>0</v>
      </c>
      <c r="J1154" s="174"/>
      <c r="K1154" s="58"/>
      <c r="L1154" s="58" t="str">
        <f t="shared" si="64"/>
        <v/>
      </c>
      <c r="N1154" s="5"/>
      <c r="O1154" s="5"/>
      <c r="Q1154" s="5"/>
      <c r="R1154" s="5"/>
    </row>
    <row r="1155" spans="1:18" s="130" customFormat="1" x14ac:dyDescent="0.2">
      <c r="A1155" s="172" t="s">
        <v>3293</v>
      </c>
      <c r="B1155" s="146" t="s">
        <v>3294</v>
      </c>
      <c r="C1155" s="173" t="s">
        <v>2638</v>
      </c>
      <c r="D1155" s="172" t="s">
        <v>179</v>
      </c>
      <c r="E1155" s="172" t="s">
        <v>709</v>
      </c>
      <c r="F1155" s="174">
        <v>0</v>
      </c>
      <c r="G1155" s="174"/>
      <c r="H1155" s="58"/>
      <c r="I1155" s="174">
        <v>0</v>
      </c>
      <c r="J1155" s="174"/>
      <c r="K1155" s="58"/>
      <c r="L1155" s="58" t="str">
        <f t="shared" si="64"/>
        <v/>
      </c>
      <c r="N1155" s="5"/>
      <c r="O1155" s="5"/>
      <c r="Q1155" s="5"/>
      <c r="R1155" s="5"/>
    </row>
    <row r="1156" spans="1:18" x14ac:dyDescent="0.2">
      <c r="A1156" s="45" t="s">
        <v>16</v>
      </c>
      <c r="B1156" s="46">
        <f>COUNTA(B7:B1155)</f>
        <v>1149</v>
      </c>
      <c r="C1156" s="46"/>
      <c r="D1156" s="46"/>
      <c r="E1156" s="46"/>
      <c r="F1156" s="111">
        <f>SUM(F7:F1155)</f>
        <v>13261.784706209981</v>
      </c>
      <c r="G1156" s="111">
        <f>SUM(G7:G1155)</f>
        <v>11125.19903516999</v>
      </c>
      <c r="H1156" s="56">
        <f>IF(ISERROR(F1156/G1156-1),"",((F1156/G1156-1)))</f>
        <v>0.19204920867353681</v>
      </c>
      <c r="I1156" s="111">
        <f>SUM(I7:I1155)</f>
        <v>46345.564305943997</v>
      </c>
      <c r="J1156" s="111">
        <f>SUM(J7:J1155)</f>
        <v>37687.802988316304</v>
      </c>
      <c r="K1156" s="56">
        <f>IF(ISERROR(I1156/J1156-1),"",((I1156/J1156-1)))</f>
        <v>0.22972316322900821</v>
      </c>
      <c r="L1156" s="8"/>
    </row>
    <row r="1157" spans="1:18" ht="12.75" x14ac:dyDescent="0.2">
      <c r="A1157" s="190"/>
      <c r="B1157" s="51"/>
      <c r="C1157" s="51"/>
      <c r="D1157" s="51"/>
      <c r="E1157" s="51"/>
      <c r="F1157" s="51"/>
      <c r="G1157" s="51"/>
      <c r="H1157" s="52"/>
    </row>
    <row r="1158" spans="1:18" x14ac:dyDescent="0.2">
      <c r="A1158" s="51"/>
      <c r="B1158" s="51"/>
      <c r="C1158" s="51"/>
      <c r="D1158" s="51"/>
      <c r="E1158" s="51"/>
      <c r="F1158" s="100"/>
      <c r="G1158" s="100"/>
      <c r="H1158" s="100"/>
    </row>
    <row r="1159" spans="1:18" ht="22.5" x14ac:dyDescent="0.2">
      <c r="A1159" s="41" t="s">
        <v>1431</v>
      </c>
      <c r="B1159" s="41" t="s">
        <v>77</v>
      </c>
      <c r="C1159" s="41" t="s">
        <v>1484</v>
      </c>
      <c r="D1159" s="41" t="s">
        <v>178</v>
      </c>
      <c r="E1159" s="84" t="s">
        <v>93</v>
      </c>
      <c r="F1159" s="41" t="s">
        <v>505</v>
      </c>
      <c r="G1159" s="41"/>
      <c r="H1159" s="41"/>
      <c r="I1159" s="206" t="s">
        <v>1334</v>
      </c>
      <c r="J1159" s="207"/>
      <c r="K1159" s="208"/>
      <c r="L1159" s="147"/>
    </row>
    <row r="1160" spans="1:18" x14ac:dyDescent="0.2">
      <c r="A1160" s="87"/>
      <c r="B1160" s="87"/>
      <c r="C1160" s="87"/>
      <c r="D1160" s="87"/>
      <c r="E1160" s="42"/>
      <c r="F1160" s="88" t="s">
        <v>3284</v>
      </c>
      <c r="G1160" s="88" t="s">
        <v>3245</v>
      </c>
      <c r="H1160" s="43" t="s">
        <v>74</v>
      </c>
      <c r="I1160" s="154" t="s">
        <v>3284</v>
      </c>
      <c r="J1160" s="88" t="s">
        <v>3245</v>
      </c>
      <c r="K1160" s="43" t="s">
        <v>74</v>
      </c>
      <c r="L1160" s="148" t="s">
        <v>76</v>
      </c>
    </row>
    <row r="1161" spans="1:18" x14ac:dyDescent="0.2">
      <c r="A1161" s="172" t="s">
        <v>1550</v>
      </c>
      <c r="B1161" s="86" t="s">
        <v>1048</v>
      </c>
      <c r="C1161" s="172" t="s">
        <v>2512</v>
      </c>
      <c r="D1161" s="172"/>
      <c r="E1161" s="172" t="s">
        <v>181</v>
      </c>
      <c r="F1161" s="174">
        <v>19.873327140000001</v>
      </c>
      <c r="G1161" s="174">
        <v>22.152648420000002</v>
      </c>
      <c r="H1161" s="58">
        <f t="shared" ref="H1161:H1169" si="65">IF(ISERROR(F1161/G1161-1),"",IF((F1161/G1161-1)&gt;10000%,"",F1161/G1161-1))</f>
        <v>-0.10289159276965587</v>
      </c>
      <c r="I1161" s="174">
        <v>1059.2062591500001</v>
      </c>
      <c r="J1161" s="174">
        <v>839.27283551999994</v>
      </c>
      <c r="K1161" s="58">
        <f t="shared" ref="K1161:K1169" si="66">IF(ISERROR(I1161/J1161-1),"",IF((I1161/J1161-1)&gt;10000%,"",I1161/J1161-1))</f>
        <v>0.26205235570829943</v>
      </c>
      <c r="L1161" s="149">
        <f t="shared" ref="L1161:L1169" si="67">IF(ISERROR(I1161/F1161),"",IF(I1161/F1161&gt;10000%,"",I1161/F1161))</f>
        <v>53.297882719299913</v>
      </c>
    </row>
    <row r="1162" spans="1:18" x14ac:dyDescent="0.2">
      <c r="A1162" s="172" t="s">
        <v>1435</v>
      </c>
      <c r="B1162" s="173" t="s">
        <v>1436</v>
      </c>
      <c r="C1162" s="172" t="s">
        <v>2512</v>
      </c>
      <c r="D1162" s="172"/>
      <c r="E1162" s="172" t="s">
        <v>181</v>
      </c>
      <c r="F1162" s="174">
        <v>0.68234214999999998</v>
      </c>
      <c r="G1162" s="174">
        <v>1.01676038</v>
      </c>
      <c r="H1162" s="58">
        <f t="shared" si="65"/>
        <v>-0.32890564638248398</v>
      </c>
      <c r="I1162" s="174">
        <v>153.12715611999997</v>
      </c>
      <c r="J1162" s="174">
        <v>36.053319539999997</v>
      </c>
      <c r="K1162" s="58">
        <f t="shared" si="66"/>
        <v>3.2472415320900012</v>
      </c>
      <c r="L1162" s="150" t="str">
        <f t="shared" si="67"/>
        <v/>
      </c>
    </row>
    <row r="1163" spans="1:18" x14ac:dyDescent="0.2">
      <c r="A1163" s="172" t="s">
        <v>1799</v>
      </c>
      <c r="B1163" s="173" t="s">
        <v>1800</v>
      </c>
      <c r="C1163" s="172" t="s">
        <v>2512</v>
      </c>
      <c r="D1163" s="172"/>
      <c r="E1163" s="172" t="s">
        <v>181</v>
      </c>
      <c r="F1163" s="174">
        <v>4.7743332699999996</v>
      </c>
      <c r="G1163" s="174">
        <v>3.6623211200000001</v>
      </c>
      <c r="H1163" s="58">
        <f t="shared" si="65"/>
        <v>0.30363589471367813</v>
      </c>
      <c r="I1163" s="174">
        <v>48.292337729999993</v>
      </c>
      <c r="J1163" s="174">
        <v>105.28278883999999</v>
      </c>
      <c r="K1163" s="58">
        <f t="shared" si="66"/>
        <v>-0.54130833479923623</v>
      </c>
      <c r="L1163" s="150">
        <f t="shared" si="67"/>
        <v>10.114990931498168</v>
      </c>
    </row>
    <row r="1164" spans="1:18" x14ac:dyDescent="0.2">
      <c r="A1164" s="172" t="s">
        <v>2327</v>
      </c>
      <c r="B1164" s="173" t="s">
        <v>2328</v>
      </c>
      <c r="C1164" s="172" t="s">
        <v>1364</v>
      </c>
      <c r="D1164" s="172"/>
      <c r="E1164" s="172" t="s">
        <v>709</v>
      </c>
      <c r="F1164" s="174">
        <v>3.7160457</v>
      </c>
      <c r="G1164" s="174">
        <v>3.5159368399999997</v>
      </c>
      <c r="H1164" s="58">
        <f t="shared" si="65"/>
        <v>5.6914805102130428E-2</v>
      </c>
      <c r="I1164" s="174">
        <v>7.3722974800000003</v>
      </c>
      <c r="J1164" s="174">
        <v>3.5222449600000001</v>
      </c>
      <c r="K1164" s="58">
        <f t="shared" si="66"/>
        <v>1.093067791627985</v>
      </c>
      <c r="L1164" s="150">
        <f t="shared" si="67"/>
        <v>1.9839092613957896</v>
      </c>
    </row>
    <row r="1165" spans="1:18" x14ac:dyDescent="0.2">
      <c r="A1165" s="172" t="s">
        <v>1550</v>
      </c>
      <c r="B1165" s="173" t="s">
        <v>1968</v>
      </c>
      <c r="C1165" s="172" t="s">
        <v>2512</v>
      </c>
      <c r="D1165" s="172"/>
      <c r="E1165" s="172" t="s">
        <v>709</v>
      </c>
      <c r="F1165" s="174">
        <v>1.0819901000000001</v>
      </c>
      <c r="G1165" s="174">
        <v>0</v>
      </c>
      <c r="H1165" s="58" t="str">
        <f t="shared" si="65"/>
        <v/>
      </c>
      <c r="I1165" s="174">
        <v>3.8473272400000003</v>
      </c>
      <c r="J1165" s="174">
        <v>27.24223095</v>
      </c>
      <c r="K1165" s="58">
        <f t="shared" si="66"/>
        <v>-0.8587734151780253</v>
      </c>
      <c r="L1165" s="150">
        <f t="shared" si="67"/>
        <v>3.555787839463596</v>
      </c>
    </row>
    <row r="1166" spans="1:18" x14ac:dyDescent="0.2">
      <c r="A1166" s="172" t="s">
        <v>2478</v>
      </c>
      <c r="B1166" s="173" t="s">
        <v>2479</v>
      </c>
      <c r="C1166" s="172" t="s">
        <v>1364</v>
      </c>
      <c r="D1166" s="172"/>
      <c r="E1166" s="172" t="s">
        <v>181</v>
      </c>
      <c r="F1166" s="174">
        <v>1.3753163899999998</v>
      </c>
      <c r="G1166" s="174">
        <v>0.99291304000000002</v>
      </c>
      <c r="H1166" s="58">
        <f t="shared" si="65"/>
        <v>0.38513277053950246</v>
      </c>
      <c r="I1166" s="174">
        <v>1.68160025</v>
      </c>
      <c r="J1166" s="174">
        <v>1.6657071699999999</v>
      </c>
      <c r="K1166" s="58">
        <f t="shared" si="66"/>
        <v>9.5413409308913177E-3</v>
      </c>
      <c r="L1166" s="150">
        <f t="shared" si="67"/>
        <v>1.2227006543563406</v>
      </c>
    </row>
    <row r="1167" spans="1:18" x14ac:dyDescent="0.2">
      <c r="A1167" s="172" t="s">
        <v>1263</v>
      </c>
      <c r="B1167" s="173" t="s">
        <v>1294</v>
      </c>
      <c r="C1167" s="172" t="s">
        <v>2134</v>
      </c>
      <c r="D1167" s="172"/>
      <c r="E1167" s="172" t="s">
        <v>709</v>
      </c>
      <c r="F1167" s="174">
        <v>0.13850609999999999</v>
      </c>
      <c r="G1167" s="174">
        <v>0.44074754999999999</v>
      </c>
      <c r="H1167" s="58">
        <f t="shared" si="65"/>
        <v>-0.6857473172567834</v>
      </c>
      <c r="I1167" s="174">
        <v>0</v>
      </c>
      <c r="J1167" s="174">
        <v>1.0855958999999999</v>
      </c>
      <c r="K1167" s="58">
        <f t="shared" si="66"/>
        <v>-1</v>
      </c>
      <c r="L1167" s="150">
        <f t="shared" si="67"/>
        <v>0</v>
      </c>
    </row>
    <row r="1168" spans="1:18" s="130" customFormat="1" x14ac:dyDescent="0.2">
      <c r="A1168" s="172" t="s">
        <v>2132</v>
      </c>
      <c r="B1168" s="138" t="s">
        <v>2130</v>
      </c>
      <c r="C1168" s="172" t="s">
        <v>2134</v>
      </c>
      <c r="D1168" s="172"/>
      <c r="E1168" s="172" t="s">
        <v>181</v>
      </c>
      <c r="F1168" s="174">
        <v>0</v>
      </c>
      <c r="G1168" s="174">
        <v>0</v>
      </c>
      <c r="H1168" s="58" t="str">
        <f t="shared" si="65"/>
        <v/>
      </c>
      <c r="I1168" s="174">
        <v>0</v>
      </c>
      <c r="J1168" s="174">
        <v>0</v>
      </c>
      <c r="K1168" s="58" t="str">
        <f t="shared" si="66"/>
        <v/>
      </c>
      <c r="L1168" s="150" t="str">
        <f t="shared" si="67"/>
        <v/>
      </c>
      <c r="N1168" s="5"/>
      <c r="O1168" s="5"/>
    </row>
    <row r="1169" spans="1:12" x14ac:dyDescent="0.2">
      <c r="A1169" s="172" t="s">
        <v>2133</v>
      </c>
      <c r="B1169" s="138" t="s">
        <v>2131</v>
      </c>
      <c r="C1169" s="172" t="s">
        <v>2134</v>
      </c>
      <c r="D1169" s="172"/>
      <c r="E1169" s="172" t="s">
        <v>181</v>
      </c>
      <c r="F1169" s="174">
        <v>0</v>
      </c>
      <c r="G1169" s="174">
        <v>0</v>
      </c>
      <c r="H1169" s="58" t="str">
        <f t="shared" si="65"/>
        <v/>
      </c>
      <c r="I1169" s="174">
        <v>0</v>
      </c>
      <c r="J1169" s="174">
        <v>0</v>
      </c>
      <c r="K1169" s="58" t="str">
        <f t="shared" si="66"/>
        <v/>
      </c>
      <c r="L1169" s="150" t="str">
        <f t="shared" si="67"/>
        <v/>
      </c>
    </row>
    <row r="1170" spans="1:12" x14ac:dyDescent="0.2">
      <c r="A1170" s="45" t="s">
        <v>16</v>
      </c>
      <c r="B1170" s="46">
        <f>COUNTA(B1161:B1169)</f>
        <v>9</v>
      </c>
      <c r="C1170" s="46"/>
      <c r="D1170" s="46"/>
      <c r="E1170" s="46"/>
      <c r="F1170" s="47">
        <f>SUM(F1161:F1169)</f>
        <v>31.641860849999997</v>
      </c>
      <c r="G1170" s="47">
        <f>SUM(G1161:G1169)</f>
        <v>31.781327350000005</v>
      </c>
      <c r="H1170" s="56">
        <f>IF(ISERROR(F1170/G1170-1),"",((F1170/G1170-1)))</f>
        <v>-4.3883157699519115E-3</v>
      </c>
      <c r="I1170" s="111">
        <f>SUM(I1161:I1169)</f>
        <v>1273.52697797</v>
      </c>
      <c r="J1170" s="111">
        <f>SUM(J1161:J1169)</f>
        <v>1014.1247228799999</v>
      </c>
      <c r="K1170" s="56">
        <f>IF(ISERROR(I1170/J1170-1),"",((I1170/J1170-1)))</f>
        <v>0.25578930208241735</v>
      </c>
      <c r="L1170" s="8"/>
    </row>
    <row r="1171" spans="1:12" x14ac:dyDescent="0.2">
      <c r="A1171" s="51"/>
      <c r="B1171" s="51"/>
      <c r="C1171" s="51"/>
      <c r="D1171" s="51"/>
      <c r="E1171" s="51"/>
      <c r="F1171" s="91"/>
      <c r="G1171" s="91"/>
      <c r="H1171" s="158"/>
      <c r="I1171" s="133"/>
    </row>
    <row r="1172" spans="1:12" x14ac:dyDescent="0.2">
      <c r="A1172" s="51" t="s">
        <v>2996</v>
      </c>
      <c r="B1172" s="51"/>
      <c r="C1172" s="51"/>
      <c r="D1172" s="51"/>
      <c r="E1172" s="51"/>
      <c r="F1172" s="69"/>
      <c r="G1172" s="59"/>
      <c r="H1172" s="52"/>
    </row>
    <row r="1173" spans="1:12" ht="12.75" x14ac:dyDescent="0.2">
      <c r="B1173" s="51"/>
      <c r="C1173" s="51"/>
      <c r="D1173" s="51"/>
      <c r="E1173" s="51"/>
      <c r="F1173" s="60"/>
      <c r="G1173" s="60"/>
      <c r="H1173" s="52"/>
    </row>
    <row r="1174" spans="1:12" ht="12.75" x14ac:dyDescent="0.2">
      <c r="B1174" s="51"/>
      <c r="C1174" s="51"/>
      <c r="D1174" s="51"/>
      <c r="E1174" s="51"/>
      <c r="F1174" s="60"/>
      <c r="G1174" s="52"/>
      <c r="H1174" s="52"/>
      <c r="I1174" s="133"/>
    </row>
    <row r="1175" spans="1:12" x14ac:dyDescent="0.2">
      <c r="A1175" s="54" t="s">
        <v>48</v>
      </c>
    </row>
    <row r="1176" spans="1:12" x14ac:dyDescent="0.2">
      <c r="F1176" s="129"/>
    </row>
    <row r="1179" spans="1:12" x14ac:dyDescent="0.2">
      <c r="A1179" s="139"/>
      <c r="B1179" s="139"/>
      <c r="C1179" s="139"/>
    </row>
    <row r="1180" spans="1:12" x14ac:dyDescent="0.2">
      <c r="A1180" s="139"/>
      <c r="B1180" s="139"/>
      <c r="C1180" s="139"/>
    </row>
    <row r="1181" spans="1:12" x14ac:dyDescent="0.2">
      <c r="A1181" s="139"/>
      <c r="B1181" s="139"/>
      <c r="C1181" s="139"/>
    </row>
    <row r="1182" spans="1:12" x14ac:dyDescent="0.2">
      <c r="A1182" s="139"/>
      <c r="B1182" s="139"/>
      <c r="C1182" s="139"/>
    </row>
    <row r="1183" spans="1:12" x14ac:dyDescent="0.2">
      <c r="A1183" s="139"/>
      <c r="B1183" s="139"/>
      <c r="C1183" s="139"/>
    </row>
    <row r="1184" spans="1:12" x14ac:dyDescent="0.2">
      <c r="A1184" s="139"/>
      <c r="B1184" s="139"/>
      <c r="C1184" s="139"/>
    </row>
    <row r="1185" spans="1:12" x14ac:dyDescent="0.2">
      <c r="A1185" s="139"/>
      <c r="B1185" s="139"/>
      <c r="C1185" s="139"/>
    </row>
    <row r="1186" spans="1:12" x14ac:dyDescent="0.2">
      <c r="A1186" s="139"/>
      <c r="B1186" s="139"/>
      <c r="C1186" s="139"/>
    </row>
    <row r="1187" spans="1:12" x14ac:dyDescent="0.2">
      <c r="A1187" s="139"/>
      <c r="B1187" s="139"/>
      <c r="C1187" s="139"/>
    </row>
    <row r="1188" spans="1:12" s="39" customFormat="1" x14ac:dyDescent="0.2">
      <c r="A1188" s="139"/>
      <c r="B1188" s="139"/>
      <c r="C1188" s="139"/>
      <c r="I1188" s="5"/>
      <c r="J1188" s="5"/>
      <c r="K1188" s="5"/>
      <c r="L1188" s="5"/>
    </row>
    <row r="1189" spans="1:12" s="39" customFormat="1" x14ac:dyDescent="0.2">
      <c r="A1189" s="139"/>
      <c r="B1189" s="139"/>
      <c r="C1189" s="139"/>
      <c r="I1189" s="5"/>
      <c r="J1189" s="5"/>
      <c r="K1189" s="5"/>
      <c r="L1189" s="5"/>
    </row>
    <row r="1190" spans="1:12" s="39" customFormat="1" x14ac:dyDescent="0.2">
      <c r="A1190" s="139"/>
      <c r="B1190" s="139"/>
      <c r="C1190" s="139"/>
      <c r="I1190" s="5"/>
      <c r="J1190" s="5"/>
      <c r="K1190" s="5"/>
      <c r="L1190" s="5"/>
    </row>
    <row r="1191" spans="1:12" s="39" customFormat="1" x14ac:dyDescent="0.2">
      <c r="A1191" s="139"/>
      <c r="B1191" s="139"/>
      <c r="C1191" s="139"/>
      <c r="I1191" s="5"/>
      <c r="J1191" s="5"/>
      <c r="K1191" s="5"/>
      <c r="L1191" s="5"/>
    </row>
    <row r="1192" spans="1:12" s="39" customFormat="1" x14ac:dyDescent="0.2">
      <c r="A1192" s="139"/>
      <c r="B1192" s="139"/>
      <c r="C1192" s="139"/>
      <c r="I1192" s="5"/>
      <c r="J1192" s="5"/>
      <c r="K1192" s="5"/>
      <c r="L1192" s="5"/>
    </row>
  </sheetData>
  <mergeCells count="2">
    <mergeCell ref="I5:K5"/>
    <mergeCell ref="I1159:K1159"/>
  </mergeCells>
  <conditionalFormatting sqref="F7:G1155 F1161:G1169">
    <cfRule type="containsErrors" dxfId="17" priority="24">
      <formula>ISERROR(F7)</formula>
    </cfRule>
  </conditionalFormatting>
  <conditionalFormatting sqref="B1179:B1192">
    <cfRule type="duplicateValues" dxfId="16" priority="23"/>
  </conditionalFormatting>
  <conditionalFormatting sqref="F1069">
    <cfRule type="containsErrors" dxfId="15" priority="22">
      <formula>ISERROR(F1069)</formula>
    </cfRule>
  </conditionalFormatting>
  <conditionalFormatting sqref="F1069">
    <cfRule type="containsErrors" dxfId="14" priority="21">
      <formula>ISERROR(F1069)</formula>
    </cfRule>
  </conditionalFormatting>
  <conditionalFormatting sqref="F1082">
    <cfRule type="containsErrors" dxfId="13" priority="19">
      <formula>ISERROR(F1082)</formula>
    </cfRule>
  </conditionalFormatting>
  <conditionalFormatting sqref="B1082">
    <cfRule type="duplicateValues" dxfId="12" priority="20"/>
  </conditionalFormatting>
  <conditionalFormatting sqref="B17:B21">
    <cfRule type="duplicateValues" dxfId="11" priority="11"/>
  </conditionalFormatting>
  <conditionalFormatting sqref="B1168">
    <cfRule type="duplicateValues" dxfId="10" priority="25"/>
  </conditionalFormatting>
  <conditionalFormatting sqref="G1069">
    <cfRule type="containsErrors" dxfId="9" priority="6">
      <formula>ISERROR(G1069)</formula>
    </cfRule>
  </conditionalFormatting>
  <conditionalFormatting sqref="G1069">
    <cfRule type="containsErrors" dxfId="8" priority="5">
      <formula>ISERROR(G1069)</formula>
    </cfRule>
  </conditionalFormatting>
  <conditionalFormatting sqref="G1082">
    <cfRule type="containsErrors" dxfId="7" priority="4">
      <formula>ISERROR(G1082)</formula>
    </cfRule>
  </conditionalFormatting>
  <conditionalFormatting sqref="B1120:B1125 B1083:B1108 B1070:B1081 B1062:B1068 B1145:B1155">
    <cfRule type="duplicateValues" dxfId="6" priority="197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9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7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24" s="5" customFormat="1" ht="26.25" x14ac:dyDescent="0.2">
      <c r="A1" s="18" t="s">
        <v>725</v>
      </c>
      <c r="B1" s="160"/>
      <c r="C1" s="129"/>
      <c r="D1" s="39"/>
      <c r="E1" s="39"/>
      <c r="F1" s="7"/>
      <c r="G1" s="7"/>
      <c r="I1" s="107"/>
      <c r="J1" s="39"/>
      <c r="K1" s="39"/>
      <c r="L1" s="39"/>
    </row>
    <row r="2" spans="1:24" s="5" customFormat="1" ht="15.75" customHeight="1" x14ac:dyDescent="0.2">
      <c r="A2" s="6" t="s">
        <v>3281</v>
      </c>
      <c r="B2" s="7"/>
      <c r="C2" s="71"/>
      <c r="D2" s="71"/>
      <c r="E2" s="71"/>
      <c r="F2" s="7"/>
      <c r="G2" s="7"/>
      <c r="I2" s="107"/>
      <c r="J2" s="71"/>
      <c r="K2" s="71"/>
      <c r="L2" s="71"/>
    </row>
    <row r="3" spans="1:24" s="5" customFormat="1" ht="12" x14ac:dyDescent="0.2">
      <c r="A3" s="7"/>
      <c r="B3" s="7"/>
      <c r="C3" s="129"/>
      <c r="D3" s="39"/>
      <c r="E3" s="39"/>
      <c r="F3" s="7"/>
      <c r="G3" s="7"/>
      <c r="I3" s="107"/>
      <c r="J3" s="39"/>
      <c r="K3" s="39"/>
      <c r="L3" s="39"/>
    </row>
    <row r="4" spans="1:24" s="5" customFormat="1" ht="12" customHeight="1" x14ac:dyDescent="0.2">
      <c r="A4" s="7"/>
      <c r="B4" s="7"/>
      <c r="C4" s="129"/>
      <c r="D4" s="39"/>
      <c r="E4" s="39"/>
      <c r="F4" s="7"/>
      <c r="G4" s="7"/>
      <c r="I4" s="107"/>
      <c r="J4" s="39"/>
      <c r="K4" s="39"/>
      <c r="L4" s="39"/>
      <c r="N4" s="7"/>
      <c r="O4" s="129"/>
      <c r="P4" s="39"/>
      <c r="Q4" s="39"/>
      <c r="R4" s="7"/>
      <c r="S4" s="7"/>
      <c r="U4" s="107"/>
      <c r="V4" s="39"/>
      <c r="W4" s="39"/>
      <c r="X4" s="39"/>
    </row>
    <row r="5" spans="1:24" s="7" customFormat="1" ht="30" customHeight="1" x14ac:dyDescent="0.2">
      <c r="A5" s="123" t="s">
        <v>726</v>
      </c>
      <c r="B5" s="124" t="s">
        <v>77</v>
      </c>
      <c r="C5" s="209" t="s">
        <v>505</v>
      </c>
      <c r="D5" s="210"/>
      <c r="E5" s="211"/>
      <c r="F5" s="125"/>
      <c r="G5" s="124" t="s">
        <v>239</v>
      </c>
      <c r="H5" s="126" t="s">
        <v>138</v>
      </c>
      <c r="I5" s="127"/>
      <c r="J5" s="209" t="s">
        <v>1335</v>
      </c>
      <c r="K5" s="212"/>
      <c r="L5" s="213"/>
      <c r="M5" s="159"/>
    </row>
    <row r="6" spans="1:24" s="33" customFormat="1" ht="21.95" customHeight="1" x14ac:dyDescent="0.2">
      <c r="A6" s="96"/>
      <c r="B6" s="97"/>
      <c r="C6" s="142" t="s">
        <v>3284</v>
      </c>
      <c r="D6" s="62" t="s">
        <v>3245</v>
      </c>
      <c r="E6" s="63" t="s">
        <v>74</v>
      </c>
      <c r="F6" s="94" t="s">
        <v>75</v>
      </c>
      <c r="G6" s="94" t="s">
        <v>240</v>
      </c>
      <c r="H6" s="152">
        <v>100000</v>
      </c>
      <c r="I6" s="108"/>
      <c r="J6" s="142" t="s">
        <v>3284</v>
      </c>
      <c r="K6" s="62" t="s">
        <v>3245</v>
      </c>
      <c r="L6" s="63" t="s">
        <v>74</v>
      </c>
      <c r="M6" s="121" t="s">
        <v>76</v>
      </c>
    </row>
    <row r="7" spans="1:24" ht="12" customHeight="1" x14ac:dyDescent="0.2">
      <c r="A7" s="34" t="s">
        <v>593</v>
      </c>
      <c r="B7" s="34" t="s">
        <v>508</v>
      </c>
      <c r="C7" s="57">
        <v>217.32682266</v>
      </c>
      <c r="D7" s="57">
        <v>315.17488667000003</v>
      </c>
      <c r="E7" s="58">
        <f t="shared" ref="E7:E38" si="0">IF(ISERROR(C7/D7-1),"",IF((C7/D7-1)&gt;10000%,"",C7/D7-1))</f>
        <v>-0.31045641054660122</v>
      </c>
      <c r="F7" s="44">
        <f t="shared" ref="F7:F70" si="1">C7/$C$253</f>
        <v>0.39973607234286851</v>
      </c>
      <c r="G7" s="35">
        <v>6052.2407379599999</v>
      </c>
      <c r="H7" s="99">
        <v>5.0515000000000008</v>
      </c>
      <c r="I7" s="105"/>
      <c r="J7" s="174">
        <v>294.27190022000002</v>
      </c>
      <c r="K7" s="174">
        <v>385.25345812</v>
      </c>
      <c r="L7" s="58">
        <f t="shared" ref="L7:L38" si="2">IF(ISERROR(J7/K7-1),"",IF((J7/K7-1)&gt;10000%,"",J7/K7-1))</f>
        <v>-0.23616026276306845</v>
      </c>
      <c r="M7" s="44">
        <f t="shared" ref="M7:M38" si="3">IF(ISERROR(J7/C7),"",IF(J7/C7&gt;10000%,"",J7/C7))</f>
        <v>1.3540523742914965</v>
      </c>
    </row>
    <row r="8" spans="1:24" ht="12" customHeight="1" x14ac:dyDescent="0.2">
      <c r="A8" s="34" t="s">
        <v>717</v>
      </c>
      <c r="B8" s="34" t="s">
        <v>483</v>
      </c>
      <c r="C8" s="57">
        <v>74.135958979999998</v>
      </c>
      <c r="D8" s="57">
        <v>40.855259310000001</v>
      </c>
      <c r="E8" s="58">
        <f t="shared" si="0"/>
        <v>0.81460013305689616</v>
      </c>
      <c r="F8" s="44">
        <f t="shared" si="1"/>
        <v>0.13636060519045926</v>
      </c>
      <c r="G8" s="35">
        <v>1312.65482428</v>
      </c>
      <c r="H8" s="99">
        <v>6.2195454545454538</v>
      </c>
      <c r="I8" s="105"/>
      <c r="J8" s="174">
        <v>321.69579700000003</v>
      </c>
      <c r="K8" s="174">
        <v>73.396808620000002</v>
      </c>
      <c r="L8" s="58">
        <f t="shared" si="2"/>
        <v>3.3829670941897145</v>
      </c>
      <c r="M8" s="44">
        <f t="shared" si="3"/>
        <v>4.3392680343797183</v>
      </c>
    </row>
    <row r="9" spans="1:24" ht="12" customHeight="1" x14ac:dyDescent="0.2">
      <c r="A9" s="34" t="s">
        <v>2901</v>
      </c>
      <c r="B9" s="34" t="s">
        <v>1031</v>
      </c>
      <c r="C9" s="57">
        <v>42.843826749999998</v>
      </c>
      <c r="D9" s="57">
        <v>26.742326049999999</v>
      </c>
      <c r="E9" s="58">
        <f t="shared" si="0"/>
        <v>0.60209798765803324</v>
      </c>
      <c r="F9" s="44">
        <f t="shared" si="1"/>
        <v>7.8804000443040964E-2</v>
      </c>
      <c r="G9" s="35">
        <v>3624.0947689277009</v>
      </c>
      <c r="H9" s="99">
        <v>4.9128181818181824</v>
      </c>
      <c r="I9" s="105"/>
      <c r="J9" s="174">
        <v>40.263526470000002</v>
      </c>
      <c r="K9" s="174">
        <v>29.653096989999998</v>
      </c>
      <c r="L9" s="58">
        <f t="shared" si="2"/>
        <v>0.35781859424592954</v>
      </c>
      <c r="M9" s="44">
        <f t="shared" si="3"/>
        <v>0.93977428078363712</v>
      </c>
    </row>
    <row r="10" spans="1:24" ht="12" customHeight="1" x14ac:dyDescent="0.2">
      <c r="A10" s="34" t="s">
        <v>595</v>
      </c>
      <c r="B10" s="34" t="s">
        <v>513</v>
      </c>
      <c r="C10" s="57">
        <v>17.304433149999998</v>
      </c>
      <c r="D10" s="57">
        <v>7.21041051</v>
      </c>
      <c r="E10" s="58">
        <f t="shared" si="0"/>
        <v>1.3999234337629964</v>
      </c>
      <c r="F10" s="44">
        <f t="shared" si="1"/>
        <v>3.1828589112179916E-2</v>
      </c>
      <c r="G10" s="35">
        <v>925.08537108000007</v>
      </c>
      <c r="H10" s="99">
        <v>18.555136363636361</v>
      </c>
      <c r="I10" s="105"/>
      <c r="J10" s="174">
        <v>13.021121340000001</v>
      </c>
      <c r="K10" s="174">
        <v>9.0247460200000003</v>
      </c>
      <c r="L10" s="58">
        <f t="shared" si="2"/>
        <v>0.44282413168675516</v>
      </c>
      <c r="M10" s="44">
        <f t="shared" si="3"/>
        <v>0.75247315107805202</v>
      </c>
    </row>
    <row r="11" spans="1:24" ht="12" customHeight="1" x14ac:dyDescent="0.2">
      <c r="A11" s="34" t="s">
        <v>773</v>
      </c>
      <c r="B11" s="34" t="s">
        <v>525</v>
      </c>
      <c r="C11" s="57">
        <v>15.26790218</v>
      </c>
      <c r="D11" s="57">
        <v>11.56719333</v>
      </c>
      <c r="E11" s="58">
        <f t="shared" si="0"/>
        <v>0.31993144269509677</v>
      </c>
      <c r="F11" s="44">
        <f t="shared" si="1"/>
        <v>2.808273353306439E-2</v>
      </c>
      <c r="G11" s="35">
        <v>314.98782801999999</v>
      </c>
      <c r="H11" s="99">
        <v>36.611545454545457</v>
      </c>
      <c r="I11" s="105"/>
      <c r="J11" s="174">
        <v>1.5208150499999999</v>
      </c>
      <c r="K11" s="174">
        <v>2.8457393</v>
      </c>
      <c r="L11" s="58">
        <f t="shared" si="2"/>
        <v>-0.46558173828502136</v>
      </c>
      <c r="M11" s="44">
        <f t="shared" si="3"/>
        <v>9.960864512167053E-2</v>
      </c>
    </row>
    <row r="12" spans="1:24" ht="12" customHeight="1" x14ac:dyDescent="0.2">
      <c r="A12" s="34" t="s">
        <v>596</v>
      </c>
      <c r="B12" s="34" t="s">
        <v>514</v>
      </c>
      <c r="C12" s="57">
        <v>11.761882400000001</v>
      </c>
      <c r="D12" s="57">
        <v>12.856781079999999</v>
      </c>
      <c r="E12" s="58">
        <f t="shared" si="0"/>
        <v>-8.5161182506500177E-2</v>
      </c>
      <c r="F12" s="44">
        <f t="shared" si="1"/>
        <v>2.1634000885800794E-2</v>
      </c>
      <c r="G12" s="35">
        <v>5319.6633648100005</v>
      </c>
      <c r="H12" s="99">
        <v>5.3587272727272728</v>
      </c>
      <c r="I12" s="105"/>
      <c r="J12" s="174">
        <v>28.982772929999999</v>
      </c>
      <c r="K12" s="174">
        <v>6.5238582200000002</v>
      </c>
      <c r="L12" s="58">
        <f t="shared" si="2"/>
        <v>3.4425816675703294</v>
      </c>
      <c r="M12" s="44">
        <f t="shared" si="3"/>
        <v>2.4641270796926178</v>
      </c>
    </row>
    <row r="13" spans="1:24" ht="12" customHeight="1" x14ac:dyDescent="0.2">
      <c r="A13" s="34" t="s">
        <v>939</v>
      </c>
      <c r="B13" s="34" t="s">
        <v>526</v>
      </c>
      <c r="C13" s="57">
        <v>11.10717376</v>
      </c>
      <c r="D13" s="57">
        <v>6.5034669599999999</v>
      </c>
      <c r="E13" s="58">
        <f t="shared" si="0"/>
        <v>0.70788501399567361</v>
      </c>
      <c r="F13" s="44">
        <f t="shared" si="1"/>
        <v>2.0429774656017929E-2</v>
      </c>
      <c r="G13" s="35">
        <v>778.43484572</v>
      </c>
      <c r="H13" s="99">
        <v>13.64518181818182</v>
      </c>
      <c r="I13" s="105"/>
      <c r="J13" s="174">
        <v>6.3973605199999994</v>
      </c>
      <c r="K13" s="174">
        <v>2.81834571</v>
      </c>
      <c r="L13" s="58">
        <f t="shared" si="2"/>
        <v>1.2698991459071212</v>
      </c>
      <c r="M13" s="44">
        <f t="shared" si="3"/>
        <v>0.57596654722722185</v>
      </c>
    </row>
    <row r="14" spans="1:24" ht="12" customHeight="1" x14ac:dyDescent="0.2">
      <c r="A14" s="34" t="s">
        <v>721</v>
      </c>
      <c r="B14" s="34" t="s">
        <v>282</v>
      </c>
      <c r="C14" s="57">
        <v>7.9776947300000005</v>
      </c>
      <c r="D14" s="57">
        <v>12.75867491</v>
      </c>
      <c r="E14" s="58">
        <f t="shared" si="0"/>
        <v>-0.37472388110247723</v>
      </c>
      <c r="F14" s="44">
        <f t="shared" si="1"/>
        <v>1.4673625274086088E-2</v>
      </c>
      <c r="G14" s="35">
        <v>497.10171324633001</v>
      </c>
      <c r="H14" s="99">
        <v>13.934454545454541</v>
      </c>
      <c r="I14" s="105"/>
      <c r="J14" s="174">
        <v>8.4468365900000002</v>
      </c>
      <c r="K14" s="174">
        <v>84.707555989999989</v>
      </c>
      <c r="L14" s="58">
        <f t="shared" si="2"/>
        <v>-0.90028237161042424</v>
      </c>
      <c r="M14" s="44">
        <f t="shared" si="3"/>
        <v>1.0588066949009467</v>
      </c>
    </row>
    <row r="15" spans="1:24" ht="12" customHeight="1" x14ac:dyDescent="0.2">
      <c r="A15" s="34" t="s">
        <v>2760</v>
      </c>
      <c r="B15" s="34" t="s">
        <v>912</v>
      </c>
      <c r="C15" s="57">
        <v>7.5564165000000001</v>
      </c>
      <c r="D15" s="57">
        <v>7.0541248599999999</v>
      </c>
      <c r="E15" s="58">
        <f t="shared" si="0"/>
        <v>7.1205379826520421E-2</v>
      </c>
      <c r="F15" s="44">
        <f t="shared" si="1"/>
        <v>1.3898754952224292E-2</v>
      </c>
      <c r="G15" s="35">
        <v>19.081143492999999</v>
      </c>
      <c r="H15" s="99">
        <v>529.70213636363633</v>
      </c>
      <c r="I15" s="105"/>
      <c r="J15" s="174">
        <v>5.5468866600000002</v>
      </c>
      <c r="K15" s="174">
        <v>3.3158445299999997</v>
      </c>
      <c r="L15" s="58">
        <f t="shared" si="2"/>
        <v>0.67284280364013349</v>
      </c>
      <c r="M15" s="44">
        <f t="shared" si="3"/>
        <v>0.73406311841069116</v>
      </c>
    </row>
    <row r="16" spans="1:24" ht="12" customHeight="1" x14ac:dyDescent="0.2">
      <c r="A16" s="34" t="s">
        <v>2127</v>
      </c>
      <c r="B16" s="34" t="s">
        <v>2370</v>
      </c>
      <c r="C16" s="57">
        <v>6.8120708200000006</v>
      </c>
      <c r="D16" s="57">
        <v>3.0815626800000002</v>
      </c>
      <c r="E16" s="58">
        <f t="shared" si="0"/>
        <v>1.2105897323496921</v>
      </c>
      <c r="F16" s="44">
        <f t="shared" si="1"/>
        <v>1.2529656490530609E-2</v>
      </c>
      <c r="G16" s="35">
        <v>88.465781150000012</v>
      </c>
      <c r="H16" s="99">
        <v>18.86659090909091</v>
      </c>
      <c r="I16" s="105"/>
      <c r="J16" s="174">
        <v>0.87223485000000001</v>
      </c>
      <c r="K16" s="174">
        <v>0.43109080999999999</v>
      </c>
      <c r="L16" s="58">
        <f t="shared" si="2"/>
        <v>1.0233204461027596</v>
      </c>
      <c r="M16" s="44">
        <f t="shared" si="3"/>
        <v>0.12804253993354694</v>
      </c>
    </row>
    <row r="17" spans="1:13" ht="12" customHeight="1" x14ac:dyDescent="0.2">
      <c r="A17" s="34" t="s">
        <v>594</v>
      </c>
      <c r="B17" s="34" t="s">
        <v>512</v>
      </c>
      <c r="C17" s="57">
        <v>6.6955468099999997</v>
      </c>
      <c r="D17" s="57">
        <v>3.9901140399999999</v>
      </c>
      <c r="E17" s="58">
        <f t="shared" si="0"/>
        <v>0.67803394661872862</v>
      </c>
      <c r="F17" s="44">
        <f t="shared" si="1"/>
        <v>1.2315330207557649E-2</v>
      </c>
      <c r="G17" s="35">
        <v>3739.1286352900001</v>
      </c>
      <c r="H17" s="99">
        <v>5.073681818181818</v>
      </c>
      <c r="I17" s="105"/>
      <c r="J17" s="174">
        <v>29.551872249999999</v>
      </c>
      <c r="K17" s="174">
        <v>20.490942399999998</v>
      </c>
      <c r="L17" s="58">
        <f t="shared" si="2"/>
        <v>0.44219195355309782</v>
      </c>
      <c r="M17" s="44">
        <f t="shared" si="3"/>
        <v>4.4136607641758836</v>
      </c>
    </row>
    <row r="18" spans="1:13" ht="12" customHeight="1" x14ac:dyDescent="0.2">
      <c r="A18" s="34" t="s">
        <v>718</v>
      </c>
      <c r="B18" s="34" t="s">
        <v>484</v>
      </c>
      <c r="C18" s="57">
        <v>6.3365130800000005</v>
      </c>
      <c r="D18" s="57">
        <v>3.0138832899999999</v>
      </c>
      <c r="E18" s="58">
        <f t="shared" si="0"/>
        <v>1.1024414253280526</v>
      </c>
      <c r="F18" s="44">
        <f t="shared" si="1"/>
        <v>1.1654948155714287E-2</v>
      </c>
      <c r="G18" s="35">
        <v>106.71112699</v>
      </c>
      <c r="H18" s="99">
        <v>34.319818181818192</v>
      </c>
      <c r="I18" s="105"/>
      <c r="J18" s="174">
        <v>13.61064373</v>
      </c>
      <c r="K18" s="174">
        <v>14.10718125</v>
      </c>
      <c r="L18" s="58">
        <f t="shared" si="2"/>
        <v>-3.5197500563764361E-2</v>
      </c>
      <c r="M18" s="44">
        <f t="shared" si="3"/>
        <v>2.1479705885811882</v>
      </c>
    </row>
    <row r="19" spans="1:13" ht="12" customHeight="1" x14ac:dyDescent="0.2">
      <c r="A19" s="34" t="s">
        <v>722</v>
      </c>
      <c r="B19" s="34" t="s">
        <v>283</v>
      </c>
      <c r="C19" s="57">
        <v>6.0807277500000003</v>
      </c>
      <c r="D19" s="57">
        <v>3.98143936</v>
      </c>
      <c r="E19" s="58">
        <f t="shared" si="0"/>
        <v>0.52726870867122799</v>
      </c>
      <c r="F19" s="44">
        <f t="shared" si="1"/>
        <v>1.118447413908963E-2</v>
      </c>
      <c r="G19" s="35">
        <v>76.644255783141006</v>
      </c>
      <c r="H19" s="99">
        <v>36.662090909090907</v>
      </c>
      <c r="I19" s="105"/>
      <c r="J19" s="174">
        <v>0.60110043000000002</v>
      </c>
      <c r="K19" s="174">
        <v>9.7647280700000003</v>
      </c>
      <c r="L19" s="58">
        <f t="shared" si="2"/>
        <v>-0.93844166210355107</v>
      </c>
      <c r="M19" s="44">
        <f t="shared" si="3"/>
        <v>9.8853369976973554E-2</v>
      </c>
    </row>
    <row r="20" spans="1:13" ht="12" customHeight="1" x14ac:dyDescent="0.2">
      <c r="A20" s="34" t="s">
        <v>601</v>
      </c>
      <c r="B20" s="34" t="s">
        <v>536</v>
      </c>
      <c r="C20" s="57">
        <v>5.8389445499999999</v>
      </c>
      <c r="D20" s="57">
        <v>1.10463607</v>
      </c>
      <c r="E20" s="58">
        <f t="shared" si="0"/>
        <v>4.2858536024448304</v>
      </c>
      <c r="F20" s="44">
        <f t="shared" si="1"/>
        <v>1.073975468134605E-2</v>
      </c>
      <c r="G20" s="35">
        <v>105.73829754</v>
      </c>
      <c r="H20" s="99">
        <v>24.161636363636362</v>
      </c>
      <c r="I20" s="105"/>
      <c r="J20" s="174">
        <v>0.80586617000000005</v>
      </c>
      <c r="K20" s="174">
        <v>7.7804100000000001E-2</v>
      </c>
      <c r="L20" s="58">
        <f t="shared" si="2"/>
        <v>9.3576311531140401</v>
      </c>
      <c r="M20" s="44">
        <f t="shared" si="3"/>
        <v>0.13801572580441787</v>
      </c>
    </row>
    <row r="21" spans="1:13" ht="12" customHeight="1" x14ac:dyDescent="0.2">
      <c r="A21" s="34" t="s">
        <v>598</v>
      </c>
      <c r="B21" s="34" t="s">
        <v>524</v>
      </c>
      <c r="C21" s="57">
        <v>5.7920277200000001</v>
      </c>
      <c r="D21" s="57">
        <v>2.23700798</v>
      </c>
      <c r="E21" s="58">
        <f t="shared" si="0"/>
        <v>1.5891850953522302</v>
      </c>
      <c r="F21" s="44">
        <f t="shared" si="1"/>
        <v>1.0653459077695144E-2</v>
      </c>
      <c r="G21" s="35">
        <v>313.90771029000001</v>
      </c>
      <c r="H21" s="99">
        <v>35.792181818181817</v>
      </c>
      <c r="I21" s="105"/>
      <c r="J21" s="174">
        <v>6.5374178700000005</v>
      </c>
      <c r="K21" s="174">
        <v>6.6741973400000001</v>
      </c>
      <c r="L21" s="58">
        <f t="shared" si="2"/>
        <v>-2.0493770716105253E-2</v>
      </c>
      <c r="M21" s="44">
        <f t="shared" si="3"/>
        <v>1.1286924348490515</v>
      </c>
    </row>
    <row r="22" spans="1:13" ht="12" customHeight="1" x14ac:dyDescent="0.2">
      <c r="A22" s="34" t="s">
        <v>724</v>
      </c>
      <c r="B22" s="34" t="s">
        <v>100</v>
      </c>
      <c r="C22" s="57">
        <v>5.5755771599999999</v>
      </c>
      <c r="D22" s="57">
        <v>2.1775674399999998</v>
      </c>
      <c r="E22" s="58">
        <f t="shared" si="0"/>
        <v>1.560461300799024</v>
      </c>
      <c r="F22" s="44">
        <f t="shared" si="1"/>
        <v>1.0255334742871658E-2</v>
      </c>
      <c r="G22" s="35">
        <v>105.31674231000001</v>
      </c>
      <c r="H22" s="99">
        <v>60.807954545454542</v>
      </c>
      <c r="I22" s="105"/>
      <c r="J22" s="174">
        <v>12.795936660000001</v>
      </c>
      <c r="K22" s="174">
        <v>3.7298944500000002</v>
      </c>
      <c r="L22" s="58">
        <f t="shared" si="2"/>
        <v>2.4306431003697706</v>
      </c>
      <c r="M22" s="44">
        <f t="shared" si="3"/>
        <v>2.2949976823565295</v>
      </c>
    </row>
    <row r="23" spans="1:13" ht="12" customHeight="1" x14ac:dyDescent="0.2">
      <c r="A23" s="34" t="s">
        <v>774</v>
      </c>
      <c r="B23" s="34" t="s">
        <v>545</v>
      </c>
      <c r="C23" s="57">
        <v>5.3900751799999993</v>
      </c>
      <c r="D23" s="57">
        <v>12.19258919</v>
      </c>
      <c r="E23" s="58">
        <f t="shared" si="0"/>
        <v>-0.55792202164731508</v>
      </c>
      <c r="F23" s="44">
        <f t="shared" si="1"/>
        <v>9.9141351063544766E-3</v>
      </c>
      <c r="G23" s="35">
        <v>470.29634818</v>
      </c>
      <c r="H23" s="99">
        <v>11.45077272727273</v>
      </c>
      <c r="I23" s="105"/>
      <c r="J23" s="174">
        <v>1.7280856899999999</v>
      </c>
      <c r="K23" s="174">
        <v>2.2040708799999997</v>
      </c>
      <c r="L23" s="58">
        <f t="shared" si="2"/>
        <v>-0.21595729716278445</v>
      </c>
      <c r="M23" s="44">
        <f t="shared" si="3"/>
        <v>0.32060511816460419</v>
      </c>
    </row>
    <row r="24" spans="1:13" ht="12" customHeight="1" x14ac:dyDescent="0.2">
      <c r="A24" s="34" t="s">
        <v>2761</v>
      </c>
      <c r="B24" s="34" t="s">
        <v>1029</v>
      </c>
      <c r="C24" s="57">
        <v>5.1742403499999998</v>
      </c>
      <c r="D24" s="57">
        <v>5.9709820199999992</v>
      </c>
      <c r="E24" s="58">
        <f t="shared" si="0"/>
        <v>-0.13343561701095186</v>
      </c>
      <c r="F24" s="44">
        <f t="shared" si="1"/>
        <v>9.5171433031201024E-3</v>
      </c>
      <c r="G24" s="35">
        <v>98.479935310000002</v>
      </c>
      <c r="H24" s="99">
        <v>16.983181818181819</v>
      </c>
      <c r="I24" s="105"/>
      <c r="J24" s="174">
        <v>1.45913618</v>
      </c>
      <c r="K24" s="174">
        <v>2.1108304200000001</v>
      </c>
      <c r="L24" s="58">
        <f t="shared" si="2"/>
        <v>-0.30873832110113331</v>
      </c>
      <c r="M24" s="44">
        <f t="shared" si="3"/>
        <v>0.28200007755727852</v>
      </c>
    </row>
    <row r="25" spans="1:13" ht="12" customHeight="1" x14ac:dyDescent="0.2">
      <c r="A25" s="34" t="s">
        <v>1736</v>
      </c>
      <c r="B25" s="34" t="s">
        <v>541</v>
      </c>
      <c r="C25" s="57">
        <v>4.1562959199999998</v>
      </c>
      <c r="D25" s="57">
        <v>3.01391315</v>
      </c>
      <c r="E25" s="58">
        <f t="shared" si="0"/>
        <v>0.37903639326833272</v>
      </c>
      <c r="F25" s="44">
        <f t="shared" si="1"/>
        <v>7.6448060401394782E-3</v>
      </c>
      <c r="G25" s="35">
        <v>259.66575869999997</v>
      </c>
      <c r="H25" s="99">
        <v>22.231272727272732</v>
      </c>
      <c r="I25" s="105"/>
      <c r="J25" s="174">
        <v>17.261161730000001</v>
      </c>
      <c r="K25" s="174">
        <v>11.677957619999999</v>
      </c>
      <c r="L25" s="58">
        <f t="shared" si="2"/>
        <v>0.47809765129118542</v>
      </c>
      <c r="M25" s="44">
        <f t="shared" si="3"/>
        <v>4.1530155846073642</v>
      </c>
    </row>
    <row r="26" spans="1:13" ht="12" customHeight="1" x14ac:dyDescent="0.2">
      <c r="A26" s="34" t="s">
        <v>1730</v>
      </c>
      <c r="B26" s="34" t="s">
        <v>1013</v>
      </c>
      <c r="C26" s="57">
        <v>4.0957323900000002</v>
      </c>
      <c r="D26" s="57">
        <v>2.0670053999999998</v>
      </c>
      <c r="E26" s="58">
        <f t="shared" si="0"/>
        <v>0.98148122399680271</v>
      </c>
      <c r="F26" s="44">
        <f t="shared" si="1"/>
        <v>7.5334096312052058E-3</v>
      </c>
      <c r="G26" s="35">
        <v>60.450858680000003</v>
      </c>
      <c r="H26" s="99">
        <v>43.272318181818179</v>
      </c>
      <c r="I26" s="105"/>
      <c r="J26" s="174">
        <v>17.255969559999997</v>
      </c>
      <c r="K26" s="174">
        <v>1.6335428999999999</v>
      </c>
      <c r="L26" s="58">
        <f t="shared" si="2"/>
        <v>9.5635239576505757</v>
      </c>
      <c r="M26" s="44">
        <f t="shared" si="3"/>
        <v>4.2131584578454344</v>
      </c>
    </row>
    <row r="27" spans="1:13" ht="12" customHeight="1" x14ac:dyDescent="0.2">
      <c r="A27" s="34" t="s">
        <v>599</v>
      </c>
      <c r="B27" s="34" t="s">
        <v>533</v>
      </c>
      <c r="C27" s="57">
        <v>4.0573163799999996</v>
      </c>
      <c r="D27" s="57">
        <v>2.0029856100000001</v>
      </c>
      <c r="E27" s="58">
        <f t="shared" si="0"/>
        <v>1.0256343129694274</v>
      </c>
      <c r="F27" s="44">
        <f t="shared" si="1"/>
        <v>7.4627498536198643E-3</v>
      </c>
      <c r="G27" s="35">
        <v>225.7317295</v>
      </c>
      <c r="H27" s="99">
        <v>17.5305</v>
      </c>
      <c r="I27" s="105"/>
      <c r="J27" s="174">
        <v>0.68934499999999999</v>
      </c>
      <c r="K27" s="174">
        <v>1.4061741299999999</v>
      </c>
      <c r="L27" s="58">
        <f t="shared" si="2"/>
        <v>-0.509772662365791</v>
      </c>
      <c r="M27" s="44">
        <f t="shared" si="3"/>
        <v>0.16990171222486722</v>
      </c>
    </row>
    <row r="28" spans="1:13" ht="12" customHeight="1" x14ac:dyDescent="0.2">
      <c r="A28" s="34" t="s">
        <v>2119</v>
      </c>
      <c r="B28" s="34" t="s">
        <v>531</v>
      </c>
      <c r="C28" s="57">
        <v>4.0463860699999996</v>
      </c>
      <c r="D28" s="57">
        <v>4.6830691500000006</v>
      </c>
      <c r="E28" s="58">
        <f t="shared" si="0"/>
        <v>-0.13595423420130381</v>
      </c>
      <c r="F28" s="44">
        <f t="shared" si="1"/>
        <v>7.4426453900501488E-3</v>
      </c>
      <c r="G28" s="35">
        <v>37.957544579999997</v>
      </c>
      <c r="H28" s="99">
        <v>11.43572727272727</v>
      </c>
      <c r="I28" s="105"/>
      <c r="J28" s="174">
        <v>5.5216899999999992E-3</v>
      </c>
      <c r="K28" s="174">
        <v>1.1005280000000001E-2</v>
      </c>
      <c r="L28" s="58">
        <f t="shared" si="2"/>
        <v>-0.49826901269208967</v>
      </c>
      <c r="M28" s="44">
        <f t="shared" si="3"/>
        <v>1.3645979163822101E-3</v>
      </c>
    </row>
    <row r="29" spans="1:13" ht="12" customHeight="1" x14ac:dyDescent="0.2">
      <c r="A29" s="34" t="s">
        <v>636</v>
      </c>
      <c r="B29" s="34" t="s">
        <v>637</v>
      </c>
      <c r="C29" s="57">
        <v>3.5602300499999999</v>
      </c>
      <c r="D29" s="57">
        <v>2.12817794</v>
      </c>
      <c r="E29" s="58">
        <f t="shared" si="0"/>
        <v>0.67290055172736163</v>
      </c>
      <c r="F29" s="44">
        <f t="shared" si="1"/>
        <v>6.5484433049045453E-3</v>
      </c>
      <c r="G29" s="35">
        <v>56.549055359999997</v>
      </c>
      <c r="H29" s="99">
        <v>43.434909090909088</v>
      </c>
      <c r="I29" s="105"/>
      <c r="J29" s="174">
        <v>9.68088807</v>
      </c>
      <c r="K29" s="174">
        <v>24.823902190000002</v>
      </c>
      <c r="L29" s="58">
        <f t="shared" si="2"/>
        <v>-0.61001747445251275</v>
      </c>
      <c r="M29" s="44">
        <f t="shared" si="3"/>
        <v>2.7191748662421409</v>
      </c>
    </row>
    <row r="30" spans="1:13" ht="12" customHeight="1" x14ac:dyDescent="0.2">
      <c r="A30" s="34" t="s">
        <v>2116</v>
      </c>
      <c r="B30" s="34" t="s">
        <v>557</v>
      </c>
      <c r="C30" s="57">
        <v>3.3746716299999999</v>
      </c>
      <c r="D30" s="57">
        <v>1.5571348700000001</v>
      </c>
      <c r="E30" s="58">
        <f t="shared" si="0"/>
        <v>1.167231429349469</v>
      </c>
      <c r="F30" s="44">
        <f t="shared" si="1"/>
        <v>6.2071398565170834E-3</v>
      </c>
      <c r="G30" s="35">
        <v>21.423744030000002</v>
      </c>
      <c r="H30" s="99">
        <v>93.169909090909087</v>
      </c>
      <c r="I30" s="105"/>
      <c r="J30" s="174">
        <v>0.28877884999999998</v>
      </c>
      <c r="K30" s="174">
        <v>0.39047317999999998</v>
      </c>
      <c r="L30" s="58">
        <f t="shared" si="2"/>
        <v>-0.26043870669939484</v>
      </c>
      <c r="M30" s="44">
        <f t="shared" si="3"/>
        <v>8.5572429457381013E-2</v>
      </c>
    </row>
    <row r="31" spans="1:13" ht="12" customHeight="1" x14ac:dyDescent="0.2">
      <c r="A31" s="34" t="s">
        <v>1016</v>
      </c>
      <c r="B31" s="34" t="s">
        <v>1017</v>
      </c>
      <c r="C31" s="57">
        <v>3.3558055699999998</v>
      </c>
      <c r="D31" s="57">
        <v>1.2896525300000001</v>
      </c>
      <c r="E31" s="58">
        <f t="shared" si="0"/>
        <v>1.6021005595980178</v>
      </c>
      <c r="F31" s="44">
        <f t="shared" si="1"/>
        <v>6.1724389179367437E-3</v>
      </c>
      <c r="G31" s="35">
        <v>42.553580459999999</v>
      </c>
      <c r="H31" s="99">
        <v>19.868318181818179</v>
      </c>
      <c r="I31" s="105"/>
      <c r="J31" s="174">
        <v>3.5790384100000003</v>
      </c>
      <c r="K31" s="174">
        <v>2.2156276800000003</v>
      </c>
      <c r="L31" s="58">
        <f t="shared" si="2"/>
        <v>0.61536093916284695</v>
      </c>
      <c r="M31" s="44">
        <f t="shared" si="3"/>
        <v>1.0665213866964292</v>
      </c>
    </row>
    <row r="32" spans="1:13" ht="12" customHeight="1" x14ac:dyDescent="0.2">
      <c r="A32" s="34" t="s">
        <v>1144</v>
      </c>
      <c r="B32" s="34" t="s">
        <v>1145</v>
      </c>
      <c r="C32" s="57">
        <v>3.2958326200000001</v>
      </c>
      <c r="D32" s="57">
        <v>2.9248198599999999</v>
      </c>
      <c r="E32" s="58">
        <f t="shared" si="0"/>
        <v>0.12684978144260839</v>
      </c>
      <c r="F32" s="44">
        <f t="shared" si="1"/>
        <v>6.0621287814041696E-3</v>
      </c>
      <c r="G32" s="35">
        <v>146.48776864999999</v>
      </c>
      <c r="H32" s="99">
        <v>26.598636363636359</v>
      </c>
      <c r="I32" s="105"/>
      <c r="J32" s="174">
        <v>2.8606199000000001</v>
      </c>
      <c r="K32" s="174">
        <v>65.79556796</v>
      </c>
      <c r="L32" s="58">
        <f t="shared" si="2"/>
        <v>-0.9565226049611868</v>
      </c>
      <c r="M32" s="44">
        <f t="shared" si="3"/>
        <v>0.86795059999133084</v>
      </c>
    </row>
    <row r="33" spans="1:13" ht="12" customHeight="1" x14ac:dyDescent="0.2">
      <c r="A33" s="34" t="s">
        <v>915</v>
      </c>
      <c r="B33" s="34" t="s">
        <v>916</v>
      </c>
      <c r="C33" s="57">
        <v>2.88714132</v>
      </c>
      <c r="D33" s="57">
        <v>0.82424546999999992</v>
      </c>
      <c r="E33" s="58">
        <f t="shared" si="0"/>
        <v>2.5027688050260077</v>
      </c>
      <c r="F33" s="44">
        <f t="shared" si="1"/>
        <v>5.3104099964740399E-3</v>
      </c>
      <c r="G33" s="35">
        <v>1.8800251880000001</v>
      </c>
      <c r="H33" s="99">
        <v>129.30622727272731</v>
      </c>
      <c r="I33" s="105"/>
      <c r="J33" s="174">
        <v>3.06726506</v>
      </c>
      <c r="K33" s="174">
        <v>0.87596906999999991</v>
      </c>
      <c r="L33" s="58">
        <f t="shared" si="2"/>
        <v>2.5015677665422595</v>
      </c>
      <c r="M33" s="44">
        <f t="shared" si="3"/>
        <v>1.0623882657742574</v>
      </c>
    </row>
    <row r="34" spans="1:13" ht="12" customHeight="1" x14ac:dyDescent="0.2">
      <c r="A34" s="34" t="s">
        <v>2114</v>
      </c>
      <c r="B34" s="34" t="s">
        <v>537</v>
      </c>
      <c r="C34" s="57">
        <v>2.58258228</v>
      </c>
      <c r="D34" s="57">
        <v>1.0158401800000001</v>
      </c>
      <c r="E34" s="58">
        <f t="shared" si="0"/>
        <v>1.5423116065363742</v>
      </c>
      <c r="F34" s="44">
        <f t="shared" si="1"/>
        <v>4.7502249583088359E-3</v>
      </c>
      <c r="G34" s="35">
        <v>19.862425559999998</v>
      </c>
      <c r="H34" s="99">
        <v>36.723681818181817</v>
      </c>
      <c r="I34" s="105"/>
      <c r="J34" s="174">
        <v>0.17210730999999999</v>
      </c>
      <c r="K34" s="174">
        <v>8.5496249999999996E-2</v>
      </c>
      <c r="L34" s="58">
        <f t="shared" si="2"/>
        <v>1.0130392853487726</v>
      </c>
      <c r="M34" s="44">
        <f t="shared" si="3"/>
        <v>6.6641559238143605E-2</v>
      </c>
    </row>
    <row r="35" spans="1:13" ht="12" customHeight="1" x14ac:dyDescent="0.2">
      <c r="A35" s="34" t="s">
        <v>775</v>
      </c>
      <c r="B35" s="145" t="s">
        <v>529</v>
      </c>
      <c r="C35" s="57">
        <v>2.4914997699999999</v>
      </c>
      <c r="D35" s="57">
        <v>2.0409279900000001</v>
      </c>
      <c r="E35" s="58">
        <f t="shared" si="0"/>
        <v>0.22076809285172261</v>
      </c>
      <c r="F35" s="44">
        <f t="shared" si="1"/>
        <v>4.5826940278838758E-3</v>
      </c>
      <c r="G35" s="35">
        <v>28.435056339999999</v>
      </c>
      <c r="H35" s="99">
        <v>40.221863636363643</v>
      </c>
      <c r="I35" s="105"/>
      <c r="J35" s="174">
        <v>3.2121699999999999E-3</v>
      </c>
      <c r="K35" s="174">
        <v>8.1856000000000012E-3</v>
      </c>
      <c r="L35" s="58">
        <f t="shared" si="2"/>
        <v>-0.60758282838154809</v>
      </c>
      <c r="M35" s="44">
        <f t="shared" si="3"/>
        <v>1.2892515739626176E-3</v>
      </c>
    </row>
    <row r="36" spans="1:13" ht="12" customHeight="1" x14ac:dyDescent="0.2">
      <c r="A36" s="34" t="s">
        <v>602</v>
      </c>
      <c r="B36" s="34" t="s">
        <v>538</v>
      </c>
      <c r="C36" s="57">
        <v>2.3572254900000003</v>
      </c>
      <c r="D36" s="57">
        <v>1.64861849</v>
      </c>
      <c r="E36" s="58">
        <f t="shared" si="0"/>
        <v>0.42981866593040596</v>
      </c>
      <c r="F36" s="44">
        <f t="shared" si="1"/>
        <v>4.3357191140333297E-3</v>
      </c>
      <c r="G36" s="35">
        <v>97.079306400000007</v>
      </c>
      <c r="H36" s="99">
        <v>40.024818181818183</v>
      </c>
      <c r="I36" s="105"/>
      <c r="J36" s="174">
        <v>8.0372199999999994E-3</v>
      </c>
      <c r="K36" s="174">
        <v>2.39529075</v>
      </c>
      <c r="L36" s="58">
        <f t="shared" si="2"/>
        <v>-0.9966445743590836</v>
      </c>
      <c r="M36" s="44">
        <f t="shared" si="3"/>
        <v>3.4096101684357736E-3</v>
      </c>
    </row>
    <row r="37" spans="1:13" ht="12" customHeight="1" x14ac:dyDescent="0.2">
      <c r="A37" s="34" t="s">
        <v>631</v>
      </c>
      <c r="B37" s="34" t="s">
        <v>569</v>
      </c>
      <c r="C37" s="57">
        <v>2.2355237799999998</v>
      </c>
      <c r="D37" s="57">
        <v>2.29234823</v>
      </c>
      <c r="E37" s="58">
        <f t="shared" si="0"/>
        <v>-2.4788751227382333E-2</v>
      </c>
      <c r="F37" s="44">
        <f t="shared" si="1"/>
        <v>4.1118693243140008E-3</v>
      </c>
      <c r="G37" s="35">
        <v>48.352208879999999</v>
      </c>
      <c r="H37" s="99">
        <v>54.828136363636368</v>
      </c>
      <c r="I37" s="105"/>
      <c r="J37" s="174">
        <v>1.8242214699999999</v>
      </c>
      <c r="K37" s="174">
        <v>0.63602725000000004</v>
      </c>
      <c r="L37" s="58">
        <f t="shared" si="2"/>
        <v>1.8681498630758346</v>
      </c>
      <c r="M37" s="44">
        <f t="shared" si="3"/>
        <v>0.81601523827225853</v>
      </c>
    </row>
    <row r="38" spans="1:13" ht="12" customHeight="1" x14ac:dyDescent="0.2">
      <c r="A38" s="34" t="s">
        <v>1014</v>
      </c>
      <c r="B38" s="34" t="s">
        <v>1015</v>
      </c>
      <c r="C38" s="57">
        <v>2.0476247999999999</v>
      </c>
      <c r="D38" s="57">
        <v>3.0977229999999998E-2</v>
      </c>
      <c r="E38" s="58">
        <f t="shared" si="0"/>
        <v>65.100965128257116</v>
      </c>
      <c r="F38" s="44">
        <f t="shared" si="1"/>
        <v>3.7662608101733503E-3</v>
      </c>
      <c r="G38" s="35">
        <v>2.9866470000000001</v>
      </c>
      <c r="H38" s="99">
        <v>56.452909090909088</v>
      </c>
      <c r="I38" s="105"/>
      <c r="J38" s="174">
        <v>2.2811574100000001</v>
      </c>
      <c r="K38" s="174">
        <v>1.87399754</v>
      </c>
      <c r="L38" s="58">
        <f t="shared" si="2"/>
        <v>0.21726809203815711</v>
      </c>
      <c r="M38" s="44">
        <f t="shared" si="3"/>
        <v>1.1140504891325795</v>
      </c>
    </row>
    <row r="39" spans="1:13" ht="12" customHeight="1" x14ac:dyDescent="0.2">
      <c r="A39" s="34" t="s">
        <v>1727</v>
      </c>
      <c r="B39" s="34" t="s">
        <v>552</v>
      </c>
      <c r="C39" s="57">
        <v>1.9740854399999999</v>
      </c>
      <c r="D39" s="57">
        <v>0.69684473000000002</v>
      </c>
      <c r="E39" s="58">
        <f t="shared" ref="E39:E70" si="4">IF(ISERROR(C39/D39-1),"",IF((C39/D39-1)&gt;10000%,"",C39/D39-1))</f>
        <v>1.8328913960503077</v>
      </c>
      <c r="F39" s="44">
        <f t="shared" si="1"/>
        <v>3.6309975482841459E-3</v>
      </c>
      <c r="G39" s="35">
        <v>348.01135151</v>
      </c>
      <c r="H39" s="99">
        <v>18.701181818181819</v>
      </c>
      <c r="I39" s="105"/>
      <c r="J39" s="174">
        <v>0.87850493000000007</v>
      </c>
      <c r="K39" s="174">
        <v>0.11865313000000001</v>
      </c>
      <c r="L39" s="58">
        <f t="shared" ref="L39:L70" si="5">IF(ISERROR(J39/K39-1),"",IF((J39/K39-1)&gt;10000%,"",J39/K39-1))</f>
        <v>6.4039760265911232</v>
      </c>
      <c r="M39" s="44">
        <f t="shared" ref="M39:M70" si="6">IF(ISERROR(J39/C39),"",IF(J39/C39&gt;10000%,"",J39/C39))</f>
        <v>0.44501869686045614</v>
      </c>
    </row>
    <row r="40" spans="1:13" ht="12" customHeight="1" x14ac:dyDescent="0.2">
      <c r="A40" s="34" t="s">
        <v>606</v>
      </c>
      <c r="B40" s="34" t="s">
        <v>549</v>
      </c>
      <c r="C40" s="57">
        <v>1.8094539299999999</v>
      </c>
      <c r="D40" s="57">
        <v>1.9245159299999999</v>
      </c>
      <c r="E40" s="58">
        <f t="shared" si="4"/>
        <v>-5.9787501992773828E-2</v>
      </c>
      <c r="F40" s="44">
        <f t="shared" si="1"/>
        <v>3.3281856248142494E-3</v>
      </c>
      <c r="G40" s="35">
        <v>94.194168550000001</v>
      </c>
      <c r="H40" s="99">
        <v>62.501136363636363</v>
      </c>
      <c r="I40" s="105"/>
      <c r="J40" s="174">
        <v>0.28521709000000001</v>
      </c>
      <c r="K40" s="174">
        <v>5.9928673699999999</v>
      </c>
      <c r="L40" s="58">
        <f t="shared" si="5"/>
        <v>-0.95240724141038346</v>
      </c>
      <c r="M40" s="44">
        <f t="shared" si="6"/>
        <v>0.15762605793450626</v>
      </c>
    </row>
    <row r="41" spans="1:13" ht="12" customHeight="1" x14ac:dyDescent="0.2">
      <c r="A41" s="34" t="s">
        <v>2124</v>
      </c>
      <c r="B41" s="34" t="s">
        <v>530</v>
      </c>
      <c r="C41" s="57">
        <v>1.7803482500000001</v>
      </c>
      <c r="D41" s="57">
        <v>1.05281676</v>
      </c>
      <c r="E41" s="58">
        <f t="shared" si="4"/>
        <v>0.69103334753143564</v>
      </c>
      <c r="F41" s="44">
        <f t="shared" si="1"/>
        <v>3.2746506305431087E-3</v>
      </c>
      <c r="G41" s="35">
        <v>50.323407109999998</v>
      </c>
      <c r="H41" s="99">
        <v>23.199272727272731</v>
      </c>
      <c r="I41" s="105"/>
      <c r="J41" s="174">
        <v>0.56553502</v>
      </c>
      <c r="K41" s="174">
        <v>0.23784205</v>
      </c>
      <c r="L41" s="58">
        <f t="shared" si="5"/>
        <v>1.3777755867812274</v>
      </c>
      <c r="M41" s="44">
        <f t="shared" si="6"/>
        <v>0.31765415558444815</v>
      </c>
    </row>
    <row r="42" spans="1:13" ht="12" customHeight="1" x14ac:dyDescent="0.2">
      <c r="A42" s="34" t="s">
        <v>603</v>
      </c>
      <c r="B42" s="34" t="s">
        <v>539</v>
      </c>
      <c r="C42" s="57">
        <v>1.7403643400000002</v>
      </c>
      <c r="D42" s="57">
        <v>1.05007625</v>
      </c>
      <c r="E42" s="58">
        <f t="shared" si="4"/>
        <v>0.65736949102505671</v>
      </c>
      <c r="F42" s="44">
        <f t="shared" si="1"/>
        <v>3.201106965087163E-3</v>
      </c>
      <c r="G42" s="35">
        <v>82.655297879999992</v>
      </c>
      <c r="H42" s="99">
        <v>47.278227272727278</v>
      </c>
      <c r="I42" s="105"/>
      <c r="J42" s="174">
        <v>1.23955795</v>
      </c>
      <c r="K42" s="174">
        <v>0.42689125999999999</v>
      </c>
      <c r="L42" s="58">
        <f t="shared" si="5"/>
        <v>1.9036854725018264</v>
      </c>
      <c r="M42" s="44">
        <f t="shared" si="6"/>
        <v>0.71224048982754951</v>
      </c>
    </row>
    <row r="43" spans="1:13" ht="12" customHeight="1" x14ac:dyDescent="0.2">
      <c r="A43" s="34" t="s">
        <v>611</v>
      </c>
      <c r="B43" s="34" t="s">
        <v>556</v>
      </c>
      <c r="C43" s="57">
        <v>1.5619935</v>
      </c>
      <c r="D43" s="57">
        <v>0.13616033999999999</v>
      </c>
      <c r="E43" s="58">
        <f t="shared" si="4"/>
        <v>10.471721501282973</v>
      </c>
      <c r="F43" s="44">
        <f t="shared" si="1"/>
        <v>2.8730238590563601E-3</v>
      </c>
      <c r="G43" s="35">
        <v>19.331356020000001</v>
      </c>
      <c r="H43" s="99">
        <v>105.4315</v>
      </c>
      <c r="I43" s="105"/>
      <c r="J43" s="174">
        <v>0.22378839</v>
      </c>
      <c r="K43" s="174">
        <v>1.288449E-2</v>
      </c>
      <c r="L43" s="58">
        <f t="shared" si="5"/>
        <v>16.368820186130765</v>
      </c>
      <c r="M43" s="44">
        <f t="shared" si="6"/>
        <v>0.14327101233135733</v>
      </c>
    </row>
    <row r="44" spans="1:13" ht="12" customHeight="1" x14ac:dyDescent="0.2">
      <c r="A44" s="34" t="s">
        <v>627</v>
      </c>
      <c r="B44" s="34" t="s">
        <v>558</v>
      </c>
      <c r="C44" s="57">
        <v>1.5565980100000001</v>
      </c>
      <c r="D44" s="57">
        <v>0.61792118000000007</v>
      </c>
      <c r="E44" s="58">
        <f t="shared" si="4"/>
        <v>1.5190882921346049</v>
      </c>
      <c r="F44" s="44">
        <f t="shared" si="1"/>
        <v>2.8630997643009724E-3</v>
      </c>
      <c r="G44" s="35">
        <v>12.50442361</v>
      </c>
      <c r="H44" s="99">
        <v>72.073818181818183</v>
      </c>
      <c r="I44" s="105"/>
      <c r="J44" s="174">
        <v>0.18861342</v>
      </c>
      <c r="K44" s="174">
        <v>0</v>
      </c>
      <c r="L44" s="58" t="str">
        <f t="shared" si="5"/>
        <v/>
      </c>
      <c r="M44" s="44">
        <f t="shared" si="6"/>
        <v>0.12117028210771</v>
      </c>
    </row>
    <row r="45" spans="1:13" ht="12" customHeight="1" x14ac:dyDescent="0.2">
      <c r="A45" s="34" t="s">
        <v>2762</v>
      </c>
      <c r="B45" s="34" t="s">
        <v>807</v>
      </c>
      <c r="C45" s="57">
        <v>1.4911855700000001</v>
      </c>
      <c r="D45" s="57">
        <v>0.45808516999999999</v>
      </c>
      <c r="E45" s="58">
        <f t="shared" si="4"/>
        <v>2.2552583398410389</v>
      </c>
      <c r="F45" s="44">
        <f t="shared" si="1"/>
        <v>2.74278460242668E-3</v>
      </c>
      <c r="G45" s="35">
        <v>4.446668302</v>
      </c>
      <c r="H45" s="99">
        <v>31.00204545454546</v>
      </c>
      <c r="I45" s="105"/>
      <c r="J45" s="174">
        <v>3.8780820000000001E-2</v>
      </c>
      <c r="K45" s="174">
        <v>0</v>
      </c>
      <c r="L45" s="58" t="str">
        <f t="shared" si="5"/>
        <v/>
      </c>
      <c r="M45" s="44">
        <f t="shared" si="6"/>
        <v>2.6006702841149407E-2</v>
      </c>
    </row>
    <row r="46" spans="1:13" ht="12" customHeight="1" x14ac:dyDescent="0.2">
      <c r="A46" s="34" t="s">
        <v>719</v>
      </c>
      <c r="B46" s="34" t="s">
        <v>133</v>
      </c>
      <c r="C46" s="57">
        <v>1.4885865</v>
      </c>
      <c r="D46" s="57">
        <v>1.37111827</v>
      </c>
      <c r="E46" s="58">
        <f t="shared" si="4"/>
        <v>8.5673302274646312E-2</v>
      </c>
      <c r="F46" s="44">
        <f t="shared" si="1"/>
        <v>2.7380040510854883E-3</v>
      </c>
      <c r="G46" s="35">
        <v>25.22024326</v>
      </c>
      <c r="H46" s="99">
        <v>151.87063636363641</v>
      </c>
      <c r="I46" s="105"/>
      <c r="J46" s="174">
        <v>0.81884833999999995</v>
      </c>
      <c r="K46" s="174">
        <v>0.19335248999999999</v>
      </c>
      <c r="L46" s="58">
        <f t="shared" si="5"/>
        <v>3.2350028179104395</v>
      </c>
      <c r="M46" s="44">
        <f t="shared" si="6"/>
        <v>0.55008448618874339</v>
      </c>
    </row>
    <row r="47" spans="1:13" ht="12" customHeight="1" x14ac:dyDescent="0.2">
      <c r="A47" s="34" t="s">
        <v>2115</v>
      </c>
      <c r="B47" s="34" t="s">
        <v>582</v>
      </c>
      <c r="C47" s="57">
        <v>1.4280931499999998</v>
      </c>
      <c r="D47" s="57">
        <v>1.1104077400000001</v>
      </c>
      <c r="E47" s="58">
        <f t="shared" si="4"/>
        <v>0.28609797874787835</v>
      </c>
      <c r="F47" s="44">
        <f t="shared" si="1"/>
        <v>2.6267367264364112E-3</v>
      </c>
      <c r="G47" s="35">
        <v>22.277685850000001</v>
      </c>
      <c r="H47" s="99">
        <v>283.05645454545453</v>
      </c>
      <c r="I47" s="105"/>
      <c r="J47" s="174">
        <v>2.4188648700000002</v>
      </c>
      <c r="K47" s="174">
        <v>0.36949536999999999</v>
      </c>
      <c r="L47" s="58">
        <f t="shared" si="5"/>
        <v>5.5464010279749925</v>
      </c>
      <c r="M47" s="44">
        <f t="shared" si="6"/>
        <v>1.693772475555954</v>
      </c>
    </row>
    <row r="48" spans="1:13" ht="12" customHeight="1" x14ac:dyDescent="0.2">
      <c r="A48" s="34" t="s">
        <v>2125</v>
      </c>
      <c r="B48" s="34" t="s">
        <v>568</v>
      </c>
      <c r="C48" s="57">
        <v>1.3589217199999999</v>
      </c>
      <c r="D48" s="57">
        <v>0.67148065000000001</v>
      </c>
      <c r="E48" s="58">
        <f t="shared" si="4"/>
        <v>1.0237689946836142</v>
      </c>
      <c r="F48" s="44">
        <f t="shared" si="1"/>
        <v>2.4995075358187507E-3</v>
      </c>
      <c r="G48" s="35">
        <v>7.1780604199999996</v>
      </c>
      <c r="H48" s="99">
        <v>303.32522727272732</v>
      </c>
      <c r="I48" s="105"/>
      <c r="J48" s="174">
        <v>2.319705E-2</v>
      </c>
      <c r="K48" s="174">
        <v>2.1505720000000002E-2</v>
      </c>
      <c r="L48" s="58">
        <f t="shared" si="5"/>
        <v>7.8645588243499764E-2</v>
      </c>
      <c r="M48" s="44">
        <f t="shared" si="6"/>
        <v>1.707018856097171E-2</v>
      </c>
    </row>
    <row r="49" spans="1:14" ht="12" customHeight="1" x14ac:dyDescent="0.2">
      <c r="A49" s="34" t="s">
        <v>720</v>
      </c>
      <c r="B49" s="34" t="s">
        <v>134</v>
      </c>
      <c r="C49" s="57">
        <v>1.2681304799999999</v>
      </c>
      <c r="D49" s="57">
        <v>0.48020322999999998</v>
      </c>
      <c r="E49" s="58">
        <f t="shared" si="4"/>
        <v>1.6408203876512868</v>
      </c>
      <c r="F49" s="44">
        <f t="shared" si="1"/>
        <v>2.3325123474819799E-3</v>
      </c>
      <c r="G49" s="35">
        <v>9.2636923800000002</v>
      </c>
      <c r="H49" s="99">
        <v>126.3892727272727</v>
      </c>
      <c r="I49" s="105"/>
      <c r="J49" s="174">
        <v>0.69622625000000005</v>
      </c>
      <c r="K49" s="174">
        <v>1.6458E-2</v>
      </c>
      <c r="L49" s="58">
        <f t="shared" si="5"/>
        <v>41.303211204277559</v>
      </c>
      <c r="M49" s="44">
        <f t="shared" si="6"/>
        <v>0.54901783450548403</v>
      </c>
    </row>
    <row r="50" spans="1:14" ht="12" customHeight="1" x14ac:dyDescent="0.2">
      <c r="A50" s="34" t="s">
        <v>1733</v>
      </c>
      <c r="B50" s="34" t="s">
        <v>1100</v>
      </c>
      <c r="C50" s="57">
        <v>1.21146544</v>
      </c>
      <c r="D50" s="57">
        <v>1.69358294</v>
      </c>
      <c r="E50" s="58">
        <f t="shared" si="4"/>
        <v>-0.28467309667160434</v>
      </c>
      <c r="F50" s="44">
        <f t="shared" si="1"/>
        <v>2.2282865540363718E-3</v>
      </c>
      <c r="G50" s="35">
        <v>96.4682739</v>
      </c>
      <c r="H50" s="99">
        <v>19.070772727272729</v>
      </c>
      <c r="I50" s="105"/>
      <c r="J50" s="174">
        <v>11.687674640000001</v>
      </c>
      <c r="K50" s="174">
        <v>1.60798756</v>
      </c>
      <c r="L50" s="58">
        <f t="shared" si="5"/>
        <v>6.268510609621881</v>
      </c>
      <c r="M50" s="44">
        <f t="shared" si="6"/>
        <v>9.6475510188718232</v>
      </c>
    </row>
    <row r="51" spans="1:14" ht="12" customHeight="1" x14ac:dyDescent="0.2">
      <c r="A51" s="34" t="s">
        <v>2126</v>
      </c>
      <c r="B51" s="34" t="s">
        <v>2341</v>
      </c>
      <c r="C51" s="57">
        <v>1.1378743</v>
      </c>
      <c r="D51" s="57">
        <v>0.30979509000000005</v>
      </c>
      <c r="E51" s="58">
        <f t="shared" si="4"/>
        <v>2.6729901045236057</v>
      </c>
      <c r="F51" s="44">
        <f t="shared" si="1"/>
        <v>2.0929280515617089E-3</v>
      </c>
      <c r="G51" s="35">
        <v>25.310862670000002</v>
      </c>
      <c r="H51" s="99">
        <v>87.267863636363643</v>
      </c>
      <c r="I51" s="105"/>
      <c r="J51" s="174">
        <v>7.7703469999999997E-2</v>
      </c>
      <c r="K51" s="174">
        <v>2.4015669999999999E-2</v>
      </c>
      <c r="L51" s="58">
        <f t="shared" si="5"/>
        <v>2.2355320505320067</v>
      </c>
      <c r="M51" s="44">
        <f t="shared" si="6"/>
        <v>6.8288272263465302E-2</v>
      </c>
    </row>
    <row r="52" spans="1:14" ht="12" customHeight="1" x14ac:dyDescent="0.2">
      <c r="A52" s="34" t="s">
        <v>629</v>
      </c>
      <c r="B52" s="34" t="s">
        <v>562</v>
      </c>
      <c r="C52" s="57">
        <v>0.99036844999999996</v>
      </c>
      <c r="D52" s="57">
        <v>3.1988999999999997E-2</v>
      </c>
      <c r="E52" s="58">
        <f t="shared" si="4"/>
        <v>29.959656444402764</v>
      </c>
      <c r="F52" s="44">
        <f t="shared" si="1"/>
        <v>1.8216158941165028E-3</v>
      </c>
      <c r="G52" s="35">
        <v>1.6036680400000001</v>
      </c>
      <c r="H52" s="99">
        <v>179.4435</v>
      </c>
      <c r="I52" s="105"/>
      <c r="J52" s="174">
        <v>0.16982596</v>
      </c>
      <c r="K52" s="174">
        <v>0.12964581</v>
      </c>
      <c r="L52" s="58">
        <f t="shared" si="5"/>
        <v>0.30992247261982464</v>
      </c>
      <c r="M52" s="44">
        <f t="shared" si="6"/>
        <v>0.17147755464140643</v>
      </c>
    </row>
    <row r="53" spans="1:14" ht="12" customHeight="1" x14ac:dyDescent="0.2">
      <c r="A53" s="34" t="s">
        <v>963</v>
      </c>
      <c r="B53" s="34" t="s">
        <v>964</v>
      </c>
      <c r="C53" s="57">
        <v>0.9179729499999999</v>
      </c>
      <c r="D53" s="57">
        <v>4.4055320000000002E-2</v>
      </c>
      <c r="E53" s="58">
        <f t="shared" si="4"/>
        <v>19.836824020345325</v>
      </c>
      <c r="F53" s="44">
        <f t="shared" si="1"/>
        <v>1.6884565699654644E-3</v>
      </c>
      <c r="G53" s="35">
        <v>0.38275527199999998</v>
      </c>
      <c r="H53" s="99">
        <v>61.486545454545457</v>
      </c>
      <c r="I53" s="105"/>
      <c r="J53" s="174">
        <v>0.16970048999999998</v>
      </c>
      <c r="K53" s="174">
        <v>1.41666E-2</v>
      </c>
      <c r="L53" s="58">
        <f t="shared" si="5"/>
        <v>10.978914489009359</v>
      </c>
      <c r="M53" s="44">
        <f t="shared" si="6"/>
        <v>0.18486436882481122</v>
      </c>
    </row>
    <row r="54" spans="1:14" ht="12" customHeight="1" x14ac:dyDescent="0.2">
      <c r="A54" s="34" t="s">
        <v>600</v>
      </c>
      <c r="B54" s="34" t="s">
        <v>535</v>
      </c>
      <c r="C54" s="57">
        <v>0.8688188</v>
      </c>
      <c r="D54" s="57">
        <v>0.29471785</v>
      </c>
      <c r="E54" s="58">
        <f t="shared" si="4"/>
        <v>1.9479680311185765</v>
      </c>
      <c r="F54" s="44">
        <f t="shared" si="1"/>
        <v>1.5980457931462045E-3</v>
      </c>
      <c r="G54" s="35">
        <v>33.946496369999998</v>
      </c>
      <c r="H54" s="99">
        <v>29.063772727272731</v>
      </c>
      <c r="I54" s="105"/>
      <c r="J54" s="174">
        <v>5.2540040000000003E-2</v>
      </c>
      <c r="K54" s="174">
        <v>0.24299335999999999</v>
      </c>
      <c r="L54" s="58">
        <f t="shared" si="5"/>
        <v>-0.78377993538588875</v>
      </c>
      <c r="M54" s="44">
        <f t="shared" si="6"/>
        <v>6.04729547749197E-2</v>
      </c>
    </row>
    <row r="55" spans="1:14" ht="12" customHeight="1" x14ac:dyDescent="0.2">
      <c r="A55" s="34" t="s">
        <v>2122</v>
      </c>
      <c r="B55" s="34" t="s">
        <v>2368</v>
      </c>
      <c r="C55" s="57">
        <v>0.84155577999999998</v>
      </c>
      <c r="D55" s="57">
        <v>1.43763405</v>
      </c>
      <c r="E55" s="58">
        <f t="shared" si="4"/>
        <v>-0.41462447971373528</v>
      </c>
      <c r="F55" s="44">
        <f t="shared" si="1"/>
        <v>1.5479000614706687E-3</v>
      </c>
      <c r="G55" s="35">
        <v>32.373083120000004</v>
      </c>
      <c r="H55" s="99">
        <v>30.59659090909091</v>
      </c>
      <c r="I55" s="105"/>
      <c r="J55" s="174">
        <v>6.8611599999999998E-3</v>
      </c>
      <c r="K55" s="174">
        <v>1.779538E-2</v>
      </c>
      <c r="L55" s="58">
        <f t="shared" si="5"/>
        <v>-0.61444150110871476</v>
      </c>
      <c r="M55" s="44">
        <f t="shared" si="6"/>
        <v>8.1529473898925633E-3</v>
      </c>
    </row>
    <row r="56" spans="1:14" ht="12" customHeight="1" x14ac:dyDescent="0.2">
      <c r="A56" s="34" t="s">
        <v>2117</v>
      </c>
      <c r="B56" s="34" t="s">
        <v>544</v>
      </c>
      <c r="C56" s="57">
        <v>0.78398935000000003</v>
      </c>
      <c r="D56" s="57">
        <v>7.7170160000000002E-2</v>
      </c>
      <c r="E56" s="58">
        <f t="shared" si="4"/>
        <v>9.1592292927732686</v>
      </c>
      <c r="F56" s="44">
        <f t="shared" si="1"/>
        <v>1.4420163129975172E-3</v>
      </c>
      <c r="G56" s="35">
        <v>7.2767823200000006</v>
      </c>
      <c r="H56" s="99">
        <v>49.505318181818183</v>
      </c>
      <c r="I56" s="105"/>
      <c r="J56" s="174">
        <v>9.5766900000000005E-3</v>
      </c>
      <c r="K56" s="174">
        <v>8.190010000000001E-3</v>
      </c>
      <c r="L56" s="58">
        <f t="shared" si="5"/>
        <v>0.16931359058169648</v>
      </c>
      <c r="M56" s="44">
        <f t="shared" si="6"/>
        <v>1.2215331751636678E-2</v>
      </c>
    </row>
    <row r="57" spans="1:14" ht="12" customHeight="1" x14ac:dyDescent="0.2">
      <c r="A57" s="34" t="s">
        <v>910</v>
      </c>
      <c r="B57" s="34" t="s">
        <v>911</v>
      </c>
      <c r="C57" s="57">
        <v>0.71156796</v>
      </c>
      <c r="D57" s="57">
        <v>0.85275846</v>
      </c>
      <c r="E57" s="58">
        <f t="shared" si="4"/>
        <v>-0.16556915776596337</v>
      </c>
      <c r="F57" s="44">
        <f t="shared" si="1"/>
        <v>1.3088093685537498E-3</v>
      </c>
      <c r="G57" s="35">
        <v>4.1836186800000004</v>
      </c>
      <c r="H57" s="99">
        <v>106.84045454545461</v>
      </c>
      <c r="I57" s="105"/>
      <c r="J57" s="174">
        <v>0.65334258999999995</v>
      </c>
      <c r="K57" s="174">
        <v>0.57833493000000002</v>
      </c>
      <c r="L57" s="58">
        <f t="shared" si="5"/>
        <v>0.12969588400963428</v>
      </c>
      <c r="M57" s="44">
        <f t="shared" si="6"/>
        <v>0.91817314259062477</v>
      </c>
    </row>
    <row r="58" spans="1:14" ht="12" customHeight="1" x14ac:dyDescent="0.2">
      <c r="A58" s="34" t="s">
        <v>843</v>
      </c>
      <c r="B58" s="34" t="s">
        <v>842</v>
      </c>
      <c r="C58" s="57">
        <v>0.69915066000000003</v>
      </c>
      <c r="D58" s="57">
        <v>0.34875440999999996</v>
      </c>
      <c r="E58" s="58">
        <f t="shared" si="4"/>
        <v>1.0047077254162895</v>
      </c>
      <c r="F58" s="44">
        <f t="shared" si="1"/>
        <v>1.2859698374257007E-3</v>
      </c>
      <c r="G58" s="35">
        <v>4.7545299280000002</v>
      </c>
      <c r="H58" s="99">
        <v>349.28426315789471</v>
      </c>
      <c r="I58" s="105"/>
      <c r="J58" s="174">
        <v>0.51777726000000002</v>
      </c>
      <c r="K58" s="174">
        <v>0.12584308999999999</v>
      </c>
      <c r="L58" s="58">
        <f t="shared" si="5"/>
        <v>3.1144671511165214</v>
      </c>
      <c r="M58" s="44">
        <f t="shared" si="6"/>
        <v>0.7405803779116793</v>
      </c>
    </row>
    <row r="59" spans="1:14" ht="12" customHeight="1" x14ac:dyDescent="0.2">
      <c r="A59" s="34" t="s">
        <v>1726</v>
      </c>
      <c r="B59" s="34" t="s">
        <v>528</v>
      </c>
      <c r="C59" s="57">
        <v>0.65577352</v>
      </c>
      <c r="D59" s="57">
        <v>0.4685492</v>
      </c>
      <c r="E59" s="58">
        <f t="shared" si="4"/>
        <v>0.39958305339119127</v>
      </c>
      <c r="F59" s="44">
        <f t="shared" si="1"/>
        <v>1.2061848971185688E-3</v>
      </c>
      <c r="G59" s="35">
        <v>185.53824452000001</v>
      </c>
      <c r="H59" s="99">
        <v>34.073227272727273</v>
      </c>
      <c r="I59" s="105"/>
      <c r="J59" s="174">
        <v>0.1073402</v>
      </c>
      <c r="K59" s="174">
        <v>0.30004668000000001</v>
      </c>
      <c r="L59" s="58">
        <f t="shared" si="5"/>
        <v>-0.64225499845557366</v>
      </c>
      <c r="M59" s="44">
        <f t="shared" si="6"/>
        <v>0.16368486486005107</v>
      </c>
    </row>
    <row r="60" spans="1:14" ht="12" customHeight="1" x14ac:dyDescent="0.2">
      <c r="A60" s="34" t="s">
        <v>971</v>
      </c>
      <c r="B60" s="34" t="s">
        <v>972</v>
      </c>
      <c r="C60" s="57">
        <v>0.61207244999999999</v>
      </c>
      <c r="D60" s="57">
        <v>0.55317901999999997</v>
      </c>
      <c r="E60" s="58">
        <f t="shared" si="4"/>
        <v>0.10646360015605794</v>
      </c>
      <c r="F60" s="44">
        <f t="shared" si="1"/>
        <v>1.1258041421562132E-3</v>
      </c>
      <c r="G60" s="35">
        <v>2.0655409360000001</v>
      </c>
      <c r="H60" s="99">
        <v>786.35108333333335</v>
      </c>
      <c r="I60" s="105"/>
      <c r="J60" s="174">
        <v>0.12443997</v>
      </c>
      <c r="K60" s="174">
        <v>0.30983909999999998</v>
      </c>
      <c r="L60" s="58">
        <f t="shared" si="5"/>
        <v>-0.59837228419524835</v>
      </c>
      <c r="M60" s="44">
        <f t="shared" si="6"/>
        <v>0.20330921609035008</v>
      </c>
    </row>
    <row r="61" spans="1:14" ht="12" customHeight="1" x14ac:dyDescent="0.2">
      <c r="A61" s="34" t="s">
        <v>1027</v>
      </c>
      <c r="B61" s="34" t="s">
        <v>1028</v>
      </c>
      <c r="C61" s="57">
        <v>0.57736460000000001</v>
      </c>
      <c r="D61" s="57">
        <v>0.50858701000000006</v>
      </c>
      <c r="E61" s="58">
        <f t="shared" si="4"/>
        <v>0.13523269105909708</v>
      </c>
      <c r="F61" s="44">
        <f t="shared" si="1"/>
        <v>1.0619649000937147E-3</v>
      </c>
      <c r="G61" s="35">
        <v>12.226978839999999</v>
      </c>
      <c r="H61" s="99">
        <v>49.199272727272728</v>
      </c>
      <c r="I61" s="105"/>
      <c r="J61" s="174">
        <v>2.9616272700000001</v>
      </c>
      <c r="K61" s="174">
        <v>1.70575279</v>
      </c>
      <c r="L61" s="58">
        <f t="shared" si="5"/>
        <v>0.73625820069741765</v>
      </c>
      <c r="M61" s="44">
        <f t="shared" si="6"/>
        <v>5.1295615803254995</v>
      </c>
    </row>
    <row r="62" spans="1:14" ht="12" customHeight="1" x14ac:dyDescent="0.2">
      <c r="A62" s="34" t="s">
        <v>2113</v>
      </c>
      <c r="B62" s="34" t="s">
        <v>554</v>
      </c>
      <c r="C62" s="57">
        <v>0.55534378000000006</v>
      </c>
      <c r="D62" s="57">
        <v>2.2198180000000001E-2</v>
      </c>
      <c r="E62" s="58">
        <f t="shared" si="4"/>
        <v>24.017536572818134</v>
      </c>
      <c r="F62" s="44">
        <f t="shared" si="1"/>
        <v>1.0214613120467827E-3</v>
      </c>
      <c r="G62" s="35">
        <v>0.75446156000000009</v>
      </c>
      <c r="H62" s="99">
        <v>64.87381818181818</v>
      </c>
      <c r="I62" s="105"/>
      <c r="J62" s="174">
        <v>0</v>
      </c>
      <c r="K62" s="174">
        <v>0</v>
      </c>
      <c r="L62" s="58" t="str">
        <f t="shared" si="5"/>
        <v/>
      </c>
      <c r="M62" s="44">
        <f t="shared" si="6"/>
        <v>0</v>
      </c>
    </row>
    <row r="63" spans="1:14" ht="12" customHeight="1" x14ac:dyDescent="0.2">
      <c r="A63" s="34" t="s">
        <v>801</v>
      </c>
      <c r="B63" s="34" t="s">
        <v>806</v>
      </c>
      <c r="C63" s="57">
        <v>0.43692796</v>
      </c>
      <c r="D63" s="57">
        <v>0.81343957999999994</v>
      </c>
      <c r="E63" s="58">
        <f t="shared" si="4"/>
        <v>-0.46286365853994949</v>
      </c>
      <c r="F63" s="44">
        <f t="shared" si="1"/>
        <v>8.0365536333462521E-4</v>
      </c>
      <c r="G63" s="35">
        <v>28.846330765999998</v>
      </c>
      <c r="H63" s="99">
        <v>16.521863636363641</v>
      </c>
      <c r="I63" s="105"/>
      <c r="J63" s="174">
        <v>1.74459008</v>
      </c>
      <c r="K63" s="174">
        <v>0.65799665000000007</v>
      </c>
      <c r="L63" s="58">
        <f t="shared" si="5"/>
        <v>1.6513662037641073</v>
      </c>
      <c r="M63" s="44">
        <f t="shared" si="6"/>
        <v>3.9928552066111771</v>
      </c>
    </row>
    <row r="64" spans="1:14" ht="12" customHeight="1" x14ac:dyDescent="0.2">
      <c r="A64" s="34" t="s">
        <v>632</v>
      </c>
      <c r="B64" s="34" t="s">
        <v>570</v>
      </c>
      <c r="C64" s="57">
        <v>0.41905618</v>
      </c>
      <c r="D64" s="57">
        <v>0.11310365</v>
      </c>
      <c r="E64" s="58">
        <f t="shared" si="4"/>
        <v>2.7050632760304376</v>
      </c>
      <c r="F64" s="44">
        <f t="shared" si="1"/>
        <v>7.7078323528556082E-4</v>
      </c>
      <c r="G64" s="35">
        <v>2.8925670299999999</v>
      </c>
      <c r="H64" s="99">
        <v>42.069545454545462</v>
      </c>
      <c r="I64" s="105"/>
      <c r="J64" s="174">
        <v>0</v>
      </c>
      <c r="K64" s="174">
        <v>0</v>
      </c>
      <c r="L64" s="58" t="str">
        <f t="shared" si="5"/>
        <v/>
      </c>
      <c r="M64" s="44">
        <f t="shared" si="6"/>
        <v>0</v>
      </c>
      <c r="N64" s="101"/>
    </row>
    <row r="65" spans="1:18" s="101" customFormat="1" ht="12" customHeight="1" x14ac:dyDescent="0.2">
      <c r="A65" s="34" t="s">
        <v>839</v>
      </c>
      <c r="B65" s="34" t="s">
        <v>838</v>
      </c>
      <c r="C65" s="57">
        <v>0.39197109000000002</v>
      </c>
      <c r="D65" s="57">
        <v>1.1202290100000001</v>
      </c>
      <c r="E65" s="58">
        <f t="shared" si="4"/>
        <v>-0.65009735821785219</v>
      </c>
      <c r="F65" s="44">
        <f t="shared" si="1"/>
        <v>7.2096477586515429E-4</v>
      </c>
      <c r="G65" s="35">
        <v>5.8327088800000002</v>
      </c>
      <c r="H65" s="99">
        <v>41.62</v>
      </c>
      <c r="I65" s="105"/>
      <c r="J65" s="174">
        <v>0.14071017000000002</v>
      </c>
      <c r="K65" s="174">
        <v>0.59745290000000006</v>
      </c>
      <c r="L65" s="58">
        <f t="shared" si="5"/>
        <v>-0.76448324210996377</v>
      </c>
      <c r="M65" s="44">
        <f t="shared" si="6"/>
        <v>0.35898099015414636</v>
      </c>
      <c r="N65" s="72"/>
      <c r="O65" s="72"/>
      <c r="P65" s="72"/>
      <c r="Q65" s="72"/>
      <c r="R65" s="72"/>
    </row>
    <row r="66" spans="1:18" ht="12" customHeight="1" x14ac:dyDescent="0.2">
      <c r="A66" s="34" t="s">
        <v>630</v>
      </c>
      <c r="B66" s="34" t="s">
        <v>563</v>
      </c>
      <c r="C66" s="57">
        <v>0.36381065999999995</v>
      </c>
      <c r="D66" s="57">
        <v>0.92847056000000006</v>
      </c>
      <c r="E66" s="58">
        <f t="shared" si="4"/>
        <v>-0.60816134008600131</v>
      </c>
      <c r="F66" s="44">
        <f t="shared" si="1"/>
        <v>6.6916840970147515E-4</v>
      </c>
      <c r="G66" s="35">
        <v>4.1814398300000004</v>
      </c>
      <c r="H66" s="99">
        <v>166.79995454545451</v>
      </c>
      <c r="I66" s="105"/>
      <c r="J66" s="174">
        <v>4.257056E-2</v>
      </c>
      <c r="K66" s="174">
        <v>0</v>
      </c>
      <c r="L66" s="58" t="str">
        <f t="shared" si="5"/>
        <v/>
      </c>
      <c r="M66" s="44">
        <f t="shared" si="6"/>
        <v>0.1170129539359842</v>
      </c>
    </row>
    <row r="67" spans="1:18" ht="12" customHeight="1" x14ac:dyDescent="0.2">
      <c r="A67" s="34" t="s">
        <v>2160</v>
      </c>
      <c r="B67" s="34" t="s">
        <v>578</v>
      </c>
      <c r="C67" s="57">
        <v>0.36173063</v>
      </c>
      <c r="D67" s="57">
        <v>7.9329429999999992E-2</v>
      </c>
      <c r="E67" s="58">
        <f t="shared" si="4"/>
        <v>3.5598541424033936</v>
      </c>
      <c r="F67" s="44">
        <f t="shared" si="1"/>
        <v>6.6534254498593515E-4</v>
      </c>
      <c r="G67" s="35">
        <v>1.1444150500000001</v>
      </c>
      <c r="H67" s="99">
        <v>106.2679090909091</v>
      </c>
      <c r="I67" s="105"/>
      <c r="J67" s="174">
        <v>4.9383700000000001E-3</v>
      </c>
      <c r="K67" s="174">
        <v>0</v>
      </c>
      <c r="L67" s="58" t="str">
        <f t="shared" si="5"/>
        <v/>
      </c>
      <c r="M67" s="44">
        <f t="shared" si="6"/>
        <v>1.3652064797498625E-2</v>
      </c>
    </row>
    <row r="68" spans="1:18" ht="12" customHeight="1" x14ac:dyDescent="0.2">
      <c r="A68" s="34" t="s">
        <v>2111</v>
      </c>
      <c r="B68" s="34" t="s">
        <v>540</v>
      </c>
      <c r="C68" s="57">
        <v>0.34715446</v>
      </c>
      <c r="D68" s="57">
        <v>4.2165500000000002E-2</v>
      </c>
      <c r="E68" s="58">
        <f t="shared" si="4"/>
        <v>7.2331398892459475</v>
      </c>
      <c r="F68" s="44">
        <f t="shared" si="1"/>
        <v>6.3853213624629477E-4</v>
      </c>
      <c r="G68" s="35">
        <v>1.4984057900000001</v>
      </c>
      <c r="H68" s="99">
        <v>56.76168181818182</v>
      </c>
      <c r="I68" s="105"/>
      <c r="J68" s="174">
        <v>6.2940200000000009E-3</v>
      </c>
      <c r="K68" s="174">
        <v>0</v>
      </c>
      <c r="L68" s="58" t="str">
        <f t="shared" si="5"/>
        <v/>
      </c>
      <c r="M68" s="44">
        <f t="shared" si="6"/>
        <v>1.8130315825410973E-2</v>
      </c>
    </row>
    <row r="69" spans="1:18" ht="12" customHeight="1" x14ac:dyDescent="0.2">
      <c r="A69" s="34" t="s">
        <v>628</v>
      </c>
      <c r="B69" s="34" t="s">
        <v>560</v>
      </c>
      <c r="C69" s="57">
        <v>0.33427921999999999</v>
      </c>
      <c r="D69" s="57">
        <v>3.8729480000000004E-2</v>
      </c>
      <c r="E69" s="58">
        <f t="shared" si="4"/>
        <v>7.6311311176912255</v>
      </c>
      <c r="F69" s="44">
        <f t="shared" si="1"/>
        <v>6.1485030164770205E-4</v>
      </c>
      <c r="G69" s="35">
        <v>7.0076082099999999</v>
      </c>
      <c r="H69" s="99">
        <v>80.69531818181818</v>
      </c>
      <c r="I69" s="105"/>
      <c r="J69" s="174">
        <v>0.16498075000000001</v>
      </c>
      <c r="K69" s="174">
        <v>0</v>
      </c>
      <c r="L69" s="58" t="str">
        <f t="shared" si="5"/>
        <v/>
      </c>
      <c r="M69" s="44">
        <f t="shared" si="6"/>
        <v>0.49354174632811459</v>
      </c>
    </row>
    <row r="70" spans="1:18" ht="12" customHeight="1" x14ac:dyDescent="0.2">
      <c r="A70" s="34" t="s">
        <v>1826</v>
      </c>
      <c r="B70" s="34" t="s">
        <v>1827</v>
      </c>
      <c r="C70" s="57">
        <v>0.32865565999999996</v>
      </c>
      <c r="D70" s="57">
        <v>0.23753111999999998</v>
      </c>
      <c r="E70" s="58">
        <f t="shared" si="4"/>
        <v>0.38363200577675882</v>
      </c>
      <c r="F70" s="44">
        <f t="shared" si="1"/>
        <v>6.0450671055539912E-4</v>
      </c>
      <c r="G70" s="35">
        <v>13.315623463488256</v>
      </c>
      <c r="H70" s="99">
        <v>172.33263636363631</v>
      </c>
      <c r="I70" s="105"/>
      <c r="J70" s="174">
        <v>6.0271600000000002E-3</v>
      </c>
      <c r="K70" s="174">
        <v>1.538289E-2</v>
      </c>
      <c r="L70" s="58">
        <f t="shared" si="5"/>
        <v>-0.60819065858235999</v>
      </c>
      <c r="M70" s="44">
        <f t="shared" si="6"/>
        <v>1.8338829156327327E-2</v>
      </c>
    </row>
    <row r="71" spans="1:18" s="101" customFormat="1" ht="12" customHeight="1" x14ac:dyDescent="0.2">
      <c r="A71" s="34" t="s">
        <v>1824</v>
      </c>
      <c r="B71" s="34" t="s">
        <v>1825</v>
      </c>
      <c r="C71" s="57">
        <v>0.31011706</v>
      </c>
      <c r="D71" s="57">
        <v>0.38656275000000001</v>
      </c>
      <c r="E71" s="58">
        <f t="shared" ref="E71:E102" si="7">IF(ISERROR(C71/D71-1),"",IF((C71/D71-1)&gt;10000%,"",C71/D71-1))</f>
        <v>-0.19775751802262376</v>
      </c>
      <c r="F71" s="44">
        <f t="shared" ref="F71:F134" si="8">C71/$C$253</f>
        <v>5.7040807947050527E-4</v>
      </c>
      <c r="G71" s="35">
        <v>157.61839373989935</v>
      </c>
      <c r="H71" s="99">
        <v>162.3222272727273</v>
      </c>
      <c r="I71" s="105"/>
      <c r="J71" s="174">
        <v>0.11489161000000001</v>
      </c>
      <c r="K71" s="174">
        <v>5.0735160000000001E-2</v>
      </c>
      <c r="L71" s="58">
        <f t="shared" ref="L71:L102" si="9">IF(ISERROR(J71/K71-1),"",IF((J71/K71-1)&gt;10000%,"",J71/K71-1))</f>
        <v>1.2645362703103724</v>
      </c>
      <c r="M71" s="44">
        <f t="shared" ref="M71:M102" si="10">IF(ISERROR(J71/C71),"",IF(J71/C71&gt;10000%,"",J71/C71))</f>
        <v>0.37047819942572657</v>
      </c>
      <c r="N71" s="72"/>
      <c r="O71" s="72"/>
      <c r="P71" s="72"/>
      <c r="Q71" s="72"/>
      <c r="R71" s="72"/>
    </row>
    <row r="72" spans="1:18" ht="12" customHeight="1" x14ac:dyDescent="0.2">
      <c r="A72" s="34" t="s">
        <v>605</v>
      </c>
      <c r="B72" s="34" t="s">
        <v>548</v>
      </c>
      <c r="C72" s="57">
        <v>0.30995077000000004</v>
      </c>
      <c r="D72" s="57">
        <v>0.29493216</v>
      </c>
      <c r="E72" s="58">
        <f t="shared" si="7"/>
        <v>5.0922252764839415E-2</v>
      </c>
      <c r="F72" s="44">
        <f t="shared" si="8"/>
        <v>5.7010221703412359E-4</v>
      </c>
      <c r="G72" s="35">
        <v>101.96599056000001</v>
      </c>
      <c r="H72" s="99">
        <v>32.872727272727268</v>
      </c>
      <c r="I72" s="105"/>
      <c r="J72" s="174">
        <v>1.0949510000000001E-2</v>
      </c>
      <c r="K72" s="174">
        <v>2.8330209999999998E-2</v>
      </c>
      <c r="L72" s="58">
        <f t="shared" si="9"/>
        <v>-0.61350410039318448</v>
      </c>
      <c r="M72" s="44">
        <f t="shared" si="10"/>
        <v>3.5326610093596472E-2</v>
      </c>
    </row>
    <row r="73" spans="1:18" ht="12" customHeight="1" x14ac:dyDescent="0.2">
      <c r="A73" s="34" t="s">
        <v>949</v>
      </c>
      <c r="B73" s="34" t="s">
        <v>950</v>
      </c>
      <c r="C73" s="57">
        <v>0.29339033000000003</v>
      </c>
      <c r="D73" s="57">
        <v>0.28190459000000001</v>
      </c>
      <c r="E73" s="58">
        <f t="shared" si="7"/>
        <v>4.0743359304650006E-2</v>
      </c>
      <c r="F73" s="44">
        <f t="shared" si="8"/>
        <v>5.39642077964101E-4</v>
      </c>
      <c r="G73" s="35">
        <v>10.058317405999999</v>
      </c>
      <c r="H73" s="99">
        <v>18.851227272727279</v>
      </c>
      <c r="I73" s="105"/>
      <c r="J73" s="174">
        <v>0.95079999999999998</v>
      </c>
      <c r="K73" s="174">
        <v>8.4914799999999992E-3</v>
      </c>
      <c r="L73" s="58" t="str">
        <f t="shared" si="9"/>
        <v/>
      </c>
      <c r="M73" s="44">
        <f t="shared" si="10"/>
        <v>3.240733939663246</v>
      </c>
    </row>
    <row r="74" spans="1:18" ht="12" customHeight="1" x14ac:dyDescent="0.2">
      <c r="A74" s="34" t="s">
        <v>2105</v>
      </c>
      <c r="B74" s="34" t="s">
        <v>577</v>
      </c>
      <c r="C74" s="57">
        <v>0.28973678000000003</v>
      </c>
      <c r="D74" s="57">
        <v>5.5835699999999995E-2</v>
      </c>
      <c r="E74" s="58">
        <f t="shared" si="7"/>
        <v>4.1890955069964209</v>
      </c>
      <c r="F74" s="44">
        <f t="shared" si="8"/>
        <v>5.3292198833488334E-4</v>
      </c>
      <c r="G74" s="35">
        <v>1.06688187</v>
      </c>
      <c r="H74" s="99">
        <v>85.5000909090909</v>
      </c>
      <c r="I74" s="105"/>
      <c r="J74" s="174">
        <v>0</v>
      </c>
      <c r="K74" s="174">
        <v>0</v>
      </c>
      <c r="L74" s="58" t="str">
        <f t="shared" si="9"/>
        <v/>
      </c>
      <c r="M74" s="44">
        <f t="shared" si="10"/>
        <v>0</v>
      </c>
    </row>
    <row r="75" spans="1:18" ht="12" customHeight="1" x14ac:dyDescent="0.2">
      <c r="A75" s="34" t="s">
        <v>2123</v>
      </c>
      <c r="B75" s="34" t="s">
        <v>2369</v>
      </c>
      <c r="C75" s="57">
        <v>0.28880432</v>
      </c>
      <c r="D75" s="57">
        <v>1.2092720299999999</v>
      </c>
      <c r="E75" s="58">
        <f t="shared" si="7"/>
        <v>-0.76117506000696966</v>
      </c>
      <c r="F75" s="44">
        <f t="shared" si="8"/>
        <v>5.3120688527740216E-4</v>
      </c>
      <c r="G75" s="35">
        <v>13.453989310000001</v>
      </c>
      <c r="H75" s="99">
        <v>86.339681818181816</v>
      </c>
      <c r="I75" s="105"/>
      <c r="J75" s="174">
        <v>2.0324689999999999E-2</v>
      </c>
      <c r="K75" s="174">
        <v>1.0125099999999999E-3</v>
      </c>
      <c r="L75" s="58">
        <f t="shared" si="9"/>
        <v>19.073569643756606</v>
      </c>
      <c r="M75" s="44">
        <f t="shared" si="10"/>
        <v>7.0375297710228157E-2</v>
      </c>
    </row>
    <row r="76" spans="1:18" ht="12" customHeight="1" x14ac:dyDescent="0.2">
      <c r="A76" s="34" t="s">
        <v>965</v>
      </c>
      <c r="B76" s="34" t="s">
        <v>966</v>
      </c>
      <c r="C76" s="57">
        <v>0.28503996000000004</v>
      </c>
      <c r="D76" s="57">
        <v>0.23947298</v>
      </c>
      <c r="E76" s="58">
        <f t="shared" si="7"/>
        <v>0.19028025625270972</v>
      </c>
      <c r="F76" s="44">
        <f t="shared" si="8"/>
        <v>5.2428297932383876E-4</v>
      </c>
      <c r="G76" s="35">
        <v>2.3701771949999997</v>
      </c>
      <c r="H76" s="99">
        <v>145.1753333333333</v>
      </c>
      <c r="I76" s="105"/>
      <c r="J76" s="174">
        <v>0</v>
      </c>
      <c r="K76" s="174">
        <v>0</v>
      </c>
      <c r="L76" s="58" t="str">
        <f t="shared" si="9"/>
        <v/>
      </c>
      <c r="M76" s="44">
        <f t="shared" si="10"/>
        <v>0</v>
      </c>
    </row>
    <row r="77" spans="1:18" ht="12" customHeight="1" x14ac:dyDescent="0.2">
      <c r="A77" s="34" t="s">
        <v>1025</v>
      </c>
      <c r="B77" s="34" t="s">
        <v>1026</v>
      </c>
      <c r="C77" s="57">
        <v>0.25509129999999997</v>
      </c>
      <c r="D77" s="57">
        <v>6.7260920000000002E-2</v>
      </c>
      <c r="E77" s="58">
        <f t="shared" si="7"/>
        <v>2.7925633488212762</v>
      </c>
      <c r="F77" s="44">
        <f t="shared" si="8"/>
        <v>4.6919746537850735E-4</v>
      </c>
      <c r="G77" s="35">
        <v>20.371634159999999</v>
      </c>
      <c r="H77" s="99">
        <v>124.4889545454545</v>
      </c>
      <c r="I77" s="105"/>
      <c r="J77" s="174">
        <v>4.9993250000000003E-2</v>
      </c>
      <c r="K77" s="174">
        <v>0</v>
      </c>
      <c r="L77" s="58" t="str">
        <f t="shared" si="9"/>
        <v/>
      </c>
      <c r="M77" s="44">
        <f t="shared" si="10"/>
        <v>0.1959817916173543</v>
      </c>
    </row>
    <row r="78" spans="1:18" ht="12" customHeight="1" x14ac:dyDescent="0.2">
      <c r="A78" s="34" t="s">
        <v>1828</v>
      </c>
      <c r="B78" s="34" t="s">
        <v>1829</v>
      </c>
      <c r="C78" s="57">
        <v>0.24970133999999999</v>
      </c>
      <c r="D78" s="57">
        <v>0.17088830999999999</v>
      </c>
      <c r="E78" s="58">
        <f t="shared" si="7"/>
        <v>0.46119614618460458</v>
      </c>
      <c r="F78" s="44">
        <f t="shared" si="8"/>
        <v>4.5928354212635596E-4</v>
      </c>
      <c r="G78" s="35">
        <v>37.091089087736783</v>
      </c>
      <c r="H78" s="99">
        <v>166.85613636363641</v>
      </c>
      <c r="I78" s="105"/>
      <c r="J78" s="174">
        <v>5.7999999999999996E-3</v>
      </c>
      <c r="K78" s="174">
        <v>0.10335178</v>
      </c>
      <c r="L78" s="58">
        <f t="shared" si="9"/>
        <v>-0.94388098589109937</v>
      </c>
      <c r="M78" s="44">
        <f t="shared" si="10"/>
        <v>2.3227748797823831E-2</v>
      </c>
    </row>
    <row r="79" spans="1:18" ht="12" customHeight="1" x14ac:dyDescent="0.2">
      <c r="A79" s="34" t="s">
        <v>951</v>
      </c>
      <c r="B79" s="34" t="s">
        <v>952</v>
      </c>
      <c r="C79" s="57">
        <v>0.23894367000000002</v>
      </c>
      <c r="D79" s="57">
        <v>3.8200850000000001E-2</v>
      </c>
      <c r="E79" s="58">
        <f t="shared" si="7"/>
        <v>5.2549307148924704</v>
      </c>
      <c r="F79" s="44">
        <f t="shared" si="8"/>
        <v>4.3949662074809496E-4</v>
      </c>
      <c r="G79" s="35">
        <v>1.2654675800000001</v>
      </c>
      <c r="H79" s="99">
        <v>31.555599999999998</v>
      </c>
      <c r="I79" s="105"/>
      <c r="J79" s="174">
        <v>8.12277E-2</v>
      </c>
      <c r="K79" s="174">
        <v>3.9899999999999996E-3</v>
      </c>
      <c r="L79" s="58">
        <f t="shared" si="9"/>
        <v>19.357819548872182</v>
      </c>
      <c r="M79" s="44">
        <f t="shared" si="10"/>
        <v>0.33994497531573026</v>
      </c>
    </row>
    <row r="80" spans="1:18" ht="12" customHeight="1" x14ac:dyDescent="0.2">
      <c r="A80" s="34" t="s">
        <v>955</v>
      </c>
      <c r="B80" s="34" t="s">
        <v>956</v>
      </c>
      <c r="C80" s="57">
        <v>0.23310098000000001</v>
      </c>
      <c r="D80" s="57">
        <v>0.16434261999999999</v>
      </c>
      <c r="E80" s="58">
        <f t="shared" si="7"/>
        <v>0.41838422680616882</v>
      </c>
      <c r="F80" s="44">
        <f t="shared" si="8"/>
        <v>4.2874997694255411E-4</v>
      </c>
      <c r="G80" s="35">
        <v>2.1958389730000003</v>
      </c>
      <c r="H80" s="99">
        <v>1735.3802222222221</v>
      </c>
      <c r="I80" s="105"/>
      <c r="J80" s="174">
        <v>5.9085069999999996E-2</v>
      </c>
      <c r="K80" s="174">
        <v>0.18158560000000001</v>
      </c>
      <c r="L80" s="58">
        <f t="shared" si="9"/>
        <v>-0.67461588363835023</v>
      </c>
      <c r="M80" s="44">
        <f t="shared" si="10"/>
        <v>0.2534741381181666</v>
      </c>
    </row>
    <row r="81" spans="1:13" ht="12" customHeight="1" x14ac:dyDescent="0.2">
      <c r="A81" s="34" t="s">
        <v>1744</v>
      </c>
      <c r="B81" s="34" t="s">
        <v>566</v>
      </c>
      <c r="C81" s="57">
        <v>0.23127192000000002</v>
      </c>
      <c r="D81" s="57">
        <v>5.4900000000000001E-4</v>
      </c>
      <c r="E81" s="58" t="str">
        <f t="shared" si="7"/>
        <v/>
      </c>
      <c r="F81" s="44">
        <f t="shared" si="8"/>
        <v>4.253857292554507E-4</v>
      </c>
      <c r="G81" s="35">
        <v>1.4992138100000001</v>
      </c>
      <c r="H81" s="99">
        <v>68.275454545454537</v>
      </c>
      <c r="I81" s="105"/>
      <c r="J81" s="174">
        <v>0</v>
      </c>
      <c r="K81" s="174">
        <v>0</v>
      </c>
      <c r="L81" s="58" t="str">
        <f t="shared" si="9"/>
        <v/>
      </c>
      <c r="M81" s="44">
        <f t="shared" si="10"/>
        <v>0</v>
      </c>
    </row>
    <row r="82" spans="1:13" ht="12" customHeight="1" x14ac:dyDescent="0.2">
      <c r="A82" s="34" t="s">
        <v>913</v>
      </c>
      <c r="B82" s="34" t="s">
        <v>914</v>
      </c>
      <c r="C82" s="57">
        <v>0.22618376999999998</v>
      </c>
      <c r="D82" s="57">
        <v>3.3717650000000002E-2</v>
      </c>
      <c r="E82" s="58">
        <f t="shared" si="7"/>
        <v>5.7081712396919704</v>
      </c>
      <c r="F82" s="44">
        <f t="shared" si="8"/>
        <v>4.1602693464557703E-4</v>
      </c>
      <c r="G82" s="35">
        <v>0.30410694999999999</v>
      </c>
      <c r="H82" s="99">
        <v>49.615045454545459</v>
      </c>
      <c r="I82" s="105"/>
      <c r="J82" s="174">
        <v>1.251994E-2</v>
      </c>
      <c r="K82" s="174">
        <v>0</v>
      </c>
      <c r="L82" s="58" t="str">
        <f t="shared" si="9"/>
        <v/>
      </c>
      <c r="M82" s="44">
        <f t="shared" si="10"/>
        <v>5.5352954811921304E-2</v>
      </c>
    </row>
    <row r="83" spans="1:13" ht="12" customHeight="1" x14ac:dyDescent="0.2">
      <c r="A83" s="34" t="s">
        <v>2162</v>
      </c>
      <c r="B83" s="34" t="s">
        <v>571</v>
      </c>
      <c r="C83" s="57">
        <v>0.21183635000000001</v>
      </c>
      <c r="D83" s="57">
        <v>0.10776552</v>
      </c>
      <c r="E83" s="58">
        <f t="shared" si="7"/>
        <v>0.96571547188748319</v>
      </c>
      <c r="F83" s="44">
        <f t="shared" si="8"/>
        <v>3.896372729882767E-4</v>
      </c>
      <c r="G83" s="35">
        <v>18.450520280000003</v>
      </c>
      <c r="H83" s="99">
        <v>130.43763636363639</v>
      </c>
      <c r="I83" s="105"/>
      <c r="J83" s="174">
        <v>3.4501958399999997</v>
      </c>
      <c r="K83" s="174">
        <v>0</v>
      </c>
      <c r="L83" s="58" t="str">
        <f t="shared" si="9"/>
        <v/>
      </c>
      <c r="M83" s="44">
        <f t="shared" si="10"/>
        <v>16.287081230393177</v>
      </c>
    </row>
    <row r="84" spans="1:13" ht="12" customHeight="1" x14ac:dyDescent="0.2">
      <c r="A84" s="34" t="s">
        <v>633</v>
      </c>
      <c r="B84" s="34" t="s">
        <v>573</v>
      </c>
      <c r="C84" s="57">
        <v>0.20773168</v>
      </c>
      <c r="D84" s="57">
        <v>0.12401332000000001</v>
      </c>
      <c r="E84" s="58">
        <f t="shared" si="7"/>
        <v>0.67507554833625916</v>
      </c>
      <c r="F84" s="44">
        <f t="shared" si="8"/>
        <v>3.8208742412939673E-4</v>
      </c>
      <c r="G84" s="35">
        <v>8.9267969600000008</v>
      </c>
      <c r="H84" s="99">
        <v>78.081318181818176</v>
      </c>
      <c r="I84" s="105"/>
      <c r="J84" s="174">
        <v>0</v>
      </c>
      <c r="K84" s="174">
        <v>4.9485169999999995E-2</v>
      </c>
      <c r="L84" s="58">
        <f t="shared" si="9"/>
        <v>-1</v>
      </c>
      <c r="M84" s="44">
        <f t="shared" si="10"/>
        <v>0</v>
      </c>
    </row>
    <row r="85" spans="1:13" ht="12" customHeight="1" x14ac:dyDescent="0.2">
      <c r="A85" s="34" t="s">
        <v>2110</v>
      </c>
      <c r="B85" s="34" t="s">
        <v>565</v>
      </c>
      <c r="C85" s="57">
        <v>0.20415604000000001</v>
      </c>
      <c r="D85" s="57">
        <v>6.6086000000000006E-2</v>
      </c>
      <c r="E85" s="58">
        <f t="shared" si="7"/>
        <v>2.0892479496413765</v>
      </c>
      <c r="F85" s="44">
        <f t="shared" si="8"/>
        <v>3.7551063681792827E-4</v>
      </c>
      <c r="G85" s="35">
        <v>0.54622357999999993</v>
      </c>
      <c r="H85" s="99">
        <v>84.120090909090905</v>
      </c>
      <c r="I85" s="105"/>
      <c r="J85" s="174">
        <v>0</v>
      </c>
      <c r="K85" s="174">
        <v>0</v>
      </c>
      <c r="L85" s="58" t="str">
        <f t="shared" si="9"/>
        <v/>
      </c>
      <c r="M85" s="44">
        <f t="shared" si="10"/>
        <v>0</v>
      </c>
    </row>
    <row r="86" spans="1:13" ht="12" customHeight="1" x14ac:dyDescent="0.2">
      <c r="A86" s="34" t="s">
        <v>2158</v>
      </c>
      <c r="B86" s="34" t="s">
        <v>555</v>
      </c>
      <c r="C86" s="57">
        <v>0.20020485999999998</v>
      </c>
      <c r="D86" s="57">
        <v>0.18849601999999999</v>
      </c>
      <c r="E86" s="58">
        <f t="shared" si="7"/>
        <v>6.2117173614594012E-2</v>
      </c>
      <c r="F86" s="44">
        <f t="shared" si="8"/>
        <v>3.6824310695213408E-4</v>
      </c>
      <c r="G86" s="35">
        <v>3.1477106200000002</v>
      </c>
      <c r="H86" s="99">
        <v>634.56336363636365</v>
      </c>
      <c r="I86" s="105"/>
      <c r="J86" s="174">
        <v>0</v>
      </c>
      <c r="K86" s="174">
        <v>0</v>
      </c>
      <c r="L86" s="58" t="str">
        <f t="shared" si="9"/>
        <v/>
      </c>
      <c r="M86" s="44">
        <f t="shared" si="10"/>
        <v>0</v>
      </c>
    </row>
    <row r="87" spans="1:13" ht="12" customHeight="1" x14ac:dyDescent="0.2">
      <c r="A87" s="34" t="s">
        <v>2108</v>
      </c>
      <c r="B87" s="34" t="s">
        <v>589</v>
      </c>
      <c r="C87" s="57">
        <v>0.19822914000000003</v>
      </c>
      <c r="D87" s="57">
        <v>0</v>
      </c>
      <c r="E87" s="58" t="str">
        <f t="shared" si="7"/>
        <v/>
      </c>
      <c r="F87" s="44">
        <f t="shared" si="8"/>
        <v>3.6460910290614113E-4</v>
      </c>
      <c r="G87" s="35">
        <v>0.39296752000000001</v>
      </c>
      <c r="H87" s="99">
        <v>243.25336363636359</v>
      </c>
      <c r="I87" s="105"/>
      <c r="J87" s="174">
        <v>0</v>
      </c>
      <c r="K87" s="174">
        <v>0</v>
      </c>
      <c r="L87" s="58" t="str">
        <f t="shared" si="9"/>
        <v/>
      </c>
      <c r="M87" s="44">
        <f t="shared" si="10"/>
        <v>0</v>
      </c>
    </row>
    <row r="88" spans="1:13" ht="12" customHeight="1" x14ac:dyDescent="0.2">
      <c r="A88" s="34" t="s">
        <v>1745</v>
      </c>
      <c r="B88" s="34" t="s">
        <v>572</v>
      </c>
      <c r="C88" s="57">
        <v>0.19793327999999999</v>
      </c>
      <c r="D88" s="57">
        <v>0.20927492</v>
      </c>
      <c r="E88" s="58">
        <f t="shared" si="7"/>
        <v>-5.4194931719481754E-2</v>
      </c>
      <c r="F88" s="44">
        <f t="shared" si="8"/>
        <v>3.6406491828633281E-4</v>
      </c>
      <c r="G88" s="35">
        <v>0.67583190000000004</v>
      </c>
      <c r="H88" s="99">
        <v>57.472999999999999</v>
      </c>
      <c r="I88" s="105"/>
      <c r="J88" s="174">
        <v>0</v>
      </c>
      <c r="K88" s="174">
        <v>0</v>
      </c>
      <c r="L88" s="58" t="str">
        <f t="shared" si="9"/>
        <v/>
      </c>
      <c r="M88" s="44">
        <f t="shared" si="10"/>
        <v>0</v>
      </c>
    </row>
    <row r="89" spans="1:13" ht="12" customHeight="1" x14ac:dyDescent="0.2">
      <c r="A89" s="34" t="s">
        <v>969</v>
      </c>
      <c r="B89" s="34" t="s">
        <v>970</v>
      </c>
      <c r="C89" s="57">
        <v>0.19524021999999999</v>
      </c>
      <c r="D89" s="57">
        <v>8.0045539999999998E-2</v>
      </c>
      <c r="E89" s="58">
        <f t="shared" si="7"/>
        <v>1.4391142841937228</v>
      </c>
      <c r="F89" s="44">
        <f t="shared" si="8"/>
        <v>3.5911148817675153E-4</v>
      </c>
      <c r="G89" s="35">
        <v>0.34061347200000003</v>
      </c>
      <c r="H89" s="99">
        <v>149.41821052631579</v>
      </c>
      <c r="I89" s="105"/>
      <c r="J89" s="174">
        <v>0.10598252000000001</v>
      </c>
      <c r="K89" s="174">
        <v>1.156748E-2</v>
      </c>
      <c r="L89" s="58">
        <f t="shared" si="9"/>
        <v>8.162109638400068</v>
      </c>
      <c r="M89" s="44">
        <f t="shared" si="10"/>
        <v>0.54283138996667801</v>
      </c>
    </row>
    <row r="90" spans="1:13" ht="12" customHeight="1" x14ac:dyDescent="0.2">
      <c r="A90" s="34" t="s">
        <v>979</v>
      </c>
      <c r="B90" s="34" t="s">
        <v>980</v>
      </c>
      <c r="C90" s="57">
        <v>0.18792517</v>
      </c>
      <c r="D90" s="57">
        <v>6.5141069999999995E-2</v>
      </c>
      <c r="E90" s="58">
        <f t="shared" si="7"/>
        <v>1.8848953509667559</v>
      </c>
      <c r="F90" s="44">
        <f t="shared" si="8"/>
        <v>3.4565668623283164E-4</v>
      </c>
      <c r="G90" s="35">
        <v>7.9536637000000007E-2</v>
      </c>
      <c r="H90" s="99">
        <v>201.31686363636359</v>
      </c>
      <c r="I90" s="105"/>
      <c r="J90" s="174">
        <v>0</v>
      </c>
      <c r="K90" s="174">
        <v>0</v>
      </c>
      <c r="L90" s="58" t="str">
        <f t="shared" si="9"/>
        <v/>
      </c>
      <c r="M90" s="44">
        <f t="shared" si="10"/>
        <v>0</v>
      </c>
    </row>
    <row r="91" spans="1:13" ht="12" customHeight="1" x14ac:dyDescent="0.2">
      <c r="A91" s="34" t="s">
        <v>835</v>
      </c>
      <c r="B91" s="34" t="s">
        <v>834</v>
      </c>
      <c r="C91" s="57">
        <v>0.18756377999999999</v>
      </c>
      <c r="D91" s="57">
        <v>0.28679871999999995</v>
      </c>
      <c r="E91" s="58">
        <f t="shared" si="7"/>
        <v>-0.34600900589793426</v>
      </c>
      <c r="F91" s="44">
        <f t="shared" si="8"/>
        <v>3.4499197021933706E-4</v>
      </c>
      <c r="G91" s="35">
        <v>1.271304091</v>
      </c>
      <c r="H91" s="99">
        <v>47.319954545454543</v>
      </c>
      <c r="I91" s="105"/>
      <c r="J91" s="174">
        <v>3.46266E-2</v>
      </c>
      <c r="K91" s="174">
        <v>4.8479999999999999E-3</v>
      </c>
      <c r="L91" s="58">
        <f t="shared" si="9"/>
        <v>6.1424504950495056</v>
      </c>
      <c r="M91" s="44">
        <f t="shared" si="10"/>
        <v>0.18461240224525227</v>
      </c>
    </row>
    <row r="92" spans="1:13" ht="12" customHeight="1" x14ac:dyDescent="0.2">
      <c r="A92" s="34" t="s">
        <v>604</v>
      </c>
      <c r="B92" s="34" t="s">
        <v>543</v>
      </c>
      <c r="C92" s="57">
        <v>0.18316937</v>
      </c>
      <c r="D92" s="57">
        <v>1.31277826</v>
      </c>
      <c r="E92" s="58">
        <f t="shared" si="7"/>
        <v>-0.86047196576823259</v>
      </c>
      <c r="F92" s="44">
        <f t="shared" si="8"/>
        <v>3.3690919344947485E-4</v>
      </c>
      <c r="G92" s="35">
        <v>101.74993234</v>
      </c>
      <c r="H92" s="99">
        <v>14.13827272727273</v>
      </c>
      <c r="I92" s="105"/>
      <c r="J92" s="174">
        <v>0.14695782999999998</v>
      </c>
      <c r="K92" s="174">
        <v>0.75196300000000005</v>
      </c>
      <c r="L92" s="58">
        <f t="shared" si="9"/>
        <v>-0.80456773804030257</v>
      </c>
      <c r="M92" s="44">
        <f t="shared" si="10"/>
        <v>0.80230570209418739</v>
      </c>
    </row>
    <row r="93" spans="1:13" ht="12" customHeight="1" x14ac:dyDescent="0.2">
      <c r="A93" s="34" t="s">
        <v>937</v>
      </c>
      <c r="B93" s="34" t="s">
        <v>938</v>
      </c>
      <c r="C93" s="57">
        <v>0.17874681000000001</v>
      </c>
      <c r="D93" s="57">
        <v>2.2216100000000002E-3</v>
      </c>
      <c r="E93" s="58">
        <f t="shared" si="7"/>
        <v>79.458230742569569</v>
      </c>
      <c r="F93" s="44">
        <f t="shared" si="8"/>
        <v>3.2877463949767654E-4</v>
      </c>
      <c r="G93" s="35">
        <v>0.15962435500000002</v>
      </c>
      <c r="H93" s="99">
        <v>81.054772727272734</v>
      </c>
      <c r="I93" s="105"/>
      <c r="J93" s="174">
        <v>2.0401529999999998E-2</v>
      </c>
      <c r="K93" s="174">
        <v>0</v>
      </c>
      <c r="L93" s="58" t="str">
        <f t="shared" si="9"/>
        <v/>
      </c>
      <c r="M93" s="44">
        <f t="shared" si="10"/>
        <v>0.1141364704634449</v>
      </c>
    </row>
    <row r="94" spans="1:13" ht="12" customHeight="1" x14ac:dyDescent="0.2">
      <c r="A94" s="34" t="s">
        <v>2106</v>
      </c>
      <c r="B94" s="34" t="s">
        <v>534</v>
      </c>
      <c r="C94" s="57">
        <v>0.17707217</v>
      </c>
      <c r="D94" s="57">
        <v>4.8267600000000003E-3</v>
      </c>
      <c r="E94" s="58">
        <f t="shared" si="7"/>
        <v>35.685513677912304</v>
      </c>
      <c r="F94" s="44">
        <f t="shared" si="8"/>
        <v>3.2569442138196081E-4</v>
      </c>
      <c r="G94" s="35">
        <v>4.5096585400000002</v>
      </c>
      <c r="H94" s="99">
        <v>19.102227272727269</v>
      </c>
      <c r="I94" s="105"/>
      <c r="J94" s="174">
        <v>5.957983E-2</v>
      </c>
      <c r="K94" s="174">
        <v>0</v>
      </c>
      <c r="L94" s="58" t="str">
        <f t="shared" si="9"/>
        <v/>
      </c>
      <c r="M94" s="44">
        <f t="shared" si="10"/>
        <v>0.33647201590176479</v>
      </c>
    </row>
    <row r="95" spans="1:13" ht="12" customHeight="1" x14ac:dyDescent="0.2">
      <c r="A95" s="34" t="s">
        <v>1818</v>
      </c>
      <c r="B95" s="34" t="s">
        <v>1819</v>
      </c>
      <c r="C95" s="57">
        <v>0.17652183999999999</v>
      </c>
      <c r="D95" s="57">
        <v>9.883567E-2</v>
      </c>
      <c r="E95" s="58">
        <f t="shared" si="7"/>
        <v>0.7860134908783436</v>
      </c>
      <c r="F95" s="44">
        <f t="shared" si="8"/>
        <v>3.2468218207343968E-4</v>
      </c>
      <c r="G95" s="35">
        <v>16.356266524441359</v>
      </c>
      <c r="H95" s="99">
        <v>119.6895909090909</v>
      </c>
      <c r="I95" s="105"/>
      <c r="J95" s="174">
        <v>0.12648325999999999</v>
      </c>
      <c r="K95" s="174">
        <v>0</v>
      </c>
      <c r="L95" s="58" t="str">
        <f t="shared" si="9"/>
        <v/>
      </c>
      <c r="M95" s="44">
        <f t="shared" si="10"/>
        <v>0.7165303738053036</v>
      </c>
    </row>
    <row r="96" spans="1:13" ht="12" customHeight="1" x14ac:dyDescent="0.2">
      <c r="A96" s="34" t="s">
        <v>2161</v>
      </c>
      <c r="B96" s="34" t="s">
        <v>542</v>
      </c>
      <c r="C96" s="57">
        <v>0.16934889</v>
      </c>
      <c r="D96" s="57">
        <v>0.18411270000000002</v>
      </c>
      <c r="E96" s="58">
        <f t="shared" si="7"/>
        <v>-8.0188982074566373E-2</v>
      </c>
      <c r="F96" s="44">
        <f t="shared" si="8"/>
        <v>3.1148874913673524E-4</v>
      </c>
      <c r="G96" s="35">
        <v>6.1259730100000001</v>
      </c>
      <c r="H96" s="99">
        <v>314.66413636363632</v>
      </c>
      <c r="I96" s="105"/>
      <c r="J96" s="174">
        <v>7.8842600000000006E-3</v>
      </c>
      <c r="K96" s="174">
        <v>3.2432160000000002E-2</v>
      </c>
      <c r="L96" s="58">
        <f t="shared" si="9"/>
        <v>-0.75689994129284022</v>
      </c>
      <c r="M96" s="44">
        <f t="shared" si="10"/>
        <v>4.6556313419001454E-2</v>
      </c>
    </row>
    <row r="97" spans="1:13" ht="12" customHeight="1" x14ac:dyDescent="0.2">
      <c r="A97" s="34" t="s">
        <v>1018</v>
      </c>
      <c r="B97" s="34" t="s">
        <v>1019</v>
      </c>
      <c r="C97" s="57">
        <v>0.1665585</v>
      </c>
      <c r="D97" s="57">
        <v>0.30375875000000002</v>
      </c>
      <c r="E97" s="58">
        <f t="shared" si="7"/>
        <v>-0.45167505462805602</v>
      </c>
      <c r="F97" s="44">
        <f t="shared" si="8"/>
        <v>3.0635629689152913E-4</v>
      </c>
      <c r="G97" s="35">
        <v>19.737829670000004</v>
      </c>
      <c r="H97" s="99">
        <v>24.118045454545449</v>
      </c>
      <c r="I97" s="105"/>
      <c r="J97" s="174">
        <v>0.16017523</v>
      </c>
      <c r="K97" s="174">
        <v>0.29103910999999999</v>
      </c>
      <c r="L97" s="58">
        <f t="shared" si="9"/>
        <v>-0.44964362349788656</v>
      </c>
      <c r="M97" s="44">
        <f t="shared" si="10"/>
        <v>0.96167550740430541</v>
      </c>
    </row>
    <row r="98" spans="1:13" ht="12" customHeight="1" x14ac:dyDescent="0.2">
      <c r="A98" s="34" t="s">
        <v>802</v>
      </c>
      <c r="B98" s="34" t="s">
        <v>808</v>
      </c>
      <c r="C98" s="57">
        <v>0.16339429</v>
      </c>
      <c r="D98" s="57">
        <v>0.13560360000000002</v>
      </c>
      <c r="E98" s="58">
        <f t="shared" si="7"/>
        <v>0.20494065054320076</v>
      </c>
      <c r="F98" s="44">
        <f t="shared" si="8"/>
        <v>3.0053626574219036E-4</v>
      </c>
      <c r="G98" s="35">
        <v>0.56793581100000001</v>
      </c>
      <c r="H98" s="99">
        <v>20.579318181818181</v>
      </c>
      <c r="I98" s="105"/>
      <c r="J98" s="174">
        <v>0.21106672000000001</v>
      </c>
      <c r="K98" s="174">
        <v>0</v>
      </c>
      <c r="L98" s="58" t="str">
        <f t="shared" si="9"/>
        <v/>
      </c>
      <c r="M98" s="44">
        <f t="shared" si="10"/>
        <v>1.2917631332159771</v>
      </c>
    </row>
    <row r="99" spans="1:13" ht="12" customHeight="1" x14ac:dyDescent="0.2">
      <c r="A99" s="34" t="s">
        <v>803</v>
      </c>
      <c r="B99" s="34" t="s">
        <v>809</v>
      </c>
      <c r="C99" s="57">
        <v>0.15514016</v>
      </c>
      <c r="D99" s="57">
        <v>0.15877215</v>
      </c>
      <c r="E99" s="58">
        <f t="shared" si="7"/>
        <v>-2.2875485404713625E-2</v>
      </c>
      <c r="F99" s="44">
        <f t="shared" si="8"/>
        <v>2.8535418436620967E-4</v>
      </c>
      <c r="G99" s="35">
        <v>0.43891697899999998</v>
      </c>
      <c r="H99" s="99">
        <v>33.273181818181818</v>
      </c>
      <c r="I99" s="105"/>
      <c r="J99" s="174">
        <v>0</v>
      </c>
      <c r="K99" s="174">
        <v>0</v>
      </c>
      <c r="L99" s="58" t="str">
        <f t="shared" si="9"/>
        <v/>
      </c>
      <c r="M99" s="44">
        <f t="shared" si="10"/>
        <v>0</v>
      </c>
    </row>
    <row r="100" spans="1:13" ht="12" customHeight="1" x14ac:dyDescent="0.2">
      <c r="A100" s="34" t="s">
        <v>2107</v>
      </c>
      <c r="B100" s="34" t="s">
        <v>583</v>
      </c>
      <c r="C100" s="57">
        <v>0.13739760000000001</v>
      </c>
      <c r="D100" s="57">
        <v>7.2730440000000007E-2</v>
      </c>
      <c r="E100" s="58">
        <f t="shared" si="7"/>
        <v>0.88913472818258765</v>
      </c>
      <c r="F100" s="44">
        <f t="shared" si="8"/>
        <v>2.5271973473454414E-4</v>
      </c>
      <c r="G100" s="35">
        <v>0.56938604000000004</v>
      </c>
      <c r="H100" s="99">
        <v>205.81059090909091</v>
      </c>
      <c r="I100" s="105"/>
      <c r="J100" s="174">
        <v>0</v>
      </c>
      <c r="K100" s="174">
        <v>0</v>
      </c>
      <c r="L100" s="58" t="str">
        <f t="shared" si="9"/>
        <v/>
      </c>
      <c r="M100" s="44">
        <f t="shared" si="10"/>
        <v>0</v>
      </c>
    </row>
    <row r="101" spans="1:13" ht="12" customHeight="1" x14ac:dyDescent="0.2">
      <c r="A101" s="34" t="s">
        <v>2109</v>
      </c>
      <c r="B101" s="34" t="s">
        <v>546</v>
      </c>
      <c r="C101" s="57">
        <v>0.13424810000000001</v>
      </c>
      <c r="D101" s="57">
        <v>3.7671160000000002E-2</v>
      </c>
      <c r="E101" s="58">
        <f t="shared" si="7"/>
        <v>2.5636837304717988</v>
      </c>
      <c r="F101" s="44">
        <f t="shared" si="8"/>
        <v>2.469267601516806E-4</v>
      </c>
      <c r="G101" s="35">
        <v>2.7562756500000001</v>
      </c>
      <c r="H101" s="99">
        <v>104.8786363636364</v>
      </c>
      <c r="I101" s="105"/>
      <c r="J101" s="174">
        <v>0</v>
      </c>
      <c r="K101" s="174">
        <v>1.1952020000000001E-2</v>
      </c>
      <c r="L101" s="58">
        <f t="shared" si="9"/>
        <v>-1</v>
      </c>
      <c r="M101" s="44">
        <f t="shared" si="10"/>
        <v>0</v>
      </c>
    </row>
    <row r="102" spans="1:13" ht="12" customHeight="1" x14ac:dyDescent="0.2">
      <c r="A102" s="34" t="s">
        <v>1728</v>
      </c>
      <c r="B102" s="34" t="s">
        <v>532</v>
      </c>
      <c r="C102" s="57">
        <v>0.13344037</v>
      </c>
      <c r="D102" s="57">
        <v>3.6415110000000001E-2</v>
      </c>
      <c r="E102" s="58">
        <f t="shared" si="7"/>
        <v>2.6644230925019863</v>
      </c>
      <c r="F102" s="44">
        <f t="shared" si="8"/>
        <v>2.4544107691312962E-4</v>
      </c>
      <c r="G102" s="35">
        <v>45.41845137</v>
      </c>
      <c r="H102" s="99">
        <v>51.260454545454543</v>
      </c>
      <c r="I102" s="105"/>
      <c r="J102" s="174">
        <v>17.020022829999998</v>
      </c>
      <c r="K102" s="174">
        <v>4.5661259000000003</v>
      </c>
      <c r="L102" s="58">
        <f t="shared" si="9"/>
        <v>2.7274536889138332</v>
      </c>
      <c r="M102" s="44" t="str">
        <f t="shared" si="10"/>
        <v/>
      </c>
    </row>
    <row r="103" spans="1:13" ht="12" customHeight="1" x14ac:dyDescent="0.2">
      <c r="A103" s="34" t="s">
        <v>1820</v>
      </c>
      <c r="B103" s="34" t="s">
        <v>1821</v>
      </c>
      <c r="C103" s="57">
        <v>0.12590847999999999</v>
      </c>
      <c r="D103" s="57">
        <v>1.1522000000000001E-3</v>
      </c>
      <c r="E103" s="58" t="str">
        <f t="shared" ref="E103:E134" si="11">IF(ISERROR(C103/D103-1),"",IF((C103/D103-1)&gt;10000%,"",C103/D103-1))</f>
        <v/>
      </c>
      <c r="F103" s="44">
        <f t="shared" si="8"/>
        <v>2.3158743432512394E-4</v>
      </c>
      <c r="G103" s="35">
        <v>2.0564115873657642</v>
      </c>
      <c r="H103" s="99">
        <v>659.56818181818187</v>
      </c>
      <c r="I103" s="105"/>
      <c r="J103" s="174">
        <v>0</v>
      </c>
      <c r="K103" s="174">
        <v>0</v>
      </c>
      <c r="L103" s="58" t="str">
        <f t="shared" ref="L103:L112" si="12">IF(ISERROR(J103/K103-1),"",IF((J103/K103-1)&gt;10000%,"",J103/K103-1))</f>
        <v/>
      </c>
      <c r="M103" s="44">
        <f t="shared" ref="M103:M112" si="13">IF(ISERROR(J103/C103),"",IF(J103/C103&gt;10000%,"",J103/C103))</f>
        <v>0</v>
      </c>
    </row>
    <row r="104" spans="1:13" ht="12" customHeight="1" x14ac:dyDescent="0.2">
      <c r="A104" s="34" t="s">
        <v>1830</v>
      </c>
      <c r="B104" s="34" t="s">
        <v>1831</v>
      </c>
      <c r="C104" s="57">
        <v>0.12182517999999999</v>
      </c>
      <c r="D104" s="57">
        <v>7.8449999999999995E-3</v>
      </c>
      <c r="E104" s="58">
        <f t="shared" si="11"/>
        <v>14.529022307202039</v>
      </c>
      <c r="F104" s="44">
        <f t="shared" si="8"/>
        <v>2.2407689198055924E-4</v>
      </c>
      <c r="G104" s="35">
        <v>15.009252108054595</v>
      </c>
      <c r="H104" s="99">
        <v>362.61936363636357</v>
      </c>
      <c r="I104" s="105"/>
      <c r="J104" s="174">
        <v>0</v>
      </c>
      <c r="K104" s="174">
        <v>7.8454700000000002E-3</v>
      </c>
      <c r="L104" s="58">
        <f t="shared" si="12"/>
        <v>-1</v>
      </c>
      <c r="M104" s="44">
        <f t="shared" si="13"/>
        <v>0</v>
      </c>
    </row>
    <row r="105" spans="1:13" ht="12" customHeight="1" x14ac:dyDescent="0.2">
      <c r="A105" s="34" t="s">
        <v>967</v>
      </c>
      <c r="B105" s="34" t="s">
        <v>968</v>
      </c>
      <c r="C105" s="57">
        <v>0.11592785</v>
      </c>
      <c r="D105" s="57">
        <v>3.4439449999999996E-2</v>
      </c>
      <c r="E105" s="58">
        <f t="shared" si="11"/>
        <v>2.3661353476899314</v>
      </c>
      <c r="F105" s="44">
        <f t="shared" si="8"/>
        <v>2.1322974710144879E-4</v>
      </c>
      <c r="G105" s="35">
        <v>0.280122649</v>
      </c>
      <c r="H105" s="99">
        <v>450.26499999999999</v>
      </c>
      <c r="I105" s="105"/>
      <c r="J105" s="174">
        <v>8.7267400000000002E-3</v>
      </c>
      <c r="K105" s="174">
        <v>7.0419999999999996E-3</v>
      </c>
      <c r="L105" s="58">
        <f t="shared" si="12"/>
        <v>0.23924169270093731</v>
      </c>
      <c r="M105" s="44">
        <f t="shared" si="13"/>
        <v>7.5277338448008824E-2</v>
      </c>
    </row>
    <row r="106" spans="1:13" ht="12" customHeight="1" x14ac:dyDescent="0.2">
      <c r="A106" s="34" t="s">
        <v>2763</v>
      </c>
      <c r="B106" s="34" t="s">
        <v>919</v>
      </c>
      <c r="C106" s="57">
        <v>0.10826161999999999</v>
      </c>
      <c r="D106" s="57">
        <v>3.6706500000000003E-2</v>
      </c>
      <c r="E106" s="58">
        <f t="shared" si="11"/>
        <v>1.9493855311729527</v>
      </c>
      <c r="F106" s="44">
        <f t="shared" si="8"/>
        <v>1.9912900871872589E-4</v>
      </c>
      <c r="G106" s="35">
        <v>0.50497624099999994</v>
      </c>
      <c r="H106" s="99">
        <v>2755.7049999999999</v>
      </c>
      <c r="I106" s="105"/>
      <c r="J106" s="174">
        <v>1.7429470000000002E-2</v>
      </c>
      <c r="K106" s="174">
        <v>0</v>
      </c>
      <c r="L106" s="58" t="str">
        <f t="shared" si="12"/>
        <v/>
      </c>
      <c r="M106" s="44">
        <f t="shared" si="13"/>
        <v>0.16099398845130899</v>
      </c>
    </row>
    <row r="107" spans="1:13" ht="12" customHeight="1" x14ac:dyDescent="0.2">
      <c r="A107" s="34" t="s">
        <v>2791</v>
      </c>
      <c r="B107" s="34" t="s">
        <v>2792</v>
      </c>
      <c r="C107" s="57">
        <v>0.10724560000000001</v>
      </c>
      <c r="D107" s="57">
        <v>0</v>
      </c>
      <c r="E107" s="58" t="str">
        <f t="shared" si="11"/>
        <v/>
      </c>
      <c r="F107" s="44">
        <f t="shared" si="8"/>
        <v>1.9726021112047827E-4</v>
      </c>
      <c r="G107" s="35">
        <v>1.9829837521581101E-2</v>
      </c>
      <c r="H107" s="99">
        <v>59.846666666666657</v>
      </c>
      <c r="I107" s="105"/>
      <c r="J107" s="174">
        <v>0</v>
      </c>
      <c r="K107" s="174">
        <v>0</v>
      </c>
      <c r="L107" s="58" t="str">
        <f t="shared" si="12"/>
        <v/>
      </c>
      <c r="M107" s="44">
        <f t="shared" si="13"/>
        <v>0</v>
      </c>
    </row>
    <row r="108" spans="1:13" ht="12" customHeight="1" x14ac:dyDescent="0.2">
      <c r="A108" s="34" t="s">
        <v>635</v>
      </c>
      <c r="B108" s="34" t="s">
        <v>581</v>
      </c>
      <c r="C108" s="57">
        <v>0.10696362</v>
      </c>
      <c r="D108" s="57">
        <v>6.7936360000000001E-2</v>
      </c>
      <c r="E108" s="58">
        <f t="shared" si="11"/>
        <v>0.5744679285142742</v>
      </c>
      <c r="F108" s="44">
        <f t="shared" si="8"/>
        <v>1.967415564219941E-4</v>
      </c>
      <c r="G108" s="35">
        <v>4.3620669999999997</v>
      </c>
      <c r="H108" s="99">
        <v>104.0059545454545</v>
      </c>
      <c r="I108" s="105"/>
      <c r="J108" s="174">
        <v>0</v>
      </c>
      <c r="K108" s="174">
        <v>0</v>
      </c>
      <c r="L108" s="58" t="str">
        <f t="shared" si="12"/>
        <v/>
      </c>
      <c r="M108" s="44">
        <f t="shared" si="13"/>
        <v>0</v>
      </c>
    </row>
    <row r="109" spans="1:13" ht="12" customHeight="1" x14ac:dyDescent="0.2">
      <c r="A109" s="34" t="s">
        <v>2916</v>
      </c>
      <c r="B109" s="34" t="s">
        <v>2932</v>
      </c>
      <c r="C109" s="57">
        <v>0.10220849</v>
      </c>
      <c r="D109" s="57">
        <v>3.6364710000000001E-2</v>
      </c>
      <c r="E109" s="58">
        <f t="shared" si="11"/>
        <v>1.8106504905442664</v>
      </c>
      <c r="F109" s="44">
        <f t="shared" si="8"/>
        <v>1.8799529599074731E-4</v>
      </c>
      <c r="G109" s="35">
        <v>0.35298813072839402</v>
      </c>
      <c r="H109" s="99">
        <v>89.572250000000011</v>
      </c>
      <c r="I109" s="105"/>
      <c r="J109" s="174">
        <v>9.9964800000000003E-3</v>
      </c>
      <c r="K109" s="174">
        <v>0</v>
      </c>
      <c r="L109" s="58" t="str">
        <f t="shared" si="12"/>
        <v/>
      </c>
      <c r="M109" s="44">
        <f t="shared" si="13"/>
        <v>9.7804790971865452E-2</v>
      </c>
    </row>
    <row r="110" spans="1:13" ht="12" customHeight="1" x14ac:dyDescent="0.2">
      <c r="A110" s="34" t="s">
        <v>1023</v>
      </c>
      <c r="B110" s="34" t="s">
        <v>1024</v>
      </c>
      <c r="C110" s="57">
        <v>0.10092485000000001</v>
      </c>
      <c r="D110" s="57">
        <v>0.16935396999999999</v>
      </c>
      <c r="E110" s="58">
        <f t="shared" si="11"/>
        <v>-0.40405973358640479</v>
      </c>
      <c r="F110" s="44">
        <f t="shared" si="8"/>
        <v>1.8563425649446321E-4</v>
      </c>
      <c r="G110" s="35">
        <v>5.7992536399999999</v>
      </c>
      <c r="H110" s="99">
        <v>57.959000000000003</v>
      </c>
      <c r="I110" s="105"/>
      <c r="J110" s="174">
        <v>4.0152109999999998E-2</v>
      </c>
      <c r="K110" s="174">
        <v>0.1666166</v>
      </c>
      <c r="L110" s="58">
        <f t="shared" si="12"/>
        <v>-0.75901494809040637</v>
      </c>
      <c r="M110" s="44">
        <f t="shared" si="13"/>
        <v>0.39784166139459204</v>
      </c>
    </row>
    <row r="111" spans="1:13" ht="12" customHeight="1" x14ac:dyDescent="0.2">
      <c r="A111" s="34" t="s">
        <v>2120</v>
      </c>
      <c r="B111" s="34" t="s">
        <v>580</v>
      </c>
      <c r="C111" s="57">
        <v>9.9658670000000005E-2</v>
      </c>
      <c r="D111" s="57">
        <v>0.33044172999999999</v>
      </c>
      <c r="E111" s="58">
        <f t="shared" si="11"/>
        <v>-0.69840773439843695</v>
      </c>
      <c r="F111" s="44">
        <f t="shared" si="8"/>
        <v>1.8330533172629995E-4</v>
      </c>
      <c r="G111" s="35">
        <v>1.36130679</v>
      </c>
      <c r="H111" s="99">
        <v>350.50349999999997</v>
      </c>
      <c r="I111" s="105"/>
      <c r="J111" s="174">
        <v>7.9650000000000001E-4</v>
      </c>
      <c r="K111" s="174">
        <v>3.8474999999999998E-3</v>
      </c>
      <c r="L111" s="58">
        <f t="shared" si="12"/>
        <v>-0.7929824561403509</v>
      </c>
      <c r="M111" s="44">
        <f t="shared" si="13"/>
        <v>7.9922800494929332E-3</v>
      </c>
    </row>
    <row r="112" spans="1:13" ht="12" customHeight="1" x14ac:dyDescent="0.2">
      <c r="A112" s="34" t="s">
        <v>804</v>
      </c>
      <c r="B112" s="34" t="s">
        <v>810</v>
      </c>
      <c r="C112" s="57">
        <v>9.4042429999999996E-2</v>
      </c>
      <c r="D112" s="57">
        <v>0.24349656</v>
      </c>
      <c r="E112" s="58">
        <f t="shared" si="11"/>
        <v>-0.6137833322984112</v>
      </c>
      <c r="F112" s="44">
        <f t="shared" si="8"/>
        <v>1.7297520454063195E-4</v>
      </c>
      <c r="G112" s="35">
        <v>1.241855763</v>
      </c>
      <c r="H112" s="99">
        <v>42.541454545454549</v>
      </c>
      <c r="I112" s="105"/>
      <c r="J112" s="174">
        <v>0</v>
      </c>
      <c r="K112" s="174">
        <v>0.22392591000000001</v>
      </c>
      <c r="L112" s="58">
        <f t="shared" si="12"/>
        <v>-1</v>
      </c>
      <c r="M112" s="44">
        <f t="shared" si="13"/>
        <v>0</v>
      </c>
    </row>
    <row r="113" spans="1:13" ht="12" customHeight="1" x14ac:dyDescent="0.2">
      <c r="A113" s="34" t="s">
        <v>3428</v>
      </c>
      <c r="B113" s="34" t="s">
        <v>2786</v>
      </c>
      <c r="C113" s="57">
        <v>9.34339E-2</v>
      </c>
      <c r="D113" s="57">
        <v>7.6769799999999999E-3</v>
      </c>
      <c r="E113" s="58">
        <f t="shared" si="11"/>
        <v>11.170658253636196</v>
      </c>
      <c r="F113" s="44">
        <f t="shared" si="8"/>
        <v>1.7185591613837447E-4</v>
      </c>
      <c r="G113" s="35">
        <v>0.45267152157704099</v>
      </c>
      <c r="H113" s="99">
        <v>59.973380952380957</v>
      </c>
      <c r="I113" s="105"/>
      <c r="J113" s="174">
        <v>0</v>
      </c>
      <c r="K113" s="174">
        <v>0</v>
      </c>
      <c r="L113" s="58"/>
      <c r="M113" s="44"/>
    </row>
    <row r="114" spans="1:13" ht="12" customHeight="1" x14ac:dyDescent="0.2">
      <c r="A114" s="34" t="s">
        <v>1742</v>
      </c>
      <c r="B114" s="34" t="s">
        <v>579</v>
      </c>
      <c r="C114" s="57">
        <v>9.1427309999999998E-2</v>
      </c>
      <c r="D114" s="57">
        <v>2.0528500000000002E-2</v>
      </c>
      <c r="E114" s="58">
        <f t="shared" si="11"/>
        <v>3.4536770830796204</v>
      </c>
      <c r="F114" s="44">
        <f t="shared" si="8"/>
        <v>1.6816513192874499E-4</v>
      </c>
      <c r="G114" s="35">
        <v>4.4607665399999998</v>
      </c>
      <c r="H114" s="99">
        <v>61.137363636363652</v>
      </c>
      <c r="I114" s="105"/>
      <c r="J114" s="174">
        <v>0</v>
      </c>
      <c r="K114" s="174">
        <v>2.353065</v>
      </c>
      <c r="L114" s="58">
        <f t="shared" ref="L114:L159" si="14">IF(ISERROR(J114/K114-1),"",IF((J114/K114-1)&gt;10000%,"",J114/K114-1))</f>
        <v>-1</v>
      </c>
      <c r="M114" s="44">
        <f t="shared" ref="M114:M159" si="15">IF(ISERROR(J114/C114),"",IF(J114/C114&gt;10000%,"",J114/C114))</f>
        <v>0</v>
      </c>
    </row>
    <row r="115" spans="1:13" ht="12" customHeight="1" x14ac:dyDescent="0.2">
      <c r="A115" s="34" t="s">
        <v>607</v>
      </c>
      <c r="B115" s="34" t="s">
        <v>553</v>
      </c>
      <c r="C115" s="57">
        <v>8.4535139999999995E-2</v>
      </c>
      <c r="D115" s="57">
        <v>0.23214964000000002</v>
      </c>
      <c r="E115" s="58">
        <f t="shared" si="11"/>
        <v>-0.63585926732429998</v>
      </c>
      <c r="F115" s="44">
        <f t="shared" si="8"/>
        <v>1.5548814649271565E-4</v>
      </c>
      <c r="G115" s="35">
        <v>33.60630845</v>
      </c>
      <c r="H115" s="99">
        <v>70.885818181818181</v>
      </c>
      <c r="I115" s="105"/>
      <c r="J115" s="174">
        <v>5.8147399999999997E-3</v>
      </c>
      <c r="K115" s="174">
        <v>0.12305199999999999</v>
      </c>
      <c r="L115" s="58">
        <f t="shared" si="14"/>
        <v>-0.95274566849787079</v>
      </c>
      <c r="M115" s="44">
        <f t="shared" si="15"/>
        <v>6.8784886379794255E-2</v>
      </c>
    </row>
    <row r="116" spans="1:13" ht="12" customHeight="1" x14ac:dyDescent="0.2">
      <c r="A116" s="34" t="s">
        <v>1816</v>
      </c>
      <c r="B116" s="34" t="s">
        <v>1817</v>
      </c>
      <c r="C116" s="57">
        <v>8.1456249999999994E-2</v>
      </c>
      <c r="D116" s="57">
        <v>7.4396100000000007E-2</v>
      </c>
      <c r="E116" s="58">
        <f t="shared" si="11"/>
        <v>9.4899463815979468E-2</v>
      </c>
      <c r="F116" s="44">
        <f t="shared" si="8"/>
        <v>1.4982504710759655E-4</v>
      </c>
      <c r="G116" s="35">
        <v>1.7645503524437389</v>
      </c>
      <c r="H116" s="99">
        <v>511.03649999999999</v>
      </c>
      <c r="I116" s="105"/>
      <c r="J116" s="174">
        <v>0</v>
      </c>
      <c r="K116" s="174">
        <v>0</v>
      </c>
      <c r="L116" s="58" t="str">
        <f t="shared" si="14"/>
        <v/>
      </c>
      <c r="M116" s="44">
        <f t="shared" si="15"/>
        <v>0</v>
      </c>
    </row>
    <row r="117" spans="1:13" ht="12" customHeight="1" x14ac:dyDescent="0.2">
      <c r="A117" s="34" t="s">
        <v>2121</v>
      </c>
      <c r="B117" s="34" t="s">
        <v>576</v>
      </c>
      <c r="C117" s="57">
        <v>7.8711299999999998E-2</v>
      </c>
      <c r="D117" s="57">
        <v>1.142461E-2</v>
      </c>
      <c r="E117" s="58">
        <f t="shared" si="11"/>
        <v>5.8896268669127432</v>
      </c>
      <c r="F117" s="44">
        <f t="shared" si="8"/>
        <v>1.4477617408609119E-4</v>
      </c>
      <c r="G117" s="35">
        <v>0.32050814</v>
      </c>
      <c r="H117" s="99">
        <v>401.8609090909091</v>
      </c>
      <c r="I117" s="105"/>
      <c r="J117" s="174">
        <v>5.6899999999999997E-3</v>
      </c>
      <c r="K117" s="174">
        <v>1.5947879999999998E-2</v>
      </c>
      <c r="L117" s="58">
        <f t="shared" si="14"/>
        <v>-0.64321276558388951</v>
      </c>
      <c r="M117" s="44">
        <f t="shared" si="15"/>
        <v>7.2289493376427524E-2</v>
      </c>
    </row>
    <row r="118" spans="1:13" ht="12" customHeight="1" x14ac:dyDescent="0.2">
      <c r="A118" s="34" t="s">
        <v>2163</v>
      </c>
      <c r="B118" s="34" t="s">
        <v>527</v>
      </c>
      <c r="C118" s="57">
        <v>7.0072579999999995E-2</v>
      </c>
      <c r="D118" s="57">
        <v>0.30051228999999996</v>
      </c>
      <c r="E118" s="58">
        <f t="shared" si="11"/>
        <v>-0.76682291429744853</v>
      </c>
      <c r="F118" s="44">
        <f t="shared" si="8"/>
        <v>1.2888670420564203E-4</v>
      </c>
      <c r="G118" s="35">
        <v>49.141490170000004</v>
      </c>
      <c r="H118" s="99">
        <v>45.308999999999997</v>
      </c>
      <c r="I118" s="105"/>
      <c r="J118" s="174">
        <v>0.54378468999999996</v>
      </c>
      <c r="K118" s="174">
        <v>0.55107125000000001</v>
      </c>
      <c r="L118" s="58">
        <f t="shared" si="14"/>
        <v>-1.3222537013135915E-2</v>
      </c>
      <c r="M118" s="44">
        <f t="shared" si="15"/>
        <v>7.7603063851794811</v>
      </c>
    </row>
    <row r="119" spans="1:13" ht="12" customHeight="1" x14ac:dyDescent="0.2">
      <c r="A119" s="34" t="s">
        <v>931</v>
      </c>
      <c r="B119" s="34" t="s">
        <v>932</v>
      </c>
      <c r="C119" s="57">
        <v>6.1268000000000003E-2</v>
      </c>
      <c r="D119" s="57">
        <v>6.0734000000000003E-2</v>
      </c>
      <c r="E119" s="58">
        <f t="shared" si="11"/>
        <v>8.7924391609313091E-3</v>
      </c>
      <c r="F119" s="44">
        <f t="shared" si="8"/>
        <v>1.1269216280135933E-4</v>
      </c>
      <c r="G119" s="35">
        <v>1.2815363999999999E-2</v>
      </c>
      <c r="H119" s="99">
        <v>24.55863636363636</v>
      </c>
      <c r="I119" s="105"/>
      <c r="J119" s="174">
        <v>0</v>
      </c>
      <c r="K119" s="174">
        <v>0</v>
      </c>
      <c r="L119" s="58" t="str">
        <f t="shared" si="14"/>
        <v/>
      </c>
      <c r="M119" s="44">
        <f t="shared" si="15"/>
        <v>0</v>
      </c>
    </row>
    <row r="120" spans="1:13" ht="12" customHeight="1" x14ac:dyDescent="0.2">
      <c r="A120" s="34" t="s">
        <v>737</v>
      </c>
      <c r="B120" s="34" t="s">
        <v>738</v>
      </c>
      <c r="C120" s="57">
        <v>5.2219160000000001E-2</v>
      </c>
      <c r="D120" s="57">
        <v>1.7901669999999998E-2</v>
      </c>
      <c r="E120" s="58">
        <f t="shared" si="11"/>
        <v>1.9169993637465113</v>
      </c>
      <c r="F120" s="44">
        <f t="shared" si="8"/>
        <v>9.6048346283055289E-5</v>
      </c>
      <c r="G120" s="35">
        <v>1.204567336</v>
      </c>
      <c r="H120" s="99">
        <v>17.350090909090909</v>
      </c>
      <c r="I120" s="105"/>
      <c r="J120" s="174">
        <v>0</v>
      </c>
      <c r="K120" s="174">
        <v>0</v>
      </c>
      <c r="L120" s="58" t="str">
        <f t="shared" si="14"/>
        <v/>
      </c>
      <c r="M120" s="44">
        <f t="shared" si="15"/>
        <v>0</v>
      </c>
    </row>
    <row r="121" spans="1:13" ht="12" customHeight="1" x14ac:dyDescent="0.2">
      <c r="A121" s="34" t="s">
        <v>739</v>
      </c>
      <c r="B121" s="34" t="s">
        <v>740</v>
      </c>
      <c r="C121" s="57">
        <v>4.3561120000000002E-2</v>
      </c>
      <c r="D121" s="57">
        <v>0.10884060000000001</v>
      </c>
      <c r="E121" s="58">
        <f t="shared" si="11"/>
        <v>-0.59977140883089586</v>
      </c>
      <c r="F121" s="44">
        <f t="shared" si="8"/>
        <v>8.0123340517881272E-5</v>
      </c>
      <c r="G121" s="35">
        <v>0.61453387199999998</v>
      </c>
      <c r="H121" s="99">
        <v>30.74127272727273</v>
      </c>
      <c r="I121" s="105"/>
      <c r="J121" s="174">
        <v>1.3230549999999999E-2</v>
      </c>
      <c r="K121" s="174">
        <v>0</v>
      </c>
      <c r="L121" s="58" t="str">
        <f t="shared" si="14"/>
        <v/>
      </c>
      <c r="M121" s="44">
        <f t="shared" si="15"/>
        <v>0.30372382528272918</v>
      </c>
    </row>
    <row r="122" spans="1:13" ht="12" customHeight="1" x14ac:dyDescent="0.2">
      <c r="A122" s="34" t="s">
        <v>917</v>
      </c>
      <c r="B122" s="34" t="s">
        <v>918</v>
      </c>
      <c r="C122" s="57">
        <v>4.1235000000000001E-2</v>
      </c>
      <c r="D122" s="57">
        <v>3.7045000000000002E-2</v>
      </c>
      <c r="E122" s="58">
        <f t="shared" si="11"/>
        <v>0.11310568227831008</v>
      </c>
      <c r="F122" s="44">
        <f t="shared" si="8"/>
        <v>7.5844834711661093E-5</v>
      </c>
      <c r="G122" s="35">
        <v>0.20213467199999999</v>
      </c>
      <c r="H122" s="99">
        <v>337.25781818181821</v>
      </c>
      <c r="I122" s="105"/>
      <c r="J122" s="174">
        <v>3.4244759999999999E-2</v>
      </c>
      <c r="K122" s="174">
        <v>2.3714639999999999E-2</v>
      </c>
      <c r="L122" s="58">
        <f t="shared" si="14"/>
        <v>0.44403457104978195</v>
      </c>
      <c r="M122" s="44">
        <f t="shared" si="15"/>
        <v>0.83047799199708983</v>
      </c>
    </row>
    <row r="123" spans="1:13" ht="12" customHeight="1" x14ac:dyDescent="0.2">
      <c r="A123" s="34" t="s">
        <v>729</v>
      </c>
      <c r="B123" s="34" t="s">
        <v>730</v>
      </c>
      <c r="C123" s="57">
        <v>4.0220779999999998E-2</v>
      </c>
      <c r="D123" s="57">
        <v>4.9486800000000004E-2</v>
      </c>
      <c r="E123" s="58">
        <f t="shared" si="11"/>
        <v>-0.18724225450019005</v>
      </c>
      <c r="F123" s="44">
        <f t="shared" si="8"/>
        <v>7.3979347910126941E-5</v>
      </c>
      <c r="G123" s="35">
        <v>1.5899623859999998</v>
      </c>
      <c r="H123" s="99">
        <v>10.42</v>
      </c>
      <c r="I123" s="105"/>
      <c r="J123" s="174">
        <v>0</v>
      </c>
      <c r="K123" s="174">
        <v>0</v>
      </c>
      <c r="L123" s="58" t="str">
        <f t="shared" si="14"/>
        <v/>
      </c>
      <c r="M123" s="44">
        <f t="shared" si="15"/>
        <v>0</v>
      </c>
    </row>
    <row r="124" spans="1:13" ht="12" customHeight="1" x14ac:dyDescent="0.2">
      <c r="A124" s="34" t="s">
        <v>1070</v>
      </c>
      <c r="B124" s="34" t="s">
        <v>1059</v>
      </c>
      <c r="C124" s="57">
        <v>3.8889470000000002E-2</v>
      </c>
      <c r="D124" s="57">
        <v>1.5427399999999999E-2</v>
      </c>
      <c r="E124" s="58">
        <f t="shared" si="11"/>
        <v>1.5208051907644844</v>
      </c>
      <c r="F124" s="44">
        <f t="shared" si="8"/>
        <v>7.1530627480880394E-5</v>
      </c>
      <c r="G124" s="35">
        <v>5.2431254000000004E-2</v>
      </c>
      <c r="H124" s="99">
        <v>85.292590909090919</v>
      </c>
      <c r="I124" s="105"/>
      <c r="J124" s="174">
        <v>0</v>
      </c>
      <c r="K124" s="174">
        <v>0</v>
      </c>
      <c r="L124" s="58" t="str">
        <f t="shared" si="14"/>
        <v/>
      </c>
      <c r="M124" s="44">
        <f t="shared" si="15"/>
        <v>0</v>
      </c>
    </row>
    <row r="125" spans="1:13" ht="12" customHeight="1" x14ac:dyDescent="0.2">
      <c r="A125" s="34" t="s">
        <v>831</v>
      </c>
      <c r="B125" s="34" t="s">
        <v>830</v>
      </c>
      <c r="C125" s="57">
        <v>3.0516089999999999E-2</v>
      </c>
      <c r="D125" s="57">
        <v>0.21033360000000001</v>
      </c>
      <c r="E125" s="58">
        <f t="shared" si="11"/>
        <v>-0.85491576238889078</v>
      </c>
      <c r="F125" s="44">
        <f t="shared" si="8"/>
        <v>5.6129205822630631E-5</v>
      </c>
      <c r="G125" s="35">
        <v>0.900986799</v>
      </c>
      <c r="H125" s="99">
        <v>29.875136363636361</v>
      </c>
      <c r="I125" s="105"/>
      <c r="J125" s="174">
        <v>1.5111629999999999E-2</v>
      </c>
      <c r="K125" s="174">
        <v>2.1593089999999999E-2</v>
      </c>
      <c r="L125" s="58">
        <f t="shared" si="14"/>
        <v>-0.30016361715715534</v>
      </c>
      <c r="M125" s="44">
        <f t="shared" si="15"/>
        <v>0.49520203931761897</v>
      </c>
    </row>
    <row r="126" spans="1:13" ht="12" customHeight="1" x14ac:dyDescent="0.2">
      <c r="A126" s="34" t="s">
        <v>2765</v>
      </c>
      <c r="B126" s="34" t="s">
        <v>922</v>
      </c>
      <c r="C126" s="57">
        <v>2.8214759999999998E-2</v>
      </c>
      <c r="D126" s="57">
        <v>6.1807879999999996E-2</v>
      </c>
      <c r="E126" s="58">
        <f t="shared" si="11"/>
        <v>-0.54350869177198757</v>
      </c>
      <c r="F126" s="44">
        <f t="shared" si="8"/>
        <v>5.189629704448131E-5</v>
      </c>
      <c r="G126" s="35">
        <v>9.6873036999999995E-2</v>
      </c>
      <c r="H126" s="99">
        <v>844.16904545454554</v>
      </c>
      <c r="I126" s="105"/>
      <c r="J126" s="174">
        <v>4.0099999999999997E-3</v>
      </c>
      <c r="K126" s="174">
        <v>0</v>
      </c>
      <c r="L126" s="58" t="str">
        <f t="shared" si="14"/>
        <v/>
      </c>
      <c r="M126" s="44">
        <f t="shared" si="15"/>
        <v>0.1421241931528037</v>
      </c>
    </row>
    <row r="127" spans="1:13" ht="12" customHeight="1" x14ac:dyDescent="0.2">
      <c r="A127" s="34" t="s">
        <v>953</v>
      </c>
      <c r="B127" s="34" t="s">
        <v>954</v>
      </c>
      <c r="C127" s="57">
        <v>2.5199840000000001E-2</v>
      </c>
      <c r="D127" s="57">
        <v>3.2383919999999997E-2</v>
      </c>
      <c r="E127" s="58">
        <f t="shared" si="11"/>
        <v>-0.22184096304585721</v>
      </c>
      <c r="F127" s="44">
        <f t="shared" si="8"/>
        <v>4.635085969589683E-5</v>
      </c>
      <c r="G127" s="35">
        <v>0.63202266299999998</v>
      </c>
      <c r="H127" s="99">
        <v>385.73533333333341</v>
      </c>
      <c r="I127" s="105"/>
      <c r="J127" s="174">
        <v>0</v>
      </c>
      <c r="K127" s="174">
        <v>0</v>
      </c>
      <c r="L127" s="58" t="str">
        <f t="shared" si="14"/>
        <v/>
      </c>
      <c r="M127" s="44">
        <f t="shared" si="15"/>
        <v>0</v>
      </c>
    </row>
    <row r="128" spans="1:13" ht="12" customHeight="1" x14ac:dyDescent="0.2">
      <c r="A128" s="34" t="s">
        <v>1735</v>
      </c>
      <c r="B128" s="34" t="s">
        <v>547</v>
      </c>
      <c r="C128" s="57">
        <v>2.480804E-2</v>
      </c>
      <c r="D128" s="57">
        <v>1.4043370000000001E-2</v>
      </c>
      <c r="E128" s="58">
        <f t="shared" si="11"/>
        <v>0.76653039833031511</v>
      </c>
      <c r="F128" s="44">
        <f t="shared" si="8"/>
        <v>4.5630209611259294E-5</v>
      </c>
      <c r="G128" s="35">
        <v>20.773879170000001</v>
      </c>
      <c r="H128" s="99">
        <v>51.325409090909083</v>
      </c>
      <c r="I128" s="105"/>
      <c r="J128" s="174">
        <v>5.9969999999999997E-3</v>
      </c>
      <c r="K128" s="174">
        <v>4.7828027500000001</v>
      </c>
      <c r="L128" s="58">
        <f t="shared" si="14"/>
        <v>-0.99874613269384771</v>
      </c>
      <c r="M128" s="44">
        <f t="shared" si="15"/>
        <v>0.24173614682981806</v>
      </c>
    </row>
    <row r="129" spans="1:13" ht="12" customHeight="1" x14ac:dyDescent="0.2">
      <c r="A129" s="34" t="s">
        <v>2764</v>
      </c>
      <c r="B129" s="34" t="s">
        <v>811</v>
      </c>
      <c r="C129" s="57">
        <v>2.4681439999999999E-2</v>
      </c>
      <c r="D129" s="57">
        <v>3.6281339999999995E-2</v>
      </c>
      <c r="E129" s="58">
        <f t="shared" si="11"/>
        <v>-0.31972082618778686</v>
      </c>
      <c r="F129" s="44">
        <f t="shared" si="8"/>
        <v>4.5397350242410099E-5</v>
      </c>
      <c r="G129" s="35">
        <v>0.21313045</v>
      </c>
      <c r="H129" s="99">
        <v>82.125318181818187</v>
      </c>
      <c r="I129" s="105"/>
      <c r="J129" s="174">
        <v>0</v>
      </c>
      <c r="K129" s="174">
        <v>0</v>
      </c>
      <c r="L129" s="58" t="str">
        <f t="shared" si="14"/>
        <v/>
      </c>
      <c r="M129" s="44">
        <f t="shared" si="15"/>
        <v>0</v>
      </c>
    </row>
    <row r="130" spans="1:13" ht="12" customHeight="1" x14ac:dyDescent="0.2">
      <c r="A130" s="34" t="s">
        <v>597</v>
      </c>
      <c r="B130" s="34" t="s">
        <v>515</v>
      </c>
      <c r="C130" s="57">
        <v>2.464003E-2</v>
      </c>
      <c r="D130" s="57">
        <v>7.5802670000000003E-2</v>
      </c>
      <c r="E130" s="58">
        <f t="shared" si="11"/>
        <v>-0.67494509098426225</v>
      </c>
      <c r="F130" s="44">
        <f t="shared" si="8"/>
        <v>4.5321183524684628E-5</v>
      </c>
      <c r="G130" s="35">
        <v>42.32042929</v>
      </c>
      <c r="H130" s="99">
        <v>256.64263636363643</v>
      </c>
      <c r="I130" s="105"/>
      <c r="J130" s="174">
        <v>1.545173E-2</v>
      </c>
      <c r="K130" s="174">
        <v>4.174978E-2</v>
      </c>
      <c r="L130" s="58">
        <f t="shared" si="14"/>
        <v>-0.62989673238996713</v>
      </c>
      <c r="M130" s="44">
        <f t="shared" si="15"/>
        <v>0.62709866830519279</v>
      </c>
    </row>
    <row r="131" spans="1:13" ht="12" customHeight="1" x14ac:dyDescent="0.2">
      <c r="A131" s="34" t="s">
        <v>1020</v>
      </c>
      <c r="B131" s="34" t="s">
        <v>1021</v>
      </c>
      <c r="C131" s="57">
        <v>2.4103650000000001E-2</v>
      </c>
      <c r="D131" s="57">
        <v>5.2636820000000001E-2</v>
      </c>
      <c r="E131" s="58">
        <f t="shared" si="11"/>
        <v>-0.54207625004702031</v>
      </c>
      <c r="F131" s="44">
        <f t="shared" si="8"/>
        <v>4.4334602890693104E-5</v>
      </c>
      <c r="G131" s="35">
        <v>2.0863750300000001</v>
      </c>
      <c r="H131" s="99">
        <v>130.5985</v>
      </c>
      <c r="I131" s="105"/>
      <c r="J131" s="174">
        <v>1.840079E-2</v>
      </c>
      <c r="K131" s="174">
        <v>0</v>
      </c>
      <c r="L131" s="58" t="str">
        <f t="shared" si="14"/>
        <v/>
      </c>
      <c r="M131" s="44">
        <f t="shared" si="15"/>
        <v>0.76340263818965171</v>
      </c>
    </row>
    <row r="132" spans="1:13" ht="12" customHeight="1" x14ac:dyDescent="0.2">
      <c r="A132" s="34" t="s">
        <v>1737</v>
      </c>
      <c r="B132" s="34" t="s">
        <v>559</v>
      </c>
      <c r="C132" s="57">
        <v>2.34164E-2</v>
      </c>
      <c r="D132" s="57">
        <v>5.5624999999999997E-3</v>
      </c>
      <c r="E132" s="58">
        <f t="shared" si="11"/>
        <v>3.20968988764045</v>
      </c>
      <c r="F132" s="44">
        <f t="shared" si="8"/>
        <v>4.3070522312165415E-5</v>
      </c>
      <c r="G132" s="35">
        <v>7.2218495599999999</v>
      </c>
      <c r="H132" s="99">
        <v>49.549954545454547</v>
      </c>
      <c r="I132" s="105"/>
      <c r="J132" s="174">
        <v>1.5622799999999999E-3</v>
      </c>
      <c r="K132" s="174">
        <v>0</v>
      </c>
      <c r="L132" s="58" t="str">
        <f t="shared" si="14"/>
        <v/>
      </c>
      <c r="M132" s="44">
        <f t="shared" si="15"/>
        <v>6.6717343400351889E-2</v>
      </c>
    </row>
    <row r="133" spans="1:13" ht="12" customHeight="1" x14ac:dyDescent="0.2">
      <c r="A133" s="34" t="s">
        <v>959</v>
      </c>
      <c r="B133" s="34" t="s">
        <v>960</v>
      </c>
      <c r="C133" s="57">
        <v>2.2102650000000001E-2</v>
      </c>
      <c r="D133" s="57">
        <v>9.6079999999999994E-4</v>
      </c>
      <c r="E133" s="58">
        <f t="shared" si="11"/>
        <v>22.004423397169028</v>
      </c>
      <c r="F133" s="44">
        <f t="shared" si="8"/>
        <v>4.0654100544190521E-5</v>
      </c>
      <c r="G133" s="35">
        <v>1.3108089E-2</v>
      </c>
      <c r="H133" s="99">
        <v>32.768909090909091</v>
      </c>
      <c r="I133" s="105"/>
      <c r="J133" s="174">
        <v>0</v>
      </c>
      <c r="K133" s="174">
        <v>0</v>
      </c>
      <c r="L133" s="58" t="str">
        <f t="shared" si="14"/>
        <v/>
      </c>
      <c r="M133" s="44">
        <f t="shared" si="15"/>
        <v>0</v>
      </c>
    </row>
    <row r="134" spans="1:13" ht="12" customHeight="1" x14ac:dyDescent="0.2">
      <c r="A134" s="34" t="s">
        <v>1063</v>
      </c>
      <c r="B134" s="34" t="s">
        <v>1052</v>
      </c>
      <c r="C134" s="57">
        <v>1.9569380000000001E-2</v>
      </c>
      <c r="D134" s="57">
        <v>4.5956249999999997E-2</v>
      </c>
      <c r="E134" s="58">
        <f t="shared" si="11"/>
        <v>-0.57417369781041749</v>
      </c>
      <c r="F134" s="44">
        <f t="shared" si="8"/>
        <v>3.5994577216192224E-5</v>
      </c>
      <c r="G134" s="35">
        <v>0.72605527700000005</v>
      </c>
      <c r="H134" s="99">
        <v>21.509818181818179</v>
      </c>
      <c r="I134" s="105"/>
      <c r="J134" s="174">
        <v>0</v>
      </c>
      <c r="K134" s="174">
        <v>1.50405E-2</v>
      </c>
      <c r="L134" s="58">
        <f t="shared" si="14"/>
        <v>-1</v>
      </c>
      <c r="M134" s="44">
        <f t="shared" si="15"/>
        <v>0</v>
      </c>
    </row>
    <row r="135" spans="1:13" ht="12" customHeight="1" x14ac:dyDescent="0.2">
      <c r="A135" s="34" t="s">
        <v>923</v>
      </c>
      <c r="B135" s="34" t="s">
        <v>924</v>
      </c>
      <c r="C135" s="57">
        <v>1.7207299999999998E-2</v>
      </c>
      <c r="D135" s="57">
        <v>0</v>
      </c>
      <c r="E135" s="58" t="str">
        <f t="shared" ref="E135:E144" si="16">IF(ISERROR(C135/D135-1),"",IF((C135/D135-1)&gt;10000%,"",C135/D135-1))</f>
        <v/>
      </c>
      <c r="F135" s="44">
        <f t="shared" ref="F135:F198" si="17">C135/$C$253</f>
        <v>3.1649929048962431E-5</v>
      </c>
      <c r="G135" s="35">
        <v>0.75549462700000003</v>
      </c>
      <c r="H135" s="99">
        <v>21.024954545454541</v>
      </c>
      <c r="I135" s="105"/>
      <c r="J135" s="174">
        <v>0</v>
      </c>
      <c r="K135" s="174">
        <v>0</v>
      </c>
      <c r="L135" s="58" t="str">
        <f t="shared" si="14"/>
        <v/>
      </c>
      <c r="M135" s="44">
        <f t="shared" si="15"/>
        <v>0</v>
      </c>
    </row>
    <row r="136" spans="1:13" ht="12" customHeight="1" x14ac:dyDescent="0.2">
      <c r="A136" s="34" t="s">
        <v>731</v>
      </c>
      <c r="B136" s="34" t="s">
        <v>732</v>
      </c>
      <c r="C136" s="57">
        <v>1.5993250000000001E-2</v>
      </c>
      <c r="D136" s="57">
        <v>0.122616</v>
      </c>
      <c r="E136" s="58">
        <f t="shared" si="16"/>
        <v>-0.86956636980491941</v>
      </c>
      <c r="F136" s="44">
        <f t="shared" si="17"/>
        <v>2.9416888632285047E-5</v>
      </c>
      <c r="G136" s="35">
        <v>1.1273158589999999</v>
      </c>
      <c r="H136" s="99">
        <v>19.02804545454546</v>
      </c>
      <c r="I136" s="105"/>
      <c r="J136" s="174">
        <v>0</v>
      </c>
      <c r="K136" s="174">
        <v>0</v>
      </c>
      <c r="L136" s="58" t="str">
        <f t="shared" si="14"/>
        <v/>
      </c>
      <c r="M136" s="44">
        <f t="shared" si="15"/>
        <v>0</v>
      </c>
    </row>
    <row r="137" spans="1:13" ht="12" customHeight="1" x14ac:dyDescent="0.2">
      <c r="A137" s="34" t="s">
        <v>1747</v>
      </c>
      <c r="B137" s="34" t="s">
        <v>550</v>
      </c>
      <c r="C137" s="57">
        <v>1.5986569999999999E-2</v>
      </c>
      <c r="D137" s="57">
        <v>2.8395999999999998E-3</v>
      </c>
      <c r="E137" s="58">
        <f t="shared" si="16"/>
        <v>4.6298668826595293</v>
      </c>
      <c r="F137" s="44">
        <f t="shared" si="17"/>
        <v>2.9404601897814957E-5</v>
      </c>
      <c r="G137" s="35">
        <v>2.2516981</v>
      </c>
      <c r="H137" s="99">
        <v>68.817954545454555</v>
      </c>
      <c r="I137" s="105"/>
      <c r="J137" s="174">
        <v>0</v>
      </c>
      <c r="K137" s="174">
        <v>0</v>
      </c>
      <c r="L137" s="58" t="str">
        <f t="shared" si="14"/>
        <v/>
      </c>
      <c r="M137" s="44">
        <f t="shared" si="15"/>
        <v>0</v>
      </c>
    </row>
    <row r="138" spans="1:13" ht="12" customHeight="1" x14ac:dyDescent="0.2">
      <c r="A138" s="34" t="s">
        <v>743</v>
      </c>
      <c r="B138" s="34" t="s">
        <v>744</v>
      </c>
      <c r="C138" s="57">
        <v>1.5432E-2</v>
      </c>
      <c r="D138" s="57">
        <v>3.2980800000000005E-2</v>
      </c>
      <c r="E138" s="58">
        <f t="shared" si="16"/>
        <v>-0.53209139863193133</v>
      </c>
      <c r="F138" s="44">
        <f t="shared" si="17"/>
        <v>2.838456382370205E-5</v>
      </c>
      <c r="G138" s="35">
        <v>5.8470939999999997E-3</v>
      </c>
      <c r="H138" s="99">
        <v>33.584222222222223</v>
      </c>
      <c r="I138" s="105"/>
      <c r="J138" s="174">
        <v>0</v>
      </c>
      <c r="K138" s="174">
        <v>0</v>
      </c>
      <c r="L138" s="58" t="str">
        <f t="shared" si="14"/>
        <v/>
      </c>
      <c r="M138" s="44">
        <f t="shared" si="15"/>
        <v>0</v>
      </c>
    </row>
    <row r="139" spans="1:13" ht="12" customHeight="1" x14ac:dyDescent="0.2">
      <c r="A139" s="34" t="s">
        <v>929</v>
      </c>
      <c r="B139" s="34" t="s">
        <v>930</v>
      </c>
      <c r="C139" s="57">
        <v>1.452351E-2</v>
      </c>
      <c r="D139" s="57">
        <v>0.11424859</v>
      </c>
      <c r="E139" s="58">
        <f t="shared" si="16"/>
        <v>-0.87287799350521522</v>
      </c>
      <c r="F139" s="44">
        <f t="shared" si="17"/>
        <v>2.6713549542455608E-5</v>
      </c>
      <c r="G139" s="35">
        <v>0.85004155100000001</v>
      </c>
      <c r="H139" s="99">
        <v>81.639636363636356</v>
      </c>
      <c r="I139" s="105"/>
      <c r="J139" s="174">
        <v>1.80327E-3</v>
      </c>
      <c r="K139" s="174">
        <v>3.5150700000000003E-3</v>
      </c>
      <c r="L139" s="58">
        <f t="shared" si="14"/>
        <v>-0.48698887931108059</v>
      </c>
      <c r="M139" s="44">
        <f t="shared" si="15"/>
        <v>0.12416213436008237</v>
      </c>
    </row>
    <row r="140" spans="1:13" ht="12" customHeight="1" x14ac:dyDescent="0.2">
      <c r="A140" s="34" t="s">
        <v>1064</v>
      </c>
      <c r="B140" s="34" t="s">
        <v>1053</v>
      </c>
      <c r="C140" s="57">
        <v>1.3396100000000001E-2</v>
      </c>
      <c r="D140" s="57">
        <v>7.3305899999999993E-2</v>
      </c>
      <c r="E140" s="58">
        <f t="shared" si="16"/>
        <v>-0.81725754680046214</v>
      </c>
      <c r="F140" s="44">
        <f t="shared" si="17"/>
        <v>2.4639868807587809E-5</v>
      </c>
      <c r="G140" s="35">
        <v>0.44223252800000001</v>
      </c>
      <c r="H140" s="99">
        <v>42.736166666666662</v>
      </c>
      <c r="I140" s="105"/>
      <c r="J140" s="174">
        <v>0</v>
      </c>
      <c r="K140" s="174">
        <v>1.6431810000000002E-2</v>
      </c>
      <c r="L140" s="58">
        <f t="shared" si="14"/>
        <v>-1</v>
      </c>
      <c r="M140" s="44">
        <f t="shared" si="15"/>
        <v>0</v>
      </c>
    </row>
    <row r="141" spans="1:13" ht="12" customHeight="1" x14ac:dyDescent="0.2">
      <c r="A141" s="34" t="s">
        <v>2787</v>
      </c>
      <c r="B141" s="34" t="s">
        <v>2788</v>
      </c>
      <c r="C141" s="57">
        <v>1.217235E-2</v>
      </c>
      <c r="D141" s="57">
        <v>0</v>
      </c>
      <c r="E141" s="58" t="str">
        <f t="shared" si="16"/>
        <v/>
      </c>
      <c r="F141" s="44">
        <f t="shared" si="17"/>
        <v>2.238898687528769E-5</v>
      </c>
      <c r="G141" s="35">
        <v>6.6933966583325602E-3</v>
      </c>
      <c r="H141" s="99">
        <v>59.935476190476187</v>
      </c>
      <c r="I141" s="105"/>
      <c r="J141" s="174">
        <v>0</v>
      </c>
      <c r="K141" s="174">
        <v>0</v>
      </c>
      <c r="L141" s="58" t="str">
        <f t="shared" si="14"/>
        <v/>
      </c>
      <c r="M141" s="44">
        <f t="shared" si="15"/>
        <v>0</v>
      </c>
    </row>
    <row r="142" spans="1:13" ht="12" customHeight="1" x14ac:dyDescent="0.2">
      <c r="A142" s="34" t="s">
        <v>1069</v>
      </c>
      <c r="B142" s="34" t="s">
        <v>1058</v>
      </c>
      <c r="C142" s="57">
        <v>1.092575E-2</v>
      </c>
      <c r="D142" s="57">
        <v>0.14837900000000001</v>
      </c>
      <c r="E142" s="58">
        <f t="shared" si="16"/>
        <v>-0.92636592779301652</v>
      </c>
      <c r="F142" s="44">
        <f t="shared" si="17"/>
        <v>2.0096076218041256E-5</v>
      </c>
      <c r="G142" s="35">
        <v>0.15132537599999998</v>
      </c>
      <c r="H142" s="99">
        <v>42.720318181818179</v>
      </c>
      <c r="I142" s="105"/>
      <c r="J142" s="174">
        <v>0</v>
      </c>
      <c r="K142" s="174">
        <v>0</v>
      </c>
      <c r="L142" s="58" t="str">
        <f t="shared" si="14"/>
        <v/>
      </c>
      <c r="M142" s="44">
        <f t="shared" si="15"/>
        <v>0</v>
      </c>
    </row>
    <row r="143" spans="1:13" ht="12" customHeight="1" x14ac:dyDescent="0.2">
      <c r="A143" s="34" t="s">
        <v>1741</v>
      </c>
      <c r="B143" s="34" t="s">
        <v>588</v>
      </c>
      <c r="C143" s="57">
        <v>1.031025E-2</v>
      </c>
      <c r="D143" s="57">
        <v>2.5027500000000002E-3</v>
      </c>
      <c r="E143" s="58">
        <f t="shared" si="16"/>
        <v>3.1195684746778536</v>
      </c>
      <c r="F143" s="44">
        <f t="shared" si="17"/>
        <v>1.8963967675176521E-5</v>
      </c>
      <c r="G143" s="35">
        <v>0.41969309999999999</v>
      </c>
      <c r="H143" s="99">
        <v>54.277909090909091</v>
      </c>
      <c r="I143" s="105"/>
      <c r="J143" s="174">
        <v>0</v>
      </c>
      <c r="K143" s="174">
        <v>0</v>
      </c>
      <c r="L143" s="58" t="str">
        <f t="shared" si="14"/>
        <v/>
      </c>
      <c r="M143" s="44">
        <f t="shared" si="15"/>
        <v>0</v>
      </c>
    </row>
    <row r="144" spans="1:13" ht="12" customHeight="1" x14ac:dyDescent="0.2">
      <c r="A144" s="34" t="s">
        <v>634</v>
      </c>
      <c r="B144" s="34" t="s">
        <v>574</v>
      </c>
      <c r="C144" s="57">
        <v>1.014725E-2</v>
      </c>
      <c r="D144" s="57">
        <v>7.6777800000000007E-2</v>
      </c>
      <c r="E144" s="58">
        <f t="shared" si="16"/>
        <v>-0.86783614534409681</v>
      </c>
      <c r="F144" s="44">
        <f t="shared" si="17"/>
        <v>1.8664156639454421E-5</v>
      </c>
      <c r="G144" s="35">
        <v>1.9991961</v>
      </c>
      <c r="H144" s="99">
        <v>85.30231818181818</v>
      </c>
      <c r="I144" s="105"/>
      <c r="J144" s="174">
        <v>0</v>
      </c>
      <c r="K144" s="174">
        <v>2.0052159999999999E-2</v>
      </c>
      <c r="L144" s="58">
        <f t="shared" si="14"/>
        <v>-1</v>
      </c>
      <c r="M144" s="44">
        <f t="shared" si="15"/>
        <v>0</v>
      </c>
    </row>
    <row r="145" spans="1:13" ht="12" customHeight="1" x14ac:dyDescent="0.2">
      <c r="A145" s="34" t="s">
        <v>3263</v>
      </c>
      <c r="B145" s="34" t="s">
        <v>3264</v>
      </c>
      <c r="C145" s="57">
        <v>9.7059999999999994E-3</v>
      </c>
      <c r="D145" s="57">
        <v>6.3184799999999996E-3</v>
      </c>
      <c r="E145" s="58"/>
      <c r="F145" s="44">
        <f t="shared" si="17"/>
        <v>1.785255161177113E-5</v>
      </c>
      <c r="G145" s="35">
        <v>5.9934585779474504E-2</v>
      </c>
      <c r="H145" s="99">
        <v>60.126428571428569</v>
      </c>
      <c r="I145" s="105"/>
      <c r="J145" s="174">
        <v>9.7118199999999995E-3</v>
      </c>
      <c r="K145" s="174">
        <v>9.8999999999999999E-4</v>
      </c>
      <c r="L145" s="58">
        <f t="shared" si="14"/>
        <v>8.8099191919191906</v>
      </c>
      <c r="M145" s="44">
        <f t="shared" si="15"/>
        <v>1.0005996290954049</v>
      </c>
    </row>
    <row r="146" spans="1:13" ht="12" customHeight="1" x14ac:dyDescent="0.2">
      <c r="A146" s="34" t="s">
        <v>2118</v>
      </c>
      <c r="B146" s="34" t="s">
        <v>561</v>
      </c>
      <c r="C146" s="57">
        <v>9.5856800000000009E-3</v>
      </c>
      <c r="D146" s="57">
        <v>4.1842870000000004E-2</v>
      </c>
      <c r="E146" s="58">
        <f t="shared" ref="E146:E189" si="18">IF(ISERROR(C146/D146-1),"",IF((C146/D146-1)&gt;10000%,"",C146/D146-1))</f>
        <v>-0.77091246370050626</v>
      </c>
      <c r="F146" s="44">
        <f t="shared" si="17"/>
        <v>1.7631243244789028E-5</v>
      </c>
      <c r="G146" s="35">
        <v>7.4165177099999999</v>
      </c>
      <c r="H146" s="99">
        <v>105.3297727272727</v>
      </c>
      <c r="I146" s="105"/>
      <c r="J146" s="174">
        <v>1.1887099999999999E-3</v>
      </c>
      <c r="K146" s="174">
        <v>4.3043599999999993E-3</v>
      </c>
      <c r="L146" s="58">
        <f t="shared" si="14"/>
        <v>-0.72383583157542586</v>
      </c>
      <c r="M146" s="44">
        <f t="shared" si="15"/>
        <v>0.12400893833301339</v>
      </c>
    </row>
    <row r="147" spans="1:13" ht="12" customHeight="1" x14ac:dyDescent="0.2">
      <c r="A147" s="34" t="s">
        <v>1068</v>
      </c>
      <c r="B147" s="34" t="s">
        <v>1057</v>
      </c>
      <c r="C147" s="57">
        <v>9.1722000000000001E-3</v>
      </c>
      <c r="D147" s="57">
        <v>1.261963E-2</v>
      </c>
      <c r="E147" s="58">
        <f t="shared" si="18"/>
        <v>-0.27317995852493293</v>
      </c>
      <c r="F147" s="44">
        <f t="shared" si="17"/>
        <v>1.6870716453068943E-5</v>
      </c>
      <c r="G147" s="35">
        <v>6.3144139000000002E-2</v>
      </c>
      <c r="H147" s="99">
        <v>84.418136363636364</v>
      </c>
      <c r="I147" s="105"/>
      <c r="J147" s="174">
        <v>1.26765E-2</v>
      </c>
      <c r="K147" s="174">
        <v>0</v>
      </c>
      <c r="L147" s="58" t="str">
        <f t="shared" si="14"/>
        <v/>
      </c>
      <c r="M147" s="44">
        <f t="shared" si="15"/>
        <v>1.3820566494407012</v>
      </c>
    </row>
    <row r="148" spans="1:13" ht="12" customHeight="1" x14ac:dyDescent="0.2">
      <c r="A148" s="34" t="s">
        <v>935</v>
      </c>
      <c r="B148" s="34" t="s">
        <v>936</v>
      </c>
      <c r="C148" s="57">
        <v>8.9280799999999997E-3</v>
      </c>
      <c r="D148" s="57">
        <v>0</v>
      </c>
      <c r="E148" s="58" t="str">
        <f t="shared" si="18"/>
        <v/>
      </c>
      <c r="F148" s="44">
        <f t="shared" si="17"/>
        <v>1.6421698845458645E-5</v>
      </c>
      <c r="G148" s="35">
        <v>3.484062E-3</v>
      </c>
      <c r="H148" s="99">
        <v>60.060772727272727</v>
      </c>
      <c r="I148" s="105"/>
      <c r="J148" s="174">
        <v>0</v>
      </c>
      <c r="K148" s="174">
        <v>0</v>
      </c>
      <c r="L148" s="58" t="str">
        <f t="shared" si="14"/>
        <v/>
      </c>
      <c r="M148" s="44">
        <f t="shared" si="15"/>
        <v>0</v>
      </c>
    </row>
    <row r="149" spans="1:13" ht="12" customHeight="1" x14ac:dyDescent="0.2">
      <c r="A149" s="34" t="s">
        <v>845</v>
      </c>
      <c r="B149" s="34" t="s">
        <v>844</v>
      </c>
      <c r="C149" s="57">
        <v>8.4328500000000004E-3</v>
      </c>
      <c r="D149" s="57">
        <v>0.99258153999999998</v>
      </c>
      <c r="E149" s="58">
        <f t="shared" si="18"/>
        <v>-0.99150412368136531</v>
      </c>
      <c r="F149" s="44">
        <f t="shared" si="17"/>
        <v>1.5510806703000636E-5</v>
      </c>
      <c r="G149" s="35">
        <v>1.9266044000000003E-2</v>
      </c>
      <c r="H149" s="99">
        <v>62.981863636363627</v>
      </c>
      <c r="I149" s="105"/>
      <c r="J149" s="174">
        <v>6.5123400000000001E-3</v>
      </c>
      <c r="K149" s="174">
        <v>0.74405270999999995</v>
      </c>
      <c r="L149" s="58">
        <f t="shared" si="14"/>
        <v>-0.99124747492687715</v>
      </c>
      <c r="M149" s="44">
        <f t="shared" si="15"/>
        <v>0.77225848912289441</v>
      </c>
    </row>
    <row r="150" spans="1:13" ht="12" customHeight="1" x14ac:dyDescent="0.2">
      <c r="A150" s="34" t="s">
        <v>1738</v>
      </c>
      <c r="B150" s="34" t="s">
        <v>567</v>
      </c>
      <c r="C150" s="57">
        <v>7.4228000000000002E-3</v>
      </c>
      <c r="D150" s="57">
        <v>0</v>
      </c>
      <c r="E150" s="58" t="str">
        <f t="shared" si="18"/>
        <v/>
      </c>
      <c r="F150" s="44">
        <f t="shared" si="17"/>
        <v>1.3652989913852747E-5</v>
      </c>
      <c r="G150" s="35">
        <v>2.9815777799999998</v>
      </c>
      <c r="H150" s="99">
        <v>52.430045454545457</v>
      </c>
      <c r="I150" s="105"/>
      <c r="J150" s="174">
        <v>1.484634E-2</v>
      </c>
      <c r="K150" s="174">
        <v>0</v>
      </c>
      <c r="L150" s="58" t="str">
        <f t="shared" si="14"/>
        <v/>
      </c>
      <c r="M150" s="44">
        <f t="shared" si="15"/>
        <v>2.0000996928382819</v>
      </c>
    </row>
    <row r="151" spans="1:13" ht="12" customHeight="1" x14ac:dyDescent="0.2">
      <c r="A151" s="34" t="s">
        <v>973</v>
      </c>
      <c r="B151" s="34" t="s">
        <v>974</v>
      </c>
      <c r="C151" s="57">
        <v>6.7509199999999997E-3</v>
      </c>
      <c r="D151" s="57">
        <v>0</v>
      </c>
      <c r="E151" s="58" t="str">
        <f t="shared" si="18"/>
        <v/>
      </c>
      <c r="F151" s="44">
        <f t="shared" si="17"/>
        <v>1.2417179860595298E-5</v>
      </c>
      <c r="G151" s="35">
        <v>2.6334890000000001E-3</v>
      </c>
      <c r="H151" s="99">
        <v>49.257227272727278</v>
      </c>
      <c r="I151" s="105"/>
      <c r="J151" s="174">
        <v>0</v>
      </c>
      <c r="K151" s="174">
        <v>0</v>
      </c>
      <c r="L151" s="58" t="str">
        <f t="shared" si="14"/>
        <v/>
      </c>
      <c r="M151" s="44">
        <f t="shared" si="15"/>
        <v>0</v>
      </c>
    </row>
    <row r="152" spans="1:13" ht="12" customHeight="1" x14ac:dyDescent="0.2">
      <c r="A152" s="34" t="s">
        <v>733</v>
      </c>
      <c r="B152" s="34" t="s">
        <v>734</v>
      </c>
      <c r="C152" s="57">
        <v>6.6805699999999994E-3</v>
      </c>
      <c r="D152" s="57">
        <v>0</v>
      </c>
      <c r="E152" s="58" t="str">
        <f t="shared" si="18"/>
        <v/>
      </c>
      <c r="F152" s="44">
        <f t="shared" si="17"/>
        <v>1.2287782889042846E-5</v>
      </c>
      <c r="G152" s="35">
        <v>0.12889367999999998</v>
      </c>
      <c r="H152" s="99">
        <v>10.61018181818182</v>
      </c>
      <c r="I152" s="105"/>
      <c r="J152" s="174">
        <v>0</v>
      </c>
      <c r="K152" s="174">
        <v>0</v>
      </c>
      <c r="L152" s="58" t="str">
        <f t="shared" si="14"/>
        <v/>
      </c>
      <c r="M152" s="44">
        <f t="shared" si="15"/>
        <v>0</v>
      </c>
    </row>
    <row r="153" spans="1:13" ht="12" customHeight="1" x14ac:dyDescent="0.2">
      <c r="A153" s="34" t="s">
        <v>961</v>
      </c>
      <c r="B153" s="34" t="s">
        <v>962</v>
      </c>
      <c r="C153" s="57">
        <v>6.3600000000000002E-3</v>
      </c>
      <c r="D153" s="57">
        <v>0</v>
      </c>
      <c r="E153" s="58" t="str">
        <f t="shared" si="18"/>
        <v/>
      </c>
      <c r="F153" s="44">
        <f t="shared" si="17"/>
        <v>1.169814838768436E-5</v>
      </c>
      <c r="G153" s="35">
        <v>7.3168740000000001E-3</v>
      </c>
      <c r="H153" s="99">
        <v>49.088954545454548</v>
      </c>
      <c r="I153" s="105"/>
      <c r="J153" s="174">
        <v>0</v>
      </c>
      <c r="K153" s="174">
        <v>0</v>
      </c>
      <c r="L153" s="58" t="str">
        <f t="shared" si="14"/>
        <v/>
      </c>
      <c r="M153" s="44">
        <f t="shared" si="15"/>
        <v>0</v>
      </c>
    </row>
    <row r="154" spans="1:13" ht="12" customHeight="1" x14ac:dyDescent="0.2">
      <c r="A154" s="34" t="s">
        <v>920</v>
      </c>
      <c r="B154" s="34" t="s">
        <v>921</v>
      </c>
      <c r="C154" s="57">
        <v>5.9500000000000004E-3</v>
      </c>
      <c r="D154" s="57">
        <v>0</v>
      </c>
      <c r="E154" s="58" t="str">
        <f t="shared" si="18"/>
        <v/>
      </c>
      <c r="F154" s="44">
        <f t="shared" si="17"/>
        <v>1.0944022469610369E-5</v>
      </c>
      <c r="G154" s="35">
        <v>2.1937913E-2</v>
      </c>
      <c r="H154" s="99">
        <v>120.1702272727273</v>
      </c>
      <c r="I154" s="105"/>
      <c r="J154" s="174">
        <v>0</v>
      </c>
      <c r="K154" s="174">
        <v>0</v>
      </c>
      <c r="L154" s="58" t="str">
        <f t="shared" si="14"/>
        <v/>
      </c>
      <c r="M154" s="44">
        <f t="shared" si="15"/>
        <v>0</v>
      </c>
    </row>
    <row r="155" spans="1:13" ht="12" customHeight="1" x14ac:dyDescent="0.2">
      <c r="A155" s="34" t="s">
        <v>735</v>
      </c>
      <c r="B155" s="34" t="s">
        <v>736</v>
      </c>
      <c r="C155" s="57">
        <v>5.9331999999999996E-3</v>
      </c>
      <c r="D155" s="57">
        <v>0</v>
      </c>
      <c r="E155" s="58" t="str">
        <f t="shared" si="18"/>
        <v/>
      </c>
      <c r="F155" s="44">
        <f t="shared" si="17"/>
        <v>1.0913121700284409E-5</v>
      </c>
      <c r="G155" s="35">
        <v>4.2052230000000003E-2</v>
      </c>
      <c r="H155" s="99">
        <v>24.118954545454539</v>
      </c>
      <c r="I155" s="105"/>
      <c r="J155" s="174">
        <v>0</v>
      </c>
      <c r="K155" s="174">
        <v>0</v>
      </c>
      <c r="L155" s="58" t="str">
        <f t="shared" si="14"/>
        <v/>
      </c>
      <c r="M155" s="44">
        <f t="shared" si="15"/>
        <v>0</v>
      </c>
    </row>
    <row r="156" spans="1:13" ht="12" customHeight="1" x14ac:dyDescent="0.2">
      <c r="A156" s="34" t="s">
        <v>2956</v>
      </c>
      <c r="B156" s="34" t="s">
        <v>2958</v>
      </c>
      <c r="C156" s="57">
        <v>4.4927999999999999E-3</v>
      </c>
      <c r="D156" s="57">
        <v>2.9525419999999997E-2</v>
      </c>
      <c r="E156" s="58">
        <f t="shared" si="18"/>
        <v>-0.84783281660345555</v>
      </c>
      <c r="F156" s="44">
        <f t="shared" si="17"/>
        <v>8.2637485968849511E-6</v>
      </c>
      <c r="G156" s="35">
        <v>0.48085534378775402</v>
      </c>
      <c r="H156" s="99">
        <v>19.9512380952381</v>
      </c>
      <c r="I156" s="105"/>
      <c r="J156" s="174">
        <v>0</v>
      </c>
      <c r="K156" s="174">
        <v>0</v>
      </c>
      <c r="L156" s="58" t="str">
        <f t="shared" si="14"/>
        <v/>
      </c>
      <c r="M156" s="44">
        <f t="shared" si="15"/>
        <v>0</v>
      </c>
    </row>
    <row r="157" spans="1:13" ht="12" customHeight="1" x14ac:dyDescent="0.2">
      <c r="A157" s="34" t="s">
        <v>975</v>
      </c>
      <c r="B157" s="34" t="s">
        <v>976</v>
      </c>
      <c r="C157" s="57">
        <v>4.4716999999999995E-3</v>
      </c>
      <c r="D157" s="57">
        <v>0</v>
      </c>
      <c r="E157" s="58" t="str">
        <f t="shared" si="18"/>
        <v/>
      </c>
      <c r="F157" s="44">
        <f t="shared" si="17"/>
        <v>8.224938702076752E-6</v>
      </c>
      <c r="G157" s="35">
        <v>3.2758050999999996E-2</v>
      </c>
      <c r="H157" s="99">
        <v>98.109500000000011</v>
      </c>
      <c r="I157" s="105"/>
      <c r="J157" s="174">
        <v>0</v>
      </c>
      <c r="K157" s="174">
        <v>0</v>
      </c>
      <c r="L157" s="58" t="str">
        <f t="shared" si="14"/>
        <v/>
      </c>
      <c r="M157" s="44">
        <f t="shared" si="15"/>
        <v>0</v>
      </c>
    </row>
    <row r="158" spans="1:13" ht="12" customHeight="1" x14ac:dyDescent="0.2">
      <c r="A158" s="34" t="s">
        <v>1067</v>
      </c>
      <c r="B158" s="34" t="s">
        <v>1056</v>
      </c>
      <c r="C158" s="57">
        <v>4.3314599999999997E-3</v>
      </c>
      <c r="D158" s="57">
        <v>5.2899999999999996E-4</v>
      </c>
      <c r="E158" s="58">
        <f t="shared" si="18"/>
        <v>7.1880151228733453</v>
      </c>
      <c r="F158" s="44">
        <f t="shared" si="17"/>
        <v>7.9669908514652973E-6</v>
      </c>
      <c r="G158" s="35">
        <v>6.0215905E-2</v>
      </c>
      <c r="H158" s="99">
        <v>47.991772727272718</v>
      </c>
      <c r="I158" s="105"/>
      <c r="J158" s="174">
        <v>0</v>
      </c>
      <c r="K158" s="174">
        <v>0</v>
      </c>
      <c r="L158" s="58" t="str">
        <f t="shared" si="14"/>
        <v/>
      </c>
      <c r="M158" s="44">
        <f t="shared" si="15"/>
        <v>0</v>
      </c>
    </row>
    <row r="159" spans="1:13" ht="12" customHeight="1" x14ac:dyDescent="0.2">
      <c r="A159" s="34" t="s">
        <v>3265</v>
      </c>
      <c r="B159" s="34" t="s">
        <v>3266</v>
      </c>
      <c r="C159" s="57">
        <v>4.2588000000000001E-3</v>
      </c>
      <c r="D159" s="57">
        <v>0</v>
      </c>
      <c r="E159" s="58" t="str">
        <f t="shared" si="18"/>
        <v/>
      </c>
      <c r="F159" s="44">
        <f t="shared" si="17"/>
        <v>7.8333450241305268E-6</v>
      </c>
      <c r="G159" s="35">
        <v>4.2327440149711503E-3</v>
      </c>
      <c r="H159" s="99">
        <v>90.033714285714282</v>
      </c>
      <c r="I159" s="105"/>
      <c r="J159" s="174">
        <v>0</v>
      </c>
      <c r="K159" s="174">
        <v>0</v>
      </c>
      <c r="L159" s="58" t="str">
        <f t="shared" si="14"/>
        <v/>
      </c>
      <c r="M159" s="44">
        <f t="shared" si="15"/>
        <v>0</v>
      </c>
    </row>
    <row r="160" spans="1:13" ht="12" customHeight="1" x14ac:dyDescent="0.2">
      <c r="A160" s="34" t="s">
        <v>2789</v>
      </c>
      <c r="B160" s="34" t="s">
        <v>2790</v>
      </c>
      <c r="C160" s="57">
        <v>3.6080000000000001E-3</v>
      </c>
      <c r="D160" s="57">
        <v>2.7675E-3</v>
      </c>
      <c r="E160" s="58">
        <f t="shared" si="18"/>
        <v>0.30370370370370381</v>
      </c>
      <c r="F160" s="44">
        <f t="shared" si="17"/>
        <v>6.6363080790511274E-6</v>
      </c>
      <c r="G160" s="35">
        <v>7.4688596127403901E-3</v>
      </c>
      <c r="H160" s="99">
        <v>60.54371428571428</v>
      </c>
      <c r="I160" s="105"/>
      <c r="J160" s="174">
        <v>0</v>
      </c>
      <c r="K160" s="174">
        <v>0</v>
      </c>
      <c r="L160" s="58"/>
      <c r="M160" s="44"/>
    </row>
    <row r="161" spans="1:13" ht="12" customHeight="1" x14ac:dyDescent="0.2">
      <c r="A161" s="34" t="s">
        <v>1822</v>
      </c>
      <c r="B161" s="34" t="s">
        <v>1823</v>
      </c>
      <c r="C161" s="57">
        <v>3.1646000000000001E-3</v>
      </c>
      <c r="D161" s="57">
        <v>5.5908779999999998E-2</v>
      </c>
      <c r="E161" s="58">
        <f t="shared" si="18"/>
        <v>-0.94339708360654628</v>
      </c>
      <c r="F161" s="44">
        <f t="shared" si="17"/>
        <v>5.8207484886267177E-6</v>
      </c>
      <c r="G161" s="35">
        <v>11.719475747145054</v>
      </c>
      <c r="H161" s="99">
        <v>113.4229090909091</v>
      </c>
      <c r="I161" s="105"/>
      <c r="J161" s="174">
        <v>3.0038999999999999E-3</v>
      </c>
      <c r="K161" s="174">
        <v>4.5961800000000001E-3</v>
      </c>
      <c r="L161" s="58">
        <f>IF(ISERROR(J161/K161-1),"",IF((J161/K161-1)&gt;10000%,"",J161/K161-1))</f>
        <v>-0.34643551819119356</v>
      </c>
      <c r="M161" s="44">
        <f>IF(ISERROR(J161/C161),"",IF(J161/C161&gt;10000%,"",J161/C161))</f>
        <v>0.94921949061492761</v>
      </c>
    </row>
    <row r="162" spans="1:13" ht="12" customHeight="1" x14ac:dyDescent="0.2">
      <c r="A162" s="34" t="s">
        <v>3325</v>
      </c>
      <c r="B162" s="34" t="s">
        <v>3326</v>
      </c>
      <c r="C162" s="57">
        <v>2.9814799999999999E-3</v>
      </c>
      <c r="D162" s="57"/>
      <c r="E162" s="58" t="str">
        <f t="shared" si="18"/>
        <v/>
      </c>
      <c r="F162" s="44">
        <f t="shared" si="17"/>
        <v>5.483930102973768E-6</v>
      </c>
      <c r="G162" s="35">
        <v>4.3668768112937101E-2</v>
      </c>
      <c r="H162" s="99">
        <v>90.031368421052633</v>
      </c>
      <c r="I162" s="105"/>
      <c r="J162" s="174">
        <v>0</v>
      </c>
      <c r="K162" s="174"/>
      <c r="L162" s="58"/>
      <c r="M162" s="44">
        <f>IF(ISERROR(J162/C162),"",IF(J162/C162&gt;10000%,"",J162/C162))</f>
        <v>0</v>
      </c>
    </row>
    <row r="163" spans="1:13" ht="12" customHeight="1" x14ac:dyDescent="0.2">
      <c r="A163" s="34" t="s">
        <v>2900</v>
      </c>
      <c r="B163" s="34" t="s">
        <v>2894</v>
      </c>
      <c r="C163" s="57">
        <v>2.5755000000000001E-3</v>
      </c>
      <c r="D163" s="57">
        <v>1.2360870000000001E-2</v>
      </c>
      <c r="E163" s="58">
        <f t="shared" si="18"/>
        <v>-0.79164087964682095</v>
      </c>
      <c r="F163" s="44">
        <f t="shared" si="17"/>
        <v>4.7371982975599169E-6</v>
      </c>
      <c r="G163" s="35">
        <v>0.10546405852971701</v>
      </c>
      <c r="H163" s="99">
        <v>89.923285714285726</v>
      </c>
      <c r="I163" s="105"/>
      <c r="J163" s="174">
        <v>0</v>
      </c>
      <c r="K163" s="174">
        <v>0</v>
      </c>
      <c r="L163" s="58"/>
      <c r="M163" s="44"/>
    </row>
    <row r="164" spans="1:13" ht="12" customHeight="1" x14ac:dyDescent="0.2">
      <c r="A164" s="34" t="s">
        <v>1729</v>
      </c>
      <c r="B164" s="34" t="s">
        <v>1012</v>
      </c>
      <c r="C164" s="57">
        <v>2.2701700000000002E-3</v>
      </c>
      <c r="D164" s="57">
        <v>0.16906835000000001</v>
      </c>
      <c r="E164" s="58">
        <f t="shared" si="18"/>
        <v>-0.98657247202093123</v>
      </c>
      <c r="F164" s="44">
        <f t="shared" si="17"/>
        <v>4.1755952083756929E-6</v>
      </c>
      <c r="G164" s="35">
        <v>0.55861512999999996</v>
      </c>
      <c r="H164" s="99">
        <v>39.382409090909093</v>
      </c>
      <c r="I164" s="105"/>
      <c r="J164" s="174">
        <v>1.570535E-2</v>
      </c>
      <c r="K164" s="174">
        <v>0.48786745000000004</v>
      </c>
      <c r="L164" s="58">
        <f t="shared" ref="L164:L176" si="19">IF(ISERROR(J164/K164-1),"",IF((J164/K164-1)&gt;10000%,"",J164/K164-1))</f>
        <v>-0.96780816182756202</v>
      </c>
      <c r="M164" s="44">
        <f t="shared" ref="M164:M176" si="20">IF(ISERROR(J164/C164),"",IF(J164/C164&gt;10000%,"",J164/C164))</f>
        <v>6.9181382892030108</v>
      </c>
    </row>
    <row r="165" spans="1:13" ht="12" customHeight="1" x14ac:dyDescent="0.2">
      <c r="A165" s="34" t="s">
        <v>2448</v>
      </c>
      <c r="B165" s="34" t="s">
        <v>2449</v>
      </c>
      <c r="C165" s="57">
        <v>2.16037E-3</v>
      </c>
      <c r="D165" s="57">
        <v>0</v>
      </c>
      <c r="E165" s="58" t="str">
        <f t="shared" si="18"/>
        <v/>
      </c>
      <c r="F165" s="44">
        <f t="shared" si="17"/>
        <v>3.9736366088524626E-6</v>
      </c>
      <c r="G165" s="35">
        <v>0.94392057254944184</v>
      </c>
      <c r="H165" s="99">
        <v>329.51518181818187</v>
      </c>
      <c r="I165" s="105"/>
      <c r="J165" s="174">
        <v>0</v>
      </c>
      <c r="K165" s="174">
        <v>0</v>
      </c>
      <c r="L165" s="58" t="str">
        <f t="shared" si="19"/>
        <v/>
      </c>
      <c r="M165" s="44">
        <f t="shared" si="20"/>
        <v>0</v>
      </c>
    </row>
    <row r="166" spans="1:13" ht="12" customHeight="1" x14ac:dyDescent="0.2">
      <c r="A166" s="34" t="s">
        <v>723</v>
      </c>
      <c r="B166" s="34" t="s">
        <v>390</v>
      </c>
      <c r="C166" s="57">
        <v>1.9221700000000002E-3</v>
      </c>
      <c r="D166" s="57">
        <v>0.16453646</v>
      </c>
      <c r="E166" s="58">
        <f t="shared" si="18"/>
        <v>-0.98831766527613396</v>
      </c>
      <c r="F166" s="44">
        <f t="shared" si="17"/>
        <v>3.5355078437665483E-6</v>
      </c>
      <c r="G166" s="35">
        <v>29.696600309999997</v>
      </c>
      <c r="H166" s="99">
        <v>180.77227272727271</v>
      </c>
      <c r="I166" s="105"/>
      <c r="J166" s="174">
        <v>2.0819999999999999E-4</v>
      </c>
      <c r="K166" s="174">
        <v>37.448039999999999</v>
      </c>
      <c r="L166" s="58">
        <f t="shared" si="19"/>
        <v>-0.99999444029647477</v>
      </c>
      <c r="M166" s="44">
        <f t="shared" si="20"/>
        <v>0.10831508139238463</v>
      </c>
    </row>
    <row r="167" spans="1:13" ht="12" customHeight="1" x14ac:dyDescent="0.2">
      <c r="A167" s="34" t="s">
        <v>2446</v>
      </c>
      <c r="B167" s="145" t="s">
        <v>2447</v>
      </c>
      <c r="C167" s="57">
        <v>1.884E-3</v>
      </c>
      <c r="D167" s="57">
        <v>0</v>
      </c>
      <c r="E167" s="58" t="str">
        <f t="shared" si="18"/>
        <v/>
      </c>
      <c r="F167" s="44">
        <f t="shared" si="17"/>
        <v>3.4653005601253668E-6</v>
      </c>
      <c r="G167" s="35">
        <v>1.0833725168796717</v>
      </c>
      <c r="H167" s="99">
        <v>452.73418181818181</v>
      </c>
      <c r="I167" s="105"/>
      <c r="J167" s="174">
        <v>0</v>
      </c>
      <c r="K167" s="174">
        <v>0</v>
      </c>
      <c r="L167" s="58" t="str">
        <f t="shared" si="19"/>
        <v/>
      </c>
      <c r="M167" s="44">
        <f t="shared" si="20"/>
        <v>0</v>
      </c>
    </row>
    <row r="168" spans="1:13" ht="12" customHeight="1" x14ac:dyDescent="0.2">
      <c r="A168" s="34" t="s">
        <v>977</v>
      </c>
      <c r="B168" s="34" t="s">
        <v>978</v>
      </c>
      <c r="C168" s="57">
        <v>1.36607E-3</v>
      </c>
      <c r="D168" s="57">
        <v>3.1335000000000002E-2</v>
      </c>
      <c r="E168" s="58">
        <f t="shared" si="18"/>
        <v>-0.95640434019467047</v>
      </c>
      <c r="F168" s="44">
        <f t="shared" si="17"/>
        <v>2.5126555924471656E-6</v>
      </c>
      <c r="G168" s="35">
        <v>3.8144299999999997E-4</v>
      </c>
      <c r="H168" s="99">
        <v>148.00027272727269</v>
      </c>
      <c r="I168" s="105"/>
      <c r="J168" s="174">
        <v>0</v>
      </c>
      <c r="K168" s="174">
        <v>0</v>
      </c>
      <c r="L168" s="58" t="str">
        <f t="shared" si="19"/>
        <v/>
      </c>
      <c r="M168" s="44">
        <f t="shared" si="20"/>
        <v>0</v>
      </c>
    </row>
    <row r="169" spans="1:13" ht="12" customHeight="1" x14ac:dyDescent="0.2">
      <c r="A169" s="34" t="s">
        <v>1732</v>
      </c>
      <c r="B169" s="34" t="s">
        <v>1022</v>
      </c>
      <c r="C169" s="57">
        <v>9.6767999999999995E-4</v>
      </c>
      <c r="D169" s="57">
        <v>4.8809500000000002E-3</v>
      </c>
      <c r="E169" s="58">
        <f t="shared" si="18"/>
        <v>-0.80174351304561609</v>
      </c>
      <c r="F169" s="44">
        <f t="shared" si="17"/>
        <v>1.7798843131752203E-6</v>
      </c>
      <c r="G169" s="35">
        <v>0.33092846000000004</v>
      </c>
      <c r="H169" s="99">
        <v>18.35618181818182</v>
      </c>
      <c r="I169" s="105"/>
      <c r="J169" s="174">
        <v>6.7268349000000001</v>
      </c>
      <c r="K169" s="174">
        <v>7.1293356299999999</v>
      </c>
      <c r="L169" s="58">
        <f t="shared" si="19"/>
        <v>-5.6456975921611918E-2</v>
      </c>
      <c r="M169" s="44" t="str">
        <f t="shared" si="20"/>
        <v/>
      </c>
    </row>
    <row r="170" spans="1:13" ht="12" customHeight="1" x14ac:dyDescent="0.2">
      <c r="A170" s="34" t="s">
        <v>805</v>
      </c>
      <c r="B170" s="34" t="s">
        <v>812</v>
      </c>
      <c r="C170" s="57">
        <v>7.0463999999999998E-4</v>
      </c>
      <c r="D170" s="57">
        <v>2.4160000000000002E-3</v>
      </c>
      <c r="E170" s="58">
        <f t="shared" si="18"/>
        <v>-0.70834437086092716</v>
      </c>
      <c r="F170" s="44">
        <f t="shared" si="17"/>
        <v>1.2960665534430671E-6</v>
      </c>
      <c r="G170" s="35">
        <v>5.0686139999999999E-3</v>
      </c>
      <c r="H170" s="99">
        <v>43.541681818181821</v>
      </c>
      <c r="I170" s="105"/>
      <c r="J170" s="174">
        <v>0</v>
      </c>
      <c r="K170" s="174">
        <v>0</v>
      </c>
      <c r="L170" s="58" t="str">
        <f t="shared" si="19"/>
        <v/>
      </c>
      <c r="M170" s="44">
        <f t="shared" si="20"/>
        <v>0</v>
      </c>
    </row>
    <row r="171" spans="1:13" ht="12" customHeight="1" x14ac:dyDescent="0.2">
      <c r="A171" s="34" t="s">
        <v>1071</v>
      </c>
      <c r="B171" s="34" t="s">
        <v>1060</v>
      </c>
      <c r="C171" s="57">
        <v>6.3020000000000003E-4</v>
      </c>
      <c r="D171" s="57">
        <v>0</v>
      </c>
      <c r="E171" s="58" t="str">
        <f t="shared" si="18"/>
        <v/>
      </c>
      <c r="F171" s="44">
        <f t="shared" si="17"/>
        <v>1.1591467160249503E-6</v>
      </c>
      <c r="G171" s="35">
        <v>0.116528254</v>
      </c>
      <c r="H171" s="99">
        <v>21.74</v>
      </c>
      <c r="I171" s="105"/>
      <c r="J171" s="174">
        <v>0</v>
      </c>
      <c r="K171" s="174">
        <v>0</v>
      </c>
      <c r="L171" s="58" t="str">
        <f t="shared" si="19"/>
        <v/>
      </c>
      <c r="M171" s="44">
        <f t="shared" si="20"/>
        <v>0</v>
      </c>
    </row>
    <row r="172" spans="1:13" ht="12" customHeight="1" x14ac:dyDescent="0.2">
      <c r="A172" s="34" t="s">
        <v>927</v>
      </c>
      <c r="B172" s="34" t="s">
        <v>928</v>
      </c>
      <c r="C172" s="57">
        <v>6.2049999999999996E-4</v>
      </c>
      <c r="D172" s="57">
        <v>0</v>
      </c>
      <c r="E172" s="58" t="str">
        <f t="shared" si="18"/>
        <v/>
      </c>
      <c r="F172" s="44">
        <f t="shared" si="17"/>
        <v>1.141305200402224E-6</v>
      </c>
      <c r="G172" s="35">
        <v>0.156677962</v>
      </c>
      <c r="H172" s="99">
        <v>65.300590909090914</v>
      </c>
      <c r="I172" s="105"/>
      <c r="J172" s="174">
        <v>0</v>
      </c>
      <c r="K172" s="174">
        <v>0</v>
      </c>
      <c r="L172" s="58" t="str">
        <f t="shared" si="19"/>
        <v/>
      </c>
      <c r="M172" s="44">
        <f t="shared" si="20"/>
        <v>0</v>
      </c>
    </row>
    <row r="173" spans="1:13" ht="12" customHeight="1" x14ac:dyDescent="0.2">
      <c r="A173" s="34" t="s">
        <v>1978</v>
      </c>
      <c r="B173" s="34" t="s">
        <v>1979</v>
      </c>
      <c r="C173" s="57">
        <v>4.1160000000000003E-4</v>
      </c>
      <c r="D173" s="57">
        <v>2.4435790000000002E-2</v>
      </c>
      <c r="E173" s="58">
        <f t="shared" si="18"/>
        <v>-0.98315585458869958</v>
      </c>
      <c r="F173" s="44">
        <f t="shared" si="17"/>
        <v>7.570688484859879E-7</v>
      </c>
      <c r="G173" s="35">
        <v>2.4083604932158207</v>
      </c>
      <c r="H173" s="99">
        <v>140.4971363636364</v>
      </c>
      <c r="I173" s="105"/>
      <c r="J173" s="174">
        <v>0</v>
      </c>
      <c r="K173" s="174">
        <v>0</v>
      </c>
      <c r="L173" s="58" t="str">
        <f t="shared" si="19"/>
        <v/>
      </c>
      <c r="M173" s="44">
        <f t="shared" si="20"/>
        <v>0</v>
      </c>
    </row>
    <row r="174" spans="1:13" ht="12" customHeight="1" x14ac:dyDescent="0.2">
      <c r="A174" s="34" t="s">
        <v>1734</v>
      </c>
      <c r="B174" s="34" t="s">
        <v>551</v>
      </c>
      <c r="C174" s="57">
        <v>3.9425000000000001E-4</v>
      </c>
      <c r="D174" s="57">
        <v>0</v>
      </c>
      <c r="E174" s="58" t="str">
        <f t="shared" si="18"/>
        <v/>
      </c>
      <c r="F174" s="44">
        <f t="shared" si="17"/>
        <v>7.2515644683090548E-7</v>
      </c>
      <c r="G174" s="35">
        <v>0.79195011000000004</v>
      </c>
      <c r="H174" s="99">
        <v>52.915681818181817</v>
      </c>
      <c r="I174" s="105"/>
      <c r="J174" s="174">
        <v>0</v>
      </c>
      <c r="K174" s="174">
        <v>0</v>
      </c>
      <c r="L174" s="58" t="str">
        <f t="shared" si="19"/>
        <v/>
      </c>
      <c r="M174" s="44">
        <f t="shared" si="20"/>
        <v>0</v>
      </c>
    </row>
    <row r="175" spans="1:13" ht="12" customHeight="1" x14ac:dyDescent="0.2">
      <c r="A175" s="34" t="s">
        <v>741</v>
      </c>
      <c r="B175" s="34" t="s">
        <v>742</v>
      </c>
      <c r="C175" s="57">
        <v>2.7719999999999996E-4</v>
      </c>
      <c r="D175" s="57">
        <v>0.19392951</v>
      </c>
      <c r="E175" s="58">
        <f t="shared" si="18"/>
        <v>-0.99857061465271579</v>
      </c>
      <c r="F175" s="44">
        <f t="shared" si="17"/>
        <v>5.0986269387831828E-7</v>
      </c>
      <c r="G175" s="35">
        <v>2.8678800000000002E-3</v>
      </c>
      <c r="H175" s="99">
        <v>17.89381818181818</v>
      </c>
      <c r="I175" s="105"/>
      <c r="J175" s="174">
        <v>0</v>
      </c>
      <c r="K175" s="174">
        <v>0</v>
      </c>
      <c r="L175" s="58" t="str">
        <f t="shared" si="19"/>
        <v/>
      </c>
      <c r="M175" s="44">
        <f t="shared" si="20"/>
        <v>0</v>
      </c>
    </row>
    <row r="176" spans="1:13" ht="12" customHeight="1" x14ac:dyDescent="0.2">
      <c r="A176" s="34" t="s">
        <v>2767</v>
      </c>
      <c r="B176" s="34" t="s">
        <v>1030</v>
      </c>
      <c r="C176" s="57">
        <v>2.6410000000000002E-4</v>
      </c>
      <c r="D176" s="57">
        <v>0.33722926000000003</v>
      </c>
      <c r="E176" s="58">
        <f t="shared" si="18"/>
        <v>-0.9992168532469573</v>
      </c>
      <c r="F176" s="44">
        <f t="shared" si="17"/>
        <v>4.8576745113010061E-7</v>
      </c>
      <c r="G176" s="35">
        <v>0.49250110999999996</v>
      </c>
      <c r="H176" s="99">
        <v>122.3778636363636</v>
      </c>
      <c r="I176" s="105"/>
      <c r="J176" s="174">
        <v>0</v>
      </c>
      <c r="K176" s="174">
        <v>0</v>
      </c>
      <c r="L176" s="58" t="str">
        <f t="shared" si="19"/>
        <v/>
      </c>
      <c r="M176" s="44">
        <f t="shared" si="20"/>
        <v>0</v>
      </c>
    </row>
    <row r="177" spans="1:14" ht="12" customHeight="1" x14ac:dyDescent="0.2">
      <c r="A177" s="34" t="s">
        <v>2896</v>
      </c>
      <c r="B177" s="34" t="s">
        <v>2890</v>
      </c>
      <c r="C177" s="57">
        <v>1.3200000000000001E-4</v>
      </c>
      <c r="D177" s="57">
        <v>2.5387E-2</v>
      </c>
      <c r="E177" s="58">
        <f t="shared" si="18"/>
        <v>-0.99480048843896485</v>
      </c>
      <c r="F177" s="44">
        <f t="shared" si="17"/>
        <v>2.427917589896754E-7</v>
      </c>
      <c r="G177" s="35">
        <v>8.7470752843220895E-2</v>
      </c>
      <c r="H177" s="99">
        <v>90.140809523809523</v>
      </c>
      <c r="I177" s="105"/>
      <c r="J177" s="174">
        <v>0</v>
      </c>
      <c r="K177" s="174">
        <v>0</v>
      </c>
      <c r="L177" s="58"/>
      <c r="M177" s="44"/>
    </row>
    <row r="178" spans="1:14" ht="12" customHeight="1" x14ac:dyDescent="0.2">
      <c r="A178" s="34" t="s">
        <v>1072</v>
      </c>
      <c r="B178" s="34" t="s">
        <v>1061</v>
      </c>
      <c r="C178" s="57">
        <v>7.1129999999999992E-5</v>
      </c>
      <c r="D178" s="57">
        <v>1.1384999999999999E-2</v>
      </c>
      <c r="E178" s="58">
        <f t="shared" si="18"/>
        <v>-0.99375230566534911</v>
      </c>
      <c r="F178" s="44">
        <f t="shared" si="17"/>
        <v>1.3083165012830007E-7</v>
      </c>
      <c r="G178" s="35">
        <v>7.8468349000000007E-2</v>
      </c>
      <c r="H178" s="99">
        <v>40.593818181818179</v>
      </c>
      <c r="I178" s="105"/>
      <c r="J178" s="174">
        <v>0</v>
      </c>
      <c r="K178" s="174">
        <v>0</v>
      </c>
      <c r="L178" s="58" t="str">
        <f t="shared" ref="L178:L183" si="21">IF(ISERROR(J178/K178-1),"",IF((J178/K178-1)&gt;10000%,"",J178/K178-1))</f>
        <v/>
      </c>
      <c r="M178" s="44">
        <f t="shared" ref="M178:M183" si="22">IF(ISERROR(J178/C178),"",IF(J178/C178&gt;10000%,"",J178/C178))</f>
        <v>0</v>
      </c>
    </row>
    <row r="179" spans="1:14" ht="12" customHeight="1" x14ac:dyDescent="0.2">
      <c r="A179" s="34" t="s">
        <v>2112</v>
      </c>
      <c r="B179" s="34" t="s">
        <v>590</v>
      </c>
      <c r="C179" s="57">
        <v>0</v>
      </c>
      <c r="D179" s="57">
        <v>0.45230348999999997</v>
      </c>
      <c r="E179" s="58">
        <f t="shared" si="18"/>
        <v>-1</v>
      </c>
      <c r="F179" s="44">
        <f t="shared" si="17"/>
        <v>0</v>
      </c>
      <c r="G179" s="35">
        <v>0.20147798</v>
      </c>
      <c r="H179" s="99">
        <v>95.674818181818182</v>
      </c>
      <c r="I179" s="105"/>
      <c r="J179" s="174">
        <v>0</v>
      </c>
      <c r="K179" s="174">
        <v>0</v>
      </c>
      <c r="L179" s="58" t="str">
        <f t="shared" si="21"/>
        <v/>
      </c>
      <c r="M179" s="44" t="str">
        <f t="shared" si="22"/>
        <v/>
      </c>
    </row>
    <row r="180" spans="1:14" ht="12" customHeight="1" x14ac:dyDescent="0.2">
      <c r="A180" s="34" t="s">
        <v>837</v>
      </c>
      <c r="B180" s="34" t="s">
        <v>836</v>
      </c>
      <c r="C180" s="57">
        <v>0</v>
      </c>
      <c r="D180" s="57">
        <v>0.1463161</v>
      </c>
      <c r="E180" s="58">
        <f t="shared" si="18"/>
        <v>-1</v>
      </c>
      <c r="F180" s="44">
        <f t="shared" si="17"/>
        <v>0</v>
      </c>
      <c r="G180" s="35">
        <v>1.0465726E-2</v>
      </c>
      <c r="H180" s="99">
        <v>46.106681818181819</v>
      </c>
      <c r="I180" s="105"/>
      <c r="J180" s="174">
        <v>0</v>
      </c>
      <c r="K180" s="174">
        <v>0</v>
      </c>
      <c r="L180" s="58" t="str">
        <f t="shared" si="21"/>
        <v/>
      </c>
      <c r="M180" s="44" t="str">
        <f t="shared" si="22"/>
        <v/>
      </c>
    </row>
    <row r="181" spans="1:14" ht="12" customHeight="1" x14ac:dyDescent="0.2">
      <c r="A181" s="34" t="s">
        <v>1074</v>
      </c>
      <c r="B181" s="34" t="s">
        <v>1062</v>
      </c>
      <c r="C181" s="57">
        <v>0</v>
      </c>
      <c r="D181" s="57">
        <v>9.2476000000000003E-2</v>
      </c>
      <c r="E181" s="58">
        <f t="shared" si="18"/>
        <v>-1</v>
      </c>
      <c r="F181" s="44">
        <f t="shared" si="17"/>
        <v>0</v>
      </c>
      <c r="G181" s="35">
        <v>0.11082765300000001</v>
      </c>
      <c r="H181" s="99">
        <v>42.130772727272728</v>
      </c>
      <c r="I181" s="105"/>
      <c r="J181" s="174">
        <v>0</v>
      </c>
      <c r="K181" s="174">
        <v>0</v>
      </c>
      <c r="L181" s="58" t="str">
        <f t="shared" si="21"/>
        <v/>
      </c>
      <c r="M181" s="44" t="str">
        <f t="shared" si="22"/>
        <v/>
      </c>
    </row>
    <row r="182" spans="1:14" ht="12" customHeight="1" x14ac:dyDescent="0.2">
      <c r="A182" s="34" t="s">
        <v>957</v>
      </c>
      <c r="B182" s="34" t="s">
        <v>958</v>
      </c>
      <c r="C182" s="57">
        <v>0</v>
      </c>
      <c r="D182" s="57">
        <v>5.8941519999999997E-2</v>
      </c>
      <c r="E182" s="58">
        <f t="shared" si="18"/>
        <v>-1</v>
      </c>
      <c r="F182" s="44">
        <f t="shared" si="17"/>
        <v>0</v>
      </c>
      <c r="G182" s="35">
        <v>6.1190569999999998E-3</v>
      </c>
      <c r="H182" s="99">
        <v>16.818318181818182</v>
      </c>
      <c r="I182" s="105"/>
      <c r="J182" s="174">
        <v>0</v>
      </c>
      <c r="K182" s="174">
        <v>0</v>
      </c>
      <c r="L182" s="58" t="str">
        <f t="shared" si="21"/>
        <v/>
      </c>
      <c r="M182" s="44" t="str">
        <f t="shared" si="22"/>
        <v/>
      </c>
    </row>
    <row r="183" spans="1:14" ht="12" customHeight="1" x14ac:dyDescent="0.2">
      <c r="A183" s="34" t="s">
        <v>833</v>
      </c>
      <c r="B183" s="34" t="s">
        <v>832</v>
      </c>
      <c r="C183" s="57">
        <v>0</v>
      </c>
      <c r="D183" s="57">
        <v>2.7424599999999997E-2</v>
      </c>
      <c r="E183" s="58">
        <f t="shared" si="18"/>
        <v>-1</v>
      </c>
      <c r="F183" s="44">
        <f t="shared" si="17"/>
        <v>0</v>
      </c>
      <c r="G183" s="35">
        <v>1.2119878000000001E-2</v>
      </c>
      <c r="H183" s="99">
        <v>30.28795454545455</v>
      </c>
      <c r="I183" s="105"/>
      <c r="J183" s="174">
        <v>0</v>
      </c>
      <c r="K183" s="174">
        <v>0</v>
      </c>
      <c r="L183" s="58" t="str">
        <f t="shared" si="21"/>
        <v/>
      </c>
      <c r="M183" s="44" t="str">
        <f t="shared" si="22"/>
        <v/>
      </c>
    </row>
    <row r="184" spans="1:14" ht="12" customHeight="1" x14ac:dyDescent="0.2">
      <c r="A184" s="34" t="s">
        <v>2898</v>
      </c>
      <c r="B184" s="34" t="s">
        <v>2892</v>
      </c>
      <c r="C184" s="57">
        <v>0</v>
      </c>
      <c r="D184" s="57">
        <v>1.6255220000000001E-2</v>
      </c>
      <c r="E184" s="58">
        <f t="shared" si="18"/>
        <v>-1</v>
      </c>
      <c r="F184" s="44">
        <f t="shared" si="17"/>
        <v>0</v>
      </c>
      <c r="G184" s="35">
        <v>0.118514007740825</v>
      </c>
      <c r="H184" s="99">
        <v>90.108714285714285</v>
      </c>
      <c r="I184" s="105"/>
      <c r="J184" s="174">
        <v>0</v>
      </c>
      <c r="K184" s="174">
        <v>0</v>
      </c>
      <c r="L184" s="58"/>
      <c r="M184" s="44"/>
    </row>
    <row r="185" spans="1:14" ht="12" customHeight="1" x14ac:dyDescent="0.2">
      <c r="A185" s="34" t="s">
        <v>841</v>
      </c>
      <c r="B185" s="34" t="s">
        <v>840</v>
      </c>
      <c r="C185" s="57">
        <v>0</v>
      </c>
      <c r="D185" s="57">
        <v>1.5445209999999999E-2</v>
      </c>
      <c r="E185" s="58">
        <f t="shared" si="18"/>
        <v>-1</v>
      </c>
      <c r="F185" s="44">
        <f t="shared" si="17"/>
        <v>0</v>
      </c>
      <c r="G185" s="35">
        <v>6.9198179999999998E-2</v>
      </c>
      <c r="H185" s="99">
        <v>37.148863636363643</v>
      </c>
      <c r="I185" s="105"/>
      <c r="J185" s="174">
        <v>0</v>
      </c>
      <c r="K185" s="174">
        <v>0</v>
      </c>
      <c r="L185" s="58" t="str">
        <f t="shared" ref="L185:L190" si="23">IF(ISERROR(J185/K185-1),"",IF((J185/K185-1)&gt;10000%,"",J185/K185-1))</f>
        <v/>
      </c>
      <c r="M185" s="44" t="str">
        <f t="shared" ref="M185:M190" si="24">IF(ISERROR(J185/C185),"",IF(J185/C185&gt;10000%,"",J185/C185))</f>
        <v/>
      </c>
    </row>
    <row r="186" spans="1:14" ht="12" customHeight="1" x14ac:dyDescent="0.2">
      <c r="A186" s="34" t="s">
        <v>2915</v>
      </c>
      <c r="B186" s="34" t="s">
        <v>2931</v>
      </c>
      <c r="C186" s="57">
        <v>0</v>
      </c>
      <c r="D186" s="57">
        <v>7.6214999999999998E-3</v>
      </c>
      <c r="E186" s="58">
        <f t="shared" si="18"/>
        <v>-1</v>
      </c>
      <c r="F186" s="44">
        <f t="shared" si="17"/>
        <v>0</v>
      </c>
      <c r="G186" s="35">
        <v>0.104990637737645</v>
      </c>
      <c r="H186" s="99">
        <v>90.24466666666666</v>
      </c>
      <c r="I186" s="105"/>
      <c r="J186" s="174">
        <v>0</v>
      </c>
      <c r="K186" s="174">
        <v>0</v>
      </c>
      <c r="L186" s="58" t="str">
        <f t="shared" si="23"/>
        <v/>
      </c>
      <c r="M186" s="44" t="str">
        <f t="shared" si="24"/>
        <v/>
      </c>
    </row>
    <row r="187" spans="1:14" ht="12" customHeight="1" x14ac:dyDescent="0.2">
      <c r="A187" s="34" t="s">
        <v>925</v>
      </c>
      <c r="B187" s="34" t="s">
        <v>926</v>
      </c>
      <c r="C187" s="57">
        <v>0</v>
      </c>
      <c r="D187" s="57">
        <v>4.8795000000000002E-3</v>
      </c>
      <c r="E187" s="58">
        <f t="shared" si="18"/>
        <v>-1</v>
      </c>
      <c r="F187" s="44">
        <f t="shared" si="17"/>
        <v>0</v>
      </c>
      <c r="G187" s="35">
        <v>0.23399230700000001</v>
      </c>
      <c r="H187" s="99">
        <v>41.063318181818182</v>
      </c>
      <c r="I187" s="105"/>
      <c r="J187" s="174">
        <v>0</v>
      </c>
      <c r="K187" s="174">
        <v>0</v>
      </c>
      <c r="L187" s="58" t="str">
        <f t="shared" si="23"/>
        <v/>
      </c>
      <c r="M187" s="44" t="str">
        <f t="shared" si="24"/>
        <v/>
      </c>
    </row>
    <row r="188" spans="1:14" ht="12" customHeight="1" x14ac:dyDescent="0.2">
      <c r="A188" s="34" t="s">
        <v>1739</v>
      </c>
      <c r="B188" s="34" t="s">
        <v>585</v>
      </c>
      <c r="C188" s="57">
        <v>0</v>
      </c>
      <c r="D188" s="57">
        <v>3.5703200000000001E-3</v>
      </c>
      <c r="E188" s="58">
        <f t="shared" si="18"/>
        <v>-1</v>
      </c>
      <c r="F188" s="44">
        <f t="shared" si="17"/>
        <v>0</v>
      </c>
      <c r="G188" s="35">
        <v>3.13675192</v>
      </c>
      <c r="H188" s="99">
        <v>39.072363636363633</v>
      </c>
      <c r="I188" s="105"/>
      <c r="J188" s="174">
        <v>0</v>
      </c>
      <c r="K188" s="174">
        <v>2.3515175899999998</v>
      </c>
      <c r="L188" s="58">
        <f t="shared" si="23"/>
        <v>-1</v>
      </c>
      <c r="M188" s="44" t="str">
        <f t="shared" si="24"/>
        <v/>
      </c>
      <c r="N188" s="101"/>
    </row>
    <row r="189" spans="1:14" ht="12" customHeight="1" x14ac:dyDescent="0.2">
      <c r="A189" s="34" t="s">
        <v>1746</v>
      </c>
      <c r="B189" s="34" t="s">
        <v>587</v>
      </c>
      <c r="C189" s="57">
        <v>0</v>
      </c>
      <c r="D189" s="57">
        <v>1.3617E-3</v>
      </c>
      <c r="E189" s="58">
        <f t="shared" si="18"/>
        <v>-1</v>
      </c>
      <c r="F189" s="44">
        <f t="shared" si="17"/>
        <v>0</v>
      </c>
      <c r="G189" s="35">
        <v>0.29850888000000003</v>
      </c>
      <c r="H189" s="99">
        <v>65.839863636363631</v>
      </c>
      <c r="I189" s="105"/>
      <c r="J189" s="174">
        <v>0</v>
      </c>
      <c r="K189" s="174">
        <v>0</v>
      </c>
      <c r="L189" s="58" t="str">
        <f t="shared" si="23"/>
        <v/>
      </c>
      <c r="M189" s="44" t="str">
        <f t="shared" si="24"/>
        <v/>
      </c>
    </row>
    <row r="190" spans="1:14" ht="12" customHeight="1" x14ac:dyDescent="0.2">
      <c r="A190" s="34" t="s">
        <v>1731</v>
      </c>
      <c r="B190" s="34" t="s">
        <v>1347</v>
      </c>
      <c r="C190" s="57">
        <v>0</v>
      </c>
      <c r="D190" s="57">
        <v>1.07705E-3</v>
      </c>
      <c r="E190" s="58" t="s">
        <v>2513</v>
      </c>
      <c r="F190" s="44">
        <f t="shared" si="17"/>
        <v>0</v>
      </c>
      <c r="G190" s="35">
        <v>0.39578103000000003</v>
      </c>
      <c r="H190" s="99">
        <v>72.087227272727276</v>
      </c>
      <c r="I190" s="105"/>
      <c r="J190" s="174">
        <v>0</v>
      </c>
      <c r="K190" s="174">
        <v>0</v>
      </c>
      <c r="L190" s="58" t="str">
        <f t="shared" si="23"/>
        <v/>
      </c>
      <c r="M190" s="44" t="str">
        <f t="shared" si="24"/>
        <v/>
      </c>
    </row>
    <row r="191" spans="1:14" ht="12" customHeight="1" x14ac:dyDescent="0.2">
      <c r="A191" s="34" t="s">
        <v>2895</v>
      </c>
      <c r="B191" s="34" t="s">
        <v>2889</v>
      </c>
      <c r="C191" s="57">
        <v>0</v>
      </c>
      <c r="D191" s="57">
        <v>8.7352000000000003E-4</v>
      </c>
      <c r="E191" s="58">
        <f>IF(ISERROR(C191/D191-1),"",IF((C191/D191-1)&gt;10000%,"",C191/D191-1))</f>
        <v>-1</v>
      </c>
      <c r="F191" s="44">
        <f t="shared" si="17"/>
        <v>0</v>
      </c>
      <c r="G191" s="35">
        <v>1.1555485545039402E-2</v>
      </c>
      <c r="H191" s="99">
        <v>88.021142857142848</v>
      </c>
      <c r="I191" s="105"/>
      <c r="J191" s="174">
        <v>0</v>
      </c>
      <c r="K191" s="174">
        <v>0</v>
      </c>
      <c r="L191" s="58"/>
      <c r="M191" s="44"/>
    </row>
    <row r="192" spans="1:14" ht="12" customHeight="1" x14ac:dyDescent="0.2">
      <c r="A192" s="34" t="s">
        <v>1982</v>
      </c>
      <c r="B192" s="34" t="s">
        <v>1983</v>
      </c>
      <c r="C192" s="57">
        <v>0</v>
      </c>
      <c r="D192" s="57">
        <v>2.8944000000000002E-4</v>
      </c>
      <c r="E192" s="58" t="s">
        <v>2513</v>
      </c>
      <c r="F192" s="44">
        <f t="shared" si="17"/>
        <v>0</v>
      </c>
      <c r="G192" s="35">
        <v>2.5903786088793219</v>
      </c>
      <c r="H192" s="99">
        <v>64.693181818181813</v>
      </c>
      <c r="I192" s="105"/>
      <c r="J192" s="174">
        <v>0</v>
      </c>
      <c r="K192" s="174">
        <v>0</v>
      </c>
      <c r="L192" s="58" t="str">
        <f t="shared" ref="L192:L220" si="25">IF(ISERROR(J192/K192-1),"",IF((J192/K192-1)&gt;10000%,"",J192/K192-1))</f>
        <v/>
      </c>
      <c r="M192" s="44" t="str">
        <f t="shared" ref="M192:M223" si="26">IF(ISERROR(J192/C192),"",IF(J192/C192&gt;10000%,"",J192/C192))</f>
        <v/>
      </c>
    </row>
    <row r="193" spans="1:13" ht="12" customHeight="1" x14ac:dyDescent="0.2">
      <c r="A193" s="34" t="s">
        <v>2159</v>
      </c>
      <c r="B193" s="34" t="s">
        <v>564</v>
      </c>
      <c r="C193" s="57">
        <v>0</v>
      </c>
      <c r="D193" s="57">
        <v>0</v>
      </c>
      <c r="E193" s="58" t="str">
        <f t="shared" ref="E193:E224" si="27">IF(ISERROR(C193/D193-1),"",IF((C193/D193-1)&gt;10000%,"",C193/D193-1))</f>
        <v/>
      </c>
      <c r="F193" s="44">
        <f t="shared" si="17"/>
        <v>0</v>
      </c>
      <c r="G193" s="35">
        <v>1.7418913899999999</v>
      </c>
      <c r="H193" s="99">
        <v>463.96909090909088</v>
      </c>
      <c r="I193" s="105"/>
      <c r="J193" s="174">
        <v>0</v>
      </c>
      <c r="K193" s="174">
        <v>0</v>
      </c>
      <c r="L193" s="58" t="str">
        <f t="shared" si="25"/>
        <v/>
      </c>
      <c r="M193" s="44" t="str">
        <f t="shared" si="26"/>
        <v/>
      </c>
    </row>
    <row r="194" spans="1:13" ht="12" customHeight="1" x14ac:dyDescent="0.2">
      <c r="A194" s="34" t="s">
        <v>1073</v>
      </c>
      <c r="B194" s="34" t="s">
        <v>1051</v>
      </c>
      <c r="C194" s="57">
        <v>0</v>
      </c>
      <c r="D194" s="57">
        <v>0</v>
      </c>
      <c r="E194" s="58" t="str">
        <f t="shared" si="27"/>
        <v/>
      </c>
      <c r="F194" s="44">
        <f t="shared" si="17"/>
        <v>0</v>
      </c>
      <c r="G194" s="35">
        <v>0.122471039</v>
      </c>
      <c r="H194" s="99">
        <v>23.206363636363641</v>
      </c>
      <c r="I194" s="105"/>
      <c r="J194" s="174">
        <v>0</v>
      </c>
      <c r="K194" s="174">
        <v>0</v>
      </c>
      <c r="L194" s="58" t="str">
        <f t="shared" si="25"/>
        <v/>
      </c>
      <c r="M194" s="44" t="str">
        <f t="shared" si="26"/>
        <v/>
      </c>
    </row>
    <row r="195" spans="1:13" ht="12" customHeight="1" x14ac:dyDescent="0.2">
      <c r="A195" s="34" t="s">
        <v>933</v>
      </c>
      <c r="B195" s="34" t="s">
        <v>934</v>
      </c>
      <c r="C195" s="57">
        <v>0</v>
      </c>
      <c r="D195" s="57">
        <v>0</v>
      </c>
      <c r="E195" s="58" t="str">
        <f t="shared" si="27"/>
        <v/>
      </c>
      <c r="F195" s="44">
        <f t="shared" si="17"/>
        <v>0</v>
      </c>
      <c r="G195" s="35">
        <v>6.3410427000000005E-2</v>
      </c>
      <c r="H195" s="99">
        <v>43.862000000000002</v>
      </c>
      <c r="I195" s="105"/>
      <c r="J195" s="174">
        <v>0</v>
      </c>
      <c r="K195" s="174">
        <v>0</v>
      </c>
      <c r="L195" s="58" t="str">
        <f t="shared" si="25"/>
        <v/>
      </c>
      <c r="M195" s="44" t="str">
        <f t="shared" si="26"/>
        <v/>
      </c>
    </row>
    <row r="196" spans="1:13" ht="12" customHeight="1" x14ac:dyDescent="0.2">
      <c r="A196" s="34" t="s">
        <v>2766</v>
      </c>
      <c r="B196" s="34" t="s">
        <v>813</v>
      </c>
      <c r="C196" s="57">
        <v>0</v>
      </c>
      <c r="D196" s="57">
        <v>0</v>
      </c>
      <c r="E196" s="58" t="str">
        <f t="shared" si="27"/>
        <v/>
      </c>
      <c r="F196" s="44">
        <f t="shared" si="17"/>
        <v>0</v>
      </c>
      <c r="G196" s="35">
        <v>9.5539300000000002E-4</v>
      </c>
      <c r="H196" s="99">
        <v>79.99345454545454</v>
      </c>
      <c r="I196" s="105"/>
      <c r="J196" s="174">
        <v>0</v>
      </c>
      <c r="K196" s="174">
        <v>0</v>
      </c>
      <c r="L196" s="58" t="str">
        <f t="shared" si="25"/>
        <v/>
      </c>
      <c r="M196" s="44" t="str">
        <f t="shared" si="26"/>
        <v/>
      </c>
    </row>
    <row r="197" spans="1:13" ht="12" customHeight="1" x14ac:dyDescent="0.2">
      <c r="A197" s="34" t="s">
        <v>1980</v>
      </c>
      <c r="B197" s="34" t="s">
        <v>1981</v>
      </c>
      <c r="C197" s="57">
        <v>0</v>
      </c>
      <c r="D197" s="57">
        <v>0</v>
      </c>
      <c r="E197" s="58" t="str">
        <f t="shared" si="27"/>
        <v/>
      </c>
      <c r="F197" s="44">
        <f t="shared" si="17"/>
        <v>0</v>
      </c>
      <c r="G197" s="35">
        <v>5.1115315998225874</v>
      </c>
      <c r="H197" s="99">
        <v>91.537590909090909</v>
      </c>
      <c r="I197" s="105"/>
      <c r="J197" s="174">
        <v>0</v>
      </c>
      <c r="K197" s="174">
        <v>0</v>
      </c>
      <c r="L197" s="58" t="str">
        <f t="shared" si="25"/>
        <v/>
      </c>
      <c r="M197" s="44" t="str">
        <f t="shared" si="26"/>
        <v/>
      </c>
    </row>
    <row r="198" spans="1:13" ht="12" customHeight="1" x14ac:dyDescent="0.2">
      <c r="A198" s="34" t="s">
        <v>2795</v>
      </c>
      <c r="B198" s="34" t="s">
        <v>2796</v>
      </c>
      <c r="C198" s="57">
        <v>0</v>
      </c>
      <c r="D198" s="57">
        <v>0</v>
      </c>
      <c r="E198" s="58" t="str">
        <f t="shared" si="27"/>
        <v/>
      </c>
      <c r="F198" s="44">
        <f t="shared" si="17"/>
        <v>0</v>
      </c>
      <c r="G198" s="35">
        <v>5.7157402987048503E-4</v>
      </c>
      <c r="H198" s="99">
        <v>60.018142857142863</v>
      </c>
      <c r="I198" s="105"/>
      <c r="J198" s="174">
        <v>0</v>
      </c>
      <c r="K198" s="174">
        <v>0</v>
      </c>
      <c r="L198" s="58" t="str">
        <f t="shared" si="25"/>
        <v/>
      </c>
      <c r="M198" s="44" t="str">
        <f t="shared" si="26"/>
        <v/>
      </c>
    </row>
    <row r="199" spans="1:13" ht="12" customHeight="1" x14ac:dyDescent="0.2">
      <c r="A199" s="34" t="s">
        <v>1740</v>
      </c>
      <c r="B199" s="34" t="s">
        <v>586</v>
      </c>
      <c r="C199" s="57">
        <v>0</v>
      </c>
      <c r="D199" s="57">
        <v>0</v>
      </c>
      <c r="E199" s="58" t="str">
        <f t="shared" si="27"/>
        <v/>
      </c>
      <c r="F199" s="44">
        <f t="shared" ref="F199:F252" si="28">C199/$C$253</f>
        <v>0</v>
      </c>
      <c r="G199" s="35">
        <v>0.10117269</v>
      </c>
      <c r="H199" s="99">
        <v>73.797272727272727</v>
      </c>
      <c r="I199" s="105"/>
      <c r="J199" s="174">
        <v>0</v>
      </c>
      <c r="K199" s="174">
        <v>0</v>
      </c>
      <c r="L199" s="58" t="str">
        <f t="shared" si="25"/>
        <v/>
      </c>
      <c r="M199" s="44" t="str">
        <f t="shared" si="26"/>
        <v/>
      </c>
    </row>
    <row r="200" spans="1:13" ht="12" customHeight="1" x14ac:dyDescent="0.2">
      <c r="A200" s="34" t="s">
        <v>2897</v>
      </c>
      <c r="B200" s="34" t="s">
        <v>2891</v>
      </c>
      <c r="C200" s="57">
        <v>0</v>
      </c>
      <c r="D200" s="57">
        <v>0</v>
      </c>
      <c r="E200" s="58" t="str">
        <f t="shared" si="27"/>
        <v/>
      </c>
      <c r="F200" s="44">
        <f t="shared" si="28"/>
        <v>0</v>
      </c>
      <c r="G200" s="35">
        <v>9.1936921511316903E-3</v>
      </c>
      <c r="H200" s="99">
        <v>89.88757142857142</v>
      </c>
      <c r="I200" s="105"/>
      <c r="J200" s="174">
        <v>0</v>
      </c>
      <c r="K200" s="174">
        <v>0</v>
      </c>
      <c r="L200" s="58" t="str">
        <f t="shared" si="25"/>
        <v/>
      </c>
      <c r="M200" s="44" t="str">
        <f t="shared" si="26"/>
        <v/>
      </c>
    </row>
    <row r="201" spans="1:13" ht="12" customHeight="1" x14ac:dyDescent="0.2">
      <c r="A201" s="34" t="s">
        <v>1743</v>
      </c>
      <c r="B201" s="34" t="s">
        <v>584</v>
      </c>
      <c r="C201" s="57">
        <v>0</v>
      </c>
      <c r="D201" s="57">
        <v>0</v>
      </c>
      <c r="E201" s="58" t="str">
        <f t="shared" si="27"/>
        <v/>
      </c>
      <c r="F201" s="44">
        <f t="shared" si="28"/>
        <v>0</v>
      </c>
      <c r="G201" s="35">
        <v>0.21932075000000001</v>
      </c>
      <c r="H201" s="99">
        <v>149.08745454545459</v>
      </c>
      <c r="I201" s="105"/>
      <c r="J201" s="174">
        <v>0</v>
      </c>
      <c r="K201" s="174">
        <v>0</v>
      </c>
      <c r="L201" s="58" t="str">
        <f t="shared" si="25"/>
        <v/>
      </c>
      <c r="M201" s="44" t="str">
        <f t="shared" si="26"/>
        <v/>
      </c>
    </row>
    <row r="202" spans="1:13" ht="12" customHeight="1" x14ac:dyDescent="0.2">
      <c r="A202" s="34" t="s">
        <v>1065</v>
      </c>
      <c r="B202" s="34" t="s">
        <v>1054</v>
      </c>
      <c r="C202" s="57">
        <v>0</v>
      </c>
      <c r="D202" s="57">
        <v>0</v>
      </c>
      <c r="E202" s="58" t="str">
        <f t="shared" si="27"/>
        <v/>
      </c>
      <c r="F202" s="44">
        <f t="shared" si="28"/>
        <v>0</v>
      </c>
      <c r="G202" s="35">
        <v>2.9229169999999997E-3</v>
      </c>
      <c r="H202" s="99">
        <v>23.783681818181819</v>
      </c>
      <c r="I202" s="105"/>
      <c r="J202" s="174">
        <v>0</v>
      </c>
      <c r="K202" s="174">
        <v>0</v>
      </c>
      <c r="L202" s="58" t="str">
        <f t="shared" si="25"/>
        <v/>
      </c>
      <c r="M202" s="44" t="str">
        <f t="shared" si="26"/>
        <v/>
      </c>
    </row>
    <row r="203" spans="1:13" ht="12" customHeight="1" x14ac:dyDescent="0.2">
      <c r="A203" s="34" t="s">
        <v>2917</v>
      </c>
      <c r="B203" s="34" t="s">
        <v>2933</v>
      </c>
      <c r="C203" s="57">
        <v>0</v>
      </c>
      <c r="D203" s="57">
        <v>0</v>
      </c>
      <c r="E203" s="58" t="str">
        <f t="shared" si="27"/>
        <v/>
      </c>
      <c r="F203" s="44">
        <f t="shared" si="28"/>
        <v>0</v>
      </c>
      <c r="G203" s="35">
        <v>3.9880486306804797E-2</v>
      </c>
      <c r="H203" s="99">
        <v>59.977190476190472</v>
      </c>
      <c r="I203" s="105"/>
      <c r="J203" s="174">
        <v>0</v>
      </c>
      <c r="K203" s="174">
        <v>0</v>
      </c>
      <c r="L203" s="58" t="str">
        <f t="shared" si="25"/>
        <v/>
      </c>
      <c r="M203" s="44" t="str">
        <f t="shared" si="26"/>
        <v/>
      </c>
    </row>
    <row r="204" spans="1:13" ht="12" customHeight="1" x14ac:dyDescent="0.2">
      <c r="A204" s="34" t="s">
        <v>2899</v>
      </c>
      <c r="B204" s="34" t="s">
        <v>2893</v>
      </c>
      <c r="C204" s="57">
        <v>0</v>
      </c>
      <c r="D204" s="57">
        <v>0</v>
      </c>
      <c r="E204" s="58" t="str">
        <f t="shared" si="27"/>
        <v/>
      </c>
      <c r="F204" s="44">
        <f t="shared" si="28"/>
        <v>0</v>
      </c>
      <c r="G204" s="35">
        <v>3.5651115276783799E-3</v>
      </c>
      <c r="H204" s="99">
        <v>90.082666666666668</v>
      </c>
      <c r="I204" s="105"/>
      <c r="J204" s="174">
        <v>0</v>
      </c>
      <c r="K204" s="174">
        <v>0</v>
      </c>
      <c r="L204" s="58" t="str">
        <f t="shared" si="25"/>
        <v/>
      </c>
      <c r="M204" s="44" t="str">
        <f t="shared" si="26"/>
        <v/>
      </c>
    </row>
    <row r="205" spans="1:13" ht="12" customHeight="1" x14ac:dyDescent="0.2">
      <c r="A205" s="34" t="s">
        <v>2957</v>
      </c>
      <c r="B205" s="34" t="s">
        <v>2959</v>
      </c>
      <c r="C205" s="57">
        <v>0</v>
      </c>
      <c r="D205" s="57">
        <v>0</v>
      </c>
      <c r="E205" s="58" t="str">
        <f t="shared" si="27"/>
        <v/>
      </c>
      <c r="F205" s="44">
        <f t="shared" si="28"/>
        <v>0</v>
      </c>
      <c r="G205" s="35">
        <v>1.49049775642813E-2</v>
      </c>
      <c r="H205" s="99">
        <v>19.968499999999999</v>
      </c>
      <c r="I205" s="105"/>
      <c r="J205" s="174">
        <v>0</v>
      </c>
      <c r="K205" s="174">
        <v>0</v>
      </c>
      <c r="L205" s="58" t="str">
        <f t="shared" si="25"/>
        <v/>
      </c>
      <c r="M205" s="44" t="str">
        <f t="shared" si="26"/>
        <v/>
      </c>
    </row>
    <row r="206" spans="1:13" ht="12" customHeight="1" x14ac:dyDescent="0.2">
      <c r="A206" s="34" t="s">
        <v>2793</v>
      </c>
      <c r="B206" s="34" t="s">
        <v>2794</v>
      </c>
      <c r="C206" s="57">
        <v>0</v>
      </c>
      <c r="D206" s="57">
        <v>0</v>
      </c>
      <c r="E206" s="58" t="str">
        <f t="shared" si="27"/>
        <v/>
      </c>
      <c r="F206" s="44">
        <f t="shared" si="28"/>
        <v>0</v>
      </c>
      <c r="G206" s="35">
        <v>2.10925310273036E-3</v>
      </c>
      <c r="H206" s="99">
        <v>61.058999999999997</v>
      </c>
      <c r="I206" s="105"/>
      <c r="J206" s="174">
        <v>0</v>
      </c>
      <c r="K206" s="174">
        <v>0</v>
      </c>
      <c r="L206" s="58" t="str">
        <f t="shared" si="25"/>
        <v/>
      </c>
      <c r="M206" s="44" t="str">
        <f t="shared" si="26"/>
        <v/>
      </c>
    </row>
    <row r="207" spans="1:13" ht="12" customHeight="1" x14ac:dyDescent="0.2">
      <c r="A207" s="34" t="s">
        <v>1984</v>
      </c>
      <c r="B207" s="34" t="s">
        <v>1985</v>
      </c>
      <c r="C207" s="57">
        <v>0</v>
      </c>
      <c r="D207" s="57">
        <v>0</v>
      </c>
      <c r="E207" s="58" t="str">
        <f t="shared" si="27"/>
        <v/>
      </c>
      <c r="F207" s="44">
        <f t="shared" si="28"/>
        <v>0</v>
      </c>
      <c r="G207" s="35">
        <v>1.1225904539839648</v>
      </c>
      <c r="H207" s="99">
        <v>204.55427272727269</v>
      </c>
      <c r="I207" s="105"/>
      <c r="J207" s="174">
        <v>0</v>
      </c>
      <c r="K207" s="174">
        <v>0</v>
      </c>
      <c r="L207" s="58" t="str">
        <f t="shared" si="25"/>
        <v/>
      </c>
      <c r="M207" s="44" t="str">
        <f t="shared" si="26"/>
        <v/>
      </c>
    </row>
    <row r="208" spans="1:13" ht="12" customHeight="1" x14ac:dyDescent="0.2">
      <c r="A208" s="34" t="s">
        <v>2450</v>
      </c>
      <c r="B208" s="34" t="s">
        <v>2451</v>
      </c>
      <c r="C208" s="57">
        <v>0</v>
      </c>
      <c r="D208" s="57">
        <v>0</v>
      </c>
      <c r="E208" s="58" t="str">
        <f t="shared" si="27"/>
        <v/>
      </c>
      <c r="F208" s="44">
        <f t="shared" si="28"/>
        <v>0</v>
      </c>
      <c r="G208" s="35">
        <v>5.1682781151222157</v>
      </c>
      <c r="H208" s="99">
        <v>902.72372727272716</v>
      </c>
      <c r="I208" s="105"/>
      <c r="J208" s="174">
        <v>0</v>
      </c>
      <c r="K208" s="174">
        <v>0</v>
      </c>
      <c r="L208" s="58" t="str">
        <f t="shared" si="25"/>
        <v/>
      </c>
      <c r="M208" s="44" t="str">
        <f t="shared" si="26"/>
        <v/>
      </c>
    </row>
    <row r="209" spans="1:13" ht="12" customHeight="1" x14ac:dyDescent="0.2">
      <c r="A209" s="34" t="s">
        <v>2452</v>
      </c>
      <c r="B209" s="34" t="s">
        <v>2453</v>
      </c>
      <c r="C209" s="57">
        <v>0</v>
      </c>
      <c r="D209" s="57">
        <v>0</v>
      </c>
      <c r="E209" s="58" t="str">
        <f t="shared" si="27"/>
        <v/>
      </c>
      <c r="F209" s="44">
        <f t="shared" si="28"/>
        <v>0</v>
      </c>
      <c r="G209" s="35">
        <v>2.0844344540505992</v>
      </c>
      <c r="H209" s="99">
        <v>473.55381818181831</v>
      </c>
      <c r="I209" s="105"/>
      <c r="J209" s="174">
        <v>0</v>
      </c>
      <c r="K209" s="174">
        <v>0</v>
      </c>
      <c r="L209" s="58" t="str">
        <f t="shared" si="25"/>
        <v/>
      </c>
      <c r="M209" s="44" t="str">
        <f t="shared" si="26"/>
        <v/>
      </c>
    </row>
    <row r="210" spans="1:13" ht="12" customHeight="1" x14ac:dyDescent="0.2">
      <c r="A210" s="34" t="s">
        <v>1066</v>
      </c>
      <c r="B210" s="34" t="s">
        <v>1055</v>
      </c>
      <c r="C210" s="57">
        <v>0</v>
      </c>
      <c r="D210" s="57">
        <v>0</v>
      </c>
      <c r="E210" s="58" t="str">
        <f t="shared" si="27"/>
        <v/>
      </c>
      <c r="F210" s="44">
        <f t="shared" si="28"/>
        <v>0</v>
      </c>
      <c r="G210" s="35">
        <v>7.3279920000000002E-3</v>
      </c>
      <c r="H210" s="99">
        <v>42.699318181818178</v>
      </c>
      <c r="I210" s="105"/>
      <c r="J210" s="174">
        <v>0</v>
      </c>
      <c r="K210" s="174">
        <v>0</v>
      </c>
      <c r="L210" s="58" t="str">
        <f t="shared" si="25"/>
        <v/>
      </c>
      <c r="M210" s="44" t="str">
        <f t="shared" si="26"/>
        <v/>
      </c>
    </row>
    <row r="211" spans="1:13" ht="12" customHeight="1" x14ac:dyDescent="0.2">
      <c r="A211" s="34" t="s">
        <v>2444</v>
      </c>
      <c r="B211" s="34" t="s">
        <v>2445</v>
      </c>
      <c r="C211" s="57">
        <v>0</v>
      </c>
      <c r="D211" s="57">
        <v>0</v>
      </c>
      <c r="E211" s="58" t="str">
        <f t="shared" si="27"/>
        <v/>
      </c>
      <c r="F211" s="44">
        <f t="shared" si="28"/>
        <v>0</v>
      </c>
      <c r="G211" s="35">
        <v>0.86506533162950594</v>
      </c>
      <c r="H211" s="99">
        <v>273.12763636363638</v>
      </c>
      <c r="I211" s="105"/>
      <c r="J211" s="174">
        <v>0</v>
      </c>
      <c r="K211" s="174">
        <v>0</v>
      </c>
      <c r="L211" s="58" t="str">
        <f t="shared" si="25"/>
        <v/>
      </c>
      <c r="M211" s="44" t="str">
        <f t="shared" si="26"/>
        <v/>
      </c>
    </row>
    <row r="212" spans="1:13" ht="12" customHeight="1" x14ac:dyDescent="0.2">
      <c r="A212" s="34" t="s">
        <v>3422</v>
      </c>
      <c r="B212" s="34" t="s">
        <v>3261</v>
      </c>
      <c r="C212" s="57">
        <v>0</v>
      </c>
      <c r="D212" s="57">
        <v>0</v>
      </c>
      <c r="E212" s="58" t="str">
        <f t="shared" si="27"/>
        <v/>
      </c>
      <c r="F212" s="44">
        <f t="shared" si="28"/>
        <v>0</v>
      </c>
      <c r="G212" s="35">
        <v>9.03151034286169E-3</v>
      </c>
      <c r="H212" s="99">
        <v>59.985190476190482</v>
      </c>
      <c r="I212" s="105"/>
      <c r="J212" s="174">
        <v>0</v>
      </c>
      <c r="K212" s="174">
        <v>0</v>
      </c>
      <c r="L212" s="58" t="str">
        <f t="shared" si="25"/>
        <v/>
      </c>
      <c r="M212" s="44" t="str">
        <f t="shared" si="26"/>
        <v/>
      </c>
    </row>
    <row r="213" spans="1:13" ht="12" customHeight="1" x14ac:dyDescent="0.2">
      <c r="A213" s="34" t="s">
        <v>3423</v>
      </c>
      <c r="B213" s="34" t="s">
        <v>3262</v>
      </c>
      <c r="C213" s="57">
        <v>0</v>
      </c>
      <c r="D213" s="57">
        <v>0</v>
      </c>
      <c r="E213" s="58" t="str">
        <f t="shared" si="27"/>
        <v/>
      </c>
      <c r="F213" s="44">
        <f t="shared" si="28"/>
        <v>0</v>
      </c>
      <c r="G213" s="35">
        <v>5.2654787901440705E-3</v>
      </c>
      <c r="H213" s="99">
        <v>59.995142857142852</v>
      </c>
      <c r="I213" s="105"/>
      <c r="J213" s="174">
        <v>0</v>
      </c>
      <c r="K213" s="174">
        <v>0</v>
      </c>
      <c r="L213" s="58" t="str">
        <f t="shared" si="25"/>
        <v/>
      </c>
      <c r="M213" s="44" t="str">
        <f t="shared" si="26"/>
        <v/>
      </c>
    </row>
    <row r="214" spans="1:13" ht="12" customHeight="1" x14ac:dyDescent="0.2">
      <c r="A214" s="34" t="s">
        <v>3267</v>
      </c>
      <c r="B214" s="34" t="s">
        <v>3268</v>
      </c>
      <c r="C214" s="57">
        <v>0</v>
      </c>
      <c r="D214" s="57">
        <v>0</v>
      </c>
      <c r="E214" s="58" t="str">
        <f t="shared" si="27"/>
        <v/>
      </c>
      <c r="F214" s="44">
        <f t="shared" si="28"/>
        <v>0</v>
      </c>
      <c r="G214" s="35">
        <v>0</v>
      </c>
      <c r="H214" s="99">
        <v>90.015000000000001</v>
      </c>
      <c r="I214" s="105"/>
      <c r="J214" s="174">
        <v>0</v>
      </c>
      <c r="K214" s="174">
        <v>0</v>
      </c>
      <c r="L214" s="58" t="str">
        <f t="shared" si="25"/>
        <v/>
      </c>
      <c r="M214" s="44" t="str">
        <f t="shared" si="26"/>
        <v/>
      </c>
    </row>
    <row r="215" spans="1:13" ht="12" customHeight="1" x14ac:dyDescent="0.2">
      <c r="A215" s="34" t="s">
        <v>3424</v>
      </c>
      <c r="B215" s="145" t="s">
        <v>3269</v>
      </c>
      <c r="C215" s="57">
        <v>0</v>
      </c>
      <c r="D215" s="57">
        <v>0</v>
      </c>
      <c r="E215" s="58" t="str">
        <f t="shared" si="27"/>
        <v/>
      </c>
      <c r="F215" s="44">
        <f t="shared" si="28"/>
        <v>0</v>
      </c>
      <c r="G215" s="35">
        <v>0</v>
      </c>
      <c r="H215" s="99">
        <v>59.340411764705877</v>
      </c>
      <c r="I215" s="105"/>
      <c r="J215" s="174">
        <v>0</v>
      </c>
      <c r="K215" s="174">
        <v>0</v>
      </c>
      <c r="L215" s="58" t="str">
        <f t="shared" si="25"/>
        <v/>
      </c>
      <c r="M215" s="44" t="str">
        <f t="shared" si="26"/>
        <v/>
      </c>
    </row>
    <row r="216" spans="1:13" ht="12" customHeight="1" x14ac:dyDescent="0.2">
      <c r="A216" s="34" t="s">
        <v>3425</v>
      </c>
      <c r="B216" s="145" t="s">
        <v>3270</v>
      </c>
      <c r="C216" s="57">
        <v>0</v>
      </c>
      <c r="D216" s="57">
        <v>0</v>
      </c>
      <c r="E216" s="58" t="str">
        <f t="shared" si="27"/>
        <v/>
      </c>
      <c r="F216" s="44">
        <f t="shared" si="28"/>
        <v>0</v>
      </c>
      <c r="G216" s="35">
        <v>3.2582105530607501E-3</v>
      </c>
      <c r="H216" s="99">
        <v>59.869571428571433</v>
      </c>
      <c r="I216" s="105"/>
      <c r="J216" s="174">
        <v>0</v>
      </c>
      <c r="K216" s="174">
        <v>0</v>
      </c>
      <c r="L216" s="58" t="str">
        <f t="shared" si="25"/>
        <v/>
      </c>
      <c r="M216" s="44" t="str">
        <f t="shared" si="26"/>
        <v/>
      </c>
    </row>
    <row r="217" spans="1:13" ht="12" customHeight="1" x14ac:dyDescent="0.2">
      <c r="A217" s="34" t="s">
        <v>3426</v>
      </c>
      <c r="B217" s="200" t="s">
        <v>3271</v>
      </c>
      <c r="C217" s="57">
        <v>0</v>
      </c>
      <c r="D217" s="57">
        <v>0</v>
      </c>
      <c r="E217" s="58" t="str">
        <f t="shared" si="27"/>
        <v/>
      </c>
      <c r="F217" s="44">
        <f t="shared" si="28"/>
        <v>0</v>
      </c>
      <c r="G217" s="35">
        <v>0</v>
      </c>
      <c r="H217" s="99">
        <v>59.738571428571433</v>
      </c>
      <c r="I217" s="105"/>
      <c r="J217" s="174">
        <v>0</v>
      </c>
      <c r="K217" s="174">
        <v>0</v>
      </c>
      <c r="L217" s="58" t="str">
        <f t="shared" si="25"/>
        <v/>
      </c>
      <c r="M217" s="44" t="str">
        <f t="shared" si="26"/>
        <v/>
      </c>
    </row>
    <row r="218" spans="1:13" ht="12" customHeight="1" x14ac:dyDescent="0.2">
      <c r="A218" s="34" t="s">
        <v>3427</v>
      </c>
      <c r="B218" s="34" t="s">
        <v>3272</v>
      </c>
      <c r="C218" s="57">
        <v>0</v>
      </c>
      <c r="D218" s="57">
        <v>0</v>
      </c>
      <c r="E218" s="58" t="str">
        <f t="shared" si="27"/>
        <v/>
      </c>
      <c r="F218" s="44">
        <f t="shared" si="28"/>
        <v>0</v>
      </c>
      <c r="G218" s="35">
        <v>0</v>
      </c>
      <c r="H218" s="99">
        <v>59.990809523809517</v>
      </c>
      <c r="I218" s="105"/>
      <c r="J218" s="174">
        <v>0</v>
      </c>
      <c r="K218" s="174">
        <v>0</v>
      </c>
      <c r="L218" s="58" t="str">
        <f t="shared" si="25"/>
        <v/>
      </c>
      <c r="M218" s="44" t="str">
        <f t="shared" si="26"/>
        <v/>
      </c>
    </row>
    <row r="219" spans="1:13" ht="12" customHeight="1" x14ac:dyDescent="0.2">
      <c r="A219" s="34" t="s">
        <v>3420</v>
      </c>
      <c r="B219" s="34" t="s">
        <v>3273</v>
      </c>
      <c r="C219" s="57">
        <v>0</v>
      </c>
      <c r="D219" s="57">
        <v>0</v>
      </c>
      <c r="E219" s="58" t="str">
        <f t="shared" si="27"/>
        <v/>
      </c>
      <c r="F219" s="44">
        <f t="shared" si="28"/>
        <v>0</v>
      </c>
      <c r="G219" s="35">
        <v>2.6764158422375998E-2</v>
      </c>
      <c r="H219" s="99">
        <v>8.6390476190476182</v>
      </c>
      <c r="I219" s="105"/>
      <c r="J219" s="174">
        <v>0</v>
      </c>
      <c r="K219" s="174">
        <v>0</v>
      </c>
      <c r="L219" s="58" t="str">
        <f t="shared" si="25"/>
        <v/>
      </c>
      <c r="M219" s="44" t="str">
        <f t="shared" si="26"/>
        <v/>
      </c>
    </row>
    <row r="220" spans="1:13" ht="12" customHeight="1" x14ac:dyDescent="0.2">
      <c r="A220" s="34" t="s">
        <v>3421</v>
      </c>
      <c r="B220" s="145" t="s">
        <v>3274</v>
      </c>
      <c r="C220" s="57">
        <v>0</v>
      </c>
      <c r="D220" s="57">
        <v>0</v>
      </c>
      <c r="E220" s="58" t="str">
        <f t="shared" si="27"/>
        <v/>
      </c>
      <c r="F220" s="44">
        <f t="shared" si="28"/>
        <v>0</v>
      </c>
      <c r="G220" s="35">
        <v>0</v>
      </c>
      <c r="H220" s="99">
        <v>59.973523809523797</v>
      </c>
      <c r="I220" s="105"/>
      <c r="J220" s="174">
        <v>0</v>
      </c>
      <c r="K220" s="174">
        <v>0</v>
      </c>
      <c r="L220" s="58" t="str">
        <f t="shared" si="25"/>
        <v/>
      </c>
      <c r="M220" s="44" t="str">
        <f t="shared" si="26"/>
        <v/>
      </c>
    </row>
    <row r="221" spans="1:13" ht="12" customHeight="1" x14ac:dyDescent="0.2">
      <c r="A221" s="34" t="s">
        <v>3309</v>
      </c>
      <c r="B221" s="34" t="s">
        <v>3310</v>
      </c>
      <c r="C221" s="57">
        <v>0</v>
      </c>
      <c r="D221" s="57"/>
      <c r="E221" s="58" t="str">
        <f t="shared" si="27"/>
        <v/>
      </c>
      <c r="F221" s="44">
        <f t="shared" si="28"/>
        <v>0</v>
      </c>
      <c r="G221" s="35">
        <v>0</v>
      </c>
      <c r="H221" s="99">
        <v>90.915105263157898</v>
      </c>
      <c r="I221" s="105"/>
      <c r="J221" s="174">
        <v>0</v>
      </c>
      <c r="K221" s="174"/>
      <c r="L221" s="58"/>
      <c r="M221" s="44" t="str">
        <f t="shared" si="26"/>
        <v/>
      </c>
    </row>
    <row r="222" spans="1:13" ht="12" customHeight="1" x14ac:dyDescent="0.2">
      <c r="A222" s="34" t="s">
        <v>3313</v>
      </c>
      <c r="B222" s="34" t="s">
        <v>3314</v>
      </c>
      <c r="C222" s="57">
        <v>0</v>
      </c>
      <c r="D222" s="57"/>
      <c r="E222" s="58" t="str">
        <f t="shared" si="27"/>
        <v/>
      </c>
      <c r="F222" s="44">
        <f t="shared" si="28"/>
        <v>0</v>
      </c>
      <c r="G222" s="35">
        <v>0</v>
      </c>
      <c r="H222" s="99">
        <v>90.01873684210527</v>
      </c>
      <c r="I222" s="105"/>
      <c r="J222" s="174">
        <v>0</v>
      </c>
      <c r="K222" s="174"/>
      <c r="L222" s="58"/>
      <c r="M222" s="44" t="str">
        <f t="shared" si="26"/>
        <v/>
      </c>
    </row>
    <row r="223" spans="1:13" ht="12" customHeight="1" x14ac:dyDescent="0.2">
      <c r="A223" s="34" t="s">
        <v>3316</v>
      </c>
      <c r="B223" s="34" t="s">
        <v>3317</v>
      </c>
      <c r="C223" s="57">
        <v>0</v>
      </c>
      <c r="D223" s="57"/>
      <c r="E223" s="58" t="str">
        <f t="shared" si="27"/>
        <v/>
      </c>
      <c r="F223" s="44">
        <f t="shared" si="28"/>
        <v>0</v>
      </c>
      <c r="G223" s="35">
        <v>1.4566413516226399E-2</v>
      </c>
      <c r="H223" s="99">
        <v>90.251263157894726</v>
      </c>
      <c r="I223" s="105"/>
      <c r="J223" s="174">
        <v>0</v>
      </c>
      <c r="K223" s="174"/>
      <c r="L223" s="58"/>
      <c r="M223" s="44" t="str">
        <f t="shared" si="26"/>
        <v/>
      </c>
    </row>
    <row r="224" spans="1:13" ht="12" customHeight="1" x14ac:dyDescent="0.2">
      <c r="A224" s="34" t="s">
        <v>3319</v>
      </c>
      <c r="B224" s="34" t="s">
        <v>3320</v>
      </c>
      <c r="C224" s="57">
        <v>0</v>
      </c>
      <c r="D224" s="57"/>
      <c r="E224" s="58" t="str">
        <f t="shared" si="27"/>
        <v/>
      </c>
      <c r="F224" s="44">
        <f t="shared" si="28"/>
        <v>0</v>
      </c>
      <c r="G224" s="35">
        <v>0</v>
      </c>
      <c r="H224" s="99">
        <v>89.961263157894734</v>
      </c>
      <c r="I224" s="105"/>
      <c r="J224" s="174">
        <v>0</v>
      </c>
      <c r="K224" s="174"/>
      <c r="L224" s="58"/>
      <c r="M224" s="44" t="str">
        <f t="shared" ref="M224:M252" si="29">IF(ISERROR(J224/C224),"",IF(J224/C224&gt;10000%,"",J224/C224))</f>
        <v/>
      </c>
    </row>
    <row r="225" spans="1:13" ht="12" customHeight="1" x14ac:dyDescent="0.2">
      <c r="A225" s="34" t="s">
        <v>3322</v>
      </c>
      <c r="B225" s="34" t="s">
        <v>3323</v>
      </c>
      <c r="C225" s="57">
        <v>0</v>
      </c>
      <c r="D225" s="57"/>
      <c r="E225" s="58" t="str">
        <f t="shared" ref="E225:E252" si="30">IF(ISERROR(C225/D225-1),"",IF((C225/D225-1)&gt;10000%,"",C225/D225-1))</f>
        <v/>
      </c>
      <c r="F225" s="44">
        <f t="shared" si="28"/>
        <v>0</v>
      </c>
      <c r="G225" s="35">
        <v>0</v>
      </c>
      <c r="H225" s="99">
        <v>89.994684210526316</v>
      </c>
      <c r="I225" s="105"/>
      <c r="J225" s="174">
        <v>0</v>
      </c>
      <c r="K225" s="174"/>
      <c r="L225" s="58"/>
      <c r="M225" s="44" t="str">
        <f t="shared" si="29"/>
        <v/>
      </c>
    </row>
    <row r="226" spans="1:13" ht="12" customHeight="1" x14ac:dyDescent="0.2">
      <c r="A226" s="34" t="s">
        <v>3328</v>
      </c>
      <c r="B226" s="34" t="s">
        <v>3329</v>
      </c>
      <c r="C226" s="57">
        <v>0</v>
      </c>
      <c r="D226" s="57"/>
      <c r="E226" s="58" t="str">
        <f t="shared" si="30"/>
        <v/>
      </c>
      <c r="F226" s="44">
        <f t="shared" si="28"/>
        <v>0</v>
      </c>
      <c r="G226" s="35">
        <v>0</v>
      </c>
      <c r="H226" s="99">
        <v>20.86161111111111</v>
      </c>
      <c r="I226" s="105"/>
      <c r="J226" s="174">
        <v>0</v>
      </c>
      <c r="K226" s="174"/>
      <c r="L226" s="58"/>
      <c r="M226" s="44" t="str">
        <f t="shared" si="29"/>
        <v/>
      </c>
    </row>
    <row r="227" spans="1:13" ht="12" customHeight="1" x14ac:dyDescent="0.2">
      <c r="A227" s="34" t="s">
        <v>3331</v>
      </c>
      <c r="B227" s="34" t="s">
        <v>3332</v>
      </c>
      <c r="C227" s="57">
        <v>0</v>
      </c>
      <c r="D227" s="57"/>
      <c r="E227" s="58" t="str">
        <f t="shared" si="30"/>
        <v/>
      </c>
      <c r="F227" s="44">
        <f t="shared" si="28"/>
        <v>0</v>
      </c>
      <c r="G227" s="35">
        <v>0</v>
      </c>
      <c r="H227" s="99">
        <v>19.614277777777779</v>
      </c>
      <c r="I227" s="105"/>
      <c r="J227" s="174">
        <v>0</v>
      </c>
      <c r="K227" s="174"/>
      <c r="L227" s="58"/>
      <c r="M227" s="44" t="str">
        <f t="shared" si="29"/>
        <v/>
      </c>
    </row>
    <row r="228" spans="1:13" ht="12" customHeight="1" x14ac:dyDescent="0.2">
      <c r="A228" s="34" t="s">
        <v>3334</v>
      </c>
      <c r="B228" s="34" t="s">
        <v>3335</v>
      </c>
      <c r="C228" s="57">
        <v>0</v>
      </c>
      <c r="D228" s="57"/>
      <c r="E228" s="58" t="str">
        <f t="shared" si="30"/>
        <v/>
      </c>
      <c r="F228" s="44">
        <f t="shared" si="28"/>
        <v>0</v>
      </c>
      <c r="G228" s="35">
        <v>2.13318938028732E-3</v>
      </c>
      <c r="H228" s="99">
        <v>20.364666666666668</v>
      </c>
      <c r="I228" s="105"/>
      <c r="J228" s="174">
        <v>0</v>
      </c>
      <c r="K228" s="174"/>
      <c r="L228" s="58"/>
      <c r="M228" s="44" t="str">
        <f t="shared" si="29"/>
        <v/>
      </c>
    </row>
    <row r="229" spans="1:13" ht="12" customHeight="1" x14ac:dyDescent="0.2">
      <c r="A229" s="34" t="s">
        <v>3337</v>
      </c>
      <c r="B229" s="34" t="s">
        <v>3338</v>
      </c>
      <c r="C229" s="57">
        <v>0</v>
      </c>
      <c r="D229" s="57"/>
      <c r="E229" s="58" t="str">
        <f t="shared" si="30"/>
        <v/>
      </c>
      <c r="F229" s="44">
        <f t="shared" si="28"/>
        <v>0</v>
      </c>
      <c r="G229" s="35">
        <v>0</v>
      </c>
      <c r="H229" s="99">
        <v>20.25105555555556</v>
      </c>
      <c r="I229" s="105"/>
      <c r="J229" s="174">
        <v>0</v>
      </c>
      <c r="K229" s="174"/>
      <c r="L229" s="58"/>
      <c r="M229" s="44" t="str">
        <f t="shared" si="29"/>
        <v/>
      </c>
    </row>
    <row r="230" spans="1:13" ht="12" customHeight="1" x14ac:dyDescent="0.2">
      <c r="A230" s="34" t="s">
        <v>3340</v>
      </c>
      <c r="B230" s="34" t="s">
        <v>3341</v>
      </c>
      <c r="C230" s="57">
        <v>0</v>
      </c>
      <c r="D230" s="57"/>
      <c r="E230" s="58" t="str">
        <f t="shared" si="30"/>
        <v/>
      </c>
      <c r="F230" s="44">
        <f t="shared" si="28"/>
        <v>0</v>
      </c>
      <c r="G230" s="35">
        <v>0</v>
      </c>
      <c r="H230" s="99">
        <v>21.713222222222221</v>
      </c>
      <c r="I230" s="105"/>
      <c r="J230" s="174">
        <v>0</v>
      </c>
      <c r="K230" s="174"/>
      <c r="L230" s="58"/>
      <c r="M230" s="44" t="str">
        <f t="shared" si="29"/>
        <v/>
      </c>
    </row>
    <row r="231" spans="1:13" ht="12" customHeight="1" x14ac:dyDescent="0.2">
      <c r="A231" s="34" t="s">
        <v>3343</v>
      </c>
      <c r="B231" s="34" t="s">
        <v>3344</v>
      </c>
      <c r="C231" s="57">
        <v>0</v>
      </c>
      <c r="D231" s="57"/>
      <c r="E231" s="58" t="str">
        <f t="shared" si="30"/>
        <v/>
      </c>
      <c r="F231" s="44">
        <f t="shared" si="28"/>
        <v>0</v>
      </c>
      <c r="G231" s="35">
        <v>0</v>
      </c>
      <c r="H231" s="99">
        <v>60.022466666666674</v>
      </c>
      <c r="I231" s="105"/>
      <c r="J231" s="174">
        <v>0</v>
      </c>
      <c r="K231" s="174"/>
      <c r="L231" s="58"/>
      <c r="M231" s="44" t="str">
        <f t="shared" si="29"/>
        <v/>
      </c>
    </row>
    <row r="232" spans="1:13" ht="12" customHeight="1" x14ac:dyDescent="0.2">
      <c r="A232" s="34" t="s">
        <v>3346</v>
      </c>
      <c r="B232" s="34" t="s">
        <v>3347</v>
      </c>
      <c r="C232" s="57">
        <v>0</v>
      </c>
      <c r="D232" s="57"/>
      <c r="E232" s="58" t="str">
        <f t="shared" si="30"/>
        <v/>
      </c>
      <c r="F232" s="44">
        <f t="shared" si="28"/>
        <v>0</v>
      </c>
      <c r="G232" s="35">
        <v>0</v>
      </c>
      <c r="H232" s="99">
        <v>59.726266666666668</v>
      </c>
      <c r="I232" s="105"/>
      <c r="J232" s="174">
        <v>0</v>
      </c>
      <c r="K232" s="174"/>
      <c r="L232" s="58"/>
      <c r="M232" s="44" t="str">
        <f t="shared" si="29"/>
        <v/>
      </c>
    </row>
    <row r="233" spans="1:13" ht="12" customHeight="1" x14ac:dyDescent="0.2">
      <c r="A233" s="34" t="s">
        <v>3349</v>
      </c>
      <c r="B233" s="34" t="s">
        <v>3350</v>
      </c>
      <c r="C233" s="57">
        <v>0</v>
      </c>
      <c r="D233" s="57"/>
      <c r="E233" s="58" t="str">
        <f t="shared" si="30"/>
        <v/>
      </c>
      <c r="F233" s="44">
        <f t="shared" si="28"/>
        <v>0</v>
      </c>
      <c r="G233" s="35">
        <v>0</v>
      </c>
      <c r="H233" s="99">
        <v>59.995733333333327</v>
      </c>
      <c r="I233" s="105"/>
      <c r="J233" s="174">
        <v>0</v>
      </c>
      <c r="K233" s="174"/>
      <c r="L233" s="58"/>
      <c r="M233" s="44" t="str">
        <f t="shared" si="29"/>
        <v/>
      </c>
    </row>
    <row r="234" spans="1:13" ht="12" customHeight="1" x14ac:dyDescent="0.2">
      <c r="A234" s="34" t="s">
        <v>3352</v>
      </c>
      <c r="B234" s="34" t="s">
        <v>3353</v>
      </c>
      <c r="C234" s="57">
        <v>0</v>
      </c>
      <c r="D234" s="57"/>
      <c r="E234" s="58" t="str">
        <f t="shared" si="30"/>
        <v/>
      </c>
      <c r="F234" s="44">
        <f t="shared" si="28"/>
        <v>0</v>
      </c>
      <c r="G234" s="35">
        <v>0</v>
      </c>
      <c r="H234" s="99">
        <v>60.121133333333333</v>
      </c>
      <c r="I234" s="105"/>
      <c r="J234" s="174">
        <v>0</v>
      </c>
      <c r="K234" s="174"/>
      <c r="L234" s="58"/>
      <c r="M234" s="44" t="str">
        <f t="shared" si="29"/>
        <v/>
      </c>
    </row>
    <row r="235" spans="1:13" ht="12" customHeight="1" x14ac:dyDescent="0.2">
      <c r="A235" s="34" t="s">
        <v>3356</v>
      </c>
      <c r="B235" s="34" t="s">
        <v>3357</v>
      </c>
      <c r="C235" s="57">
        <v>0</v>
      </c>
      <c r="D235" s="57"/>
      <c r="E235" s="58" t="str">
        <f t="shared" si="30"/>
        <v/>
      </c>
      <c r="F235" s="44">
        <f t="shared" si="28"/>
        <v>0</v>
      </c>
      <c r="G235" s="35">
        <v>0</v>
      </c>
      <c r="H235" s="99">
        <v>59.848666666666666</v>
      </c>
      <c r="I235" s="105"/>
      <c r="J235" s="174">
        <v>0</v>
      </c>
      <c r="K235" s="174"/>
      <c r="L235" s="58"/>
      <c r="M235" s="44" t="str">
        <f t="shared" si="29"/>
        <v/>
      </c>
    </row>
    <row r="236" spans="1:13" ht="12" customHeight="1" x14ac:dyDescent="0.2">
      <c r="A236" s="34" t="s">
        <v>3359</v>
      </c>
      <c r="B236" s="34" t="s">
        <v>3360</v>
      </c>
      <c r="C236" s="57">
        <v>0</v>
      </c>
      <c r="D236" s="57"/>
      <c r="E236" s="58" t="str">
        <f t="shared" si="30"/>
        <v/>
      </c>
      <c r="F236" s="44">
        <f t="shared" si="28"/>
        <v>0</v>
      </c>
      <c r="G236" s="35">
        <v>0</v>
      </c>
      <c r="H236" s="99">
        <v>59.15</v>
      </c>
      <c r="I236" s="105"/>
      <c r="J236" s="174">
        <v>0</v>
      </c>
      <c r="K236" s="174"/>
      <c r="L236" s="58"/>
      <c r="M236" s="44" t="str">
        <f t="shared" si="29"/>
        <v/>
      </c>
    </row>
    <row r="237" spans="1:13" ht="12" customHeight="1" x14ac:dyDescent="0.2">
      <c r="A237" s="34" t="s">
        <v>3362</v>
      </c>
      <c r="B237" s="34" t="s">
        <v>3363</v>
      </c>
      <c r="C237" s="57">
        <v>0</v>
      </c>
      <c r="D237" s="57"/>
      <c r="E237" s="58" t="str">
        <f t="shared" si="30"/>
        <v/>
      </c>
      <c r="F237" s="44">
        <f t="shared" si="28"/>
        <v>0</v>
      </c>
      <c r="G237" s="35">
        <v>0</v>
      </c>
      <c r="H237" s="99">
        <v>59.851733333333328</v>
      </c>
      <c r="I237" s="105"/>
      <c r="J237" s="174">
        <v>0</v>
      </c>
      <c r="K237" s="174"/>
      <c r="L237" s="58"/>
      <c r="M237" s="44" t="str">
        <f t="shared" si="29"/>
        <v/>
      </c>
    </row>
    <row r="238" spans="1:13" ht="12" customHeight="1" x14ac:dyDescent="0.2">
      <c r="A238" s="34" t="s">
        <v>3365</v>
      </c>
      <c r="B238" s="34" t="s">
        <v>3366</v>
      </c>
      <c r="C238" s="57">
        <v>0</v>
      </c>
      <c r="D238" s="57"/>
      <c r="E238" s="58" t="str">
        <f t="shared" si="30"/>
        <v/>
      </c>
      <c r="F238" s="44">
        <f t="shared" si="28"/>
        <v>0</v>
      </c>
      <c r="G238" s="35">
        <v>0</v>
      </c>
      <c r="H238" s="99">
        <v>60.188000000000002</v>
      </c>
      <c r="I238" s="105"/>
      <c r="J238" s="174">
        <v>0</v>
      </c>
      <c r="K238" s="174"/>
      <c r="L238" s="58"/>
      <c r="M238" s="44" t="str">
        <f t="shared" si="29"/>
        <v/>
      </c>
    </row>
    <row r="239" spans="1:13" ht="12" customHeight="1" x14ac:dyDescent="0.2">
      <c r="A239" s="34" t="s">
        <v>3368</v>
      </c>
      <c r="B239" s="34" t="s">
        <v>3369</v>
      </c>
      <c r="C239" s="57">
        <v>0</v>
      </c>
      <c r="D239" s="57"/>
      <c r="E239" s="58" t="str">
        <f t="shared" si="30"/>
        <v/>
      </c>
      <c r="F239" s="44">
        <f t="shared" si="28"/>
        <v>0</v>
      </c>
      <c r="G239" s="35">
        <v>0</v>
      </c>
      <c r="H239" s="99">
        <v>90.6511</v>
      </c>
      <c r="I239" s="105"/>
      <c r="J239" s="174">
        <v>0</v>
      </c>
      <c r="K239" s="174"/>
      <c r="L239" s="58"/>
      <c r="M239" s="44" t="str">
        <f t="shared" si="29"/>
        <v/>
      </c>
    </row>
    <row r="240" spans="1:13" ht="12" customHeight="1" x14ac:dyDescent="0.2">
      <c r="A240" s="34" t="s">
        <v>3371</v>
      </c>
      <c r="B240" s="34" t="s">
        <v>3372</v>
      </c>
      <c r="C240" s="57">
        <v>0</v>
      </c>
      <c r="D240" s="57"/>
      <c r="E240" s="58" t="str">
        <f t="shared" si="30"/>
        <v/>
      </c>
      <c r="F240" s="44">
        <f t="shared" si="28"/>
        <v>0</v>
      </c>
      <c r="G240" s="35">
        <v>0</v>
      </c>
      <c r="H240" s="99">
        <v>90.001000000000005</v>
      </c>
      <c r="I240" s="105"/>
      <c r="J240" s="174">
        <v>0</v>
      </c>
      <c r="K240" s="174"/>
      <c r="L240" s="58"/>
      <c r="M240" s="44" t="str">
        <f t="shared" si="29"/>
        <v/>
      </c>
    </row>
    <row r="241" spans="1:13" ht="12" customHeight="1" x14ac:dyDescent="0.2">
      <c r="A241" s="34" t="s">
        <v>3374</v>
      </c>
      <c r="B241" s="34" t="s">
        <v>3375</v>
      </c>
      <c r="C241" s="57">
        <v>0</v>
      </c>
      <c r="D241" s="57"/>
      <c r="E241" s="58" t="str">
        <f t="shared" si="30"/>
        <v/>
      </c>
      <c r="F241" s="44">
        <f t="shared" si="28"/>
        <v>0</v>
      </c>
      <c r="G241" s="35">
        <v>0</v>
      </c>
      <c r="H241" s="99">
        <v>90.418599999999998</v>
      </c>
      <c r="I241" s="105"/>
      <c r="J241" s="174">
        <v>0</v>
      </c>
      <c r="K241" s="174"/>
      <c r="L241" s="58"/>
      <c r="M241" s="44" t="str">
        <f t="shared" si="29"/>
        <v/>
      </c>
    </row>
    <row r="242" spans="1:13" ht="12" customHeight="1" x14ac:dyDescent="0.2">
      <c r="A242" s="34" t="s">
        <v>3376</v>
      </c>
      <c r="B242" s="34" t="s">
        <v>3377</v>
      </c>
      <c r="C242" s="57">
        <v>0</v>
      </c>
      <c r="D242" s="57"/>
      <c r="E242" s="58" t="str">
        <f t="shared" si="30"/>
        <v/>
      </c>
      <c r="F242" s="44">
        <f t="shared" si="28"/>
        <v>0</v>
      </c>
      <c r="G242" s="35">
        <v>0</v>
      </c>
      <c r="H242" s="99">
        <v>90.138300000000001</v>
      </c>
      <c r="I242" s="105"/>
      <c r="J242" s="174">
        <v>0</v>
      </c>
      <c r="K242" s="174"/>
      <c r="L242" s="58"/>
      <c r="M242" s="44" t="str">
        <f t="shared" si="29"/>
        <v/>
      </c>
    </row>
    <row r="243" spans="1:13" ht="12" customHeight="1" x14ac:dyDescent="0.2">
      <c r="A243" s="34" t="s">
        <v>3378</v>
      </c>
      <c r="B243" s="34" t="s">
        <v>3379</v>
      </c>
      <c r="C243" s="57">
        <v>0</v>
      </c>
      <c r="D243" s="57"/>
      <c r="E243" s="58" t="str">
        <f t="shared" si="30"/>
        <v/>
      </c>
      <c r="F243" s="44">
        <f t="shared" si="28"/>
        <v>0</v>
      </c>
      <c r="G243" s="35">
        <v>0</v>
      </c>
      <c r="H243" s="99">
        <v>89.994600000000005</v>
      </c>
      <c r="I243" s="105"/>
      <c r="J243" s="174">
        <v>0</v>
      </c>
      <c r="K243" s="174"/>
      <c r="L243" s="58"/>
      <c r="M243" s="44" t="str">
        <f t="shared" si="29"/>
        <v/>
      </c>
    </row>
    <row r="244" spans="1:13" ht="12" customHeight="1" x14ac:dyDescent="0.2">
      <c r="A244" s="34" t="s">
        <v>3381</v>
      </c>
      <c r="B244" s="34" t="s">
        <v>3382</v>
      </c>
      <c r="C244" s="57">
        <v>0</v>
      </c>
      <c r="D244" s="57"/>
      <c r="E244" s="58" t="str">
        <f t="shared" si="30"/>
        <v/>
      </c>
      <c r="F244" s="44">
        <f t="shared" si="28"/>
        <v>0</v>
      </c>
      <c r="G244" s="35">
        <v>0</v>
      </c>
      <c r="H244" s="99">
        <v>89.985699999999994</v>
      </c>
      <c r="I244" s="105"/>
      <c r="J244" s="174">
        <v>0</v>
      </c>
      <c r="K244" s="174"/>
      <c r="L244" s="58"/>
      <c r="M244" s="44" t="str">
        <f t="shared" si="29"/>
        <v/>
      </c>
    </row>
    <row r="245" spans="1:13" ht="12" customHeight="1" x14ac:dyDescent="0.2">
      <c r="A245" s="34" t="s">
        <v>3383</v>
      </c>
      <c r="B245" s="34" t="s">
        <v>3384</v>
      </c>
      <c r="C245" s="57">
        <v>0</v>
      </c>
      <c r="D245" s="57"/>
      <c r="E245" s="58" t="str">
        <f t="shared" si="30"/>
        <v/>
      </c>
      <c r="F245" s="44">
        <f t="shared" si="28"/>
        <v>0</v>
      </c>
      <c r="G245" s="35">
        <v>0</v>
      </c>
      <c r="H245" s="99">
        <v>90.481499999999997</v>
      </c>
      <c r="I245" s="105"/>
      <c r="J245" s="174">
        <v>0</v>
      </c>
      <c r="K245" s="174"/>
      <c r="L245" s="58"/>
      <c r="M245" s="44" t="str">
        <f t="shared" si="29"/>
        <v/>
      </c>
    </row>
    <row r="246" spans="1:13" ht="12" customHeight="1" x14ac:dyDescent="0.2">
      <c r="A246" s="34" t="s">
        <v>3386</v>
      </c>
      <c r="B246" s="34" t="s">
        <v>3387</v>
      </c>
      <c r="C246" s="57">
        <v>0</v>
      </c>
      <c r="D246" s="57"/>
      <c r="E246" s="58" t="str">
        <f t="shared" si="30"/>
        <v/>
      </c>
      <c r="F246" s="44">
        <f t="shared" si="28"/>
        <v>0</v>
      </c>
      <c r="G246" s="35">
        <v>0</v>
      </c>
      <c r="H246" s="99">
        <v>90.007000000000005</v>
      </c>
      <c r="I246" s="105"/>
      <c r="J246" s="174">
        <v>0</v>
      </c>
      <c r="K246" s="174"/>
      <c r="L246" s="58"/>
      <c r="M246" s="44" t="str">
        <f t="shared" si="29"/>
        <v/>
      </c>
    </row>
    <row r="247" spans="1:13" ht="12" customHeight="1" x14ac:dyDescent="0.2">
      <c r="A247" s="34" t="s">
        <v>3389</v>
      </c>
      <c r="B247" s="34" t="s">
        <v>3390</v>
      </c>
      <c r="C247" s="57">
        <v>0</v>
      </c>
      <c r="D247" s="57"/>
      <c r="E247" s="58" t="str">
        <f t="shared" si="30"/>
        <v/>
      </c>
      <c r="F247" s="44">
        <f t="shared" si="28"/>
        <v>0</v>
      </c>
      <c r="G247" s="35">
        <v>0</v>
      </c>
      <c r="H247" s="99">
        <v>89.603499999999997</v>
      </c>
      <c r="I247" s="105"/>
      <c r="J247" s="174">
        <v>0</v>
      </c>
      <c r="K247" s="174"/>
      <c r="L247" s="58"/>
      <c r="M247" s="44" t="str">
        <f t="shared" si="29"/>
        <v/>
      </c>
    </row>
    <row r="248" spans="1:13" ht="12" customHeight="1" x14ac:dyDescent="0.2">
      <c r="A248" s="34" t="s">
        <v>3392</v>
      </c>
      <c r="B248" s="34" t="s">
        <v>3393</v>
      </c>
      <c r="C248" s="57">
        <v>0</v>
      </c>
      <c r="D248" s="57"/>
      <c r="E248" s="58" t="str">
        <f t="shared" si="30"/>
        <v/>
      </c>
      <c r="F248" s="44">
        <f t="shared" si="28"/>
        <v>0</v>
      </c>
      <c r="G248" s="35">
        <v>0</v>
      </c>
      <c r="H248" s="99">
        <v>89.833500000000001</v>
      </c>
      <c r="I248" s="105"/>
      <c r="J248" s="174">
        <v>0</v>
      </c>
      <c r="K248" s="174"/>
      <c r="L248" s="58"/>
      <c r="M248" s="44" t="str">
        <f t="shared" si="29"/>
        <v/>
      </c>
    </row>
    <row r="249" spans="1:13" ht="12" customHeight="1" x14ac:dyDescent="0.2">
      <c r="A249" s="34" t="s">
        <v>3395</v>
      </c>
      <c r="B249" s="34" t="s">
        <v>3396</v>
      </c>
      <c r="C249" s="57">
        <v>0</v>
      </c>
      <c r="D249" s="57"/>
      <c r="E249" s="58" t="str">
        <f t="shared" si="30"/>
        <v/>
      </c>
      <c r="F249" s="44">
        <f t="shared" si="28"/>
        <v>0</v>
      </c>
      <c r="G249" s="35">
        <v>0</v>
      </c>
      <c r="H249" s="99">
        <v>90.108500000000006</v>
      </c>
      <c r="I249" s="105"/>
      <c r="J249" s="174">
        <v>0</v>
      </c>
      <c r="K249" s="174"/>
      <c r="L249" s="58"/>
      <c r="M249" s="44" t="str">
        <f t="shared" si="29"/>
        <v/>
      </c>
    </row>
    <row r="250" spans="1:13" ht="12" customHeight="1" x14ac:dyDescent="0.2">
      <c r="A250" s="34" t="s">
        <v>3398</v>
      </c>
      <c r="B250" s="34" t="s">
        <v>3399</v>
      </c>
      <c r="C250" s="57">
        <v>0</v>
      </c>
      <c r="D250" s="57"/>
      <c r="E250" s="58" t="str">
        <f t="shared" si="30"/>
        <v/>
      </c>
      <c r="F250" s="44">
        <f t="shared" si="28"/>
        <v>0</v>
      </c>
      <c r="G250" s="35">
        <v>0</v>
      </c>
      <c r="H250" s="99">
        <v>89.613500000000002</v>
      </c>
      <c r="I250" s="105"/>
      <c r="J250" s="174">
        <v>0</v>
      </c>
      <c r="K250" s="174"/>
      <c r="L250" s="58"/>
      <c r="M250" s="44" t="str">
        <f t="shared" si="29"/>
        <v/>
      </c>
    </row>
    <row r="251" spans="1:13" ht="12" customHeight="1" x14ac:dyDescent="0.2">
      <c r="A251" s="34" t="s">
        <v>3401</v>
      </c>
      <c r="B251" s="34" t="s">
        <v>3402</v>
      </c>
      <c r="C251" s="57">
        <v>0</v>
      </c>
      <c r="D251" s="57"/>
      <c r="E251" s="58" t="str">
        <f t="shared" si="30"/>
        <v/>
      </c>
      <c r="F251" s="44">
        <f t="shared" si="28"/>
        <v>0</v>
      </c>
      <c r="G251" s="35">
        <v>1.2656253714275099E-3</v>
      </c>
      <c r="H251" s="99">
        <v>19.789000000000001</v>
      </c>
      <c r="I251" s="105"/>
      <c r="J251" s="174">
        <v>0</v>
      </c>
      <c r="K251" s="174"/>
      <c r="L251" s="58"/>
      <c r="M251" s="44" t="str">
        <f t="shared" si="29"/>
        <v/>
      </c>
    </row>
    <row r="252" spans="1:13" ht="12" customHeight="1" x14ac:dyDescent="0.2">
      <c r="A252" s="34" t="s">
        <v>3404</v>
      </c>
      <c r="B252" s="34" t="s">
        <v>3405</v>
      </c>
      <c r="C252" s="57">
        <v>0</v>
      </c>
      <c r="D252" s="57"/>
      <c r="E252" s="58" t="str">
        <f t="shared" si="30"/>
        <v/>
      </c>
      <c r="F252" s="44">
        <f t="shared" si="28"/>
        <v>0</v>
      </c>
      <c r="G252" s="35">
        <v>0</v>
      </c>
      <c r="H252" s="99">
        <v>19.901</v>
      </c>
      <c r="I252" s="105"/>
      <c r="J252" s="174">
        <v>0</v>
      </c>
      <c r="K252" s="174"/>
      <c r="L252" s="58"/>
      <c r="M252" s="44" t="str">
        <f t="shared" si="29"/>
        <v/>
      </c>
    </row>
    <row r="253" spans="1:13" ht="12" customHeight="1" x14ac:dyDescent="0.2">
      <c r="A253" s="9"/>
      <c r="B253" s="55">
        <f>COUNTA(B7:B252)</f>
        <v>246</v>
      </c>
      <c r="C253" s="47">
        <f>SUM(C7:C252)</f>
        <v>543.67578433999995</v>
      </c>
      <c r="D253" s="47">
        <f>SUM(D7:D252)</f>
        <v>537.9176802400001</v>
      </c>
      <c r="E253" s="56">
        <f>IF(ISERROR(C253/D253-1),"",((C253/D253-1)))</f>
        <v>1.0704433617855447E-2</v>
      </c>
      <c r="F253" s="67">
        <f>SUM(F7:F252)</f>
        <v>1.0000000000000002</v>
      </c>
      <c r="G253" s="68">
        <f>SUM(G7:G252)</f>
        <v>27017.346970194114</v>
      </c>
      <c r="H253" s="92"/>
      <c r="I253" s="109"/>
      <c r="J253" s="66">
        <f>SUM(J7:J252)</f>
        <v>903.29414845999952</v>
      </c>
      <c r="K253" s="47">
        <f>SUM(K7:K252)</f>
        <v>847.32973083000024</v>
      </c>
      <c r="L253" s="56">
        <f>IF(ISERROR(J253/K253-1),"",((J253/K253-1)))</f>
        <v>6.6047980607477852E-2</v>
      </c>
      <c r="M253" s="36">
        <f>IF(ISERROR(J253/C253),"",(J253/C253))</f>
        <v>1.6614573878006385</v>
      </c>
    </row>
    <row r="254" spans="1:13" ht="12" customHeight="1" x14ac:dyDescent="0.2">
      <c r="A254" s="10"/>
      <c r="B254" s="17"/>
      <c r="C254" s="17"/>
      <c r="D254" s="69"/>
      <c r="E254" s="70"/>
      <c r="F254" s="37"/>
      <c r="G254" s="17"/>
      <c r="H254" s="8"/>
      <c r="J254" s="69"/>
      <c r="K254" s="69"/>
      <c r="L254" s="70"/>
    </row>
    <row r="255" spans="1:13" ht="12" customHeight="1" x14ac:dyDescent="0.2">
      <c r="A255" s="39" t="s">
        <v>241</v>
      </c>
      <c r="B255" s="17"/>
      <c r="C255" s="17"/>
      <c r="D255" s="69"/>
      <c r="E255" s="70"/>
      <c r="F255" s="17"/>
      <c r="G255" s="17"/>
      <c r="H255" s="8"/>
      <c r="J255" s="69"/>
      <c r="K255" s="69"/>
      <c r="L255" s="70"/>
    </row>
    <row r="256" spans="1:13" ht="12" customHeight="1" x14ac:dyDescent="0.2">
      <c r="A256" s="51" t="s">
        <v>2972</v>
      </c>
      <c r="B256" s="10"/>
      <c r="C256" s="69"/>
      <c r="D256" s="69"/>
      <c r="E256" s="70"/>
      <c r="F256" s="17"/>
      <c r="G256" s="17"/>
      <c r="H256" s="8"/>
      <c r="J256" s="69"/>
      <c r="K256" s="69"/>
      <c r="L256" s="70"/>
    </row>
    <row r="257" spans="1:12" ht="12" customHeight="1" x14ac:dyDescent="0.2">
      <c r="A257" s="10"/>
      <c r="B257" s="10"/>
      <c r="C257" s="69"/>
      <c r="D257" s="69"/>
      <c r="E257" s="70"/>
      <c r="F257" s="17"/>
      <c r="G257" s="17"/>
      <c r="H257" s="8"/>
      <c r="J257" s="69"/>
      <c r="K257" s="69"/>
      <c r="L257" s="70"/>
    </row>
    <row r="258" spans="1:12" ht="12" customHeight="1" x14ac:dyDescent="0.2">
      <c r="A258" s="11" t="s">
        <v>48</v>
      </c>
      <c r="B258" s="10"/>
      <c r="C258" s="69"/>
      <c r="D258" s="69"/>
      <c r="E258" s="70"/>
      <c r="F258" s="11"/>
      <c r="G258" s="17"/>
      <c r="H258" s="8"/>
      <c r="J258" s="69"/>
      <c r="K258" s="69"/>
      <c r="L258" s="70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18" s="75" customFormat="1" ht="26.25" x14ac:dyDescent="0.2">
      <c r="A1" s="73" t="s">
        <v>727</v>
      </c>
      <c r="B1" s="160"/>
      <c r="C1" s="197"/>
      <c r="D1" s="39"/>
      <c r="E1" s="39"/>
      <c r="F1" s="74"/>
      <c r="G1" s="76"/>
      <c r="H1" s="76"/>
    </row>
    <row r="2" spans="1:18" s="75" customFormat="1" ht="15.75" customHeight="1" x14ac:dyDescent="0.2">
      <c r="A2" s="6" t="s">
        <v>3281</v>
      </c>
      <c r="B2" s="74"/>
      <c r="C2" s="71"/>
      <c r="D2" s="71"/>
      <c r="E2" s="71"/>
      <c r="F2" s="74"/>
      <c r="G2" s="76"/>
      <c r="H2" s="76"/>
    </row>
    <row r="3" spans="1:18" s="75" customFormat="1" ht="12" x14ac:dyDescent="0.2">
      <c r="A3" s="74"/>
      <c r="B3" s="74"/>
      <c r="C3" s="39"/>
      <c r="D3" s="39"/>
      <c r="E3" s="39"/>
      <c r="F3" s="74"/>
      <c r="G3" s="76"/>
      <c r="H3" s="76"/>
    </row>
    <row r="4" spans="1:18" ht="12" customHeight="1" x14ac:dyDescent="0.2">
      <c r="I4" s="75"/>
      <c r="J4" s="75"/>
      <c r="K4" s="75"/>
      <c r="L4" s="75"/>
      <c r="M4" s="75"/>
      <c r="O4"/>
      <c r="P4"/>
      <c r="Q4"/>
      <c r="R4"/>
    </row>
    <row r="5" spans="1:18" s="7" customFormat="1" ht="30" customHeight="1" x14ac:dyDescent="0.2">
      <c r="A5" s="123" t="s">
        <v>728</v>
      </c>
      <c r="B5" s="124" t="s">
        <v>77</v>
      </c>
      <c r="C5" s="209" t="s">
        <v>505</v>
      </c>
      <c r="D5" s="210"/>
      <c r="E5" s="211"/>
      <c r="F5" s="125"/>
      <c r="G5" s="124" t="s">
        <v>239</v>
      </c>
      <c r="H5" s="126" t="s">
        <v>138</v>
      </c>
      <c r="J5" s="214" t="s">
        <v>1335</v>
      </c>
      <c r="K5" s="215"/>
      <c r="L5" s="216"/>
      <c r="M5" s="128"/>
    </row>
    <row r="6" spans="1:18" s="33" customFormat="1" ht="21.95" customHeight="1" x14ac:dyDescent="0.2">
      <c r="A6" s="96"/>
      <c r="B6" s="97"/>
      <c r="C6" s="142" t="s">
        <v>3284</v>
      </c>
      <c r="D6" s="62" t="s">
        <v>3245</v>
      </c>
      <c r="E6" s="63" t="s">
        <v>74</v>
      </c>
      <c r="F6" s="94" t="s">
        <v>75</v>
      </c>
      <c r="G6" s="94" t="s">
        <v>240</v>
      </c>
      <c r="H6" s="153">
        <v>100000</v>
      </c>
      <c r="J6" s="142" t="s">
        <v>3284</v>
      </c>
      <c r="K6" s="62" t="s">
        <v>3245</v>
      </c>
      <c r="L6" s="63" t="s">
        <v>74</v>
      </c>
      <c r="M6" s="121" t="s">
        <v>76</v>
      </c>
      <c r="O6" s="130"/>
      <c r="P6" s="130"/>
      <c r="Q6" s="130"/>
      <c r="R6" s="130"/>
    </row>
    <row r="7" spans="1:18" ht="12" customHeight="1" x14ac:dyDescent="0.2">
      <c r="A7" s="77" t="s">
        <v>855</v>
      </c>
      <c r="B7" s="77" t="s">
        <v>856</v>
      </c>
      <c r="C7" s="174">
        <v>8.5979976300000001</v>
      </c>
      <c r="D7" s="174">
        <v>0.61493340000000007</v>
      </c>
      <c r="E7" s="58">
        <f t="shared" ref="E7:E38" si="0">IF(ISERROR(C7/D7-1),"",IF((C7/D7-1)&gt;10000%,"",C7/D7-1))</f>
        <v>12.981998099306363</v>
      </c>
      <c r="F7" s="78">
        <f t="shared" ref="F7:F38" si="1">C7/$C$139</f>
        <v>0.18645746445379696</v>
      </c>
      <c r="G7" s="135">
        <v>1.4010891560000001</v>
      </c>
      <c r="H7" s="102">
        <v>123.01081818181819</v>
      </c>
      <c r="I7"/>
      <c r="J7" s="188">
        <v>0</v>
      </c>
      <c r="K7" s="191">
        <v>0</v>
      </c>
      <c r="L7" s="58" t="str">
        <f t="shared" ref="L7:L38" si="2">IF(ISERROR(J7/K7-1),"",IF((J7/K7-1)&gt;10000%,"",J7/K7-1))</f>
        <v/>
      </c>
      <c r="M7" s="58">
        <f t="shared" ref="M7:M38" si="3">IF(ISERROR(J7/C7),"",IF(J7/C7&gt;10000%,"",J7/C7))</f>
        <v>0</v>
      </c>
      <c r="O7"/>
      <c r="P7"/>
      <c r="Q7"/>
      <c r="R7"/>
    </row>
    <row r="8" spans="1:18" ht="12" customHeight="1" x14ac:dyDescent="0.2">
      <c r="A8" s="77" t="s">
        <v>1588</v>
      </c>
      <c r="B8" s="77" t="s">
        <v>1589</v>
      </c>
      <c r="C8" s="174">
        <v>6.4200188899999997</v>
      </c>
      <c r="D8" s="174">
        <v>9.3461950600000012</v>
      </c>
      <c r="E8" s="58">
        <f t="shared" si="0"/>
        <v>-0.31308742768739106</v>
      </c>
      <c r="F8" s="78">
        <f t="shared" si="1"/>
        <v>0.13922549126998071</v>
      </c>
      <c r="G8" s="135">
        <v>17.543041070000001</v>
      </c>
      <c r="H8" s="102">
        <v>13.622727272727269</v>
      </c>
      <c r="I8"/>
      <c r="J8" s="188">
        <v>8.0796789699999998</v>
      </c>
      <c r="K8" s="191">
        <v>1.9106192500000001</v>
      </c>
      <c r="L8" s="58">
        <f t="shared" si="2"/>
        <v>3.2288273657872963</v>
      </c>
      <c r="M8" s="58">
        <f t="shared" si="3"/>
        <v>1.2585132705115765</v>
      </c>
      <c r="O8"/>
      <c r="P8"/>
      <c r="Q8"/>
      <c r="R8"/>
    </row>
    <row r="9" spans="1:18" ht="12" customHeight="1" x14ac:dyDescent="0.2">
      <c r="A9" s="77" t="s">
        <v>1591</v>
      </c>
      <c r="B9" s="77" t="s">
        <v>1592</v>
      </c>
      <c r="C9" s="174">
        <v>3.34137643</v>
      </c>
      <c r="D9" s="174">
        <v>1.99399876</v>
      </c>
      <c r="E9" s="58">
        <f t="shared" si="0"/>
        <v>0.67571640315363091</v>
      </c>
      <c r="F9" s="78">
        <f t="shared" si="1"/>
        <v>7.2461589748481936E-2</v>
      </c>
      <c r="G9" s="135">
        <v>14.16766629</v>
      </c>
      <c r="H9" s="102">
        <v>36.564454545454552</v>
      </c>
      <c r="I9"/>
      <c r="J9" s="188">
        <v>0.83691831999999999</v>
      </c>
      <c r="K9" s="191">
        <v>0.66361157999999998</v>
      </c>
      <c r="L9" s="58">
        <f t="shared" si="2"/>
        <v>0.26115689542367537</v>
      </c>
      <c r="M9" s="58">
        <f t="shared" si="3"/>
        <v>0.25047112695410972</v>
      </c>
      <c r="O9"/>
      <c r="P9"/>
      <c r="Q9"/>
      <c r="R9"/>
    </row>
    <row r="10" spans="1:18" ht="12" customHeight="1" x14ac:dyDescent="0.2">
      <c r="A10" s="77" t="s">
        <v>500</v>
      </c>
      <c r="B10" s="77" t="s">
        <v>492</v>
      </c>
      <c r="C10" s="174">
        <v>2.9780651000000002</v>
      </c>
      <c r="D10" s="174">
        <v>1.57555402</v>
      </c>
      <c r="E10" s="58">
        <f t="shared" si="0"/>
        <v>0.89017010029272137</v>
      </c>
      <c r="F10" s="78">
        <f t="shared" si="1"/>
        <v>6.4582765827575994E-2</v>
      </c>
      <c r="G10" s="135">
        <v>32.865127190000003</v>
      </c>
      <c r="H10" s="102">
        <v>9.5653181818181832</v>
      </c>
      <c r="I10"/>
      <c r="J10" s="188">
        <v>19.421819379999999</v>
      </c>
      <c r="K10" s="191">
        <v>7.6459936500000003</v>
      </c>
      <c r="L10" s="58">
        <f t="shared" si="2"/>
        <v>1.5401302000819732</v>
      </c>
      <c r="M10" s="58">
        <f t="shared" si="3"/>
        <v>6.521623513199895</v>
      </c>
      <c r="O10"/>
      <c r="P10"/>
      <c r="Q10"/>
      <c r="R10"/>
    </row>
    <row r="11" spans="1:18" ht="12" customHeight="1" x14ac:dyDescent="0.2">
      <c r="A11" s="77" t="s">
        <v>2001</v>
      </c>
      <c r="B11" s="77" t="s">
        <v>1590</v>
      </c>
      <c r="C11" s="174">
        <v>2.53073931</v>
      </c>
      <c r="D11" s="174">
        <v>0.59353444</v>
      </c>
      <c r="E11" s="58">
        <f t="shared" si="0"/>
        <v>3.263845767736747</v>
      </c>
      <c r="F11" s="78">
        <f t="shared" si="1"/>
        <v>5.4881991743018388E-2</v>
      </c>
      <c r="G11" s="135">
        <v>7.8526928099999997</v>
      </c>
      <c r="H11" s="102">
        <v>27.82204545454546</v>
      </c>
      <c r="I11"/>
      <c r="J11" s="188">
        <v>10.391478509999999</v>
      </c>
      <c r="K11" s="191">
        <v>1.0192E-2</v>
      </c>
      <c r="L11" s="58" t="str">
        <f t="shared" si="2"/>
        <v/>
      </c>
      <c r="M11" s="58">
        <f t="shared" si="3"/>
        <v>4.1061038839278945</v>
      </c>
      <c r="O11"/>
      <c r="P11"/>
      <c r="Q11"/>
      <c r="R11"/>
    </row>
    <row r="12" spans="1:18" ht="12" customHeight="1" x14ac:dyDescent="0.2">
      <c r="A12" s="77" t="s">
        <v>848</v>
      </c>
      <c r="B12" s="77" t="s">
        <v>849</v>
      </c>
      <c r="C12" s="174">
        <v>2.5160595299999997</v>
      </c>
      <c r="D12" s="174">
        <v>0.31289384000000003</v>
      </c>
      <c r="E12" s="58">
        <f t="shared" si="0"/>
        <v>7.0412561973096039</v>
      </c>
      <c r="F12" s="78">
        <f t="shared" si="1"/>
        <v>5.4563643835130023E-2</v>
      </c>
      <c r="G12" s="135">
        <v>1.2939240009999999</v>
      </c>
      <c r="H12" s="102">
        <v>59.158363636363632</v>
      </c>
      <c r="I12"/>
      <c r="J12" s="188">
        <v>16.185009090000001</v>
      </c>
      <c r="K12" s="191">
        <v>0.21480850000000001</v>
      </c>
      <c r="L12" s="58">
        <f t="shared" si="2"/>
        <v>74.346222751892967</v>
      </c>
      <c r="M12" s="58">
        <f t="shared" si="3"/>
        <v>6.432681300668591</v>
      </c>
      <c r="O12"/>
      <c r="P12"/>
      <c r="Q12"/>
      <c r="R12"/>
    </row>
    <row r="13" spans="1:18" ht="12" customHeight="1" x14ac:dyDescent="0.2">
      <c r="A13" s="77" t="s">
        <v>2456</v>
      </c>
      <c r="B13" s="77" t="s">
        <v>2457</v>
      </c>
      <c r="C13" s="174">
        <v>2.3402776600000004</v>
      </c>
      <c r="D13" s="174">
        <v>0</v>
      </c>
      <c r="E13" s="58" t="str">
        <f t="shared" si="0"/>
        <v/>
      </c>
      <c r="F13" s="78">
        <f t="shared" si="1"/>
        <v>5.0751611872852445E-2</v>
      </c>
      <c r="G13" s="135">
        <v>3.0093867888116757</v>
      </c>
      <c r="H13" s="102">
        <v>78.715000000000003</v>
      </c>
      <c r="I13"/>
      <c r="J13" s="188">
        <v>0</v>
      </c>
      <c r="K13" s="191">
        <v>0</v>
      </c>
      <c r="L13" s="58" t="str">
        <f t="shared" si="2"/>
        <v/>
      </c>
      <c r="M13" s="58">
        <f t="shared" si="3"/>
        <v>0</v>
      </c>
      <c r="O13"/>
      <c r="P13"/>
      <c r="Q13"/>
      <c r="R13"/>
    </row>
    <row r="14" spans="1:18" ht="12" customHeight="1" x14ac:dyDescent="0.2">
      <c r="A14" s="77" t="s">
        <v>1668</v>
      </c>
      <c r="B14" s="77" t="s">
        <v>1664</v>
      </c>
      <c r="C14" s="174">
        <v>2.2255032300000002</v>
      </c>
      <c r="D14" s="174">
        <v>3.1436212799999996</v>
      </c>
      <c r="E14" s="58">
        <f t="shared" si="0"/>
        <v>-0.29205746119647069</v>
      </c>
      <c r="F14" s="78">
        <f t="shared" si="1"/>
        <v>4.8262596392403906E-2</v>
      </c>
      <c r="G14" s="135">
        <v>9.2309441808807993</v>
      </c>
      <c r="H14" s="102">
        <v>11.36918181818182</v>
      </c>
      <c r="I14"/>
      <c r="J14" s="188">
        <v>0</v>
      </c>
      <c r="K14" s="191">
        <v>0</v>
      </c>
      <c r="L14" s="58" t="str">
        <f t="shared" si="2"/>
        <v/>
      </c>
      <c r="M14" s="58">
        <f t="shared" si="3"/>
        <v>0</v>
      </c>
      <c r="O14"/>
      <c r="P14"/>
      <c r="Q14"/>
      <c r="R14"/>
    </row>
    <row r="15" spans="1:18" ht="12" customHeight="1" x14ac:dyDescent="0.2">
      <c r="A15" s="77" t="s">
        <v>497</v>
      </c>
      <c r="B15" s="77" t="s">
        <v>489</v>
      </c>
      <c r="C15" s="174">
        <v>2.0175269500000002</v>
      </c>
      <c r="D15" s="174">
        <v>2.4205227699999998</v>
      </c>
      <c r="E15" s="58">
        <f t="shared" si="0"/>
        <v>-0.16649123280092082</v>
      </c>
      <c r="F15" s="78">
        <f t="shared" si="1"/>
        <v>4.3752391632632073E-2</v>
      </c>
      <c r="G15" s="135">
        <v>38.880010909999996</v>
      </c>
      <c r="H15" s="102">
        <v>7.1411818181818179</v>
      </c>
      <c r="I15"/>
      <c r="J15" s="188">
        <v>1.7407234700000001</v>
      </c>
      <c r="K15" s="191">
        <v>4.1809932400000003</v>
      </c>
      <c r="L15" s="58">
        <f t="shared" si="2"/>
        <v>-0.58365790852127764</v>
      </c>
      <c r="M15" s="58">
        <f t="shared" si="3"/>
        <v>0.86280060348140575</v>
      </c>
      <c r="O15"/>
      <c r="P15"/>
      <c r="Q15"/>
      <c r="R15"/>
    </row>
    <row r="16" spans="1:18" ht="12" customHeight="1" x14ac:dyDescent="0.2">
      <c r="A16" s="77" t="s">
        <v>846</v>
      </c>
      <c r="B16" s="77" t="s">
        <v>847</v>
      </c>
      <c r="C16" s="174">
        <v>1.80938328</v>
      </c>
      <c r="D16" s="174">
        <v>6.7191443399999997</v>
      </c>
      <c r="E16" s="58">
        <f t="shared" si="0"/>
        <v>-0.73071224720854855</v>
      </c>
      <c r="F16" s="78">
        <f t="shared" si="1"/>
        <v>3.9238556828247763E-2</v>
      </c>
      <c r="G16" s="135">
        <v>6.2248449999999997E-2</v>
      </c>
      <c r="H16" s="102">
        <v>86.838099999999997</v>
      </c>
      <c r="I16"/>
      <c r="J16" s="188">
        <v>0</v>
      </c>
      <c r="K16" s="191">
        <v>0</v>
      </c>
      <c r="L16" s="58" t="str">
        <f t="shared" si="2"/>
        <v/>
      </c>
      <c r="M16" s="58">
        <f t="shared" si="3"/>
        <v>0</v>
      </c>
      <c r="O16"/>
      <c r="P16"/>
      <c r="Q16"/>
      <c r="R16"/>
    </row>
    <row r="17" spans="1:18" ht="12" customHeight="1" x14ac:dyDescent="0.2">
      <c r="A17" s="77" t="s">
        <v>1996</v>
      </c>
      <c r="B17" s="77" t="s">
        <v>1991</v>
      </c>
      <c r="C17" s="174">
        <v>1.1233392799999999</v>
      </c>
      <c r="D17" s="174">
        <v>5.2923400000000004E-3</v>
      </c>
      <c r="E17" s="58" t="str">
        <f t="shared" si="0"/>
        <v/>
      </c>
      <c r="F17" s="78">
        <f t="shared" si="1"/>
        <v>2.4360903885263557E-2</v>
      </c>
      <c r="G17" s="135">
        <v>8.5280851653451997</v>
      </c>
      <c r="H17" s="102">
        <v>60.299272727272729</v>
      </c>
      <c r="I17"/>
      <c r="J17" s="188">
        <v>1.2775E-2</v>
      </c>
      <c r="K17" s="191">
        <v>0</v>
      </c>
      <c r="L17" s="58" t="str">
        <f t="shared" si="2"/>
        <v/>
      </c>
      <c r="M17" s="58">
        <f t="shared" si="3"/>
        <v>1.1372343358277297E-2</v>
      </c>
      <c r="O17"/>
      <c r="P17"/>
      <c r="Q17"/>
      <c r="R17"/>
    </row>
    <row r="18" spans="1:18" ht="12" customHeight="1" x14ac:dyDescent="0.2">
      <c r="A18" s="77" t="s">
        <v>1722</v>
      </c>
      <c r="B18" s="77" t="s">
        <v>1723</v>
      </c>
      <c r="C18" s="174">
        <v>1.0176414599999999</v>
      </c>
      <c r="D18" s="174">
        <v>0.82728047999999998</v>
      </c>
      <c r="E18" s="58">
        <f t="shared" si="0"/>
        <v>0.23010452271278048</v>
      </c>
      <c r="F18" s="78">
        <f t="shared" si="1"/>
        <v>2.2068725128813513E-2</v>
      </c>
      <c r="G18" s="135">
        <v>17.900808949999998</v>
      </c>
      <c r="H18" s="102">
        <v>38.936181818181822</v>
      </c>
      <c r="I18"/>
      <c r="J18" s="188">
        <v>0.23565735000000002</v>
      </c>
      <c r="K18" s="191">
        <v>9.9329299999999995E-3</v>
      </c>
      <c r="L18" s="58">
        <f t="shared" si="2"/>
        <v>22.72485762005773</v>
      </c>
      <c r="M18" s="58">
        <f t="shared" si="3"/>
        <v>0.23157208040639385</v>
      </c>
      <c r="O18"/>
      <c r="P18"/>
      <c r="Q18"/>
      <c r="R18"/>
    </row>
    <row r="19" spans="1:18" ht="12" customHeight="1" x14ac:dyDescent="0.2">
      <c r="A19" s="77" t="s">
        <v>1670</v>
      </c>
      <c r="B19" s="77" t="s">
        <v>1666</v>
      </c>
      <c r="C19" s="174">
        <v>1.0013414899999999</v>
      </c>
      <c r="D19" s="174">
        <v>8.8756000000000002E-2</v>
      </c>
      <c r="E19" s="58">
        <f t="shared" si="0"/>
        <v>10.281958290143765</v>
      </c>
      <c r="F19" s="78">
        <f t="shared" si="1"/>
        <v>2.1715241537905272E-2</v>
      </c>
      <c r="G19" s="135">
        <v>16.943072295420599</v>
      </c>
      <c r="H19" s="102">
        <v>26.344999999999999</v>
      </c>
      <c r="I19"/>
      <c r="J19" s="188">
        <v>2.7989899999999999E-3</v>
      </c>
      <c r="K19" s="191">
        <v>0</v>
      </c>
      <c r="L19" s="58" t="str">
        <f t="shared" si="2"/>
        <v/>
      </c>
      <c r="M19" s="58">
        <f t="shared" si="3"/>
        <v>2.7952402132063858E-3</v>
      </c>
      <c r="O19"/>
      <c r="P19"/>
      <c r="Q19"/>
      <c r="R19"/>
    </row>
    <row r="20" spans="1:18" ht="12" customHeight="1" x14ac:dyDescent="0.2">
      <c r="A20" s="77" t="s">
        <v>872</v>
      </c>
      <c r="B20" s="77" t="s">
        <v>873</v>
      </c>
      <c r="C20" s="174">
        <v>0.96738685000000002</v>
      </c>
      <c r="D20" s="174">
        <v>0</v>
      </c>
      <c r="E20" s="58" t="str">
        <f t="shared" si="0"/>
        <v/>
      </c>
      <c r="F20" s="78">
        <f t="shared" si="1"/>
        <v>2.0978896128975279E-2</v>
      </c>
      <c r="G20" s="135">
        <v>1.0766481540000001</v>
      </c>
      <c r="H20" s="102">
        <v>48.129090909090912</v>
      </c>
      <c r="I20"/>
      <c r="J20" s="188">
        <v>1.3109961999999999</v>
      </c>
      <c r="K20" s="191">
        <v>0</v>
      </c>
      <c r="L20" s="58" t="str">
        <f t="shared" si="2"/>
        <v/>
      </c>
      <c r="M20" s="58">
        <f t="shared" si="3"/>
        <v>1.3551933231261102</v>
      </c>
      <c r="O20"/>
      <c r="P20"/>
      <c r="Q20"/>
      <c r="R20"/>
    </row>
    <row r="21" spans="1:18" ht="12" customHeight="1" x14ac:dyDescent="0.2">
      <c r="A21" s="77" t="s">
        <v>1724</v>
      </c>
      <c r="B21" s="77" t="s">
        <v>1725</v>
      </c>
      <c r="C21" s="174">
        <v>0.92420347000000003</v>
      </c>
      <c r="D21" s="174">
        <v>0.83583713000000004</v>
      </c>
      <c r="E21" s="58">
        <f t="shared" si="0"/>
        <v>0.10572196044939997</v>
      </c>
      <c r="F21" s="78">
        <f t="shared" si="1"/>
        <v>2.0042414882080029E-2</v>
      </c>
      <c r="G21" s="135">
        <v>9.4994101000000004</v>
      </c>
      <c r="H21" s="102">
        <v>47.679636363636362</v>
      </c>
      <c r="I21"/>
      <c r="J21" s="188">
        <v>0.12176711999999999</v>
      </c>
      <c r="K21" s="191">
        <v>0.17086191000000001</v>
      </c>
      <c r="L21" s="58">
        <f t="shared" si="2"/>
        <v>-0.28733607156796981</v>
      </c>
      <c r="M21" s="58">
        <f t="shared" si="3"/>
        <v>0.13175358452181529</v>
      </c>
      <c r="O21"/>
      <c r="P21"/>
      <c r="Q21"/>
      <c r="R21"/>
    </row>
    <row r="22" spans="1:18" ht="12" customHeight="1" x14ac:dyDescent="0.2">
      <c r="A22" s="77" t="s">
        <v>1995</v>
      </c>
      <c r="B22" s="77" t="s">
        <v>1990</v>
      </c>
      <c r="C22" s="174">
        <v>0.76732116000000006</v>
      </c>
      <c r="D22" s="174">
        <v>2.45077E-2</v>
      </c>
      <c r="E22" s="58">
        <f t="shared" si="0"/>
        <v>30.3093909261171</v>
      </c>
      <c r="F22" s="78">
        <f t="shared" si="1"/>
        <v>1.664024160882983E-2</v>
      </c>
      <c r="G22" s="135">
        <v>12.50766092818</v>
      </c>
      <c r="H22" s="102">
        <v>39.909909090909089</v>
      </c>
      <c r="I22"/>
      <c r="J22" s="188">
        <v>1.4378549999999999E-2</v>
      </c>
      <c r="K22" s="191">
        <v>1.08795E-2</v>
      </c>
      <c r="L22" s="58">
        <f t="shared" si="2"/>
        <v>0.32161864056252565</v>
      </c>
      <c r="M22" s="58">
        <f t="shared" si="3"/>
        <v>1.8738633507773977E-2</v>
      </c>
      <c r="O22"/>
      <c r="P22"/>
      <c r="Q22"/>
      <c r="R22"/>
    </row>
    <row r="23" spans="1:18" ht="12" customHeight="1" x14ac:dyDescent="0.2">
      <c r="A23" s="77" t="s">
        <v>888</v>
      </c>
      <c r="B23" s="77" t="s">
        <v>889</v>
      </c>
      <c r="C23" s="174">
        <v>0.68748433999999992</v>
      </c>
      <c r="D23" s="174">
        <v>0.28909409999999996</v>
      </c>
      <c r="E23" s="58">
        <f t="shared" si="0"/>
        <v>1.3780642358318622</v>
      </c>
      <c r="F23" s="78">
        <f t="shared" si="1"/>
        <v>1.4908888371965282E-2</v>
      </c>
      <c r="G23" s="135">
        <v>3.5190687140000003</v>
      </c>
      <c r="H23" s="102">
        <v>188.92871428571431</v>
      </c>
      <c r="I23"/>
      <c r="J23" s="188">
        <v>0.32805996000000004</v>
      </c>
      <c r="K23" s="191">
        <v>0.22434783999999999</v>
      </c>
      <c r="L23" s="58">
        <f t="shared" si="2"/>
        <v>0.46228267675766377</v>
      </c>
      <c r="M23" s="58">
        <f t="shared" si="3"/>
        <v>0.47718899313401097</v>
      </c>
      <c r="O23"/>
      <c r="P23"/>
      <c r="Q23"/>
      <c r="R23"/>
    </row>
    <row r="24" spans="1:18" ht="12" customHeight="1" x14ac:dyDescent="0.2">
      <c r="A24" s="77" t="s">
        <v>2002</v>
      </c>
      <c r="B24" s="77" t="s">
        <v>1593</v>
      </c>
      <c r="C24" s="174">
        <v>0.58503143000000002</v>
      </c>
      <c r="D24" s="174">
        <v>0.31302908000000002</v>
      </c>
      <c r="E24" s="58">
        <f t="shared" si="0"/>
        <v>0.86893636207856462</v>
      </c>
      <c r="F24" s="78">
        <f t="shared" si="1"/>
        <v>1.2687079219813534E-2</v>
      </c>
      <c r="G24" s="135">
        <v>4.9591069499999998</v>
      </c>
      <c r="H24" s="102">
        <v>33.774272727272731</v>
      </c>
      <c r="I24"/>
      <c r="J24" s="188">
        <v>0.25226019</v>
      </c>
      <c r="K24" s="191">
        <v>0.17780884</v>
      </c>
      <c r="L24" s="58">
        <f t="shared" si="2"/>
        <v>0.41871568365217393</v>
      </c>
      <c r="M24" s="58">
        <f t="shared" si="3"/>
        <v>0.43119083362751981</v>
      </c>
      <c r="O24"/>
      <c r="P24"/>
      <c r="Q24"/>
      <c r="R24"/>
    </row>
    <row r="25" spans="1:18" ht="12" customHeight="1" x14ac:dyDescent="0.2">
      <c r="A25" s="77" t="s">
        <v>1667</v>
      </c>
      <c r="B25" s="77" t="s">
        <v>1663</v>
      </c>
      <c r="C25" s="174">
        <v>0.55569305000000002</v>
      </c>
      <c r="D25" s="174">
        <v>0.51059121000000007</v>
      </c>
      <c r="E25" s="58">
        <f t="shared" si="0"/>
        <v>8.8332582145313365E-2</v>
      </c>
      <c r="F25" s="78">
        <f t="shared" si="1"/>
        <v>1.2050842716689261E-2</v>
      </c>
      <c r="G25" s="135">
        <v>4.8921244742032002</v>
      </c>
      <c r="H25" s="102">
        <v>27.493500000000001</v>
      </c>
      <c r="I25"/>
      <c r="J25" s="188">
        <v>0</v>
      </c>
      <c r="K25" s="191">
        <v>4.4246000000000008E-3</v>
      </c>
      <c r="L25" s="58">
        <f t="shared" si="2"/>
        <v>-1</v>
      </c>
      <c r="M25" s="58">
        <f t="shared" si="3"/>
        <v>0</v>
      </c>
      <c r="O25"/>
      <c r="P25"/>
      <c r="Q25"/>
      <c r="R25"/>
    </row>
    <row r="26" spans="1:18" ht="12" customHeight="1" x14ac:dyDescent="0.2">
      <c r="A26" s="77" t="s">
        <v>762</v>
      </c>
      <c r="B26" s="77" t="s">
        <v>763</v>
      </c>
      <c r="C26" s="174">
        <v>0.36310148999999997</v>
      </c>
      <c r="D26" s="174">
        <v>9.784049999999999E-3</v>
      </c>
      <c r="E26" s="58">
        <f t="shared" si="0"/>
        <v>36.111573428181579</v>
      </c>
      <c r="F26" s="78">
        <f t="shared" si="1"/>
        <v>7.8742732992351048E-3</v>
      </c>
      <c r="G26" s="135">
        <v>0.83204639000000002</v>
      </c>
      <c r="H26" s="102">
        <v>39.771318181818181</v>
      </c>
      <c r="I26"/>
      <c r="J26" s="188">
        <v>0.20201573</v>
      </c>
      <c r="K26" s="191">
        <v>0</v>
      </c>
      <c r="L26" s="58" t="str">
        <f t="shared" si="2"/>
        <v/>
      </c>
      <c r="M26" s="58">
        <f t="shared" si="3"/>
        <v>0.55636161118479577</v>
      </c>
      <c r="O26"/>
      <c r="P26"/>
      <c r="Q26"/>
      <c r="R26"/>
    </row>
    <row r="27" spans="1:18" ht="12" customHeight="1" x14ac:dyDescent="0.2">
      <c r="A27" s="77" t="s">
        <v>2037</v>
      </c>
      <c r="B27" s="77" t="s">
        <v>1837</v>
      </c>
      <c r="C27" s="174">
        <v>0.35807715999999995</v>
      </c>
      <c r="D27" s="174">
        <v>6.1300599999999997E-2</v>
      </c>
      <c r="E27" s="58">
        <f t="shared" si="0"/>
        <v>4.8413320587400444</v>
      </c>
      <c r="F27" s="78">
        <f t="shared" si="1"/>
        <v>7.7653149262866868E-3</v>
      </c>
      <c r="G27" s="135">
        <v>18.180816094259015</v>
      </c>
      <c r="H27" s="102">
        <v>172.26063636363639</v>
      </c>
      <c r="I27"/>
      <c r="J27" s="188">
        <v>0</v>
      </c>
      <c r="K27" s="191">
        <v>0</v>
      </c>
      <c r="L27" s="58" t="str">
        <f t="shared" si="2"/>
        <v/>
      </c>
      <c r="M27" s="58">
        <f t="shared" si="3"/>
        <v>0</v>
      </c>
      <c r="O27"/>
      <c r="P27"/>
      <c r="Q27"/>
      <c r="R27"/>
    </row>
    <row r="28" spans="1:18" ht="12" customHeight="1" x14ac:dyDescent="0.2">
      <c r="A28" s="77" t="s">
        <v>1034</v>
      </c>
      <c r="B28" s="77" t="s">
        <v>1035</v>
      </c>
      <c r="C28" s="174">
        <v>0.31806509999999999</v>
      </c>
      <c r="D28" s="174">
        <v>9.2945659999999999E-2</v>
      </c>
      <c r="E28" s="58">
        <f t="shared" si="0"/>
        <v>2.4220543487452777</v>
      </c>
      <c r="F28" s="78">
        <f t="shared" si="1"/>
        <v>6.8976073999270655E-3</v>
      </c>
      <c r="G28" s="135">
        <v>1.8147717000000001E-2</v>
      </c>
      <c r="H28" s="102">
        <v>44.725999999999999</v>
      </c>
      <c r="I28"/>
      <c r="J28" s="188">
        <v>0</v>
      </c>
      <c r="K28" s="191">
        <v>0</v>
      </c>
      <c r="L28" s="58" t="str">
        <f t="shared" si="2"/>
        <v/>
      </c>
      <c r="M28" s="58">
        <f t="shared" si="3"/>
        <v>0</v>
      </c>
      <c r="O28"/>
      <c r="P28"/>
      <c r="Q28"/>
      <c r="R28"/>
    </row>
    <row r="29" spans="1:18" ht="12" customHeight="1" x14ac:dyDescent="0.2">
      <c r="A29" s="77" t="s">
        <v>362</v>
      </c>
      <c r="B29" s="77" t="s">
        <v>356</v>
      </c>
      <c r="C29" s="174">
        <v>0.27735768</v>
      </c>
      <c r="D29" s="174">
        <v>0.32458613000000003</v>
      </c>
      <c r="E29" s="58">
        <f t="shared" si="0"/>
        <v>-0.14550359869043084</v>
      </c>
      <c r="F29" s="78">
        <f t="shared" si="1"/>
        <v>6.0148201924530645E-3</v>
      </c>
      <c r="G29" s="135">
        <v>9.0481259999999999</v>
      </c>
      <c r="H29" s="102">
        <v>43.551909090909092</v>
      </c>
      <c r="I29"/>
      <c r="J29" s="188">
        <v>7.7745979999999992E-2</v>
      </c>
      <c r="K29" s="191">
        <v>2.4639193700000002</v>
      </c>
      <c r="L29" s="58">
        <f t="shared" si="2"/>
        <v>-0.9684462158353826</v>
      </c>
      <c r="M29" s="58">
        <f t="shared" si="3"/>
        <v>0.28030945456422912</v>
      </c>
      <c r="O29"/>
      <c r="P29"/>
      <c r="Q29"/>
      <c r="R29"/>
    </row>
    <row r="30" spans="1:18" ht="12" customHeight="1" x14ac:dyDescent="0.2">
      <c r="A30" s="77" t="s">
        <v>999</v>
      </c>
      <c r="B30" s="77" t="s">
        <v>1000</v>
      </c>
      <c r="C30" s="174">
        <v>0.27405778000000003</v>
      </c>
      <c r="D30" s="174">
        <v>2.0591459999999999E-2</v>
      </c>
      <c r="E30" s="58">
        <f t="shared" si="0"/>
        <v>12.309293270122664</v>
      </c>
      <c r="F30" s="78">
        <f t="shared" si="1"/>
        <v>5.9432580667781029E-3</v>
      </c>
      <c r="G30" s="135">
        <v>0.87264405899999997</v>
      </c>
      <c r="H30" s="102">
        <v>20.159545454545459</v>
      </c>
      <c r="I30"/>
      <c r="J30" s="188">
        <v>0.11659</v>
      </c>
      <c r="K30" s="191">
        <v>0.25128695000000001</v>
      </c>
      <c r="L30" s="58">
        <f t="shared" si="2"/>
        <v>-0.53602843283345991</v>
      </c>
      <c r="M30" s="58">
        <f t="shared" si="3"/>
        <v>0.42542123781342744</v>
      </c>
      <c r="O30"/>
      <c r="P30"/>
      <c r="Q30"/>
      <c r="R30"/>
    </row>
    <row r="31" spans="1:18" ht="12" customHeight="1" x14ac:dyDescent="0.2">
      <c r="A31" s="77" t="s">
        <v>747</v>
      </c>
      <c r="B31" s="77" t="s">
        <v>748</v>
      </c>
      <c r="C31" s="174">
        <v>0.20445973000000001</v>
      </c>
      <c r="D31" s="174">
        <v>0</v>
      </c>
      <c r="E31" s="58" t="str">
        <f t="shared" si="0"/>
        <v/>
      </c>
      <c r="F31" s="78">
        <f t="shared" si="1"/>
        <v>4.4339443297459862E-3</v>
      </c>
      <c r="G31" s="135">
        <v>0.11141121899999999</v>
      </c>
      <c r="H31" s="102">
        <v>35.797636363636357</v>
      </c>
      <c r="I31"/>
      <c r="J31" s="188">
        <v>0</v>
      </c>
      <c r="K31" s="191">
        <v>0</v>
      </c>
      <c r="L31" s="58" t="str">
        <f t="shared" si="2"/>
        <v/>
      </c>
      <c r="M31" s="58">
        <f t="shared" si="3"/>
        <v>0</v>
      </c>
      <c r="O31"/>
      <c r="P31"/>
      <c r="Q31"/>
      <c r="R31"/>
    </row>
    <row r="32" spans="1:18" ht="12" customHeight="1" x14ac:dyDescent="0.2">
      <c r="A32" s="77" t="s">
        <v>1834</v>
      </c>
      <c r="B32" s="77" t="s">
        <v>1835</v>
      </c>
      <c r="C32" s="174">
        <v>0.19657101000000002</v>
      </c>
      <c r="D32" s="174">
        <v>6.0666199999999997E-2</v>
      </c>
      <c r="E32" s="58">
        <f t="shared" si="0"/>
        <v>2.2402064081811623</v>
      </c>
      <c r="F32" s="78">
        <f t="shared" si="1"/>
        <v>4.2628683662153987E-3</v>
      </c>
      <c r="G32" s="135">
        <v>15.041033695757072</v>
      </c>
      <c r="H32" s="102">
        <v>101.1746363636364</v>
      </c>
      <c r="I32"/>
      <c r="J32" s="188">
        <v>4.188364E-2</v>
      </c>
      <c r="K32" s="191">
        <v>1.0479860000000001E-2</v>
      </c>
      <c r="L32" s="58">
        <f t="shared" si="2"/>
        <v>2.9965839238310434</v>
      </c>
      <c r="M32" s="58">
        <f t="shared" si="3"/>
        <v>0.21307129672885131</v>
      </c>
      <c r="O32"/>
      <c r="P32"/>
      <c r="Q32"/>
      <c r="R32"/>
    </row>
    <row r="33" spans="1:18" ht="12" customHeight="1" x14ac:dyDescent="0.2">
      <c r="A33" s="77" t="s">
        <v>745</v>
      </c>
      <c r="B33" s="77" t="s">
        <v>746</v>
      </c>
      <c r="C33" s="174">
        <v>0.17347654000000001</v>
      </c>
      <c r="D33" s="174">
        <v>0</v>
      </c>
      <c r="E33" s="58" t="str">
        <f t="shared" si="0"/>
        <v/>
      </c>
      <c r="F33" s="78">
        <f t="shared" si="1"/>
        <v>3.7620382305941259E-3</v>
      </c>
      <c r="G33" s="135">
        <v>7.3192093999999999E-2</v>
      </c>
      <c r="H33" s="102">
        <v>32.314045454545457</v>
      </c>
      <c r="I33"/>
      <c r="J33" s="188">
        <v>0</v>
      </c>
      <c r="K33" s="191">
        <v>0</v>
      </c>
      <c r="L33" s="58" t="str">
        <f t="shared" si="2"/>
        <v/>
      </c>
      <c r="M33" s="58">
        <f t="shared" si="3"/>
        <v>0</v>
      </c>
      <c r="O33"/>
      <c r="P33"/>
      <c r="Q33"/>
      <c r="R33"/>
    </row>
    <row r="34" spans="1:18" ht="12" customHeight="1" x14ac:dyDescent="0.2">
      <c r="A34" s="77" t="s">
        <v>365</v>
      </c>
      <c r="B34" s="77" t="s">
        <v>359</v>
      </c>
      <c r="C34" s="174">
        <v>0.15228267000000001</v>
      </c>
      <c r="D34" s="174">
        <v>0</v>
      </c>
      <c r="E34" s="58" t="str">
        <f t="shared" si="0"/>
        <v/>
      </c>
      <c r="F34" s="78">
        <f t="shared" si="1"/>
        <v>3.3024247912539022E-3</v>
      </c>
      <c r="G34" s="135">
        <v>12.352297849999999</v>
      </c>
      <c r="H34" s="102">
        <v>11.96395454545454</v>
      </c>
      <c r="I34"/>
      <c r="J34" s="188">
        <v>1.77758452</v>
      </c>
      <c r="K34" s="191">
        <v>2.2085916700000001</v>
      </c>
      <c r="L34" s="58">
        <f t="shared" si="2"/>
        <v>-0.19515021986839243</v>
      </c>
      <c r="M34" s="58">
        <f t="shared" si="3"/>
        <v>11.672927195195618</v>
      </c>
      <c r="O34"/>
      <c r="P34"/>
      <c r="Q34"/>
      <c r="R34"/>
    </row>
    <row r="35" spans="1:18" ht="12" customHeight="1" x14ac:dyDescent="0.2">
      <c r="A35" s="77" t="s">
        <v>2776</v>
      </c>
      <c r="B35" s="77" t="s">
        <v>790</v>
      </c>
      <c r="C35" s="174">
        <v>0.14225701999999998</v>
      </c>
      <c r="D35" s="174">
        <v>1.9432150000000002E-2</v>
      </c>
      <c r="E35" s="58">
        <f t="shared" si="0"/>
        <v>6.320704090900902</v>
      </c>
      <c r="F35" s="78">
        <f t="shared" si="1"/>
        <v>3.0850070436636164E-3</v>
      </c>
      <c r="G35" s="135">
        <v>7.6701693000000001E-2</v>
      </c>
      <c r="H35" s="102">
        <v>40.545090909090909</v>
      </c>
      <c r="I35"/>
      <c r="J35" s="188">
        <v>0</v>
      </c>
      <c r="K35" s="191">
        <v>0</v>
      </c>
      <c r="L35" s="58" t="str">
        <f t="shared" si="2"/>
        <v/>
      </c>
      <c r="M35" s="58">
        <f t="shared" si="3"/>
        <v>0</v>
      </c>
      <c r="O35"/>
      <c r="P35"/>
      <c r="Q35"/>
      <c r="R35"/>
    </row>
    <row r="36" spans="1:18" ht="12" customHeight="1" x14ac:dyDescent="0.2">
      <c r="A36" s="77" t="s">
        <v>864</v>
      </c>
      <c r="B36" s="77" t="s">
        <v>865</v>
      </c>
      <c r="C36" s="174">
        <v>0.12799098</v>
      </c>
      <c r="D36" s="174">
        <v>0.1699098</v>
      </c>
      <c r="E36" s="58">
        <f t="shared" si="0"/>
        <v>-0.24671219670672317</v>
      </c>
      <c r="F36" s="78">
        <f t="shared" si="1"/>
        <v>2.7756315633872346E-3</v>
      </c>
      <c r="G36" s="135">
        <v>0.35907274900000002</v>
      </c>
      <c r="H36" s="102">
        <v>49.084727272727271</v>
      </c>
      <c r="I36"/>
      <c r="J36" s="188">
        <v>0</v>
      </c>
      <c r="K36" s="191">
        <v>0.38963631999999998</v>
      </c>
      <c r="L36" s="58">
        <f t="shared" si="2"/>
        <v>-1</v>
      </c>
      <c r="M36" s="58">
        <f t="shared" si="3"/>
        <v>0</v>
      </c>
      <c r="O36"/>
      <c r="P36"/>
      <c r="Q36"/>
      <c r="R36"/>
    </row>
    <row r="37" spans="1:18" ht="12" customHeight="1" x14ac:dyDescent="0.2">
      <c r="A37" s="77" t="s">
        <v>1669</v>
      </c>
      <c r="B37" s="77" t="s">
        <v>1665</v>
      </c>
      <c r="C37" s="174">
        <v>0.101301</v>
      </c>
      <c r="D37" s="174">
        <v>0.17629127</v>
      </c>
      <c r="E37" s="58">
        <f t="shared" si="0"/>
        <v>-0.42537710460648448</v>
      </c>
      <c r="F37" s="78">
        <f t="shared" si="1"/>
        <v>2.1968286593531065E-3</v>
      </c>
      <c r="G37" s="135">
        <v>6.62970562856</v>
      </c>
      <c r="H37" s="102">
        <v>93.11399999999999</v>
      </c>
      <c r="I37"/>
      <c r="J37" s="188">
        <v>0</v>
      </c>
      <c r="K37" s="191">
        <v>0</v>
      </c>
      <c r="L37" s="58" t="str">
        <f t="shared" si="2"/>
        <v/>
      </c>
      <c r="M37" s="58">
        <f t="shared" si="3"/>
        <v>0</v>
      </c>
      <c r="O37"/>
      <c r="P37"/>
      <c r="Q37"/>
      <c r="R37"/>
    </row>
    <row r="38" spans="1:18" ht="12" customHeight="1" x14ac:dyDescent="0.2">
      <c r="A38" s="77" t="s">
        <v>758</v>
      </c>
      <c r="B38" s="77" t="s">
        <v>759</v>
      </c>
      <c r="C38" s="174">
        <v>0.10065</v>
      </c>
      <c r="D38" s="174">
        <v>0</v>
      </c>
      <c r="E38" s="58" t="str">
        <f t="shared" si="0"/>
        <v/>
      </c>
      <c r="F38" s="78">
        <f t="shared" si="1"/>
        <v>2.1827109758431819E-3</v>
      </c>
      <c r="G38" s="135">
        <v>0.200865764</v>
      </c>
      <c r="H38" s="102">
        <v>96.033888888888882</v>
      </c>
      <c r="I38"/>
      <c r="J38" s="188">
        <v>0.53417421999999992</v>
      </c>
      <c r="K38" s="191">
        <v>0</v>
      </c>
      <c r="L38" s="58" t="str">
        <f t="shared" si="2"/>
        <v/>
      </c>
      <c r="M38" s="58">
        <f t="shared" si="3"/>
        <v>5.3072451068057616</v>
      </c>
      <c r="O38"/>
      <c r="P38"/>
      <c r="Q38"/>
      <c r="R38"/>
    </row>
    <row r="39" spans="1:18" ht="12" customHeight="1" x14ac:dyDescent="0.2">
      <c r="A39" s="77" t="s">
        <v>2770</v>
      </c>
      <c r="B39" s="77" t="s">
        <v>789</v>
      </c>
      <c r="C39" s="174">
        <v>9.4990000000000005E-2</v>
      </c>
      <c r="D39" s="174">
        <v>1.3749999999999999E-3</v>
      </c>
      <c r="E39" s="58">
        <f t="shared" ref="E39:E70" si="4">IF(ISERROR(C39/D39-1),"",IF((C39/D39-1)&gt;10000%,"",C39/D39-1))</f>
        <v>68.083636363636373</v>
      </c>
      <c r="F39" s="78">
        <f t="shared" ref="F39:F70" si="5">C39/$C$139</f>
        <v>2.0599673680610415E-3</v>
      </c>
      <c r="G39" s="135">
        <v>0.11913418099999999</v>
      </c>
      <c r="H39" s="102">
        <v>70.590571428571437</v>
      </c>
      <c r="I39"/>
      <c r="J39" s="188">
        <v>0</v>
      </c>
      <c r="K39" s="191">
        <v>0</v>
      </c>
      <c r="L39" s="58" t="str">
        <f t="shared" ref="L39:L70" si="6">IF(ISERROR(J39/K39-1),"",IF((J39/K39-1)&gt;10000%,"",J39/K39-1))</f>
        <v/>
      </c>
      <c r="M39" s="58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77" t="s">
        <v>995</v>
      </c>
      <c r="B40" s="77" t="s">
        <v>996</v>
      </c>
      <c r="C40" s="174">
        <v>8.9899000000000007E-2</v>
      </c>
      <c r="D40" s="174">
        <v>9.0390000000000002E-4</v>
      </c>
      <c r="E40" s="58">
        <f t="shared" si="4"/>
        <v>98.456798318398057</v>
      </c>
      <c r="F40" s="78">
        <f t="shared" si="5"/>
        <v>1.9495631795064701E-3</v>
      </c>
      <c r="G40" s="135">
        <v>0.32793442499999997</v>
      </c>
      <c r="H40" s="102">
        <v>185.9541428571429</v>
      </c>
      <c r="I40"/>
      <c r="J40" s="188">
        <v>4.0055E-2</v>
      </c>
      <c r="K40" s="191">
        <v>0</v>
      </c>
      <c r="L40" s="58" t="str">
        <f t="shared" si="6"/>
        <v/>
      </c>
      <c r="M40" s="58">
        <f t="shared" si="7"/>
        <v>0.4455555679151047</v>
      </c>
      <c r="O40"/>
      <c r="P40"/>
      <c r="Q40"/>
      <c r="R40"/>
    </row>
    <row r="41" spans="1:18" ht="12" customHeight="1" x14ac:dyDescent="0.2">
      <c r="A41" s="77" t="s">
        <v>886</v>
      </c>
      <c r="B41" s="77" t="s">
        <v>887</v>
      </c>
      <c r="C41" s="174">
        <v>6.0474970000000003E-2</v>
      </c>
      <c r="D41" s="174">
        <v>0.64919282</v>
      </c>
      <c r="E41" s="58">
        <f t="shared" si="4"/>
        <v>-0.90684590442636137</v>
      </c>
      <c r="F41" s="78">
        <f t="shared" si="5"/>
        <v>1.3114692576531263E-3</v>
      </c>
      <c r="G41" s="135">
        <v>0.63959688800000003</v>
      </c>
      <c r="H41" s="102">
        <v>43.645136363636361</v>
      </c>
      <c r="I41"/>
      <c r="J41" s="188">
        <v>3.5834169999999999E-2</v>
      </c>
      <c r="K41" s="191">
        <v>3.2291060000000003E-2</v>
      </c>
      <c r="L41" s="58">
        <f t="shared" si="6"/>
        <v>0.10972417752777375</v>
      </c>
      <c r="M41" s="58">
        <f t="shared" si="7"/>
        <v>0.59254547790598322</v>
      </c>
      <c r="O41"/>
      <c r="P41"/>
      <c r="Q41"/>
      <c r="R41"/>
    </row>
    <row r="42" spans="1:18" ht="12" customHeight="1" x14ac:dyDescent="0.2">
      <c r="A42" s="77" t="s">
        <v>749</v>
      </c>
      <c r="B42" s="77" t="s">
        <v>750</v>
      </c>
      <c r="C42" s="174">
        <v>5.4035E-2</v>
      </c>
      <c r="D42" s="174">
        <v>1.107876E-2</v>
      </c>
      <c r="E42" s="58">
        <f t="shared" si="4"/>
        <v>3.87735089486549</v>
      </c>
      <c r="F42" s="78">
        <f t="shared" si="5"/>
        <v>1.1718111036233118E-3</v>
      </c>
      <c r="G42" s="135">
        <v>0.26595390200000002</v>
      </c>
      <c r="H42" s="102">
        <v>58.588454545454553</v>
      </c>
      <c r="I42"/>
      <c r="J42" s="188">
        <v>0</v>
      </c>
      <c r="K42" s="191">
        <v>0</v>
      </c>
      <c r="L42" s="58" t="str">
        <f t="shared" si="6"/>
        <v/>
      </c>
      <c r="M42" s="58">
        <f t="shared" si="7"/>
        <v>0</v>
      </c>
      <c r="O42"/>
      <c r="P42"/>
      <c r="Q42"/>
      <c r="R42"/>
    </row>
    <row r="43" spans="1:18" ht="12" customHeight="1" x14ac:dyDescent="0.2">
      <c r="A43" s="77" t="s">
        <v>2778</v>
      </c>
      <c r="B43" s="77" t="s">
        <v>776</v>
      </c>
      <c r="C43" s="174">
        <v>4.0048800000000002E-2</v>
      </c>
      <c r="D43" s="174">
        <v>9.1039999999999992E-3</v>
      </c>
      <c r="E43" s="58">
        <f t="shared" si="4"/>
        <v>3.3990333919156424</v>
      </c>
      <c r="F43" s="78">
        <f t="shared" si="5"/>
        <v>8.6850427550271654E-4</v>
      </c>
      <c r="G43" s="135">
        <v>0</v>
      </c>
      <c r="H43" s="102">
        <v>24.880954545454539</v>
      </c>
      <c r="I43"/>
      <c r="J43" s="188">
        <v>0</v>
      </c>
      <c r="K43" s="191">
        <v>0</v>
      </c>
      <c r="L43" s="58" t="str">
        <f t="shared" si="6"/>
        <v/>
      </c>
      <c r="M43" s="58">
        <f t="shared" si="7"/>
        <v>0</v>
      </c>
      <c r="O43"/>
      <c r="P43"/>
      <c r="Q43"/>
      <c r="R43"/>
    </row>
    <row r="44" spans="1:18" ht="12" customHeight="1" x14ac:dyDescent="0.2">
      <c r="A44" s="77" t="s">
        <v>882</v>
      </c>
      <c r="B44" s="77" t="s">
        <v>883</v>
      </c>
      <c r="C44" s="174">
        <v>3.6277190000000001E-2</v>
      </c>
      <c r="D44" s="174">
        <v>9.5417699999999998E-3</v>
      </c>
      <c r="E44" s="58">
        <f t="shared" si="4"/>
        <v>2.8019350707468322</v>
      </c>
      <c r="F44" s="78">
        <f t="shared" si="5"/>
        <v>7.867125761127523E-4</v>
      </c>
      <c r="G44" s="135">
        <v>1.9590463999999998E-2</v>
      </c>
      <c r="H44" s="102">
        <v>63.869409090909102</v>
      </c>
      <c r="I44"/>
      <c r="J44" s="188">
        <v>0</v>
      </c>
      <c r="K44" s="191">
        <v>0</v>
      </c>
      <c r="L44" s="58" t="str">
        <f t="shared" si="6"/>
        <v/>
      </c>
      <c r="M44" s="58">
        <f t="shared" si="7"/>
        <v>0</v>
      </c>
      <c r="O44"/>
      <c r="P44"/>
      <c r="Q44"/>
      <c r="R44"/>
    </row>
    <row r="45" spans="1:18" ht="12" customHeight="1" x14ac:dyDescent="0.2">
      <c r="A45" s="77" t="s">
        <v>1832</v>
      </c>
      <c r="B45" s="77" t="s">
        <v>1833</v>
      </c>
      <c r="C45" s="174">
        <v>3.5069999999999997E-2</v>
      </c>
      <c r="D45" s="174">
        <v>6.8435400000000004E-3</v>
      </c>
      <c r="E45" s="58">
        <f t="shared" si="4"/>
        <v>4.1245408078275272</v>
      </c>
      <c r="F45" s="78">
        <f t="shared" si="5"/>
        <v>7.605332729540028E-4</v>
      </c>
      <c r="G45" s="135">
        <v>6.4736066638173098</v>
      </c>
      <c r="H45" s="102">
        <v>70.211909090909089</v>
      </c>
      <c r="I45"/>
      <c r="J45" s="188">
        <v>0</v>
      </c>
      <c r="K45" s="191">
        <v>0</v>
      </c>
      <c r="L45" s="58" t="str">
        <f t="shared" si="6"/>
        <v/>
      </c>
      <c r="M45" s="58">
        <f t="shared" si="7"/>
        <v>0</v>
      </c>
      <c r="O45"/>
      <c r="P45"/>
      <c r="Q45"/>
      <c r="R45"/>
    </row>
    <row r="46" spans="1:18" ht="12" customHeight="1" x14ac:dyDescent="0.2">
      <c r="A46" s="77" t="s">
        <v>1712</v>
      </c>
      <c r="B46" s="77" t="s">
        <v>1713</v>
      </c>
      <c r="C46" s="174">
        <v>3.3967739999999996E-2</v>
      </c>
      <c r="D46" s="174">
        <v>0</v>
      </c>
      <c r="E46" s="58" t="str">
        <f t="shared" si="4"/>
        <v/>
      </c>
      <c r="F46" s="78">
        <f t="shared" si="5"/>
        <v>7.3662949749217553E-4</v>
      </c>
      <c r="G46" s="135">
        <v>0.32113038999999999</v>
      </c>
      <c r="H46" s="102">
        <v>57.862136363636367</v>
      </c>
      <c r="I46"/>
      <c r="J46" s="188">
        <v>0</v>
      </c>
      <c r="K46" s="191">
        <v>0</v>
      </c>
      <c r="L46" s="58" t="str">
        <f t="shared" si="6"/>
        <v/>
      </c>
      <c r="M46" s="58">
        <f t="shared" si="7"/>
        <v>0</v>
      </c>
      <c r="O46"/>
      <c r="P46"/>
      <c r="Q46"/>
      <c r="R46"/>
    </row>
    <row r="47" spans="1:18" ht="12" customHeight="1" x14ac:dyDescent="0.2">
      <c r="A47" s="77" t="s">
        <v>366</v>
      </c>
      <c r="B47" s="77" t="s">
        <v>360</v>
      </c>
      <c r="C47" s="174">
        <v>3.286497E-2</v>
      </c>
      <c r="D47" s="174">
        <v>0.11749052</v>
      </c>
      <c r="E47" s="58">
        <f t="shared" si="4"/>
        <v>-0.72027555925363163</v>
      </c>
      <c r="F47" s="78">
        <f t="shared" si="5"/>
        <v>7.1271466209395825E-4</v>
      </c>
      <c r="G47" s="135">
        <v>7.1835268699999997</v>
      </c>
      <c r="H47" s="102">
        <v>43.797863636363637</v>
      </c>
      <c r="I47"/>
      <c r="J47" s="188">
        <v>3.585961E-2</v>
      </c>
      <c r="K47" s="191">
        <v>6.7496850000000011E-2</v>
      </c>
      <c r="L47" s="58">
        <f t="shared" si="6"/>
        <v>-0.46872172553237679</v>
      </c>
      <c r="M47" s="58">
        <f t="shared" si="7"/>
        <v>1.0911195111390639</v>
      </c>
      <c r="O47"/>
      <c r="P47"/>
      <c r="Q47"/>
      <c r="R47"/>
    </row>
    <row r="48" spans="1:18" ht="12" customHeight="1" x14ac:dyDescent="0.2">
      <c r="A48" s="77" t="s">
        <v>1718</v>
      </c>
      <c r="B48" s="77" t="s">
        <v>1719</v>
      </c>
      <c r="C48" s="174">
        <v>3.2060089999999999E-2</v>
      </c>
      <c r="D48" s="174">
        <v>0.10724194000000001</v>
      </c>
      <c r="E48" s="58">
        <f t="shared" si="4"/>
        <v>-0.7010489552874557</v>
      </c>
      <c r="F48" s="78">
        <f t="shared" si="5"/>
        <v>6.9525991385514384E-4</v>
      </c>
      <c r="G48" s="135">
        <v>0.66473003000000008</v>
      </c>
      <c r="H48" s="102">
        <v>62.432363636363647</v>
      </c>
      <c r="I48"/>
      <c r="J48" s="188">
        <v>0</v>
      </c>
      <c r="K48" s="191">
        <v>9.7723999999999988E-3</v>
      </c>
      <c r="L48" s="58">
        <f t="shared" si="6"/>
        <v>-1</v>
      </c>
      <c r="M48" s="58">
        <f t="shared" si="7"/>
        <v>0</v>
      </c>
      <c r="O48"/>
      <c r="P48"/>
      <c r="Q48"/>
      <c r="R48"/>
    </row>
    <row r="49" spans="1:18" ht="12" customHeight="1" x14ac:dyDescent="0.2">
      <c r="A49" s="77" t="s">
        <v>760</v>
      </c>
      <c r="B49" s="77" t="s">
        <v>761</v>
      </c>
      <c r="C49" s="174">
        <v>3.0658999999999999E-2</v>
      </c>
      <c r="D49" s="174">
        <v>0</v>
      </c>
      <c r="E49" s="58" t="str">
        <f t="shared" si="4"/>
        <v/>
      </c>
      <c r="F49" s="78">
        <f t="shared" si="5"/>
        <v>6.6487566625311582E-4</v>
      </c>
      <c r="G49" s="135">
        <v>7.3965530000000002E-2</v>
      </c>
      <c r="H49" s="102">
        <v>33.75690909090909</v>
      </c>
      <c r="I49"/>
      <c r="J49" s="188">
        <v>0</v>
      </c>
      <c r="K49" s="191">
        <v>0</v>
      </c>
      <c r="L49" s="58" t="str">
        <f t="shared" si="6"/>
        <v/>
      </c>
      <c r="M49" s="58">
        <f t="shared" si="7"/>
        <v>0</v>
      </c>
      <c r="O49"/>
      <c r="P49"/>
      <c r="Q49"/>
      <c r="R49"/>
    </row>
    <row r="50" spans="1:18" ht="12" customHeight="1" x14ac:dyDescent="0.2">
      <c r="A50" s="77" t="s">
        <v>766</v>
      </c>
      <c r="B50" s="77" t="s">
        <v>767</v>
      </c>
      <c r="C50" s="174">
        <v>2.8719999999999999E-2</v>
      </c>
      <c r="D50" s="174">
        <v>0</v>
      </c>
      <c r="E50" s="58" t="str">
        <f t="shared" si="4"/>
        <v/>
      </c>
      <c r="F50" s="78">
        <f t="shared" si="5"/>
        <v>6.2282622182032962E-4</v>
      </c>
      <c r="G50" s="135">
        <v>1.1954441000000001E-2</v>
      </c>
      <c r="H50" s="102">
        <v>127.90675</v>
      </c>
      <c r="I50"/>
      <c r="J50" s="188">
        <v>0</v>
      </c>
      <c r="K50" s="191">
        <v>0</v>
      </c>
      <c r="L50" s="58" t="str">
        <f t="shared" si="6"/>
        <v/>
      </c>
      <c r="M50" s="58">
        <f t="shared" si="7"/>
        <v>0</v>
      </c>
      <c r="O50"/>
      <c r="P50"/>
      <c r="Q50"/>
      <c r="R50"/>
    </row>
    <row r="51" spans="1:18" ht="12" customHeight="1" x14ac:dyDescent="0.2">
      <c r="A51" s="77" t="s">
        <v>1040</v>
      </c>
      <c r="B51" s="77" t="s">
        <v>1041</v>
      </c>
      <c r="C51" s="174">
        <v>2.660355E-2</v>
      </c>
      <c r="D51" s="174">
        <v>0.28289799999999998</v>
      </c>
      <c r="E51" s="58">
        <f t="shared" si="4"/>
        <v>-0.9059606289192571</v>
      </c>
      <c r="F51" s="78">
        <f t="shared" si="5"/>
        <v>5.7692857010822527E-4</v>
      </c>
      <c r="G51" s="135">
        <v>1.358474795</v>
      </c>
      <c r="H51" s="102">
        <v>75.864227272727277</v>
      </c>
      <c r="I51"/>
      <c r="J51" s="188">
        <v>0</v>
      </c>
      <c r="K51" s="191">
        <v>1.4043375900000001</v>
      </c>
      <c r="L51" s="58">
        <f t="shared" si="6"/>
        <v>-1</v>
      </c>
      <c r="M51" s="58">
        <f t="shared" si="7"/>
        <v>0</v>
      </c>
      <c r="O51"/>
      <c r="P51"/>
      <c r="Q51"/>
      <c r="R51"/>
    </row>
    <row r="52" spans="1:18" ht="12" customHeight="1" x14ac:dyDescent="0.2">
      <c r="A52" s="77" t="s">
        <v>1720</v>
      </c>
      <c r="B52" s="77" t="s">
        <v>1721</v>
      </c>
      <c r="C52" s="174">
        <v>2.3231400000000003E-2</v>
      </c>
      <c r="D52" s="174">
        <v>2.8624279999999998E-2</v>
      </c>
      <c r="E52" s="58">
        <f t="shared" si="4"/>
        <v>-0.18840229343759896</v>
      </c>
      <c r="F52" s="78">
        <f t="shared" si="5"/>
        <v>5.037996201113095E-4</v>
      </c>
      <c r="G52" s="135">
        <v>0.7541871899999999</v>
      </c>
      <c r="H52" s="102">
        <v>74.978272727272724</v>
      </c>
      <c r="I52"/>
      <c r="J52" s="188">
        <v>5.7472000000000003E-4</v>
      </c>
      <c r="K52" s="191">
        <v>0</v>
      </c>
      <c r="L52" s="58" t="str">
        <f t="shared" si="6"/>
        <v/>
      </c>
      <c r="M52" s="58">
        <f t="shared" si="7"/>
        <v>2.4738930929689987E-2</v>
      </c>
      <c r="O52"/>
      <c r="P52"/>
      <c r="Q52"/>
      <c r="R52"/>
    </row>
    <row r="53" spans="1:18" ht="12" customHeight="1" x14ac:dyDescent="0.2">
      <c r="A53" s="77" t="s">
        <v>852</v>
      </c>
      <c r="B53" s="77" t="s">
        <v>853</v>
      </c>
      <c r="C53" s="174">
        <v>2.1948889999999999E-2</v>
      </c>
      <c r="D53" s="174">
        <v>2.66593E-2</v>
      </c>
      <c r="E53" s="58">
        <f t="shared" si="4"/>
        <v>-0.17668918538746337</v>
      </c>
      <c r="F53" s="78">
        <f t="shared" si="5"/>
        <v>4.7598691615076654E-4</v>
      </c>
      <c r="G53" s="135">
        <v>1.8595929469999999</v>
      </c>
      <c r="H53" s="102">
        <v>284.32416666666671</v>
      </c>
      <c r="I53"/>
      <c r="J53" s="188">
        <v>0</v>
      </c>
      <c r="K53" s="191">
        <v>5.0174150000000001E-2</v>
      </c>
      <c r="L53" s="58">
        <f t="shared" si="6"/>
        <v>-1</v>
      </c>
      <c r="M53" s="58">
        <f t="shared" si="7"/>
        <v>0</v>
      </c>
      <c r="O53"/>
      <c r="P53"/>
      <c r="Q53"/>
      <c r="R53"/>
    </row>
    <row r="54" spans="1:18" ht="12" customHeight="1" x14ac:dyDescent="0.2">
      <c r="A54" s="77" t="s">
        <v>494</v>
      </c>
      <c r="B54" s="77" t="s">
        <v>486</v>
      </c>
      <c r="C54" s="174">
        <v>2.18292E-2</v>
      </c>
      <c r="D54" s="174">
        <v>7.8344899999999995E-3</v>
      </c>
      <c r="E54" s="58">
        <f t="shared" si="4"/>
        <v>1.7862949598506095</v>
      </c>
      <c r="F54" s="78">
        <f t="shared" si="5"/>
        <v>4.7339130088302019E-4</v>
      </c>
      <c r="G54" s="135">
        <v>1.16482632</v>
      </c>
      <c r="H54" s="102">
        <v>23.487818181818181</v>
      </c>
      <c r="I54"/>
      <c r="J54" s="188">
        <v>0</v>
      </c>
      <c r="K54" s="191">
        <v>4.3666E-3</v>
      </c>
      <c r="L54" s="58">
        <f t="shared" si="6"/>
        <v>-1</v>
      </c>
      <c r="M54" s="58">
        <f t="shared" si="7"/>
        <v>0</v>
      </c>
      <c r="O54"/>
      <c r="P54"/>
      <c r="Q54"/>
      <c r="R54"/>
    </row>
    <row r="55" spans="1:18" ht="12" customHeight="1" x14ac:dyDescent="0.2">
      <c r="A55" s="77" t="s">
        <v>754</v>
      </c>
      <c r="B55" s="77" t="s">
        <v>755</v>
      </c>
      <c r="C55" s="174">
        <v>1.9960599999999998E-2</v>
      </c>
      <c r="D55" s="174">
        <v>1.324402E-2</v>
      </c>
      <c r="E55" s="58">
        <f t="shared" si="4"/>
        <v>0.5071405811830545</v>
      </c>
      <c r="F55" s="78">
        <f t="shared" si="5"/>
        <v>4.3286856139508606E-4</v>
      </c>
      <c r="G55" s="135">
        <v>0.69750109699999996</v>
      </c>
      <c r="H55" s="102">
        <v>31.348318181818179</v>
      </c>
      <c r="I55"/>
      <c r="J55" s="188">
        <v>0</v>
      </c>
      <c r="K55" s="191">
        <v>0</v>
      </c>
      <c r="L55" s="58" t="str">
        <f t="shared" si="6"/>
        <v/>
      </c>
      <c r="M55" s="58">
        <f t="shared" si="7"/>
        <v>0</v>
      </c>
      <c r="O55"/>
      <c r="P55"/>
      <c r="Q55"/>
      <c r="R55"/>
    </row>
    <row r="56" spans="1:18" ht="12" customHeight="1" x14ac:dyDescent="0.2">
      <c r="A56" s="77" t="s">
        <v>495</v>
      </c>
      <c r="B56" s="77" t="s">
        <v>487</v>
      </c>
      <c r="C56" s="174">
        <v>1.9047150000000002E-2</v>
      </c>
      <c r="D56" s="174">
        <v>5.8335440000000002E-2</v>
      </c>
      <c r="E56" s="58">
        <f t="shared" si="4"/>
        <v>-0.67348922027501634</v>
      </c>
      <c r="F56" s="78">
        <f t="shared" si="5"/>
        <v>4.1305934787413278E-4</v>
      </c>
      <c r="G56" s="135">
        <v>0.95887418000000002</v>
      </c>
      <c r="H56" s="102">
        <v>140.50777272727271</v>
      </c>
      <c r="I56"/>
      <c r="J56" s="188">
        <v>0</v>
      </c>
      <c r="K56" s="191">
        <v>1.8578740000000003E-2</v>
      </c>
      <c r="L56" s="58">
        <f t="shared" si="6"/>
        <v>-1</v>
      </c>
      <c r="M56" s="58">
        <f t="shared" si="7"/>
        <v>0</v>
      </c>
      <c r="O56"/>
      <c r="P56"/>
      <c r="Q56"/>
      <c r="R56"/>
    </row>
    <row r="57" spans="1:18" ht="12" customHeight="1" x14ac:dyDescent="0.2">
      <c r="A57" s="77" t="s">
        <v>826</v>
      </c>
      <c r="B57" s="77" t="s">
        <v>827</v>
      </c>
      <c r="C57" s="174">
        <v>1.8970500000000001E-2</v>
      </c>
      <c r="D57" s="174">
        <v>0</v>
      </c>
      <c r="E57" s="58" t="str">
        <f t="shared" si="4"/>
        <v/>
      </c>
      <c r="F57" s="78">
        <f t="shared" si="5"/>
        <v>4.113971044931255E-4</v>
      </c>
      <c r="G57" s="135">
        <v>1.4083979999999999E-3</v>
      </c>
      <c r="H57" s="102">
        <v>34.976909090909089</v>
      </c>
      <c r="I57"/>
      <c r="J57" s="188">
        <v>0</v>
      </c>
      <c r="K57" s="191">
        <v>0</v>
      </c>
      <c r="L57" s="58" t="str">
        <f t="shared" si="6"/>
        <v/>
      </c>
      <c r="M57" s="58">
        <f t="shared" si="7"/>
        <v>0</v>
      </c>
      <c r="O57"/>
      <c r="P57"/>
      <c r="Q57"/>
      <c r="R57"/>
    </row>
    <row r="58" spans="1:18" ht="12" customHeight="1" x14ac:dyDescent="0.2">
      <c r="A58" s="77" t="s">
        <v>2454</v>
      </c>
      <c r="B58" s="77" t="s">
        <v>2455</v>
      </c>
      <c r="C58" s="174">
        <v>1.809185E-2</v>
      </c>
      <c r="D58" s="174">
        <v>1.0134600000000001E-2</v>
      </c>
      <c r="E58" s="58">
        <f t="shared" si="4"/>
        <v>0.78515678961182478</v>
      </c>
      <c r="F58" s="78">
        <f t="shared" si="5"/>
        <v>3.9234256898468424E-4</v>
      </c>
      <c r="G58" s="135">
        <v>5.9226187376865385</v>
      </c>
      <c r="H58" s="102">
        <v>127.1798</v>
      </c>
      <c r="I58"/>
      <c r="J58" s="188">
        <v>3.1933599999999999E-2</v>
      </c>
      <c r="K58" s="191">
        <v>1.1843969999999999E-2</v>
      </c>
      <c r="L58" s="58">
        <f t="shared" si="6"/>
        <v>1.6961905509723514</v>
      </c>
      <c r="M58" s="58">
        <f t="shared" si="7"/>
        <v>1.7650820673397138</v>
      </c>
      <c r="O58"/>
      <c r="P58"/>
      <c r="Q58"/>
      <c r="R58"/>
    </row>
    <row r="59" spans="1:18" ht="12" customHeight="1" x14ac:dyDescent="0.2">
      <c r="A59" s="77" t="s">
        <v>991</v>
      </c>
      <c r="B59" s="77" t="s">
        <v>992</v>
      </c>
      <c r="C59" s="174">
        <v>1.6633240000000001E-2</v>
      </c>
      <c r="D59" s="174">
        <v>6.7923999999999997E-3</v>
      </c>
      <c r="E59" s="58">
        <f t="shared" si="4"/>
        <v>1.4488016017902363</v>
      </c>
      <c r="F59" s="78">
        <f t="shared" si="5"/>
        <v>3.6071093404703273E-4</v>
      </c>
      <c r="G59" s="135">
        <v>2.3158207E-2</v>
      </c>
      <c r="H59" s="102">
        <v>24.35527272727273</v>
      </c>
      <c r="I59"/>
      <c r="J59" s="188">
        <v>0</v>
      </c>
      <c r="K59" s="191">
        <v>6.4836110000000002E-2</v>
      </c>
      <c r="L59" s="58">
        <f t="shared" si="6"/>
        <v>-1</v>
      </c>
      <c r="M59" s="58">
        <f t="shared" si="7"/>
        <v>0</v>
      </c>
      <c r="O59"/>
      <c r="P59"/>
      <c r="Q59"/>
      <c r="R59"/>
    </row>
    <row r="60" spans="1:18" ht="12" customHeight="1" x14ac:dyDescent="0.2">
      <c r="A60" s="77" t="s">
        <v>894</v>
      </c>
      <c r="B60" s="77" t="s">
        <v>895</v>
      </c>
      <c r="C60" s="174">
        <v>1.64183E-2</v>
      </c>
      <c r="D60" s="174">
        <v>2.7064150000000002E-2</v>
      </c>
      <c r="E60" s="58">
        <f t="shared" si="4"/>
        <v>-0.39335615565240367</v>
      </c>
      <c r="F60" s="78">
        <f t="shared" si="5"/>
        <v>3.5604971301228126E-4</v>
      </c>
      <c r="G60" s="135">
        <v>2.9501044000000001E-2</v>
      </c>
      <c r="H60" s="102">
        <v>24.310863636363639</v>
      </c>
      <c r="I60"/>
      <c r="J60" s="188">
        <v>0</v>
      </c>
      <c r="K60" s="191">
        <v>0</v>
      </c>
      <c r="L60" s="58" t="str">
        <f t="shared" si="6"/>
        <v/>
      </c>
      <c r="M60" s="58">
        <f t="shared" si="7"/>
        <v>0</v>
      </c>
      <c r="O60"/>
      <c r="P60"/>
      <c r="Q60"/>
      <c r="R60"/>
    </row>
    <row r="61" spans="1:18" ht="12" customHeight="1" x14ac:dyDescent="0.2">
      <c r="A61" s="77" t="s">
        <v>2783</v>
      </c>
      <c r="B61" s="77" t="s">
        <v>780</v>
      </c>
      <c r="C61" s="174">
        <v>1.411747E-2</v>
      </c>
      <c r="D61" s="174">
        <v>6.8045999999999995E-2</v>
      </c>
      <c r="E61" s="58">
        <f t="shared" si="4"/>
        <v>-0.79253049407753573</v>
      </c>
      <c r="F61" s="78">
        <f t="shared" si="5"/>
        <v>3.0615356900284992E-4</v>
      </c>
      <c r="G61" s="135">
        <v>38.322328145</v>
      </c>
      <c r="H61" s="102">
        <v>26.269681818181819</v>
      </c>
      <c r="I61"/>
      <c r="J61" s="188">
        <v>0</v>
      </c>
      <c r="K61" s="191">
        <v>0</v>
      </c>
      <c r="L61" s="58" t="str">
        <f t="shared" si="6"/>
        <v/>
      </c>
      <c r="M61" s="58">
        <f t="shared" si="7"/>
        <v>0</v>
      </c>
      <c r="O61"/>
      <c r="P61"/>
      <c r="Q61"/>
      <c r="R61"/>
    </row>
    <row r="62" spans="1:18" ht="12" customHeight="1" x14ac:dyDescent="0.2">
      <c r="A62" s="77" t="s">
        <v>900</v>
      </c>
      <c r="B62" s="77" t="s">
        <v>901</v>
      </c>
      <c r="C62" s="174">
        <v>1.3918409999999999E-2</v>
      </c>
      <c r="D62" s="174">
        <v>0</v>
      </c>
      <c r="E62" s="58" t="str">
        <f t="shared" si="4"/>
        <v/>
      </c>
      <c r="F62" s="78">
        <f t="shared" si="5"/>
        <v>3.0183672402668153E-4</v>
      </c>
      <c r="G62" s="135">
        <v>2.1567483000000002E-2</v>
      </c>
      <c r="H62" s="102">
        <v>24.146590909090911</v>
      </c>
      <c r="I62"/>
      <c r="J62" s="188">
        <v>0</v>
      </c>
      <c r="K62" s="191">
        <v>0</v>
      </c>
      <c r="L62" s="58" t="str">
        <f t="shared" si="6"/>
        <v/>
      </c>
      <c r="M62" s="58">
        <f t="shared" si="7"/>
        <v>0</v>
      </c>
      <c r="O62"/>
      <c r="P62"/>
      <c r="Q62"/>
      <c r="R62"/>
    </row>
    <row r="63" spans="1:18" ht="12" customHeight="1" x14ac:dyDescent="0.2">
      <c r="A63" s="77" t="s">
        <v>1686</v>
      </c>
      <c r="B63" s="77" t="s">
        <v>1687</v>
      </c>
      <c r="C63" s="174">
        <v>1.0997450000000001E-2</v>
      </c>
      <c r="D63" s="174">
        <v>2.3157599999999997E-2</v>
      </c>
      <c r="E63" s="58">
        <f t="shared" si="4"/>
        <v>-0.52510406950633914</v>
      </c>
      <c r="F63" s="78">
        <f t="shared" si="5"/>
        <v>2.3849234795118331E-4</v>
      </c>
      <c r="G63" s="135">
        <v>62.295717792331097</v>
      </c>
      <c r="H63" s="102">
        <v>13.80609090909091</v>
      </c>
      <c r="I63"/>
      <c r="J63" s="188">
        <v>6.0055400000000002E-3</v>
      </c>
      <c r="K63" s="191">
        <v>7.1211999999999994E-3</v>
      </c>
      <c r="L63" s="58">
        <f t="shared" si="6"/>
        <v>-0.15666741560411157</v>
      </c>
      <c r="M63" s="58">
        <f t="shared" si="7"/>
        <v>0.54608477419765489</v>
      </c>
      <c r="O63"/>
      <c r="P63"/>
      <c r="Q63"/>
      <c r="R63"/>
    </row>
    <row r="64" spans="1:18" ht="12" customHeight="1" x14ac:dyDescent="0.2">
      <c r="A64" s="77" t="s">
        <v>2774</v>
      </c>
      <c r="B64" s="77" t="s">
        <v>785</v>
      </c>
      <c r="C64" s="174">
        <v>1.0624379999999999E-2</v>
      </c>
      <c r="D64" s="174">
        <v>8.8095000000000007E-2</v>
      </c>
      <c r="E64" s="58">
        <f t="shared" si="4"/>
        <v>-0.87939860378001022</v>
      </c>
      <c r="F64" s="78">
        <f t="shared" si="5"/>
        <v>2.3040189605095661E-4</v>
      </c>
      <c r="G64" s="135">
        <v>3.6700893999999998E-2</v>
      </c>
      <c r="H64" s="102">
        <v>58.507357142857138</v>
      </c>
      <c r="I64"/>
      <c r="J64" s="188">
        <v>0</v>
      </c>
      <c r="K64" s="191">
        <v>0</v>
      </c>
      <c r="L64" s="58" t="str">
        <f t="shared" si="6"/>
        <v/>
      </c>
      <c r="M64" s="58">
        <f t="shared" si="7"/>
        <v>0</v>
      </c>
      <c r="O64"/>
      <c r="P64"/>
      <c r="Q64"/>
      <c r="R64"/>
    </row>
    <row r="65" spans="1:18" ht="12" customHeight="1" x14ac:dyDescent="0.2">
      <c r="A65" s="77" t="s">
        <v>1042</v>
      </c>
      <c r="B65" s="77" t="s">
        <v>1043</v>
      </c>
      <c r="C65" s="174">
        <v>1.029794E-2</v>
      </c>
      <c r="D65" s="174">
        <v>5.0503349999999995E-2</v>
      </c>
      <c r="E65" s="58">
        <f t="shared" si="4"/>
        <v>-0.79609392248236999</v>
      </c>
      <c r="F65" s="78">
        <f t="shared" si="5"/>
        <v>2.2332266931519658E-4</v>
      </c>
      <c r="G65" s="135">
        <v>0.43174927099999999</v>
      </c>
      <c r="H65" s="102">
        <v>60.661727272727269</v>
      </c>
      <c r="I65"/>
      <c r="J65" s="188">
        <v>0</v>
      </c>
      <c r="K65" s="191">
        <v>0</v>
      </c>
      <c r="L65" s="58" t="str">
        <f t="shared" si="6"/>
        <v/>
      </c>
      <c r="M65" s="58">
        <f t="shared" si="7"/>
        <v>0</v>
      </c>
      <c r="O65"/>
      <c r="P65"/>
      <c r="Q65"/>
      <c r="R65"/>
    </row>
    <row r="66" spans="1:18" ht="12" customHeight="1" x14ac:dyDescent="0.2">
      <c r="A66" s="77" t="s">
        <v>878</v>
      </c>
      <c r="B66" s="77" t="s">
        <v>879</v>
      </c>
      <c r="C66" s="174">
        <v>1.01505E-2</v>
      </c>
      <c r="D66" s="174">
        <v>0</v>
      </c>
      <c r="E66" s="58" t="str">
        <f t="shared" si="4"/>
        <v/>
      </c>
      <c r="F66" s="78">
        <f t="shared" si="5"/>
        <v>2.2012526339092119E-4</v>
      </c>
      <c r="G66" s="135">
        <v>7.7267359999999997E-3</v>
      </c>
      <c r="H66" s="102">
        <v>22.116181818181818</v>
      </c>
      <c r="I66"/>
      <c r="J66" s="188">
        <v>0</v>
      </c>
      <c r="K66" s="191">
        <v>0</v>
      </c>
      <c r="L66" s="58" t="str">
        <f t="shared" si="6"/>
        <v/>
      </c>
      <c r="M66" s="58">
        <f t="shared" si="7"/>
        <v>0</v>
      </c>
      <c r="O66"/>
      <c r="P66"/>
      <c r="Q66"/>
      <c r="R66"/>
    </row>
    <row r="67" spans="1:18" ht="12" customHeight="1" x14ac:dyDescent="0.2">
      <c r="A67" s="77" t="s">
        <v>2779</v>
      </c>
      <c r="B67" s="77" t="s">
        <v>782</v>
      </c>
      <c r="C67" s="174">
        <v>1.003131E-2</v>
      </c>
      <c r="D67" s="174">
        <v>2.2880000000000001E-2</v>
      </c>
      <c r="E67" s="58">
        <f t="shared" si="4"/>
        <v>-0.56156861888111886</v>
      </c>
      <c r="F67" s="78">
        <f t="shared" si="5"/>
        <v>2.1754049119806723E-4</v>
      </c>
      <c r="G67" s="135">
        <v>2.3834959999999999E-2</v>
      </c>
      <c r="H67" s="102">
        <v>19.330954545454549</v>
      </c>
      <c r="I67"/>
      <c r="J67" s="188">
        <v>0</v>
      </c>
      <c r="K67" s="191">
        <v>4.5771059999999995E-2</v>
      </c>
      <c r="L67" s="58">
        <f t="shared" si="6"/>
        <v>-1</v>
      </c>
      <c r="M67" s="58">
        <f t="shared" si="7"/>
        <v>0</v>
      </c>
      <c r="O67"/>
      <c r="P67"/>
      <c r="Q67"/>
      <c r="R67"/>
    </row>
    <row r="68" spans="1:18" ht="12" customHeight="1" x14ac:dyDescent="0.2">
      <c r="A68" s="77" t="s">
        <v>983</v>
      </c>
      <c r="B68" s="77" t="s">
        <v>984</v>
      </c>
      <c r="C68" s="174">
        <v>9.2742800000000011E-3</v>
      </c>
      <c r="D68" s="174">
        <v>6.0203100000000001E-3</v>
      </c>
      <c r="E68" s="58">
        <f t="shared" si="4"/>
        <v>0.54049874508123352</v>
      </c>
      <c r="F68" s="78">
        <f t="shared" si="5"/>
        <v>2.0112342522645709E-4</v>
      </c>
      <c r="G68" s="135">
        <v>0.196644655</v>
      </c>
      <c r="H68" s="102">
        <v>13.68227272727273</v>
      </c>
      <c r="I68"/>
      <c r="J68" s="188">
        <v>0</v>
      </c>
      <c r="K68" s="191">
        <v>0</v>
      </c>
      <c r="L68" s="58" t="str">
        <f t="shared" si="6"/>
        <v/>
      </c>
      <c r="M68" s="58">
        <f t="shared" si="7"/>
        <v>0</v>
      </c>
      <c r="O68"/>
      <c r="P68"/>
      <c r="Q68"/>
      <c r="R68"/>
    </row>
    <row r="69" spans="1:18" ht="12" customHeight="1" x14ac:dyDescent="0.2">
      <c r="A69" s="77" t="s">
        <v>1003</v>
      </c>
      <c r="B69" s="77" t="s">
        <v>1004</v>
      </c>
      <c r="C69" s="174">
        <v>8.0181999999999996E-3</v>
      </c>
      <c r="D69" s="174">
        <v>7.3768999999999996E-3</v>
      </c>
      <c r="E69" s="58">
        <f t="shared" si="4"/>
        <v>8.6933535767056647E-2</v>
      </c>
      <c r="F69" s="78">
        <f t="shared" si="5"/>
        <v>1.7388388620472725E-4</v>
      </c>
      <c r="G69" s="135">
        <v>1.7310308E-2</v>
      </c>
      <c r="H69" s="102">
        <v>170.0540833333333</v>
      </c>
      <c r="I69"/>
      <c r="J69" s="188">
        <v>1E-3</v>
      </c>
      <c r="K69" s="191">
        <v>2.5070000000000001E-3</v>
      </c>
      <c r="L69" s="58">
        <f t="shared" si="6"/>
        <v>-0.60111687275628234</v>
      </c>
      <c r="M69" s="58">
        <f t="shared" si="7"/>
        <v>0.12471627048464744</v>
      </c>
      <c r="O69"/>
      <c r="P69"/>
      <c r="Q69"/>
      <c r="R69"/>
    </row>
    <row r="70" spans="1:18" ht="12" customHeight="1" x14ac:dyDescent="0.2">
      <c r="A70" s="77" t="s">
        <v>993</v>
      </c>
      <c r="B70" s="77" t="s">
        <v>994</v>
      </c>
      <c r="C70" s="174">
        <v>7.2350000000000001E-3</v>
      </c>
      <c r="D70" s="174">
        <v>7.5649999999999997E-3</v>
      </c>
      <c r="E70" s="58">
        <f t="shared" si="4"/>
        <v>-4.3621943159286136E-2</v>
      </c>
      <c r="F70" s="78">
        <f t="shared" si="5"/>
        <v>1.5689929369324808E-4</v>
      </c>
      <c r="G70" s="135">
        <v>7.7776957999999993E-2</v>
      </c>
      <c r="H70" s="102">
        <v>175.4</v>
      </c>
      <c r="I70"/>
      <c r="J70" s="188">
        <v>0</v>
      </c>
      <c r="K70" s="191">
        <v>0</v>
      </c>
      <c r="L70" s="58" t="str">
        <f t="shared" si="6"/>
        <v/>
      </c>
      <c r="M70" s="58">
        <f t="shared" si="7"/>
        <v>0</v>
      </c>
      <c r="O70"/>
      <c r="P70"/>
      <c r="Q70"/>
      <c r="R70"/>
    </row>
    <row r="71" spans="1:18" ht="12" customHeight="1" x14ac:dyDescent="0.2">
      <c r="A71" s="77" t="s">
        <v>493</v>
      </c>
      <c r="B71" s="77" t="s">
        <v>485</v>
      </c>
      <c r="C71" s="174">
        <v>6.9164200000000004E-3</v>
      </c>
      <c r="D71" s="174">
        <v>2.01005E-2</v>
      </c>
      <c r="E71" s="58">
        <f t="shared" ref="E71:E102" si="8">IF(ISERROR(C71/D71-1),"",IF((C71/D71-1)&gt;10000%,"",C71/D71-1))</f>
        <v>-0.65590806198850782</v>
      </c>
      <c r="F71" s="78">
        <f t="shared" ref="F71:F102" si="9">C71/$C$139</f>
        <v>1.4999052009479681E-4</v>
      </c>
      <c r="G71" s="135">
        <v>0.86041911999999998</v>
      </c>
      <c r="H71" s="102">
        <v>10.914954545454551</v>
      </c>
      <c r="I71"/>
      <c r="J71" s="188">
        <v>5.5270000000000004E-5</v>
      </c>
      <c r="K71" s="191">
        <v>0</v>
      </c>
      <c r="L71" s="58" t="str">
        <f t="shared" ref="L71:L102" si="10">IF(ISERROR(J71/K71-1),"",IF((J71/K71-1)&gt;10000%,"",J71/K71-1))</f>
        <v/>
      </c>
      <c r="M71" s="58">
        <f t="shared" ref="M71:M102" si="11">IF(ISERROR(J71/C71),"",IF(J71/C71&gt;10000%,"",J71/C71))</f>
        <v>7.9911283583125377E-3</v>
      </c>
      <c r="O71"/>
      <c r="P71"/>
      <c r="Q71"/>
      <c r="R71"/>
    </row>
    <row r="72" spans="1:18" ht="12" customHeight="1" x14ac:dyDescent="0.2">
      <c r="A72" s="77" t="s">
        <v>499</v>
      </c>
      <c r="B72" s="77" t="s">
        <v>491</v>
      </c>
      <c r="C72" s="174">
        <v>5.28E-3</v>
      </c>
      <c r="D72" s="174">
        <v>0</v>
      </c>
      <c r="E72" s="58" t="str">
        <f t="shared" si="8"/>
        <v/>
      </c>
      <c r="F72" s="78">
        <f t="shared" si="9"/>
        <v>1.1450287086390461E-4</v>
      </c>
      <c r="G72" s="135">
        <v>0.42942721</v>
      </c>
      <c r="H72" s="102">
        <v>199.6339090909091</v>
      </c>
      <c r="I72"/>
      <c r="J72" s="188">
        <v>0</v>
      </c>
      <c r="K72" s="191">
        <v>0</v>
      </c>
      <c r="L72" s="58" t="str">
        <f t="shared" si="10"/>
        <v/>
      </c>
      <c r="M72" s="58">
        <f t="shared" si="11"/>
        <v>0</v>
      </c>
      <c r="O72"/>
      <c r="P72"/>
      <c r="Q72"/>
      <c r="R72"/>
    </row>
    <row r="73" spans="1:18" ht="12" customHeight="1" x14ac:dyDescent="0.2">
      <c r="A73" s="77" t="s">
        <v>2780</v>
      </c>
      <c r="B73" s="77" t="s">
        <v>779</v>
      </c>
      <c r="C73" s="174">
        <v>3.2879000000000003E-3</v>
      </c>
      <c r="D73" s="174">
        <v>0</v>
      </c>
      <c r="E73" s="58" t="str">
        <f t="shared" si="8"/>
        <v/>
      </c>
      <c r="F73" s="78">
        <f t="shared" si="9"/>
        <v>7.1301891877543946E-5</v>
      </c>
      <c r="G73" s="135">
        <v>3.1511895999999998E-2</v>
      </c>
      <c r="H73" s="102">
        <v>23.974699999999999</v>
      </c>
      <c r="I73"/>
      <c r="J73" s="188">
        <v>6.5715000000000001E-3</v>
      </c>
      <c r="K73" s="191">
        <v>0</v>
      </c>
      <c r="L73" s="58" t="str">
        <f t="shared" si="10"/>
        <v/>
      </c>
      <c r="M73" s="58">
        <f t="shared" si="11"/>
        <v>1.9986921743362023</v>
      </c>
      <c r="O73"/>
      <c r="P73"/>
      <c r="Q73"/>
      <c r="R73"/>
    </row>
    <row r="74" spans="1:18" ht="12" customHeight="1" x14ac:dyDescent="0.2">
      <c r="A74" s="77" t="s">
        <v>1992</v>
      </c>
      <c r="B74" s="77" t="s">
        <v>1987</v>
      </c>
      <c r="C74" s="174">
        <v>2.9983200000000001E-3</v>
      </c>
      <c r="D74" s="174">
        <v>5.6931309999999999E-2</v>
      </c>
      <c r="E74" s="58">
        <f t="shared" si="8"/>
        <v>-0.94733442810291912</v>
      </c>
      <c r="F74" s="78">
        <f t="shared" si="9"/>
        <v>6.5022016622852741E-5</v>
      </c>
      <c r="G74" s="135">
        <v>0.48030877</v>
      </c>
      <c r="H74" s="102">
        <v>89.899045454545458</v>
      </c>
      <c r="I74"/>
      <c r="J74" s="188">
        <v>0</v>
      </c>
      <c r="K74" s="191">
        <v>0.29604469999999999</v>
      </c>
      <c r="L74" s="58">
        <f t="shared" si="10"/>
        <v>-1</v>
      </c>
      <c r="M74" s="58">
        <f t="shared" si="11"/>
        <v>0</v>
      </c>
      <c r="O74"/>
      <c r="P74"/>
      <c r="Q74"/>
      <c r="R74"/>
    </row>
    <row r="75" spans="1:18" ht="12" customHeight="1" x14ac:dyDescent="0.2">
      <c r="A75" s="77" t="s">
        <v>876</v>
      </c>
      <c r="B75" s="77" t="s">
        <v>877</v>
      </c>
      <c r="C75" s="174">
        <v>2.8031200000000001E-3</v>
      </c>
      <c r="D75" s="174">
        <v>1.3600000000000001E-3</v>
      </c>
      <c r="E75" s="58">
        <f t="shared" si="8"/>
        <v>1.0611176470588233</v>
      </c>
      <c r="F75" s="78">
        <f t="shared" si="9"/>
        <v>6.078888018485385E-5</v>
      </c>
      <c r="G75" s="135">
        <v>1.0064575999999999E-2</v>
      </c>
      <c r="H75" s="102">
        <v>452.05177777777777</v>
      </c>
      <c r="I75"/>
      <c r="J75" s="188">
        <v>0</v>
      </c>
      <c r="K75" s="191">
        <v>0</v>
      </c>
      <c r="L75" s="58" t="str">
        <f t="shared" si="10"/>
        <v/>
      </c>
      <c r="M75" s="58">
        <f t="shared" si="11"/>
        <v>0</v>
      </c>
      <c r="O75"/>
      <c r="P75"/>
      <c r="Q75"/>
      <c r="R75"/>
    </row>
    <row r="76" spans="1:18" ht="12" customHeight="1" x14ac:dyDescent="0.2">
      <c r="A76" s="77" t="s">
        <v>1688</v>
      </c>
      <c r="B76" s="77" t="s">
        <v>1689</v>
      </c>
      <c r="C76" s="174">
        <v>2.5672500000000001E-3</v>
      </c>
      <c r="D76" s="174">
        <v>0</v>
      </c>
      <c r="E76" s="58" t="str">
        <f t="shared" si="8"/>
        <v/>
      </c>
      <c r="F76" s="78">
        <f t="shared" si="9"/>
        <v>5.5673768035105898E-5</v>
      </c>
      <c r="G76" s="135">
        <v>8.6470408192577004</v>
      </c>
      <c r="H76" s="102">
        <v>21.53259090909091</v>
      </c>
      <c r="I76"/>
      <c r="J76" s="188">
        <v>0</v>
      </c>
      <c r="K76" s="191">
        <v>0</v>
      </c>
      <c r="L76" s="58" t="str">
        <f t="shared" si="10"/>
        <v/>
      </c>
      <c r="M76" s="58">
        <f t="shared" si="11"/>
        <v>0</v>
      </c>
      <c r="O76"/>
      <c r="P76"/>
      <c r="Q76"/>
      <c r="R76"/>
    </row>
    <row r="77" spans="1:18" ht="12" customHeight="1" x14ac:dyDescent="0.2">
      <c r="A77" s="77" t="s">
        <v>1716</v>
      </c>
      <c r="B77" s="77" t="s">
        <v>1717</v>
      </c>
      <c r="C77" s="174">
        <v>2.4594299999999999E-3</v>
      </c>
      <c r="D77" s="174">
        <v>1.7843999999999999E-2</v>
      </c>
      <c r="E77" s="58">
        <f t="shared" si="8"/>
        <v>-0.86217047747141895</v>
      </c>
      <c r="F77" s="78">
        <f t="shared" si="9"/>
        <v>5.3335567365305477E-5</v>
      </c>
      <c r="G77" s="135">
        <v>0.19792811999999999</v>
      </c>
      <c r="H77" s="102">
        <v>88.510590909090908</v>
      </c>
      <c r="I77"/>
      <c r="J77" s="188">
        <v>0</v>
      </c>
      <c r="K77" s="191">
        <v>0</v>
      </c>
      <c r="L77" s="58" t="str">
        <f t="shared" si="10"/>
        <v/>
      </c>
      <c r="M77" s="58">
        <f t="shared" si="11"/>
        <v>0</v>
      </c>
      <c r="O77"/>
      <c r="P77"/>
      <c r="Q77"/>
      <c r="R77"/>
    </row>
    <row r="78" spans="1:18" ht="12" customHeight="1" x14ac:dyDescent="0.2">
      <c r="A78" s="77" t="s">
        <v>361</v>
      </c>
      <c r="B78" s="77" t="s">
        <v>355</v>
      </c>
      <c r="C78" s="174">
        <v>1.9950599999999999E-3</v>
      </c>
      <c r="D78" s="174">
        <v>0.28184515000000004</v>
      </c>
      <c r="E78" s="58">
        <f t="shared" si="8"/>
        <v>-0.99292143221197882</v>
      </c>
      <c r="F78" s="78">
        <f t="shared" si="9"/>
        <v>4.3265169989723774E-5</v>
      </c>
      <c r="G78" s="135">
        <v>3.68824744</v>
      </c>
      <c r="H78" s="102">
        <v>18.159818181818181</v>
      </c>
      <c r="I78"/>
      <c r="J78" s="188">
        <v>0</v>
      </c>
      <c r="K78" s="191">
        <v>0</v>
      </c>
      <c r="L78" s="58" t="str">
        <f t="shared" si="10"/>
        <v/>
      </c>
      <c r="M78" s="58">
        <f t="shared" si="11"/>
        <v>0</v>
      </c>
      <c r="O78"/>
      <c r="P78"/>
      <c r="Q78"/>
      <c r="R78"/>
    </row>
    <row r="79" spans="1:18" ht="12" customHeight="1" x14ac:dyDescent="0.2">
      <c r="A79" s="77" t="s">
        <v>987</v>
      </c>
      <c r="B79" s="77" t="s">
        <v>988</v>
      </c>
      <c r="C79" s="174">
        <v>1.854E-3</v>
      </c>
      <c r="D79" s="174">
        <v>7.5201400000000007E-3</v>
      </c>
      <c r="E79" s="58">
        <f t="shared" si="8"/>
        <v>-0.75346203661102051</v>
      </c>
      <c r="F79" s="78">
        <f t="shared" si="9"/>
        <v>4.0206121701075596E-5</v>
      </c>
      <c r="G79" s="135">
        <v>0.101533807</v>
      </c>
      <c r="H79" s="102">
        <v>155.9315714285714</v>
      </c>
      <c r="I79"/>
      <c r="J79" s="188">
        <v>0</v>
      </c>
      <c r="K79" s="191">
        <v>0</v>
      </c>
      <c r="L79" s="58" t="str">
        <f t="shared" si="10"/>
        <v/>
      </c>
      <c r="M79" s="58">
        <f t="shared" si="11"/>
        <v>0</v>
      </c>
      <c r="O79"/>
      <c r="P79"/>
      <c r="Q79"/>
      <c r="R79"/>
    </row>
    <row r="80" spans="1:18" ht="12" customHeight="1" x14ac:dyDescent="0.2">
      <c r="A80" s="77" t="s">
        <v>2769</v>
      </c>
      <c r="B80" s="77" t="s">
        <v>854</v>
      </c>
      <c r="C80" s="174">
        <v>1.7137000000000001E-3</v>
      </c>
      <c r="D80" s="174">
        <v>0</v>
      </c>
      <c r="E80" s="58" t="str">
        <f t="shared" si="8"/>
        <v/>
      </c>
      <c r="F80" s="78">
        <f t="shared" si="9"/>
        <v>3.7163554886263893E-5</v>
      </c>
      <c r="G80" s="135">
        <v>1.5779728E-2</v>
      </c>
      <c r="H80" s="102">
        <v>53.908727272727269</v>
      </c>
      <c r="I80"/>
      <c r="J80" s="188">
        <v>0</v>
      </c>
      <c r="K80" s="191">
        <v>0</v>
      </c>
      <c r="L80" s="58" t="str">
        <f t="shared" si="10"/>
        <v/>
      </c>
      <c r="M80" s="58">
        <f t="shared" si="11"/>
        <v>0</v>
      </c>
      <c r="O80"/>
      <c r="P80"/>
      <c r="Q80"/>
      <c r="R80"/>
    </row>
    <row r="81" spans="1:18" ht="12" customHeight="1" x14ac:dyDescent="0.2">
      <c r="A81" s="77" t="s">
        <v>868</v>
      </c>
      <c r="B81" s="77" t="s">
        <v>869</v>
      </c>
      <c r="C81" s="174">
        <v>1.6526400000000001E-3</v>
      </c>
      <c r="D81" s="174">
        <v>5.3349000000000001E-2</v>
      </c>
      <c r="E81" s="58">
        <f t="shared" si="8"/>
        <v>-0.96902209975819598</v>
      </c>
      <c r="F81" s="78">
        <f t="shared" si="9"/>
        <v>3.583939858040215E-5</v>
      </c>
      <c r="G81" s="135">
        <v>0.23513558799999998</v>
      </c>
      <c r="H81" s="102">
        <v>138.83957142857139</v>
      </c>
      <c r="I81"/>
      <c r="J81" s="188">
        <v>0</v>
      </c>
      <c r="K81" s="191">
        <v>0</v>
      </c>
      <c r="L81" s="58" t="str">
        <f t="shared" si="10"/>
        <v/>
      </c>
      <c r="M81" s="58">
        <f t="shared" si="11"/>
        <v>0</v>
      </c>
      <c r="O81"/>
      <c r="P81"/>
      <c r="Q81"/>
      <c r="R81"/>
    </row>
    <row r="82" spans="1:18" ht="12" customHeight="1" x14ac:dyDescent="0.2">
      <c r="A82" s="77" t="s">
        <v>2772</v>
      </c>
      <c r="B82" s="77" t="s">
        <v>786</v>
      </c>
      <c r="C82" s="174">
        <v>9.8718999999999999E-4</v>
      </c>
      <c r="D82" s="174">
        <v>2.421E-3</v>
      </c>
      <c r="E82" s="58">
        <f t="shared" si="8"/>
        <v>-0.5922387443205287</v>
      </c>
      <c r="F82" s="78">
        <f t="shared" si="9"/>
        <v>2.1408350206086741E-5</v>
      </c>
      <c r="G82" s="135">
        <v>0.34596342299999999</v>
      </c>
      <c r="H82" s="102">
        <v>7.3805454545454552</v>
      </c>
      <c r="I82"/>
      <c r="J82" s="188">
        <v>0</v>
      </c>
      <c r="K82" s="191">
        <v>0</v>
      </c>
      <c r="L82" s="58" t="str">
        <f t="shared" si="10"/>
        <v/>
      </c>
      <c r="M82" s="58">
        <f t="shared" si="11"/>
        <v>0</v>
      </c>
      <c r="O82"/>
      <c r="P82"/>
      <c r="Q82"/>
      <c r="R82"/>
    </row>
    <row r="83" spans="1:18" ht="12" customHeight="1" x14ac:dyDescent="0.2">
      <c r="A83" s="77" t="s">
        <v>880</v>
      </c>
      <c r="B83" s="77" t="s">
        <v>881</v>
      </c>
      <c r="C83" s="174">
        <v>8.7660000000000006E-4</v>
      </c>
      <c r="D83" s="174">
        <v>1.6967070000000001E-2</v>
      </c>
      <c r="E83" s="58">
        <f t="shared" si="8"/>
        <v>-0.9483352163926948</v>
      </c>
      <c r="F83" s="78">
        <f t="shared" si="9"/>
        <v>1.9010078901382348E-5</v>
      </c>
      <c r="G83" s="135">
        <v>1.1521363999999999E-2</v>
      </c>
      <c r="H83" s="102">
        <v>41.490727272727277</v>
      </c>
      <c r="I83"/>
      <c r="J83" s="188">
        <v>0</v>
      </c>
      <c r="K83" s="191">
        <v>0</v>
      </c>
      <c r="L83" s="58" t="str">
        <f t="shared" si="10"/>
        <v/>
      </c>
      <c r="M83" s="58">
        <f t="shared" si="11"/>
        <v>0</v>
      </c>
      <c r="O83"/>
      <c r="P83"/>
      <c r="Q83"/>
      <c r="R83"/>
    </row>
    <row r="84" spans="1:18" ht="12" customHeight="1" x14ac:dyDescent="0.2">
      <c r="A84" s="77" t="s">
        <v>884</v>
      </c>
      <c r="B84" s="77" t="s">
        <v>885</v>
      </c>
      <c r="C84" s="174">
        <v>8.2574999999999999E-4</v>
      </c>
      <c r="D84" s="174">
        <v>2.934E-3</v>
      </c>
      <c r="E84" s="58">
        <f t="shared" si="8"/>
        <v>-0.71855828220858897</v>
      </c>
      <c r="F84" s="78">
        <f t="shared" si="9"/>
        <v>1.7907338184823718E-5</v>
      </c>
      <c r="G84" s="135">
        <v>0.46648082600000002</v>
      </c>
      <c r="H84" s="102">
        <v>23.456590909090909</v>
      </c>
      <c r="I84"/>
      <c r="J84" s="188">
        <v>0</v>
      </c>
      <c r="K84" s="191">
        <v>0</v>
      </c>
      <c r="L84" s="58" t="str">
        <f t="shared" si="10"/>
        <v/>
      </c>
      <c r="M84" s="58">
        <f t="shared" si="11"/>
        <v>0</v>
      </c>
      <c r="O84"/>
      <c r="P84"/>
      <c r="Q84"/>
      <c r="R84"/>
    </row>
    <row r="85" spans="1:18" ht="12" customHeight="1" x14ac:dyDescent="0.2">
      <c r="A85" s="77" t="s">
        <v>751</v>
      </c>
      <c r="B85" s="77" t="s">
        <v>752</v>
      </c>
      <c r="C85" s="174">
        <v>7.8269000000000006E-4</v>
      </c>
      <c r="D85" s="174">
        <v>0</v>
      </c>
      <c r="E85" s="58" t="str">
        <f t="shared" si="8"/>
        <v/>
      </c>
      <c r="F85" s="78">
        <f t="shared" si="9"/>
        <v>1.6973532575088924E-5</v>
      </c>
      <c r="G85" s="135">
        <v>0.14323670800000002</v>
      </c>
      <c r="H85" s="102">
        <v>147.18591666666671</v>
      </c>
      <c r="I85"/>
      <c r="J85" s="188">
        <v>0</v>
      </c>
      <c r="K85" s="191">
        <v>0</v>
      </c>
      <c r="L85" s="58" t="str">
        <f t="shared" si="10"/>
        <v/>
      </c>
      <c r="M85" s="58">
        <f t="shared" si="11"/>
        <v>0</v>
      </c>
      <c r="O85"/>
      <c r="P85"/>
      <c r="Q85"/>
      <c r="R85"/>
    </row>
    <row r="86" spans="1:18" ht="12" customHeight="1" x14ac:dyDescent="0.2">
      <c r="A86" s="77" t="s">
        <v>857</v>
      </c>
      <c r="B86" s="77" t="s">
        <v>858</v>
      </c>
      <c r="C86" s="174">
        <v>6.6690999999999994E-4</v>
      </c>
      <c r="D86" s="174">
        <v>0</v>
      </c>
      <c r="E86" s="58" t="str">
        <f t="shared" si="8"/>
        <v/>
      </c>
      <c r="F86" s="78">
        <f t="shared" si="9"/>
        <v>1.4462710153001254E-5</v>
      </c>
      <c r="G86" s="135">
        <v>1.3687580000000001E-3</v>
      </c>
      <c r="H86" s="102">
        <v>219.87666666666669</v>
      </c>
      <c r="I86"/>
      <c r="J86" s="188">
        <v>0</v>
      </c>
      <c r="K86" s="191">
        <v>0</v>
      </c>
      <c r="L86" s="58" t="str">
        <f t="shared" si="10"/>
        <v/>
      </c>
      <c r="M86" s="58">
        <f t="shared" si="11"/>
        <v>0</v>
      </c>
      <c r="O86"/>
      <c r="P86"/>
      <c r="Q86"/>
      <c r="R86"/>
    </row>
    <row r="87" spans="1:18" ht="12" customHeight="1" x14ac:dyDescent="0.2">
      <c r="A87" s="77" t="s">
        <v>818</v>
      </c>
      <c r="B87" s="77" t="s">
        <v>819</v>
      </c>
      <c r="C87" s="174">
        <v>6.2310000000000002E-4</v>
      </c>
      <c r="D87" s="174">
        <v>0</v>
      </c>
      <c r="E87" s="58" t="str">
        <f t="shared" si="8"/>
        <v/>
      </c>
      <c r="F87" s="78">
        <f t="shared" si="9"/>
        <v>1.3512639930927835E-5</v>
      </c>
      <c r="G87" s="135">
        <v>0</v>
      </c>
      <c r="H87" s="102">
        <v>33.716333333333331</v>
      </c>
      <c r="I87"/>
      <c r="J87" s="188">
        <v>0</v>
      </c>
      <c r="K87" s="191">
        <v>0</v>
      </c>
      <c r="L87" s="58" t="str">
        <f t="shared" si="10"/>
        <v/>
      </c>
      <c r="M87" s="58">
        <f t="shared" si="11"/>
        <v>0</v>
      </c>
      <c r="O87"/>
      <c r="P87"/>
      <c r="Q87"/>
      <c r="R87"/>
    </row>
    <row r="88" spans="1:18" ht="12" customHeight="1" x14ac:dyDescent="0.2">
      <c r="A88" s="77" t="s">
        <v>985</v>
      </c>
      <c r="B88" s="77" t="s">
        <v>986</v>
      </c>
      <c r="C88" s="174">
        <v>4.8924999999999999E-4</v>
      </c>
      <c r="D88" s="174">
        <v>3.0269999999999998E-2</v>
      </c>
      <c r="E88" s="58">
        <f t="shared" si="8"/>
        <v>-0.98383713247439708</v>
      </c>
      <c r="F88" s="78">
        <f t="shared" si="9"/>
        <v>1.0609948782228282E-5</v>
      </c>
      <c r="G88" s="135">
        <v>3.5188719E-2</v>
      </c>
      <c r="H88" s="102">
        <v>154.75739999999999</v>
      </c>
      <c r="I88"/>
      <c r="J88" s="188">
        <v>0</v>
      </c>
      <c r="K88" s="191">
        <v>0</v>
      </c>
      <c r="L88" s="58" t="str">
        <f t="shared" si="10"/>
        <v/>
      </c>
      <c r="M88" s="58">
        <f t="shared" si="11"/>
        <v>0</v>
      </c>
      <c r="O88"/>
      <c r="P88"/>
      <c r="Q88"/>
      <c r="R88"/>
    </row>
    <row r="89" spans="1:18" ht="12" customHeight="1" x14ac:dyDescent="0.2">
      <c r="A89" s="77" t="s">
        <v>498</v>
      </c>
      <c r="B89" s="77" t="s">
        <v>490</v>
      </c>
      <c r="C89" s="174">
        <v>3.5050000000000001E-4</v>
      </c>
      <c r="D89" s="174">
        <v>0</v>
      </c>
      <c r="E89" s="58" t="str">
        <f t="shared" si="8"/>
        <v/>
      </c>
      <c r="F89" s="78">
        <f t="shared" si="9"/>
        <v>7.6009954995830624E-6</v>
      </c>
      <c r="G89" s="135">
        <v>2.0253521299999999</v>
      </c>
      <c r="H89" s="102">
        <v>198.30818181818179</v>
      </c>
      <c r="I89"/>
      <c r="J89" s="188">
        <v>0</v>
      </c>
      <c r="K89" s="191">
        <v>0</v>
      </c>
      <c r="L89" s="58" t="str">
        <f t="shared" si="10"/>
        <v/>
      </c>
      <c r="M89" s="58">
        <f t="shared" si="11"/>
        <v>0</v>
      </c>
      <c r="O89"/>
      <c r="P89"/>
      <c r="Q89"/>
      <c r="R89"/>
    </row>
    <row r="90" spans="1:18" ht="12" customHeight="1" x14ac:dyDescent="0.2">
      <c r="A90" s="77" t="s">
        <v>1994</v>
      </c>
      <c r="B90" s="77" t="s">
        <v>1989</v>
      </c>
      <c r="C90" s="174">
        <v>2.1575999999999998E-4</v>
      </c>
      <c r="D90" s="174">
        <v>4.9572000000000006E-4</v>
      </c>
      <c r="E90" s="58">
        <f t="shared" si="8"/>
        <v>-0.56475429678044065</v>
      </c>
      <c r="F90" s="78">
        <f t="shared" si="9"/>
        <v>4.679003677575011E-6</v>
      </c>
      <c r="G90" s="135">
        <v>2.4416166809375004</v>
      </c>
      <c r="H90" s="102">
        <v>41.658952380952393</v>
      </c>
      <c r="I90"/>
      <c r="J90" s="188">
        <v>0</v>
      </c>
      <c r="K90" s="191">
        <v>0</v>
      </c>
      <c r="L90" s="58" t="str">
        <f t="shared" si="10"/>
        <v/>
      </c>
      <c r="M90" s="58">
        <f t="shared" si="11"/>
        <v>0</v>
      </c>
      <c r="O90"/>
      <c r="P90"/>
      <c r="Q90"/>
      <c r="R90"/>
    </row>
    <row r="91" spans="1:18" ht="12" customHeight="1" x14ac:dyDescent="0.2">
      <c r="A91" s="77" t="s">
        <v>363</v>
      </c>
      <c r="B91" s="77" t="s">
        <v>357</v>
      </c>
      <c r="C91" s="174">
        <v>1.9962000000000002E-4</v>
      </c>
      <c r="D91" s="174">
        <v>6.2392669999999997E-2</v>
      </c>
      <c r="E91" s="58">
        <f t="shared" si="8"/>
        <v>-0.99680058570982777</v>
      </c>
      <c r="F91" s="78">
        <f t="shared" si="9"/>
        <v>4.3289892200478487E-6</v>
      </c>
      <c r="G91" s="135">
        <v>0.97925737000000002</v>
      </c>
      <c r="H91" s="102">
        <v>20.84327272727273</v>
      </c>
      <c r="I91"/>
      <c r="J91" s="188">
        <v>1.9962000000000002E-4</v>
      </c>
      <c r="K91" s="191">
        <v>0</v>
      </c>
      <c r="L91" s="58" t="str">
        <f t="shared" si="10"/>
        <v/>
      </c>
      <c r="M91" s="58">
        <f t="shared" si="11"/>
        <v>1</v>
      </c>
      <c r="O91"/>
      <c r="P91"/>
      <c r="Q91"/>
      <c r="R91"/>
    </row>
    <row r="92" spans="1:18" ht="12" customHeight="1" x14ac:dyDescent="0.2">
      <c r="A92" s="77" t="s">
        <v>892</v>
      </c>
      <c r="B92" s="77" t="s">
        <v>893</v>
      </c>
      <c r="C92" s="174">
        <v>1.1899E-4</v>
      </c>
      <c r="D92" s="174">
        <v>1.3053459999999999E-2</v>
      </c>
      <c r="E92" s="58">
        <f t="shared" si="8"/>
        <v>-0.9908844091911263</v>
      </c>
      <c r="F92" s="78">
        <f t="shared" si="9"/>
        <v>2.5804349628969718E-6</v>
      </c>
      <c r="G92" s="135">
        <v>1.8279398000000002E-2</v>
      </c>
      <c r="H92" s="102">
        <v>18.144090909090909</v>
      </c>
      <c r="I92"/>
      <c r="J92" s="188">
        <v>0</v>
      </c>
      <c r="K92" s="191">
        <v>0</v>
      </c>
      <c r="L92" s="58" t="str">
        <f t="shared" si="10"/>
        <v/>
      </c>
      <c r="M92" s="58">
        <f t="shared" si="11"/>
        <v>0</v>
      </c>
      <c r="O92"/>
      <c r="P92"/>
      <c r="Q92"/>
      <c r="R92"/>
    </row>
    <row r="93" spans="1:18" ht="12" customHeight="1" x14ac:dyDescent="0.2">
      <c r="A93" s="77" t="s">
        <v>1632</v>
      </c>
      <c r="B93" s="77" t="s">
        <v>1633</v>
      </c>
      <c r="C93" s="174">
        <v>7.695E-5</v>
      </c>
      <c r="D93" s="174">
        <v>2.9120000000000002E-5</v>
      </c>
      <c r="E93" s="58">
        <f t="shared" si="8"/>
        <v>1.6425137362637359</v>
      </c>
      <c r="F93" s="78">
        <f t="shared" si="9"/>
        <v>1.6687492259427008E-6</v>
      </c>
      <c r="G93" s="135">
        <v>9.477795E-2</v>
      </c>
      <c r="H93" s="102">
        <v>23.713999999999999</v>
      </c>
      <c r="I93"/>
      <c r="J93" s="188">
        <v>0</v>
      </c>
      <c r="K93" s="191">
        <v>0</v>
      </c>
      <c r="L93" s="58" t="str">
        <f t="shared" si="10"/>
        <v/>
      </c>
      <c r="M93" s="58">
        <f t="shared" si="11"/>
        <v>0</v>
      </c>
      <c r="O93"/>
      <c r="P93"/>
      <c r="Q93"/>
      <c r="R93"/>
    </row>
    <row r="94" spans="1:18" ht="12" customHeight="1" x14ac:dyDescent="0.2">
      <c r="A94" s="77" t="s">
        <v>1630</v>
      </c>
      <c r="B94" s="77" t="s">
        <v>1631</v>
      </c>
      <c r="C94" s="174">
        <v>7.3549999999999999E-5</v>
      </c>
      <c r="D94" s="174">
        <v>1.512752E-2</v>
      </c>
      <c r="E94" s="58">
        <f t="shared" si="8"/>
        <v>-0.99513800014807452</v>
      </c>
      <c r="F94" s="78">
        <f t="shared" si="9"/>
        <v>1.5950163166742773E-6</v>
      </c>
      <c r="G94" s="135">
        <v>1.8909389999999998E-2</v>
      </c>
      <c r="H94" s="102">
        <v>21.36895454545455</v>
      </c>
      <c r="I94"/>
      <c r="J94" s="188">
        <v>0</v>
      </c>
      <c r="K94" s="191">
        <v>0</v>
      </c>
      <c r="L94" s="58" t="str">
        <f t="shared" si="10"/>
        <v/>
      </c>
      <c r="M94" s="58">
        <f t="shared" si="11"/>
        <v>0</v>
      </c>
      <c r="O94"/>
      <c r="P94"/>
      <c r="Q94"/>
      <c r="R94"/>
    </row>
    <row r="95" spans="1:18" ht="12" customHeight="1" x14ac:dyDescent="0.2">
      <c r="A95" s="77" t="s">
        <v>1634</v>
      </c>
      <c r="B95" s="77" t="s">
        <v>1635</v>
      </c>
      <c r="C95" s="174">
        <v>6.115999999999999E-5</v>
      </c>
      <c r="D95" s="174">
        <v>2.565E-5</v>
      </c>
      <c r="E95" s="58">
        <f t="shared" si="8"/>
        <v>1.3844054580896681</v>
      </c>
      <c r="F95" s="78">
        <f t="shared" si="9"/>
        <v>1.3263249208402282E-6</v>
      </c>
      <c r="G95" s="135">
        <v>3.96891E-3</v>
      </c>
      <c r="H95" s="102">
        <v>25.30681818181818</v>
      </c>
      <c r="I95"/>
      <c r="J95" s="188">
        <v>0</v>
      </c>
      <c r="K95" s="191">
        <v>0</v>
      </c>
      <c r="L95" s="58" t="str">
        <f t="shared" si="10"/>
        <v/>
      </c>
      <c r="M95" s="58">
        <f t="shared" si="11"/>
        <v>0</v>
      </c>
      <c r="O95"/>
      <c r="P95"/>
      <c r="Q95"/>
      <c r="R95"/>
    </row>
    <row r="96" spans="1:18" ht="12" customHeight="1" x14ac:dyDescent="0.2">
      <c r="A96" s="77" t="s">
        <v>1638</v>
      </c>
      <c r="B96" s="77" t="s">
        <v>1639</v>
      </c>
      <c r="C96" s="174">
        <v>0</v>
      </c>
      <c r="D96" s="174">
        <v>0.28679261</v>
      </c>
      <c r="E96" s="58">
        <f t="shared" si="8"/>
        <v>-1</v>
      </c>
      <c r="F96" s="78">
        <f t="shared" si="9"/>
        <v>0</v>
      </c>
      <c r="G96" s="135">
        <v>2.0208689999999998E-2</v>
      </c>
      <c r="H96" s="102">
        <v>24.739681818181818</v>
      </c>
      <c r="I96"/>
      <c r="J96" s="188">
        <v>0</v>
      </c>
      <c r="K96" s="191">
        <v>0</v>
      </c>
      <c r="L96" s="58" t="str">
        <f t="shared" si="10"/>
        <v/>
      </c>
      <c r="M96" s="58" t="str">
        <f t="shared" si="11"/>
        <v/>
      </c>
      <c r="O96"/>
      <c r="P96"/>
      <c r="Q96"/>
      <c r="R96"/>
    </row>
    <row r="97" spans="1:18" ht="12" customHeight="1" x14ac:dyDescent="0.2">
      <c r="A97" s="77" t="s">
        <v>364</v>
      </c>
      <c r="B97" s="77" t="s">
        <v>358</v>
      </c>
      <c r="C97" s="174">
        <v>0</v>
      </c>
      <c r="D97" s="174">
        <v>0.24877001000000001</v>
      </c>
      <c r="E97" s="58">
        <f t="shared" si="8"/>
        <v>-1</v>
      </c>
      <c r="F97" s="78">
        <f t="shared" si="9"/>
        <v>0</v>
      </c>
      <c r="G97" s="135">
        <v>0.76290718000000002</v>
      </c>
      <c r="H97" s="102">
        <v>11.53304545454546</v>
      </c>
      <c r="I97"/>
      <c r="J97" s="188">
        <v>0</v>
      </c>
      <c r="K97" s="191">
        <v>0</v>
      </c>
      <c r="L97" s="58" t="str">
        <f t="shared" si="10"/>
        <v/>
      </c>
      <c r="M97" s="58" t="str">
        <f t="shared" si="11"/>
        <v/>
      </c>
      <c r="O97"/>
      <c r="P97"/>
      <c r="Q97"/>
      <c r="R97"/>
    </row>
    <row r="98" spans="1:18" ht="12" customHeight="1" x14ac:dyDescent="0.2">
      <c r="A98" s="77" t="s">
        <v>1046</v>
      </c>
      <c r="B98" s="77" t="s">
        <v>1047</v>
      </c>
      <c r="C98" s="174">
        <v>0</v>
      </c>
      <c r="D98" s="174">
        <v>7.2855000000000003E-2</v>
      </c>
      <c r="E98" s="58">
        <f t="shared" si="8"/>
        <v>-1</v>
      </c>
      <c r="F98" s="78">
        <f t="shared" si="9"/>
        <v>0</v>
      </c>
      <c r="G98" s="135">
        <v>2.2428745999999999E-2</v>
      </c>
      <c r="H98" s="199" t="s">
        <v>3419</v>
      </c>
      <c r="I98"/>
      <c r="J98" s="188">
        <v>0</v>
      </c>
      <c r="K98" s="191">
        <v>0</v>
      </c>
      <c r="L98" s="58" t="str">
        <f t="shared" si="10"/>
        <v/>
      </c>
      <c r="M98" s="58" t="str">
        <f t="shared" si="11"/>
        <v/>
      </c>
      <c r="O98"/>
      <c r="P98"/>
      <c r="Q98"/>
      <c r="R98"/>
    </row>
    <row r="99" spans="1:18" ht="12" customHeight="1" x14ac:dyDescent="0.2">
      <c r="A99" s="77" t="s">
        <v>2777</v>
      </c>
      <c r="B99" s="77" t="s">
        <v>788</v>
      </c>
      <c r="C99" s="174">
        <v>0</v>
      </c>
      <c r="D99" s="174">
        <v>2.518865E-2</v>
      </c>
      <c r="E99" s="58">
        <f t="shared" si="8"/>
        <v>-1</v>
      </c>
      <c r="F99" s="78">
        <f t="shared" si="9"/>
        <v>0</v>
      </c>
      <c r="G99" s="135">
        <v>0.15974402199999999</v>
      </c>
      <c r="H99" s="102">
        <v>7.3882272727272724</v>
      </c>
      <c r="I99"/>
      <c r="J99" s="188">
        <v>2.5203759999999999E-2</v>
      </c>
      <c r="K99" s="191">
        <v>0</v>
      </c>
      <c r="L99" s="58" t="str">
        <f t="shared" si="10"/>
        <v/>
      </c>
      <c r="M99" s="58" t="str">
        <f t="shared" si="11"/>
        <v/>
      </c>
      <c r="O99"/>
      <c r="P99"/>
      <c r="Q99"/>
      <c r="R99"/>
    </row>
    <row r="100" spans="1:18" ht="12" customHeight="1" x14ac:dyDescent="0.2">
      <c r="A100" s="77" t="s">
        <v>997</v>
      </c>
      <c r="B100" s="77" t="s">
        <v>998</v>
      </c>
      <c r="C100" s="174">
        <v>0</v>
      </c>
      <c r="D100" s="174">
        <v>1.05962E-2</v>
      </c>
      <c r="E100" s="58">
        <f t="shared" si="8"/>
        <v>-1</v>
      </c>
      <c r="F100" s="78">
        <f t="shared" si="9"/>
        <v>0</v>
      </c>
      <c r="G100" s="135">
        <v>1.484598E-3</v>
      </c>
      <c r="H100" s="102">
        <v>11.283136363636361</v>
      </c>
      <c r="I100"/>
      <c r="J100" s="188">
        <v>0</v>
      </c>
      <c r="K100" s="191">
        <v>0</v>
      </c>
      <c r="L100" s="58" t="str">
        <f t="shared" si="10"/>
        <v/>
      </c>
      <c r="M100" s="58" t="str">
        <f t="shared" si="11"/>
        <v/>
      </c>
      <c r="O100"/>
      <c r="P100"/>
      <c r="Q100"/>
      <c r="R100"/>
    </row>
    <row r="101" spans="1:18" ht="12" customHeight="1" x14ac:dyDescent="0.2">
      <c r="A101" s="77" t="s">
        <v>989</v>
      </c>
      <c r="B101" s="77" t="s">
        <v>990</v>
      </c>
      <c r="C101" s="174">
        <v>0</v>
      </c>
      <c r="D101" s="174">
        <v>1.0250700000000001E-2</v>
      </c>
      <c r="E101" s="58">
        <f t="shared" si="8"/>
        <v>-1</v>
      </c>
      <c r="F101" s="78">
        <f t="shared" si="9"/>
        <v>0</v>
      </c>
      <c r="G101" s="135">
        <v>8.0080989999999994E-3</v>
      </c>
      <c r="H101" s="102">
        <v>44.845045454545463</v>
      </c>
      <c r="I101"/>
      <c r="J101" s="188">
        <v>0</v>
      </c>
      <c r="K101" s="191">
        <v>0</v>
      </c>
      <c r="L101" s="58" t="str">
        <f t="shared" si="10"/>
        <v/>
      </c>
      <c r="M101" s="58" t="str">
        <f t="shared" si="11"/>
        <v/>
      </c>
      <c r="O101"/>
      <c r="P101"/>
      <c r="Q101"/>
      <c r="R101"/>
    </row>
    <row r="102" spans="1:18" ht="12" customHeight="1" x14ac:dyDescent="0.2">
      <c r="A102" s="77" t="s">
        <v>981</v>
      </c>
      <c r="B102" s="77" t="s">
        <v>982</v>
      </c>
      <c r="C102" s="174">
        <v>0</v>
      </c>
      <c r="D102" s="174">
        <v>1.0196520000000001E-2</v>
      </c>
      <c r="E102" s="58">
        <f t="shared" si="8"/>
        <v>-1</v>
      </c>
      <c r="F102" s="78">
        <f t="shared" si="9"/>
        <v>0</v>
      </c>
      <c r="G102" s="135">
        <v>4.2834219999999994E-3</v>
      </c>
      <c r="H102" s="102">
        <v>8.2162727272727274</v>
      </c>
      <c r="I102"/>
      <c r="J102" s="188">
        <v>0</v>
      </c>
      <c r="K102" s="191">
        <v>0</v>
      </c>
      <c r="L102" s="58" t="str">
        <f t="shared" si="10"/>
        <v/>
      </c>
      <c r="M102" s="58" t="str">
        <f t="shared" si="11"/>
        <v/>
      </c>
      <c r="O102"/>
      <c r="P102"/>
      <c r="Q102"/>
      <c r="R102"/>
    </row>
    <row r="103" spans="1:18" ht="12" customHeight="1" x14ac:dyDescent="0.2">
      <c r="A103" s="77" t="s">
        <v>814</v>
      </c>
      <c r="B103" s="77" t="s">
        <v>815</v>
      </c>
      <c r="C103" s="174">
        <v>0</v>
      </c>
      <c r="D103" s="174">
        <v>1.0069799999999999E-2</v>
      </c>
      <c r="E103" s="58">
        <f t="shared" ref="E103:E134" si="12">IF(ISERROR(C103/D103-1),"",IF((C103/D103-1)&gt;10000%,"",C103/D103-1))</f>
        <v>-1</v>
      </c>
      <c r="F103" s="78">
        <f t="shared" ref="F103:F138" si="13">C103/$C$139</f>
        <v>0</v>
      </c>
      <c r="G103" s="135">
        <v>1.0190080000000001E-2</v>
      </c>
      <c r="H103" s="102">
        <v>36.25540909090909</v>
      </c>
      <c r="I103"/>
      <c r="J103" s="188">
        <v>0</v>
      </c>
      <c r="K103" s="191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7" t="s">
        <v>2784</v>
      </c>
      <c r="B104" s="77" t="s">
        <v>777</v>
      </c>
      <c r="C104" s="174">
        <v>0</v>
      </c>
      <c r="D104" s="174">
        <v>8.4602500000000008E-3</v>
      </c>
      <c r="E104" s="58">
        <f t="shared" si="12"/>
        <v>-1</v>
      </c>
      <c r="F104" s="78">
        <f t="shared" si="13"/>
        <v>0</v>
      </c>
      <c r="G104" s="135">
        <v>2.8568943999999999E-2</v>
      </c>
      <c r="H104" s="102">
        <v>25.908000000000001</v>
      </c>
      <c r="I104"/>
      <c r="J104" s="188">
        <v>0</v>
      </c>
      <c r="K104" s="191">
        <v>0</v>
      </c>
      <c r="L104" s="58" t="str">
        <f t="shared" si="14"/>
        <v/>
      </c>
      <c r="M104" s="58" t="str">
        <f t="shared" si="15"/>
        <v/>
      </c>
      <c r="O104"/>
      <c r="P104"/>
      <c r="Q104"/>
      <c r="R104"/>
    </row>
    <row r="105" spans="1:18" ht="12" customHeight="1" x14ac:dyDescent="0.2">
      <c r="A105" s="77" t="s">
        <v>1993</v>
      </c>
      <c r="B105" s="77" t="s">
        <v>1988</v>
      </c>
      <c r="C105" s="174">
        <v>0</v>
      </c>
      <c r="D105" s="174">
        <v>3.3999999999999998E-3</v>
      </c>
      <c r="E105" s="58">
        <f t="shared" si="12"/>
        <v>-1</v>
      </c>
      <c r="F105" s="78">
        <f t="shared" si="13"/>
        <v>0</v>
      </c>
      <c r="G105" s="135">
        <v>3.2854833567759996</v>
      </c>
      <c r="H105" s="102">
        <v>41.882052631578951</v>
      </c>
      <c r="I105"/>
      <c r="J105" s="188">
        <v>0</v>
      </c>
      <c r="K105" s="191">
        <v>0</v>
      </c>
      <c r="L105" s="58" t="str">
        <f t="shared" si="14"/>
        <v/>
      </c>
      <c r="M105" s="58" t="str">
        <f t="shared" si="15"/>
        <v/>
      </c>
      <c r="O105"/>
      <c r="P105"/>
      <c r="Q105"/>
      <c r="R105"/>
    </row>
    <row r="106" spans="1:18" ht="12" customHeight="1" x14ac:dyDescent="0.2">
      <c r="A106" s="77" t="s">
        <v>862</v>
      </c>
      <c r="B106" s="77" t="s">
        <v>863</v>
      </c>
      <c r="C106" s="174">
        <v>0</v>
      </c>
      <c r="D106" s="174">
        <v>2.73596E-3</v>
      </c>
      <c r="E106" s="58">
        <f t="shared" si="12"/>
        <v>-1</v>
      </c>
      <c r="F106" s="78">
        <f t="shared" si="13"/>
        <v>0</v>
      </c>
      <c r="G106" s="135">
        <v>3.1860900000000004E-2</v>
      </c>
      <c r="H106" s="102">
        <v>64.51254545454546</v>
      </c>
      <c r="I106"/>
      <c r="J106" s="188">
        <v>0</v>
      </c>
      <c r="K106" s="191">
        <v>0</v>
      </c>
      <c r="L106" s="58" t="str">
        <f t="shared" si="14"/>
        <v/>
      </c>
      <c r="M106" s="58" t="str">
        <f t="shared" si="15"/>
        <v/>
      </c>
      <c r="O106"/>
      <c r="P106"/>
      <c r="Q106"/>
      <c r="R106"/>
    </row>
    <row r="107" spans="1:18" ht="12" customHeight="1" x14ac:dyDescent="0.2">
      <c r="A107" s="77" t="s">
        <v>1714</v>
      </c>
      <c r="B107" s="77" t="s">
        <v>1715</v>
      </c>
      <c r="C107" s="174">
        <v>0</v>
      </c>
      <c r="D107" s="174">
        <v>1.0489500000000001E-3</v>
      </c>
      <c r="E107" s="58">
        <f t="shared" si="12"/>
        <v>-1</v>
      </c>
      <c r="F107" s="78">
        <f t="shared" si="13"/>
        <v>0</v>
      </c>
      <c r="G107" s="135">
        <v>0.37284095</v>
      </c>
      <c r="H107" s="102">
        <v>54.799454545454537</v>
      </c>
      <c r="I107"/>
      <c r="J107" s="188">
        <v>0</v>
      </c>
      <c r="K107" s="191">
        <v>0</v>
      </c>
      <c r="L107" s="58" t="str">
        <f t="shared" si="14"/>
        <v/>
      </c>
      <c r="M107" s="58" t="str">
        <f t="shared" si="15"/>
        <v/>
      </c>
      <c r="O107"/>
      <c r="P107"/>
      <c r="Q107"/>
      <c r="R107"/>
    </row>
    <row r="108" spans="1:18" ht="12" customHeight="1" x14ac:dyDescent="0.2">
      <c r="A108" s="77" t="s">
        <v>816</v>
      </c>
      <c r="B108" s="77" t="s">
        <v>817</v>
      </c>
      <c r="C108" s="174">
        <v>0</v>
      </c>
      <c r="D108" s="174">
        <v>6.0725999999999998E-4</v>
      </c>
      <c r="E108" s="58">
        <f t="shared" si="12"/>
        <v>-1</v>
      </c>
      <c r="F108" s="78">
        <f t="shared" si="13"/>
        <v>0</v>
      </c>
      <c r="G108" s="135">
        <v>3.4540880000000001E-3</v>
      </c>
      <c r="H108" s="102">
        <v>49.077954545454539</v>
      </c>
      <c r="I108"/>
      <c r="J108" s="188">
        <v>0</v>
      </c>
      <c r="K108" s="191">
        <v>0</v>
      </c>
      <c r="L108" s="58" t="str">
        <f t="shared" si="14"/>
        <v/>
      </c>
      <c r="M108" s="58" t="str">
        <f t="shared" si="15"/>
        <v/>
      </c>
      <c r="O108"/>
      <c r="P108"/>
      <c r="Q108"/>
      <c r="R108"/>
    </row>
    <row r="109" spans="1:18" ht="12" customHeight="1" x14ac:dyDescent="0.2">
      <c r="A109" s="77" t="s">
        <v>2782</v>
      </c>
      <c r="B109" s="77" t="s">
        <v>791</v>
      </c>
      <c r="C109" s="174">
        <v>0</v>
      </c>
      <c r="D109" s="174">
        <v>4.0932000000000002E-4</v>
      </c>
      <c r="E109" s="58">
        <f t="shared" si="12"/>
        <v>-1</v>
      </c>
      <c r="F109" s="78">
        <f t="shared" si="13"/>
        <v>0</v>
      </c>
      <c r="G109" s="135">
        <v>1.1665693999999999E-2</v>
      </c>
      <c r="H109" s="102">
        <v>79.813227272727275</v>
      </c>
      <c r="I109"/>
      <c r="J109" s="188">
        <v>0</v>
      </c>
      <c r="K109" s="191">
        <v>0</v>
      </c>
      <c r="L109" s="58" t="str">
        <f t="shared" si="14"/>
        <v/>
      </c>
      <c r="M109" s="58" t="str">
        <f t="shared" si="15"/>
        <v/>
      </c>
      <c r="O109"/>
      <c r="P109"/>
      <c r="Q109"/>
      <c r="R109"/>
    </row>
    <row r="110" spans="1:18" ht="12" customHeight="1" x14ac:dyDescent="0.2">
      <c r="A110" s="77" t="s">
        <v>859</v>
      </c>
      <c r="B110" s="77" t="s">
        <v>860</v>
      </c>
      <c r="C110" s="174">
        <v>0</v>
      </c>
      <c r="D110" s="174">
        <v>0</v>
      </c>
      <c r="E110" s="58" t="str">
        <f t="shared" si="12"/>
        <v/>
      </c>
      <c r="F110" s="78">
        <f t="shared" si="13"/>
        <v>0</v>
      </c>
      <c r="G110" s="135">
        <v>3.4113534000000001E-2</v>
      </c>
      <c r="H110" s="102">
        <v>439.69274999999999</v>
      </c>
      <c r="I110"/>
      <c r="J110" s="188">
        <v>0</v>
      </c>
      <c r="K110" s="191">
        <v>0</v>
      </c>
      <c r="L110" s="58" t="str">
        <f t="shared" si="14"/>
        <v/>
      </c>
      <c r="M110" s="58" t="str">
        <f t="shared" si="15"/>
        <v/>
      </c>
      <c r="O110"/>
      <c r="P110"/>
      <c r="Q110"/>
      <c r="R110"/>
    </row>
    <row r="111" spans="1:18" ht="12" customHeight="1" x14ac:dyDescent="0.2">
      <c r="A111" s="77" t="s">
        <v>1032</v>
      </c>
      <c r="B111" s="77" t="s">
        <v>1033</v>
      </c>
      <c r="C111" s="174">
        <v>0</v>
      </c>
      <c r="D111" s="174">
        <v>0</v>
      </c>
      <c r="E111" s="58" t="str">
        <f t="shared" si="12"/>
        <v/>
      </c>
      <c r="F111" s="78">
        <f t="shared" si="13"/>
        <v>0</v>
      </c>
      <c r="G111" s="135">
        <v>2.5343582E-2</v>
      </c>
      <c r="H111" s="102">
        <v>61.170727272727277</v>
      </c>
      <c r="I111"/>
      <c r="J111" s="188">
        <v>0</v>
      </c>
      <c r="K111" s="191">
        <v>0</v>
      </c>
      <c r="L111" s="58" t="str">
        <f t="shared" si="14"/>
        <v/>
      </c>
      <c r="M111" s="58" t="str">
        <f t="shared" si="15"/>
        <v/>
      </c>
      <c r="O111"/>
      <c r="P111"/>
      <c r="Q111"/>
      <c r="R111"/>
    </row>
    <row r="112" spans="1:18" ht="12" customHeight="1" x14ac:dyDescent="0.2">
      <c r="A112" s="77" t="s">
        <v>2773</v>
      </c>
      <c r="B112" s="77" t="s">
        <v>781</v>
      </c>
      <c r="C112" s="174">
        <v>0</v>
      </c>
      <c r="D112" s="174">
        <v>0</v>
      </c>
      <c r="E112" s="58" t="str">
        <f t="shared" si="12"/>
        <v/>
      </c>
      <c r="F112" s="78">
        <f t="shared" si="13"/>
        <v>0</v>
      </c>
      <c r="G112" s="135">
        <v>2.7082190999999999E-2</v>
      </c>
      <c r="H112" s="102">
        <v>19.407133333333331</v>
      </c>
      <c r="I112"/>
      <c r="J112" s="188">
        <v>0</v>
      </c>
      <c r="K112" s="191">
        <v>0</v>
      </c>
      <c r="L112" s="58" t="str">
        <f t="shared" si="14"/>
        <v/>
      </c>
      <c r="M112" s="58" t="str">
        <f t="shared" si="15"/>
        <v/>
      </c>
      <c r="O112"/>
      <c r="P112"/>
      <c r="Q112"/>
      <c r="R112"/>
    </row>
    <row r="113" spans="1:18" ht="12" customHeight="1" x14ac:dyDescent="0.2">
      <c r="A113" s="77" t="s">
        <v>1636</v>
      </c>
      <c r="B113" s="77" t="s">
        <v>1637</v>
      </c>
      <c r="C113" s="174">
        <v>0</v>
      </c>
      <c r="D113" s="174">
        <v>0</v>
      </c>
      <c r="E113" s="58" t="str">
        <f t="shared" si="12"/>
        <v/>
      </c>
      <c r="F113" s="78">
        <f t="shared" si="13"/>
        <v>0</v>
      </c>
      <c r="G113" s="135">
        <v>18.22987779</v>
      </c>
      <c r="H113" s="102">
        <v>21.418692307692311</v>
      </c>
      <c r="I113"/>
      <c r="J113" s="188">
        <v>0</v>
      </c>
      <c r="K113" s="191">
        <v>0</v>
      </c>
      <c r="L113" s="58" t="str">
        <f t="shared" si="14"/>
        <v/>
      </c>
      <c r="M113" s="58" t="str">
        <f t="shared" si="15"/>
        <v/>
      </c>
      <c r="O113"/>
      <c r="P113"/>
      <c r="Q113"/>
      <c r="R113"/>
    </row>
    <row r="114" spans="1:18" ht="12" customHeight="1" x14ac:dyDescent="0.2">
      <c r="A114" s="77" t="s">
        <v>870</v>
      </c>
      <c r="B114" s="77" t="s">
        <v>871</v>
      </c>
      <c r="C114" s="174">
        <v>0</v>
      </c>
      <c r="D114" s="174">
        <v>0</v>
      </c>
      <c r="E114" s="58" t="str">
        <f t="shared" si="12"/>
        <v/>
      </c>
      <c r="F114" s="78">
        <f t="shared" si="13"/>
        <v>0</v>
      </c>
      <c r="G114" s="135">
        <v>3.4175239000000003E-2</v>
      </c>
      <c r="H114" s="102">
        <v>43.417590909090912</v>
      </c>
      <c r="I114"/>
      <c r="J114" s="188">
        <v>0</v>
      </c>
      <c r="K114" s="191">
        <v>0</v>
      </c>
      <c r="L114" s="58" t="str">
        <f t="shared" si="14"/>
        <v/>
      </c>
      <c r="M114" s="58" t="str">
        <f t="shared" si="15"/>
        <v/>
      </c>
      <c r="O114"/>
      <c r="P114"/>
      <c r="Q114"/>
      <c r="R114"/>
    </row>
    <row r="115" spans="1:18" ht="12" customHeight="1" x14ac:dyDescent="0.2">
      <c r="A115" s="77" t="s">
        <v>2768</v>
      </c>
      <c r="B115" s="77" t="s">
        <v>784</v>
      </c>
      <c r="C115" s="174">
        <v>0</v>
      </c>
      <c r="D115" s="174">
        <v>0</v>
      </c>
      <c r="E115" s="58" t="str">
        <f t="shared" si="12"/>
        <v/>
      </c>
      <c r="F115" s="78">
        <f t="shared" si="13"/>
        <v>0</v>
      </c>
      <c r="G115" s="135">
        <v>1.9490060000000001E-3</v>
      </c>
      <c r="H115" s="102">
        <v>8.5230909090909091</v>
      </c>
      <c r="I115"/>
      <c r="J115" s="188">
        <v>0</v>
      </c>
      <c r="K115" s="191">
        <v>0</v>
      </c>
      <c r="L115" s="58" t="str">
        <f t="shared" si="14"/>
        <v/>
      </c>
      <c r="M115" s="58" t="str">
        <f t="shared" si="15"/>
        <v/>
      </c>
      <c r="O115"/>
      <c r="P115"/>
      <c r="Q115"/>
      <c r="R115"/>
    </row>
    <row r="116" spans="1:18" ht="12" customHeight="1" x14ac:dyDescent="0.2">
      <c r="A116" s="77" t="s">
        <v>850</v>
      </c>
      <c r="B116" s="77" t="s">
        <v>851</v>
      </c>
      <c r="C116" s="174">
        <v>0</v>
      </c>
      <c r="D116" s="174">
        <v>0</v>
      </c>
      <c r="E116" s="58" t="str">
        <f t="shared" si="12"/>
        <v/>
      </c>
      <c r="F116" s="78">
        <f t="shared" si="13"/>
        <v>0</v>
      </c>
      <c r="G116" s="135">
        <v>6.2098056999999998E-2</v>
      </c>
      <c r="H116" s="102">
        <v>204.93799999999999</v>
      </c>
      <c r="I116"/>
      <c r="J116" s="188">
        <v>0</v>
      </c>
      <c r="K116" s="191">
        <v>0</v>
      </c>
      <c r="L116" s="58" t="str">
        <f t="shared" si="14"/>
        <v/>
      </c>
      <c r="M116" s="58" t="str">
        <f t="shared" si="15"/>
        <v/>
      </c>
      <c r="O116"/>
      <c r="P116"/>
      <c r="Q116"/>
      <c r="R116"/>
    </row>
    <row r="117" spans="1:18" ht="12" customHeight="1" x14ac:dyDescent="0.2">
      <c r="A117" s="77" t="s">
        <v>1038</v>
      </c>
      <c r="B117" s="77" t="s">
        <v>1039</v>
      </c>
      <c r="C117" s="174">
        <v>0</v>
      </c>
      <c r="D117" s="174">
        <v>0</v>
      </c>
      <c r="E117" s="58" t="str">
        <f t="shared" si="12"/>
        <v/>
      </c>
      <c r="F117" s="78">
        <f t="shared" si="13"/>
        <v>0</v>
      </c>
      <c r="G117" s="135">
        <v>7.0802349999999998E-3</v>
      </c>
      <c r="H117" s="102">
        <v>187.24350000000001</v>
      </c>
      <c r="I117"/>
      <c r="J117" s="188">
        <v>0</v>
      </c>
      <c r="K117" s="191">
        <v>0</v>
      </c>
      <c r="L117" s="58" t="str">
        <f t="shared" si="14"/>
        <v/>
      </c>
      <c r="M117" s="58" t="str">
        <f t="shared" si="15"/>
        <v/>
      </c>
      <c r="O117"/>
      <c r="P117"/>
      <c r="Q117"/>
      <c r="R117"/>
    </row>
    <row r="118" spans="1:18" ht="12" customHeight="1" x14ac:dyDescent="0.2">
      <c r="A118" s="77" t="s">
        <v>1001</v>
      </c>
      <c r="B118" s="77" t="s">
        <v>1002</v>
      </c>
      <c r="C118" s="174">
        <v>0</v>
      </c>
      <c r="D118" s="174">
        <v>0</v>
      </c>
      <c r="E118" s="58" t="str">
        <f t="shared" si="12"/>
        <v/>
      </c>
      <c r="F118" s="78">
        <f t="shared" si="13"/>
        <v>0</v>
      </c>
      <c r="G118" s="135">
        <v>1.4789149999999999E-3</v>
      </c>
      <c r="H118" s="102">
        <v>111.027</v>
      </c>
      <c r="I118"/>
      <c r="J118" s="188">
        <v>0</v>
      </c>
      <c r="K118" s="191">
        <v>0</v>
      </c>
      <c r="L118" s="58" t="str">
        <f t="shared" si="14"/>
        <v/>
      </c>
      <c r="M118" s="58" t="str">
        <f t="shared" si="15"/>
        <v/>
      </c>
      <c r="O118"/>
      <c r="P118"/>
      <c r="Q118"/>
      <c r="R118"/>
    </row>
    <row r="119" spans="1:18" ht="12" customHeight="1" x14ac:dyDescent="0.2">
      <c r="A119" s="77" t="s">
        <v>2781</v>
      </c>
      <c r="B119" s="77" t="s">
        <v>783</v>
      </c>
      <c r="C119" s="174">
        <v>0</v>
      </c>
      <c r="D119" s="174">
        <v>0</v>
      </c>
      <c r="E119" s="58" t="str">
        <f t="shared" si="12"/>
        <v/>
      </c>
      <c r="F119" s="78">
        <f t="shared" si="13"/>
        <v>0</v>
      </c>
      <c r="G119" s="135">
        <v>2.980314E-3</v>
      </c>
      <c r="H119" s="102">
        <v>47.161636363636369</v>
      </c>
      <c r="I119"/>
      <c r="J119" s="188">
        <v>0</v>
      </c>
      <c r="K119" s="191">
        <v>0</v>
      </c>
      <c r="L119" s="58" t="str">
        <f t="shared" si="14"/>
        <v/>
      </c>
      <c r="M119" s="58" t="str">
        <f t="shared" si="15"/>
        <v/>
      </c>
      <c r="O119"/>
      <c r="P119"/>
      <c r="Q119"/>
      <c r="R119"/>
    </row>
    <row r="120" spans="1:18" ht="12" customHeight="1" x14ac:dyDescent="0.2">
      <c r="A120" s="77" t="s">
        <v>1044</v>
      </c>
      <c r="B120" s="77" t="s">
        <v>1045</v>
      </c>
      <c r="C120" s="174">
        <v>0</v>
      </c>
      <c r="D120" s="174">
        <v>0</v>
      </c>
      <c r="E120" s="58" t="str">
        <f t="shared" si="12"/>
        <v/>
      </c>
      <c r="F120" s="78">
        <f t="shared" si="13"/>
        <v>0</v>
      </c>
      <c r="G120" s="135">
        <v>0</v>
      </c>
      <c r="H120" s="102">
        <v>142.85031818181821</v>
      </c>
      <c r="I120"/>
      <c r="J120" s="188">
        <v>0</v>
      </c>
      <c r="K120" s="191">
        <v>0</v>
      </c>
      <c r="L120" s="58" t="str">
        <f t="shared" si="14"/>
        <v/>
      </c>
      <c r="M120" s="58" t="str">
        <f t="shared" si="15"/>
        <v/>
      </c>
      <c r="O120"/>
      <c r="P120"/>
      <c r="Q120"/>
      <c r="R120"/>
    </row>
    <row r="121" spans="1:18" ht="12" customHeight="1" x14ac:dyDescent="0.2">
      <c r="A121" s="77" t="s">
        <v>1036</v>
      </c>
      <c r="B121" s="77" t="s">
        <v>1037</v>
      </c>
      <c r="C121" s="174">
        <v>0</v>
      </c>
      <c r="D121" s="174">
        <v>0</v>
      </c>
      <c r="E121" s="58" t="str">
        <f t="shared" si="12"/>
        <v/>
      </c>
      <c r="F121" s="78">
        <f t="shared" si="13"/>
        <v>0</v>
      </c>
      <c r="G121" s="135">
        <v>0</v>
      </c>
      <c r="H121" s="102">
        <v>139.62633333333329</v>
      </c>
      <c r="I121"/>
      <c r="J121" s="188">
        <v>0</v>
      </c>
      <c r="K121" s="191">
        <v>0</v>
      </c>
      <c r="L121" s="58" t="str">
        <f t="shared" si="14"/>
        <v/>
      </c>
      <c r="M121" s="58" t="str">
        <f t="shared" si="15"/>
        <v/>
      </c>
      <c r="O121"/>
      <c r="P121"/>
      <c r="Q121"/>
      <c r="R121"/>
    </row>
    <row r="122" spans="1:18" ht="12" customHeight="1" x14ac:dyDescent="0.2">
      <c r="A122" s="77" t="s">
        <v>866</v>
      </c>
      <c r="B122" s="77" t="s">
        <v>867</v>
      </c>
      <c r="C122" s="174">
        <v>0</v>
      </c>
      <c r="D122" s="174">
        <v>0</v>
      </c>
      <c r="E122" s="58" t="str">
        <f t="shared" si="12"/>
        <v/>
      </c>
      <c r="F122" s="78">
        <f t="shared" si="13"/>
        <v>0</v>
      </c>
      <c r="G122" s="135">
        <v>9.8853159999999999E-3</v>
      </c>
      <c r="H122" s="102">
        <v>168.1782</v>
      </c>
      <c r="I122"/>
      <c r="J122" s="188">
        <v>0</v>
      </c>
      <c r="K122" s="191">
        <v>0</v>
      </c>
      <c r="L122" s="58" t="str">
        <f t="shared" si="14"/>
        <v/>
      </c>
      <c r="M122" s="58" t="str">
        <f t="shared" si="15"/>
        <v/>
      </c>
      <c r="O122"/>
      <c r="P122"/>
      <c r="Q122"/>
      <c r="R122"/>
    </row>
    <row r="123" spans="1:18" ht="12" customHeight="1" x14ac:dyDescent="0.2">
      <c r="A123" s="77" t="s">
        <v>2036</v>
      </c>
      <c r="B123" s="77" t="s">
        <v>1836</v>
      </c>
      <c r="C123" s="174">
        <v>0</v>
      </c>
      <c r="D123" s="174">
        <v>0</v>
      </c>
      <c r="E123" s="58" t="str">
        <f t="shared" si="12"/>
        <v/>
      </c>
      <c r="F123" s="78">
        <f t="shared" si="13"/>
        <v>0</v>
      </c>
      <c r="G123" s="135">
        <v>10.355156005998831</v>
      </c>
      <c r="H123" s="102">
        <v>96.091181818181838</v>
      </c>
      <c r="I123"/>
      <c r="J123" s="188">
        <v>0</v>
      </c>
      <c r="K123" s="191">
        <v>0</v>
      </c>
      <c r="L123" s="58" t="str">
        <f t="shared" si="14"/>
        <v/>
      </c>
      <c r="M123" s="58" t="str">
        <f t="shared" si="15"/>
        <v/>
      </c>
      <c r="O123"/>
      <c r="P123"/>
      <c r="Q123"/>
      <c r="R123"/>
    </row>
    <row r="124" spans="1:18" ht="12" customHeight="1" x14ac:dyDescent="0.2">
      <c r="A124" s="77" t="s">
        <v>764</v>
      </c>
      <c r="B124" s="77" t="s">
        <v>765</v>
      </c>
      <c r="C124" s="174">
        <v>0</v>
      </c>
      <c r="D124" s="174">
        <v>0</v>
      </c>
      <c r="E124" s="58" t="str">
        <f t="shared" si="12"/>
        <v/>
      </c>
      <c r="F124" s="78">
        <f t="shared" si="13"/>
        <v>0</v>
      </c>
      <c r="G124" s="135">
        <v>7.4084579999999997E-3</v>
      </c>
      <c r="H124" s="102">
        <v>46.929454545454547</v>
      </c>
      <c r="I124"/>
      <c r="J124" s="188">
        <v>0</v>
      </c>
      <c r="K124" s="191">
        <v>0</v>
      </c>
      <c r="L124" s="58" t="str">
        <f t="shared" si="14"/>
        <v/>
      </c>
      <c r="M124" s="58" t="str">
        <f t="shared" si="15"/>
        <v/>
      </c>
      <c r="O124"/>
      <c r="P124"/>
      <c r="Q124"/>
      <c r="R124"/>
    </row>
    <row r="125" spans="1:18" ht="12" customHeight="1" x14ac:dyDescent="0.2">
      <c r="A125" s="77" t="s">
        <v>496</v>
      </c>
      <c r="B125" s="77" t="s">
        <v>488</v>
      </c>
      <c r="C125" s="174">
        <v>0</v>
      </c>
      <c r="D125" s="174">
        <v>0</v>
      </c>
      <c r="E125" s="58" t="str">
        <f t="shared" si="12"/>
        <v/>
      </c>
      <c r="F125" s="78">
        <f t="shared" si="13"/>
        <v>0</v>
      </c>
      <c r="G125" s="135">
        <v>0.20970531000000001</v>
      </c>
      <c r="H125" s="102">
        <v>141.57300000000001</v>
      </c>
      <c r="I125"/>
      <c r="J125" s="188">
        <v>0</v>
      </c>
      <c r="K125" s="191">
        <v>0</v>
      </c>
      <c r="L125" s="58" t="str">
        <f t="shared" si="14"/>
        <v/>
      </c>
      <c r="M125" s="58" t="str">
        <f t="shared" si="15"/>
        <v/>
      </c>
      <c r="O125"/>
      <c r="P125"/>
      <c r="Q125"/>
      <c r="R125"/>
    </row>
    <row r="126" spans="1:18" ht="12" customHeight="1" x14ac:dyDescent="0.2">
      <c r="A126" s="77" t="s">
        <v>2771</v>
      </c>
      <c r="B126" s="77" t="s">
        <v>787</v>
      </c>
      <c r="C126" s="174">
        <v>0</v>
      </c>
      <c r="D126" s="174">
        <v>0</v>
      </c>
      <c r="E126" s="58" t="str">
        <f t="shared" si="12"/>
        <v/>
      </c>
      <c r="F126" s="78">
        <f t="shared" si="13"/>
        <v>0</v>
      </c>
      <c r="G126" s="135">
        <v>4.4068883999999996E-2</v>
      </c>
      <c r="H126" s="102">
        <v>93.647999999999996</v>
      </c>
      <c r="I126"/>
      <c r="J126" s="188">
        <v>0</v>
      </c>
      <c r="K126" s="191">
        <v>0</v>
      </c>
      <c r="L126" s="58" t="str">
        <f t="shared" si="14"/>
        <v/>
      </c>
      <c r="M126" s="58" t="str">
        <f t="shared" si="15"/>
        <v/>
      </c>
      <c r="O126"/>
      <c r="P126"/>
      <c r="Q126"/>
      <c r="R126"/>
    </row>
    <row r="127" spans="1:18" ht="12" customHeight="1" x14ac:dyDescent="0.2">
      <c r="A127" s="77" t="s">
        <v>756</v>
      </c>
      <c r="B127" s="77" t="s">
        <v>757</v>
      </c>
      <c r="C127" s="174">
        <v>0</v>
      </c>
      <c r="D127" s="174">
        <v>0</v>
      </c>
      <c r="E127" s="58" t="str">
        <f t="shared" si="12"/>
        <v/>
      </c>
      <c r="F127" s="78">
        <f t="shared" si="13"/>
        <v>0</v>
      </c>
      <c r="G127" s="135">
        <v>6.3206716999999996E-2</v>
      </c>
      <c r="H127" s="102">
        <v>41.126210526315788</v>
      </c>
      <c r="I127"/>
      <c r="J127" s="188">
        <v>0</v>
      </c>
      <c r="K127" s="191">
        <v>0</v>
      </c>
      <c r="L127" s="58" t="str">
        <f t="shared" si="14"/>
        <v/>
      </c>
      <c r="M127" s="58" t="str">
        <f t="shared" si="15"/>
        <v/>
      </c>
      <c r="O127"/>
      <c r="P127"/>
      <c r="Q127"/>
      <c r="R127"/>
    </row>
    <row r="128" spans="1:18" ht="12" customHeight="1" x14ac:dyDescent="0.2">
      <c r="A128" s="77" t="s">
        <v>896</v>
      </c>
      <c r="B128" s="77" t="s">
        <v>897</v>
      </c>
      <c r="C128" s="174">
        <v>0</v>
      </c>
      <c r="D128" s="174">
        <v>0</v>
      </c>
      <c r="E128" s="58" t="str">
        <f t="shared" si="12"/>
        <v/>
      </c>
      <c r="F128" s="78">
        <f t="shared" si="13"/>
        <v>0</v>
      </c>
      <c r="G128" s="135">
        <v>0</v>
      </c>
      <c r="H128" s="102">
        <v>9.7616666666666667</v>
      </c>
      <c r="I128"/>
      <c r="J128" s="188">
        <v>0</v>
      </c>
      <c r="K128" s="191">
        <v>0</v>
      </c>
      <c r="L128" s="58" t="str">
        <f t="shared" si="14"/>
        <v/>
      </c>
      <c r="M128" s="58" t="str">
        <f t="shared" si="15"/>
        <v/>
      </c>
      <c r="O128"/>
      <c r="P128"/>
      <c r="Q128"/>
      <c r="R128"/>
    </row>
    <row r="129" spans="1:18" ht="12" customHeight="1" x14ac:dyDescent="0.2">
      <c r="A129" s="77" t="s">
        <v>890</v>
      </c>
      <c r="B129" s="77" t="s">
        <v>891</v>
      </c>
      <c r="C129" s="174">
        <v>0</v>
      </c>
      <c r="D129" s="174">
        <v>0</v>
      </c>
      <c r="E129" s="58" t="str">
        <f t="shared" si="12"/>
        <v/>
      </c>
      <c r="F129" s="78">
        <f t="shared" si="13"/>
        <v>0</v>
      </c>
      <c r="G129" s="135">
        <v>0</v>
      </c>
      <c r="H129" s="102">
        <v>10.281000000000001</v>
      </c>
      <c r="I129"/>
      <c r="J129" s="188">
        <v>0</v>
      </c>
      <c r="K129" s="191">
        <v>0</v>
      </c>
      <c r="L129" s="58" t="str">
        <f t="shared" si="14"/>
        <v/>
      </c>
      <c r="M129" s="58" t="str">
        <f t="shared" si="15"/>
        <v/>
      </c>
      <c r="O129"/>
      <c r="P129"/>
      <c r="Q129"/>
      <c r="R129"/>
    </row>
    <row r="130" spans="1:18" ht="12" customHeight="1" x14ac:dyDescent="0.2">
      <c r="A130" s="77" t="s">
        <v>2775</v>
      </c>
      <c r="B130" s="77" t="s">
        <v>753</v>
      </c>
      <c r="C130" s="174">
        <v>0</v>
      </c>
      <c r="D130" s="174">
        <v>0</v>
      </c>
      <c r="E130" s="58" t="str">
        <f t="shared" si="12"/>
        <v/>
      </c>
      <c r="F130" s="78">
        <f t="shared" si="13"/>
        <v>0</v>
      </c>
      <c r="G130" s="135">
        <v>3.6666916000000001E-2</v>
      </c>
      <c r="H130" s="102">
        <v>36.977181818181819</v>
      </c>
      <c r="I130"/>
      <c r="J130" s="188">
        <v>0</v>
      </c>
      <c r="K130" s="191">
        <v>0</v>
      </c>
      <c r="L130" s="58" t="str">
        <f t="shared" si="14"/>
        <v/>
      </c>
      <c r="M130" s="58" t="str">
        <f t="shared" si="15"/>
        <v/>
      </c>
      <c r="O130"/>
      <c r="P130"/>
      <c r="Q130"/>
      <c r="R130"/>
    </row>
    <row r="131" spans="1:18" ht="12" customHeight="1" x14ac:dyDescent="0.2">
      <c r="A131" s="77" t="s">
        <v>2458</v>
      </c>
      <c r="B131" s="77" t="s">
        <v>2459</v>
      </c>
      <c r="C131" s="174">
        <v>0</v>
      </c>
      <c r="D131" s="174">
        <v>0</v>
      </c>
      <c r="E131" s="58" t="str">
        <f t="shared" si="12"/>
        <v/>
      </c>
      <c r="F131" s="78">
        <f t="shared" si="13"/>
        <v>0</v>
      </c>
      <c r="G131" s="135">
        <v>0.37568184260607007</v>
      </c>
      <c r="H131" s="102">
        <v>87.6394375</v>
      </c>
      <c r="I131"/>
      <c r="J131" s="188">
        <v>0</v>
      </c>
      <c r="K131" s="191">
        <v>0</v>
      </c>
      <c r="L131" s="58" t="str">
        <f t="shared" si="14"/>
        <v/>
      </c>
      <c r="M131" s="58" t="str">
        <f t="shared" si="15"/>
        <v/>
      </c>
      <c r="O131"/>
      <c r="P131"/>
      <c r="Q131"/>
      <c r="R131"/>
    </row>
    <row r="132" spans="1:18" ht="12" customHeight="1" x14ac:dyDescent="0.2">
      <c r="A132" s="77" t="s">
        <v>874</v>
      </c>
      <c r="B132" s="77" t="s">
        <v>875</v>
      </c>
      <c r="C132" s="174">
        <v>0</v>
      </c>
      <c r="D132" s="174">
        <v>0</v>
      </c>
      <c r="E132" s="58" t="str">
        <f t="shared" si="12"/>
        <v/>
      </c>
      <c r="F132" s="78">
        <f t="shared" si="13"/>
        <v>0</v>
      </c>
      <c r="G132" s="135">
        <v>1.9630540000000001E-3</v>
      </c>
      <c r="H132" s="102">
        <v>189.00659999999999</v>
      </c>
      <c r="I132"/>
      <c r="J132" s="188">
        <v>0</v>
      </c>
      <c r="K132" s="191">
        <v>0</v>
      </c>
      <c r="L132" s="58" t="str">
        <f t="shared" si="14"/>
        <v/>
      </c>
      <c r="M132" s="58" t="str">
        <f t="shared" si="15"/>
        <v/>
      </c>
      <c r="O132"/>
      <c r="P132"/>
      <c r="Q132"/>
      <c r="R132"/>
    </row>
    <row r="133" spans="1:18" ht="12" customHeight="1" x14ac:dyDescent="0.2">
      <c r="A133" s="77" t="s">
        <v>822</v>
      </c>
      <c r="B133" s="77" t="s">
        <v>823</v>
      </c>
      <c r="C133" s="174">
        <v>0</v>
      </c>
      <c r="D133" s="174">
        <v>0</v>
      </c>
      <c r="E133" s="58" t="str">
        <f t="shared" si="12"/>
        <v/>
      </c>
      <c r="F133" s="78">
        <f t="shared" si="13"/>
        <v>0</v>
      </c>
      <c r="G133" s="135">
        <v>0</v>
      </c>
      <c r="H133" s="102">
        <v>31.641409090909089</v>
      </c>
      <c r="I133"/>
      <c r="J133" s="188">
        <v>0</v>
      </c>
      <c r="K133" s="191">
        <v>0</v>
      </c>
      <c r="L133" s="58" t="str">
        <f t="shared" si="14"/>
        <v/>
      </c>
      <c r="M133" s="58" t="str">
        <f t="shared" si="15"/>
        <v/>
      </c>
      <c r="O133"/>
      <c r="P133"/>
      <c r="Q133"/>
      <c r="R133"/>
    </row>
    <row r="134" spans="1:18" ht="12" customHeight="1" x14ac:dyDescent="0.2">
      <c r="A134" s="77" t="s">
        <v>820</v>
      </c>
      <c r="B134" s="77" t="s">
        <v>821</v>
      </c>
      <c r="C134" s="174">
        <v>0</v>
      </c>
      <c r="D134" s="174">
        <v>0</v>
      </c>
      <c r="E134" s="58" t="str">
        <f t="shared" si="12"/>
        <v/>
      </c>
      <c r="F134" s="78">
        <f t="shared" si="13"/>
        <v>0</v>
      </c>
      <c r="G134" s="135">
        <v>3.100476E-3</v>
      </c>
      <c r="H134" s="102">
        <v>102.0312</v>
      </c>
      <c r="I134"/>
      <c r="J134" s="188">
        <v>0</v>
      </c>
      <c r="K134" s="191">
        <v>0</v>
      </c>
      <c r="L134" s="58" t="str">
        <f t="shared" si="14"/>
        <v/>
      </c>
      <c r="M134" s="58" t="str">
        <f t="shared" si="15"/>
        <v/>
      </c>
      <c r="O134"/>
      <c r="P134"/>
      <c r="Q134"/>
      <c r="R134"/>
    </row>
    <row r="135" spans="1:18" ht="12" customHeight="1" x14ac:dyDescent="0.2">
      <c r="A135" s="77" t="s">
        <v>828</v>
      </c>
      <c r="B135" s="77" t="s">
        <v>829</v>
      </c>
      <c r="C135" s="174">
        <v>0</v>
      </c>
      <c r="D135" s="174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5">
        <v>0</v>
      </c>
      <c r="H135" s="102">
        <v>83.103954545454542</v>
      </c>
      <c r="I135"/>
      <c r="J135" s="188">
        <v>0</v>
      </c>
      <c r="K135" s="191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  <c r="O135"/>
      <c r="P135"/>
      <c r="Q135"/>
      <c r="R135"/>
    </row>
    <row r="136" spans="1:18" ht="12" customHeight="1" x14ac:dyDescent="0.2">
      <c r="A136" s="77" t="s">
        <v>824</v>
      </c>
      <c r="B136" s="77" t="s">
        <v>825</v>
      </c>
      <c r="C136" s="174">
        <v>0</v>
      </c>
      <c r="D136" s="174">
        <v>0</v>
      </c>
      <c r="E136" s="58" t="str">
        <f t="shared" si="16"/>
        <v/>
      </c>
      <c r="F136" s="78">
        <f t="shared" si="13"/>
        <v>0</v>
      </c>
      <c r="G136" s="135">
        <v>0</v>
      </c>
      <c r="H136" s="102">
        <v>48.741772727272718</v>
      </c>
      <c r="I136"/>
      <c r="J136" s="188">
        <v>0</v>
      </c>
      <c r="K136" s="191">
        <v>0</v>
      </c>
      <c r="L136" s="58" t="str">
        <f t="shared" si="17"/>
        <v/>
      </c>
      <c r="M136" s="58" t="str">
        <f t="shared" si="15"/>
        <v/>
      </c>
      <c r="O136"/>
      <c r="P136"/>
      <c r="Q136"/>
      <c r="R136"/>
    </row>
    <row r="137" spans="1:18" ht="12" customHeight="1" x14ac:dyDescent="0.2">
      <c r="A137" s="77" t="s">
        <v>2785</v>
      </c>
      <c r="B137" s="77" t="s">
        <v>778</v>
      </c>
      <c r="C137" s="174">
        <v>0</v>
      </c>
      <c r="D137" s="174">
        <v>0</v>
      </c>
      <c r="E137" s="58" t="str">
        <f t="shared" si="16"/>
        <v/>
      </c>
      <c r="F137" s="78">
        <f t="shared" si="13"/>
        <v>0</v>
      </c>
      <c r="G137" s="135">
        <v>0</v>
      </c>
      <c r="H137" s="102">
        <v>37.631818181818183</v>
      </c>
      <c r="I137"/>
      <c r="J137" s="188">
        <v>0</v>
      </c>
      <c r="K137" s="191">
        <v>0</v>
      </c>
      <c r="L137" s="58" t="str">
        <f t="shared" si="17"/>
        <v/>
      </c>
      <c r="M137" s="58" t="str">
        <f t="shared" si="15"/>
        <v/>
      </c>
      <c r="O137"/>
      <c r="P137"/>
      <c r="Q137"/>
      <c r="R137"/>
    </row>
    <row r="138" spans="1:18" ht="12" customHeight="1" x14ac:dyDescent="0.2">
      <c r="A138" s="77" t="s">
        <v>898</v>
      </c>
      <c r="B138" s="77" t="s">
        <v>899</v>
      </c>
      <c r="C138" s="174">
        <v>0</v>
      </c>
      <c r="D138" s="174">
        <v>0</v>
      </c>
      <c r="E138" s="58" t="str">
        <f t="shared" si="16"/>
        <v/>
      </c>
      <c r="F138" s="78">
        <f t="shared" si="13"/>
        <v>0</v>
      </c>
      <c r="G138" s="135">
        <v>0</v>
      </c>
      <c r="H138" s="102">
        <v>17.423318181818178</v>
      </c>
      <c r="I138"/>
      <c r="J138" s="188">
        <v>0</v>
      </c>
      <c r="K138" s="191">
        <v>0</v>
      </c>
      <c r="L138" s="58" t="str">
        <f t="shared" si="17"/>
        <v/>
      </c>
      <c r="M138" s="58" t="str">
        <f t="shared" si="15"/>
        <v/>
      </c>
      <c r="O138"/>
      <c r="P138"/>
      <c r="Q138"/>
      <c r="R138"/>
    </row>
    <row r="139" spans="1:18" ht="12" customHeight="1" x14ac:dyDescent="0.2">
      <c r="A139" s="79"/>
      <c r="B139" s="122">
        <f>COUNTA(B7:B138)</f>
        <v>132</v>
      </c>
      <c r="C139" s="47">
        <f>SUM(C7:C138)</f>
        <v>46.11238094000003</v>
      </c>
      <c r="D139" s="47">
        <f>SUM(D7:D138)</f>
        <v>33.472343899999991</v>
      </c>
      <c r="E139" s="56">
        <f>IF(ISERROR(C139/D139-1),"",((C139/D139-1)))</f>
        <v>0.37762628986373548</v>
      </c>
      <c r="F139" s="80">
        <f>SUM(F7:F138)</f>
        <v>0.99999999999999944</v>
      </c>
      <c r="G139" s="136">
        <f>SUM(G7:G138)</f>
        <v>455.77027074782865</v>
      </c>
      <c r="H139" s="93"/>
      <c r="J139" s="66">
        <f>SUM(J7:J138)</f>
        <v>61.867607979999995</v>
      </c>
      <c r="K139" s="47">
        <f>SUM(K7:K138)</f>
        <v>22.563529440000007</v>
      </c>
      <c r="L139" s="56">
        <f>IF(ISERROR(J139/K139-1),"",((J139/K139-1)))</f>
        <v>1.7419295436255107</v>
      </c>
      <c r="M139" s="36">
        <f>IF(ISERROR(J139/C139),"",(J139/C139))</f>
        <v>1.3416702134834497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241</v>
      </c>
      <c r="B141" s="81"/>
      <c r="C141" s="140"/>
      <c r="D141" s="69"/>
      <c r="E141" s="70"/>
      <c r="F141" s="81"/>
      <c r="G141" s="137"/>
    </row>
    <row r="142" spans="1:18" ht="12" customHeight="1" x14ac:dyDescent="0.2">
      <c r="A142" s="51" t="s">
        <v>2972</v>
      </c>
      <c r="B142" s="81"/>
      <c r="C142" s="69"/>
      <c r="D142" s="69"/>
      <c r="E142" s="70"/>
      <c r="F142" s="81"/>
      <c r="H142" s="141"/>
    </row>
    <row r="143" spans="1:18" ht="12" customHeight="1" x14ac:dyDescent="0.2">
      <c r="A143" s="72"/>
      <c r="B143" s="81"/>
      <c r="C143" s="69"/>
      <c r="D143" s="69"/>
      <c r="E143" s="70"/>
      <c r="F143" s="81"/>
      <c r="H143" s="118"/>
    </row>
    <row r="144" spans="1:18" ht="12" customHeight="1" x14ac:dyDescent="0.2">
      <c r="A144" s="83" t="s">
        <v>48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30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7" t="s">
        <v>2971</v>
      </c>
      <c r="B1" s="217"/>
      <c r="C1" s="160"/>
      <c r="D1" s="19"/>
      <c r="E1" s="19"/>
    </row>
    <row r="2" spans="1:5" ht="15.75" customHeight="1" x14ac:dyDescent="0.2">
      <c r="A2" s="218" t="s">
        <v>3282</v>
      </c>
      <c r="B2" s="218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5" t="s">
        <v>2129</v>
      </c>
      <c r="B5" s="155" t="s">
        <v>2128</v>
      </c>
      <c r="C5" s="155" t="s">
        <v>77</v>
      </c>
      <c r="D5" s="155" t="s">
        <v>1484</v>
      </c>
      <c r="E5" s="155" t="s">
        <v>575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6" t="s">
        <v>2969</v>
      </c>
      <c r="B7" s="156" t="s">
        <v>2200</v>
      </c>
      <c r="C7" s="156" t="s">
        <v>2192</v>
      </c>
      <c r="D7" s="156" t="s">
        <v>638</v>
      </c>
      <c r="E7" s="156" t="s">
        <v>2970</v>
      </c>
    </row>
    <row r="8" spans="1:5" ht="12" customHeight="1" x14ac:dyDescent="0.2">
      <c r="A8" s="156" t="s">
        <v>2969</v>
      </c>
      <c r="B8" s="156" t="s">
        <v>2200</v>
      </c>
      <c r="C8" s="156" t="s">
        <v>2192</v>
      </c>
      <c r="D8" s="156" t="s">
        <v>638</v>
      </c>
      <c r="E8" s="156" t="s">
        <v>2997</v>
      </c>
    </row>
    <row r="9" spans="1:5" ht="12" customHeight="1" x14ac:dyDescent="0.2">
      <c r="A9" s="156" t="s">
        <v>2969</v>
      </c>
      <c r="B9" s="156" t="s">
        <v>2998</v>
      </c>
      <c r="C9" s="156" t="s">
        <v>270</v>
      </c>
      <c r="D9" s="156" t="s">
        <v>638</v>
      </c>
      <c r="E9" s="156" t="s">
        <v>2999</v>
      </c>
    </row>
    <row r="10" spans="1:5" ht="12" customHeight="1" x14ac:dyDescent="0.2">
      <c r="A10" s="156" t="s">
        <v>2969</v>
      </c>
      <c r="B10" s="156" t="s">
        <v>2998</v>
      </c>
      <c r="C10" s="156" t="s">
        <v>270</v>
      </c>
      <c r="D10" s="156" t="s">
        <v>638</v>
      </c>
      <c r="E10" s="156" t="s">
        <v>2970</v>
      </c>
    </row>
    <row r="11" spans="1:5" ht="12" customHeight="1" x14ac:dyDescent="0.2">
      <c r="A11" s="156" t="s">
        <v>2969</v>
      </c>
      <c r="B11" s="156" t="s">
        <v>2998</v>
      </c>
      <c r="C11" s="156" t="s">
        <v>270</v>
      </c>
      <c r="D11" s="156" t="s">
        <v>638</v>
      </c>
      <c r="E11" s="156" t="s">
        <v>3000</v>
      </c>
    </row>
    <row r="12" spans="1:5" ht="12" customHeight="1" x14ac:dyDescent="0.2">
      <c r="A12" s="156" t="s">
        <v>2969</v>
      </c>
      <c r="B12" s="156" t="s">
        <v>2998</v>
      </c>
      <c r="C12" s="156" t="s">
        <v>270</v>
      </c>
      <c r="D12" s="156" t="s">
        <v>638</v>
      </c>
      <c r="E12" s="156" t="s">
        <v>3001</v>
      </c>
    </row>
    <row r="13" spans="1:5" ht="12" customHeight="1" x14ac:dyDescent="0.2">
      <c r="A13" s="156" t="s">
        <v>2969</v>
      </c>
      <c r="B13" s="156" t="s">
        <v>2998</v>
      </c>
      <c r="C13" s="156" t="s">
        <v>270</v>
      </c>
      <c r="D13" s="156" t="s">
        <v>638</v>
      </c>
      <c r="E13" s="156" t="s">
        <v>3002</v>
      </c>
    </row>
    <row r="14" spans="1:5" ht="12" customHeight="1" x14ac:dyDescent="0.2">
      <c r="A14" s="156" t="s">
        <v>2969</v>
      </c>
      <c r="B14" s="156" t="s">
        <v>1899</v>
      </c>
      <c r="C14" s="156" t="s">
        <v>161</v>
      </c>
      <c r="D14" s="156" t="s">
        <v>638</v>
      </c>
      <c r="E14" s="156" t="s">
        <v>2970</v>
      </c>
    </row>
    <row r="15" spans="1:5" ht="12" customHeight="1" x14ac:dyDescent="0.2">
      <c r="A15" s="156" t="s">
        <v>2969</v>
      </c>
      <c r="B15" s="156" t="s">
        <v>1899</v>
      </c>
      <c r="C15" s="156" t="s">
        <v>161</v>
      </c>
      <c r="D15" s="156" t="s">
        <v>638</v>
      </c>
      <c r="E15" s="156" t="s">
        <v>2997</v>
      </c>
    </row>
    <row r="16" spans="1:5" ht="12" customHeight="1" x14ac:dyDescent="0.2">
      <c r="A16" s="156" t="s">
        <v>2969</v>
      </c>
      <c r="B16" s="156" t="s">
        <v>1899</v>
      </c>
      <c r="C16" s="156" t="s">
        <v>161</v>
      </c>
      <c r="D16" s="156" t="s">
        <v>638</v>
      </c>
      <c r="E16" s="156" t="s">
        <v>3002</v>
      </c>
    </row>
    <row r="17" spans="1:5" ht="12" customHeight="1" x14ac:dyDescent="0.2">
      <c r="A17" s="156" t="s">
        <v>2969</v>
      </c>
      <c r="B17" s="156" t="s">
        <v>1900</v>
      </c>
      <c r="C17" s="156" t="s">
        <v>701</v>
      </c>
      <c r="D17" s="156" t="s">
        <v>638</v>
      </c>
      <c r="E17" s="156" t="s">
        <v>2970</v>
      </c>
    </row>
    <row r="18" spans="1:5" ht="12" customHeight="1" x14ac:dyDescent="0.2">
      <c r="A18" s="156" t="s">
        <v>2969</v>
      </c>
      <c r="B18" s="156" t="s">
        <v>1900</v>
      </c>
      <c r="C18" s="156" t="s">
        <v>701</v>
      </c>
      <c r="D18" s="156" t="s">
        <v>638</v>
      </c>
      <c r="E18" s="156" t="s">
        <v>2997</v>
      </c>
    </row>
    <row r="19" spans="1:5" ht="12" customHeight="1" x14ac:dyDescent="0.2">
      <c r="A19" s="156" t="s">
        <v>2969</v>
      </c>
      <c r="B19" s="156" t="s">
        <v>1901</v>
      </c>
      <c r="C19" s="156" t="s">
        <v>700</v>
      </c>
      <c r="D19" s="156" t="s">
        <v>638</v>
      </c>
      <c r="E19" s="156" t="s">
        <v>2970</v>
      </c>
    </row>
    <row r="20" spans="1:5" ht="12" customHeight="1" x14ac:dyDescent="0.2">
      <c r="A20" s="156" t="s">
        <v>2969</v>
      </c>
      <c r="B20" s="156" t="s">
        <v>1901</v>
      </c>
      <c r="C20" s="156" t="s">
        <v>700</v>
      </c>
      <c r="D20" s="156" t="s">
        <v>638</v>
      </c>
      <c r="E20" s="156" t="s">
        <v>2997</v>
      </c>
    </row>
    <row r="21" spans="1:5" ht="12" customHeight="1" x14ac:dyDescent="0.2">
      <c r="A21" s="156" t="s">
        <v>2969</v>
      </c>
      <c r="B21" s="156" t="s">
        <v>1902</v>
      </c>
      <c r="C21" s="156" t="s">
        <v>153</v>
      </c>
      <c r="D21" s="156" t="s">
        <v>638</v>
      </c>
      <c r="E21" s="156" t="s">
        <v>2970</v>
      </c>
    </row>
    <row r="22" spans="1:5" ht="12" customHeight="1" x14ac:dyDescent="0.2">
      <c r="A22" s="156" t="s">
        <v>2969</v>
      </c>
      <c r="B22" s="156" t="s">
        <v>1902</v>
      </c>
      <c r="C22" s="156" t="s">
        <v>153</v>
      </c>
      <c r="D22" s="156" t="s">
        <v>638</v>
      </c>
      <c r="E22" s="156" t="s">
        <v>2997</v>
      </c>
    </row>
    <row r="23" spans="1:5" ht="12" customHeight="1" x14ac:dyDescent="0.2">
      <c r="A23" s="156" t="s">
        <v>2969</v>
      </c>
      <c r="B23" s="156" t="s">
        <v>1903</v>
      </c>
      <c r="C23" s="156" t="s">
        <v>1587</v>
      </c>
      <c r="D23" s="156" t="s">
        <v>638</v>
      </c>
      <c r="E23" s="156" t="s">
        <v>2970</v>
      </c>
    </row>
    <row r="24" spans="1:5" ht="12" customHeight="1" x14ac:dyDescent="0.2">
      <c r="A24" s="156" t="s">
        <v>2969</v>
      </c>
      <c r="B24" s="156" t="s">
        <v>1903</v>
      </c>
      <c r="C24" s="156" t="s">
        <v>1587</v>
      </c>
      <c r="D24" s="156" t="s">
        <v>638</v>
      </c>
      <c r="E24" s="156" t="s">
        <v>2997</v>
      </c>
    </row>
    <row r="25" spans="1:5" ht="12" customHeight="1" x14ac:dyDescent="0.2">
      <c r="A25" s="156" t="s">
        <v>2969</v>
      </c>
      <c r="B25" s="156" t="s">
        <v>1904</v>
      </c>
      <c r="C25" s="156" t="s">
        <v>154</v>
      </c>
      <c r="D25" s="156" t="s">
        <v>638</v>
      </c>
      <c r="E25" s="156" t="s">
        <v>2997</v>
      </c>
    </row>
    <row r="26" spans="1:5" ht="12" customHeight="1" x14ac:dyDescent="0.2">
      <c r="A26" s="156" t="s">
        <v>2969</v>
      </c>
      <c r="B26" s="156" t="s">
        <v>1905</v>
      </c>
      <c r="C26" s="156" t="s">
        <v>49</v>
      </c>
      <c r="D26" s="156" t="s">
        <v>638</v>
      </c>
      <c r="E26" s="156" t="s">
        <v>2999</v>
      </c>
    </row>
    <row r="27" spans="1:5" ht="12" customHeight="1" x14ac:dyDescent="0.2">
      <c r="A27" s="156" t="s">
        <v>2969</v>
      </c>
      <c r="B27" s="156" t="s">
        <v>1905</v>
      </c>
      <c r="C27" s="156" t="s">
        <v>49</v>
      </c>
      <c r="D27" s="156" t="s">
        <v>638</v>
      </c>
      <c r="E27" s="156" t="s">
        <v>2970</v>
      </c>
    </row>
    <row r="28" spans="1:5" ht="12" customHeight="1" x14ac:dyDescent="0.2">
      <c r="A28" s="156" t="s">
        <v>2969</v>
      </c>
      <c r="B28" s="156" t="s">
        <v>1905</v>
      </c>
      <c r="C28" s="156" t="s">
        <v>49</v>
      </c>
      <c r="D28" s="156" t="s">
        <v>638</v>
      </c>
      <c r="E28" s="156" t="s">
        <v>3000</v>
      </c>
    </row>
    <row r="29" spans="1:5" ht="12" customHeight="1" x14ac:dyDescent="0.2">
      <c r="A29" s="156" t="s">
        <v>2969</v>
      </c>
      <c r="B29" s="156" t="s">
        <v>1905</v>
      </c>
      <c r="C29" s="156" t="s">
        <v>49</v>
      </c>
      <c r="D29" s="156" t="s">
        <v>638</v>
      </c>
      <c r="E29" s="156" t="s">
        <v>3003</v>
      </c>
    </row>
    <row r="30" spans="1:5" ht="12" customHeight="1" x14ac:dyDescent="0.2">
      <c r="A30" s="156" t="s">
        <v>2969</v>
      </c>
      <c r="B30" s="156" t="s">
        <v>1905</v>
      </c>
      <c r="C30" s="156" t="s">
        <v>49</v>
      </c>
      <c r="D30" s="156" t="s">
        <v>638</v>
      </c>
      <c r="E30" s="156" t="s">
        <v>3001</v>
      </c>
    </row>
    <row r="31" spans="1:5" ht="12" customHeight="1" x14ac:dyDescent="0.2">
      <c r="A31" s="156" t="s">
        <v>2969</v>
      </c>
      <c r="B31" s="156" t="s">
        <v>1905</v>
      </c>
      <c r="C31" s="156" t="s">
        <v>49</v>
      </c>
      <c r="D31" s="156" t="s">
        <v>638</v>
      </c>
      <c r="E31" s="156" t="s">
        <v>3002</v>
      </c>
    </row>
    <row r="32" spans="1:5" ht="12" customHeight="1" x14ac:dyDescent="0.2">
      <c r="A32" s="156" t="s">
        <v>2969</v>
      </c>
      <c r="B32" s="156" t="s">
        <v>1560</v>
      </c>
      <c r="C32" s="156" t="s">
        <v>266</v>
      </c>
      <c r="D32" s="156" t="s">
        <v>638</v>
      </c>
      <c r="E32" s="156" t="s">
        <v>2999</v>
      </c>
    </row>
    <row r="33" spans="1:5" ht="12" customHeight="1" x14ac:dyDescent="0.2">
      <c r="A33" s="156" t="s">
        <v>2969</v>
      </c>
      <c r="B33" s="156" t="s">
        <v>2326</v>
      </c>
      <c r="C33" s="156" t="s">
        <v>2312</v>
      </c>
      <c r="D33" s="156" t="s">
        <v>638</v>
      </c>
      <c r="E33" s="156" t="s">
        <v>2999</v>
      </c>
    </row>
    <row r="34" spans="1:5" ht="12" customHeight="1" x14ac:dyDescent="0.2">
      <c r="A34" s="156" t="s">
        <v>2969</v>
      </c>
      <c r="B34" s="156" t="s">
        <v>1906</v>
      </c>
      <c r="C34" s="156" t="s">
        <v>1856</v>
      </c>
      <c r="D34" s="156" t="s">
        <v>638</v>
      </c>
      <c r="E34" s="156" t="s">
        <v>2997</v>
      </c>
    </row>
    <row r="35" spans="1:5" ht="12" customHeight="1" x14ac:dyDescent="0.2">
      <c r="A35" s="156" t="s">
        <v>2969</v>
      </c>
      <c r="B35" s="156" t="s">
        <v>1973</v>
      </c>
      <c r="C35" s="156" t="s">
        <v>1977</v>
      </c>
      <c r="D35" s="156" t="s">
        <v>638</v>
      </c>
      <c r="E35" s="156" t="s">
        <v>2970</v>
      </c>
    </row>
    <row r="36" spans="1:5" ht="12" customHeight="1" x14ac:dyDescent="0.2">
      <c r="A36" s="156" t="s">
        <v>2969</v>
      </c>
      <c r="B36" s="156" t="s">
        <v>1973</v>
      </c>
      <c r="C36" s="156" t="s">
        <v>1977</v>
      </c>
      <c r="D36" s="156" t="s">
        <v>638</v>
      </c>
      <c r="E36" s="156" t="s">
        <v>2997</v>
      </c>
    </row>
    <row r="37" spans="1:5" ht="12" customHeight="1" x14ac:dyDescent="0.2">
      <c r="A37" s="156" t="s">
        <v>2969</v>
      </c>
      <c r="B37" s="156" t="s">
        <v>2429</v>
      </c>
      <c r="C37" s="156" t="s">
        <v>2436</v>
      </c>
      <c r="D37" s="156" t="s">
        <v>638</v>
      </c>
      <c r="E37" s="156" t="s">
        <v>2997</v>
      </c>
    </row>
    <row r="38" spans="1:5" ht="12" customHeight="1" x14ac:dyDescent="0.2">
      <c r="A38" s="156" t="s">
        <v>2969</v>
      </c>
      <c r="B38" s="156" t="s">
        <v>1561</v>
      </c>
      <c r="C38" s="156" t="s">
        <v>691</v>
      </c>
      <c r="D38" s="156" t="s">
        <v>638</v>
      </c>
      <c r="E38" s="156" t="s">
        <v>2999</v>
      </c>
    </row>
    <row r="39" spans="1:5" ht="12" customHeight="1" x14ac:dyDescent="0.2">
      <c r="A39" s="156" t="s">
        <v>2969</v>
      </c>
      <c r="B39" s="156" t="s">
        <v>1561</v>
      </c>
      <c r="C39" s="156" t="s">
        <v>691</v>
      </c>
      <c r="D39" s="156" t="s">
        <v>638</v>
      </c>
      <c r="E39" s="156" t="s">
        <v>2970</v>
      </c>
    </row>
    <row r="40" spans="1:5" ht="12" customHeight="1" x14ac:dyDescent="0.2">
      <c r="A40" s="156" t="s">
        <v>2969</v>
      </c>
      <c r="B40" s="156" t="s">
        <v>1789</v>
      </c>
      <c r="C40" s="156" t="s">
        <v>1697</v>
      </c>
      <c r="D40" s="156" t="s">
        <v>638</v>
      </c>
      <c r="E40" s="156" t="s">
        <v>2999</v>
      </c>
    </row>
    <row r="41" spans="1:5" ht="12" customHeight="1" x14ac:dyDescent="0.2">
      <c r="A41" s="156" t="s">
        <v>2969</v>
      </c>
      <c r="B41" s="156" t="s">
        <v>1907</v>
      </c>
      <c r="C41" s="156" t="s">
        <v>156</v>
      </c>
      <c r="D41" s="156" t="s">
        <v>638</v>
      </c>
      <c r="E41" s="156" t="s">
        <v>2970</v>
      </c>
    </row>
    <row r="42" spans="1:5" ht="12" customHeight="1" x14ac:dyDescent="0.2">
      <c r="A42" s="156" t="s">
        <v>2969</v>
      </c>
      <c r="B42" s="156" t="s">
        <v>1907</v>
      </c>
      <c r="C42" s="156" t="s">
        <v>156</v>
      </c>
      <c r="D42" s="156" t="s">
        <v>638</v>
      </c>
      <c r="E42" s="156" t="s">
        <v>2997</v>
      </c>
    </row>
    <row r="43" spans="1:5" ht="12" customHeight="1" x14ac:dyDescent="0.2">
      <c r="A43" s="156" t="s">
        <v>2969</v>
      </c>
      <c r="B43" s="156" t="s">
        <v>1908</v>
      </c>
      <c r="C43" s="156" t="s">
        <v>157</v>
      </c>
      <c r="D43" s="156" t="s">
        <v>638</v>
      </c>
      <c r="E43" s="156" t="s">
        <v>2970</v>
      </c>
    </row>
    <row r="44" spans="1:5" ht="12" customHeight="1" x14ac:dyDescent="0.2">
      <c r="A44" s="156" t="s">
        <v>2969</v>
      </c>
      <c r="B44" s="156" t="s">
        <v>1908</v>
      </c>
      <c r="C44" s="156" t="s">
        <v>157</v>
      </c>
      <c r="D44" s="156" t="s">
        <v>638</v>
      </c>
      <c r="E44" s="156" t="s">
        <v>2997</v>
      </c>
    </row>
    <row r="45" spans="1:5" ht="12" customHeight="1" x14ac:dyDescent="0.2">
      <c r="A45" s="156" t="s">
        <v>2969</v>
      </c>
      <c r="B45" s="156" t="s">
        <v>1908</v>
      </c>
      <c r="C45" s="156" t="s">
        <v>157</v>
      </c>
      <c r="D45" s="156" t="s">
        <v>638</v>
      </c>
      <c r="E45" s="156" t="s">
        <v>3002</v>
      </c>
    </row>
    <row r="46" spans="1:5" ht="12" customHeight="1" x14ac:dyDescent="0.2">
      <c r="A46" s="156" t="s">
        <v>2969</v>
      </c>
      <c r="B46" s="156" t="s">
        <v>1909</v>
      </c>
      <c r="C46" s="156" t="s">
        <v>158</v>
      </c>
      <c r="D46" s="156" t="s">
        <v>638</v>
      </c>
      <c r="E46" s="156" t="s">
        <v>2970</v>
      </c>
    </row>
    <row r="47" spans="1:5" ht="12" customHeight="1" x14ac:dyDescent="0.2">
      <c r="A47" s="156" t="s">
        <v>2969</v>
      </c>
      <c r="B47" s="156" t="s">
        <v>1909</v>
      </c>
      <c r="C47" s="156" t="s">
        <v>158</v>
      </c>
      <c r="D47" s="156" t="s">
        <v>638</v>
      </c>
      <c r="E47" s="156" t="s">
        <v>2997</v>
      </c>
    </row>
    <row r="48" spans="1:5" ht="12" customHeight="1" x14ac:dyDescent="0.2">
      <c r="A48" s="156" t="s">
        <v>2969</v>
      </c>
      <c r="B48" s="156" t="s">
        <v>1909</v>
      </c>
      <c r="C48" s="156" t="s">
        <v>158</v>
      </c>
      <c r="D48" s="156" t="s">
        <v>638</v>
      </c>
      <c r="E48" s="156" t="s">
        <v>3002</v>
      </c>
    </row>
    <row r="49" spans="1:5" ht="12" customHeight="1" x14ac:dyDescent="0.2">
      <c r="A49" s="156" t="s">
        <v>2969</v>
      </c>
      <c r="B49" s="156" t="s">
        <v>1910</v>
      </c>
      <c r="C49" s="156" t="s">
        <v>159</v>
      </c>
      <c r="D49" s="156" t="s">
        <v>638</v>
      </c>
      <c r="E49" s="156" t="s">
        <v>2970</v>
      </c>
    </row>
    <row r="50" spans="1:5" ht="12" customHeight="1" x14ac:dyDescent="0.2">
      <c r="A50" s="156" t="s">
        <v>2969</v>
      </c>
      <c r="B50" s="156" t="s">
        <v>1910</v>
      </c>
      <c r="C50" s="156" t="s">
        <v>159</v>
      </c>
      <c r="D50" s="156" t="s">
        <v>638</v>
      </c>
      <c r="E50" s="156" t="s">
        <v>2997</v>
      </c>
    </row>
    <row r="51" spans="1:5" ht="12" customHeight="1" x14ac:dyDescent="0.2">
      <c r="A51" s="156" t="s">
        <v>2969</v>
      </c>
      <c r="B51" s="156" t="s">
        <v>1911</v>
      </c>
      <c r="C51" s="156" t="s">
        <v>160</v>
      </c>
      <c r="D51" s="156" t="s">
        <v>638</v>
      </c>
      <c r="E51" s="156" t="s">
        <v>2970</v>
      </c>
    </row>
    <row r="52" spans="1:5" ht="12" customHeight="1" x14ac:dyDescent="0.2">
      <c r="A52" s="156" t="s">
        <v>2969</v>
      </c>
      <c r="B52" s="156" t="s">
        <v>1911</v>
      </c>
      <c r="C52" s="156" t="s">
        <v>160</v>
      </c>
      <c r="D52" s="156" t="s">
        <v>638</v>
      </c>
      <c r="E52" s="156" t="s">
        <v>2997</v>
      </c>
    </row>
    <row r="53" spans="1:5" ht="12" customHeight="1" x14ac:dyDescent="0.2">
      <c r="A53" s="156" t="s">
        <v>2969</v>
      </c>
      <c r="B53" s="156" t="s">
        <v>1911</v>
      </c>
      <c r="C53" s="156" t="s">
        <v>160</v>
      </c>
      <c r="D53" s="156" t="s">
        <v>638</v>
      </c>
      <c r="E53" s="156" t="s">
        <v>3002</v>
      </c>
    </row>
    <row r="54" spans="1:5" ht="12" customHeight="1" x14ac:dyDescent="0.2">
      <c r="A54" s="156" t="s">
        <v>2969</v>
      </c>
      <c r="B54" s="156" t="s">
        <v>1912</v>
      </c>
      <c r="C54" s="156" t="s">
        <v>155</v>
      </c>
      <c r="D54" s="156" t="s">
        <v>638</v>
      </c>
      <c r="E54" s="156" t="s">
        <v>2970</v>
      </c>
    </row>
    <row r="55" spans="1:5" ht="12" customHeight="1" x14ac:dyDescent="0.2">
      <c r="A55" s="156" t="s">
        <v>2969</v>
      </c>
      <c r="B55" s="156" t="s">
        <v>1912</v>
      </c>
      <c r="C55" s="156" t="s">
        <v>155</v>
      </c>
      <c r="D55" s="156" t="s">
        <v>638</v>
      </c>
      <c r="E55" s="156" t="s">
        <v>2997</v>
      </c>
    </row>
    <row r="56" spans="1:5" ht="12" customHeight="1" x14ac:dyDescent="0.2">
      <c r="A56" s="156" t="s">
        <v>2969</v>
      </c>
      <c r="B56" s="156" t="s">
        <v>1912</v>
      </c>
      <c r="C56" s="156" t="s">
        <v>155</v>
      </c>
      <c r="D56" s="156" t="s">
        <v>638</v>
      </c>
      <c r="E56" s="156" t="s">
        <v>3002</v>
      </c>
    </row>
    <row r="57" spans="1:5" ht="12" customHeight="1" x14ac:dyDescent="0.2">
      <c r="A57" s="156" t="s">
        <v>2969</v>
      </c>
      <c r="B57" s="156" t="s">
        <v>1913</v>
      </c>
      <c r="C57" s="156" t="s">
        <v>384</v>
      </c>
      <c r="D57" s="156" t="s">
        <v>638</v>
      </c>
      <c r="E57" s="156" t="s">
        <v>2970</v>
      </c>
    </row>
    <row r="58" spans="1:5" ht="12" customHeight="1" x14ac:dyDescent="0.2">
      <c r="A58" s="156" t="s">
        <v>2969</v>
      </c>
      <c r="B58" s="156" t="s">
        <v>1913</v>
      </c>
      <c r="C58" s="156" t="s">
        <v>384</v>
      </c>
      <c r="D58" s="156" t="s">
        <v>638</v>
      </c>
      <c r="E58" s="156" t="s">
        <v>2997</v>
      </c>
    </row>
    <row r="59" spans="1:5" ht="12" customHeight="1" x14ac:dyDescent="0.2">
      <c r="A59" s="156" t="s">
        <v>2969</v>
      </c>
      <c r="B59" s="156" t="s">
        <v>1913</v>
      </c>
      <c r="C59" s="156" t="s">
        <v>384</v>
      </c>
      <c r="D59" s="156" t="s">
        <v>638</v>
      </c>
      <c r="E59" s="156" t="s">
        <v>3002</v>
      </c>
    </row>
    <row r="60" spans="1:5" ht="12" customHeight="1" x14ac:dyDescent="0.2">
      <c r="A60" s="156" t="s">
        <v>2969</v>
      </c>
      <c r="B60" s="156" t="s">
        <v>1914</v>
      </c>
      <c r="C60" s="156" t="s">
        <v>1855</v>
      </c>
      <c r="D60" s="156" t="s">
        <v>638</v>
      </c>
      <c r="E60" s="156" t="s">
        <v>2970</v>
      </c>
    </row>
    <row r="61" spans="1:5" ht="12" customHeight="1" x14ac:dyDescent="0.2">
      <c r="A61" s="156" t="s">
        <v>2969</v>
      </c>
      <c r="B61" s="156" t="s">
        <v>1914</v>
      </c>
      <c r="C61" s="156" t="s">
        <v>1855</v>
      </c>
      <c r="D61" s="156" t="s">
        <v>638</v>
      </c>
      <c r="E61" s="156" t="s">
        <v>2997</v>
      </c>
    </row>
    <row r="62" spans="1:5" ht="12" customHeight="1" x14ac:dyDescent="0.2">
      <c r="A62" s="156" t="s">
        <v>2969</v>
      </c>
      <c r="B62" s="156" t="s">
        <v>1915</v>
      </c>
      <c r="C62" s="156" t="s">
        <v>269</v>
      </c>
      <c r="D62" s="156" t="s">
        <v>638</v>
      </c>
      <c r="E62" s="156" t="s">
        <v>2970</v>
      </c>
    </row>
    <row r="63" spans="1:5" ht="12" customHeight="1" x14ac:dyDescent="0.2">
      <c r="A63" s="156" t="s">
        <v>2969</v>
      </c>
      <c r="B63" s="156" t="s">
        <v>1915</v>
      </c>
      <c r="C63" s="156" t="s">
        <v>269</v>
      </c>
      <c r="D63" s="156" t="s">
        <v>638</v>
      </c>
      <c r="E63" s="156" t="s">
        <v>2997</v>
      </c>
    </row>
    <row r="64" spans="1:5" ht="12" customHeight="1" x14ac:dyDescent="0.2">
      <c r="A64" s="156" t="s">
        <v>2969</v>
      </c>
      <c r="B64" s="156" t="s">
        <v>1915</v>
      </c>
      <c r="C64" s="156" t="s">
        <v>269</v>
      </c>
      <c r="D64" s="156" t="s">
        <v>638</v>
      </c>
      <c r="E64" s="156" t="s">
        <v>3002</v>
      </c>
    </row>
    <row r="65" spans="1:5" ht="12" customHeight="1" x14ac:dyDescent="0.2">
      <c r="A65" s="156" t="s">
        <v>2969</v>
      </c>
      <c r="B65" s="156" t="s">
        <v>1562</v>
      </c>
      <c r="C65" s="156" t="s">
        <v>1143</v>
      </c>
      <c r="D65" s="156" t="s">
        <v>638</v>
      </c>
      <c r="E65" s="156" t="s">
        <v>2999</v>
      </c>
    </row>
    <row r="66" spans="1:5" ht="12" customHeight="1" x14ac:dyDescent="0.2">
      <c r="A66" s="156" t="s">
        <v>2969</v>
      </c>
      <c r="B66" s="156" t="s">
        <v>1562</v>
      </c>
      <c r="C66" s="156" t="s">
        <v>1143</v>
      </c>
      <c r="D66" s="156" t="s">
        <v>638</v>
      </c>
      <c r="E66" s="156" t="s">
        <v>2970</v>
      </c>
    </row>
    <row r="67" spans="1:5" ht="12" customHeight="1" x14ac:dyDescent="0.2">
      <c r="A67" s="156" t="s">
        <v>2969</v>
      </c>
      <c r="B67" s="156" t="s">
        <v>1562</v>
      </c>
      <c r="C67" s="156" t="s">
        <v>1143</v>
      </c>
      <c r="D67" s="156" t="s">
        <v>638</v>
      </c>
      <c r="E67" s="156" t="s">
        <v>3004</v>
      </c>
    </row>
    <row r="68" spans="1:5" ht="12" customHeight="1" x14ac:dyDescent="0.2">
      <c r="A68" s="156" t="s">
        <v>2969</v>
      </c>
      <c r="B68" s="156" t="s">
        <v>1562</v>
      </c>
      <c r="C68" s="156" t="s">
        <v>1143</v>
      </c>
      <c r="D68" s="156" t="s">
        <v>638</v>
      </c>
      <c r="E68" s="156" t="s">
        <v>3000</v>
      </c>
    </row>
    <row r="69" spans="1:5" ht="12" customHeight="1" x14ac:dyDescent="0.2">
      <c r="A69" s="156" t="s">
        <v>2969</v>
      </c>
      <c r="B69" s="156" t="s">
        <v>1562</v>
      </c>
      <c r="C69" s="156" t="s">
        <v>1143</v>
      </c>
      <c r="D69" s="156" t="s">
        <v>638</v>
      </c>
      <c r="E69" s="156" t="s">
        <v>3002</v>
      </c>
    </row>
    <row r="70" spans="1:5" ht="12" customHeight="1" x14ac:dyDescent="0.2">
      <c r="A70" s="156" t="s">
        <v>2969</v>
      </c>
      <c r="B70" s="156" t="s">
        <v>2058</v>
      </c>
      <c r="C70" s="156" t="s">
        <v>2043</v>
      </c>
      <c r="D70" s="156" t="s">
        <v>638</v>
      </c>
      <c r="E70" s="156" t="s">
        <v>2999</v>
      </c>
    </row>
    <row r="71" spans="1:5" ht="12" customHeight="1" x14ac:dyDescent="0.2">
      <c r="A71" s="156" t="s">
        <v>2969</v>
      </c>
      <c r="B71" s="156" t="s">
        <v>1916</v>
      </c>
      <c r="C71" s="156" t="s">
        <v>1859</v>
      </c>
      <c r="D71" s="156" t="s">
        <v>638</v>
      </c>
      <c r="E71" s="156" t="s">
        <v>2999</v>
      </c>
    </row>
    <row r="72" spans="1:5" ht="12" customHeight="1" x14ac:dyDescent="0.2">
      <c r="A72" s="156" t="s">
        <v>2969</v>
      </c>
      <c r="B72" s="156" t="s">
        <v>1916</v>
      </c>
      <c r="C72" s="156" t="s">
        <v>1859</v>
      </c>
      <c r="D72" s="156" t="s">
        <v>638</v>
      </c>
      <c r="E72" s="156" t="s">
        <v>3000</v>
      </c>
    </row>
    <row r="73" spans="1:5" ht="12" customHeight="1" x14ac:dyDescent="0.2">
      <c r="A73" s="156" t="s">
        <v>2969</v>
      </c>
      <c r="B73" s="156" t="s">
        <v>1563</v>
      </c>
      <c r="C73" s="156" t="s">
        <v>50</v>
      </c>
      <c r="D73" s="156" t="s">
        <v>638</v>
      </c>
      <c r="E73" s="156" t="s">
        <v>2999</v>
      </c>
    </row>
    <row r="74" spans="1:5" ht="12" customHeight="1" x14ac:dyDescent="0.2">
      <c r="A74" s="156" t="s">
        <v>2969</v>
      </c>
      <c r="B74" s="156" t="s">
        <v>1563</v>
      </c>
      <c r="C74" s="156" t="s">
        <v>50</v>
      </c>
      <c r="D74" s="156" t="s">
        <v>638</v>
      </c>
      <c r="E74" s="156" t="s">
        <v>2970</v>
      </c>
    </row>
    <row r="75" spans="1:5" ht="12" customHeight="1" x14ac:dyDescent="0.2">
      <c r="A75" s="156" t="s">
        <v>2969</v>
      </c>
      <c r="B75" s="156" t="s">
        <v>1563</v>
      </c>
      <c r="C75" s="156" t="s">
        <v>50</v>
      </c>
      <c r="D75" s="156" t="s">
        <v>638</v>
      </c>
      <c r="E75" s="156" t="s">
        <v>3000</v>
      </c>
    </row>
    <row r="76" spans="1:5" ht="12" customHeight="1" x14ac:dyDescent="0.2">
      <c r="A76" s="156" t="s">
        <v>2969</v>
      </c>
      <c r="B76" s="156" t="s">
        <v>1563</v>
      </c>
      <c r="C76" s="156" t="s">
        <v>50</v>
      </c>
      <c r="D76" s="156" t="s">
        <v>638</v>
      </c>
      <c r="E76" s="156" t="s">
        <v>3001</v>
      </c>
    </row>
    <row r="77" spans="1:5" ht="12" customHeight="1" x14ac:dyDescent="0.2">
      <c r="A77" s="156" t="s">
        <v>2969</v>
      </c>
      <c r="B77" s="156" t="s">
        <v>1563</v>
      </c>
      <c r="C77" s="156" t="s">
        <v>50</v>
      </c>
      <c r="D77" s="156" t="s">
        <v>638</v>
      </c>
      <c r="E77" s="156" t="s">
        <v>3002</v>
      </c>
    </row>
    <row r="78" spans="1:5" ht="12" customHeight="1" x14ac:dyDescent="0.2">
      <c r="A78" s="156" t="s">
        <v>2969</v>
      </c>
      <c r="B78" s="156" t="s">
        <v>1917</v>
      </c>
      <c r="C78" s="156" t="s">
        <v>51</v>
      </c>
      <c r="D78" s="156" t="s">
        <v>638</v>
      </c>
      <c r="E78" s="156" t="s">
        <v>2999</v>
      </c>
    </row>
    <row r="79" spans="1:5" ht="12" customHeight="1" x14ac:dyDescent="0.2">
      <c r="A79" s="156" t="s">
        <v>2969</v>
      </c>
      <c r="B79" s="156" t="s">
        <v>1564</v>
      </c>
      <c r="C79" s="156" t="s">
        <v>2953</v>
      </c>
      <c r="D79" s="156" t="s">
        <v>638</v>
      </c>
      <c r="E79" s="156" t="s">
        <v>2999</v>
      </c>
    </row>
    <row r="80" spans="1:5" ht="12" customHeight="1" x14ac:dyDescent="0.2">
      <c r="A80" s="156" t="s">
        <v>2969</v>
      </c>
      <c r="B80" s="156" t="s">
        <v>1564</v>
      </c>
      <c r="C80" s="156" t="s">
        <v>2953</v>
      </c>
      <c r="D80" s="156" t="s">
        <v>638</v>
      </c>
      <c r="E80" s="156" t="s">
        <v>3000</v>
      </c>
    </row>
    <row r="81" spans="1:5" ht="12" customHeight="1" x14ac:dyDescent="0.2">
      <c r="A81" s="156" t="s">
        <v>2969</v>
      </c>
      <c r="B81" s="156" t="s">
        <v>1564</v>
      </c>
      <c r="C81" s="156" t="s">
        <v>2953</v>
      </c>
      <c r="D81" s="156" t="s">
        <v>638</v>
      </c>
      <c r="E81" s="156" t="s">
        <v>3002</v>
      </c>
    </row>
    <row r="82" spans="1:5" ht="12" customHeight="1" x14ac:dyDescent="0.2">
      <c r="A82" s="156" t="s">
        <v>2969</v>
      </c>
      <c r="B82" s="156" t="s">
        <v>1772</v>
      </c>
      <c r="C82" s="156" t="s">
        <v>52</v>
      </c>
      <c r="D82" s="156" t="s">
        <v>638</v>
      </c>
      <c r="E82" s="156" t="s">
        <v>2999</v>
      </c>
    </row>
    <row r="83" spans="1:5" ht="12" customHeight="1" x14ac:dyDescent="0.2">
      <c r="A83" s="156" t="s">
        <v>2969</v>
      </c>
      <c r="B83" s="156" t="s">
        <v>1772</v>
      </c>
      <c r="C83" s="156" t="s">
        <v>52</v>
      </c>
      <c r="D83" s="156" t="s">
        <v>638</v>
      </c>
      <c r="E83" s="156" t="s">
        <v>2970</v>
      </c>
    </row>
    <row r="84" spans="1:5" ht="12" customHeight="1" x14ac:dyDescent="0.2">
      <c r="A84" s="156" t="s">
        <v>2969</v>
      </c>
      <c r="B84" s="156" t="s">
        <v>1772</v>
      </c>
      <c r="C84" s="156" t="s">
        <v>52</v>
      </c>
      <c r="D84" s="156" t="s">
        <v>638</v>
      </c>
      <c r="E84" s="156" t="s">
        <v>3004</v>
      </c>
    </row>
    <row r="85" spans="1:5" ht="12" customHeight="1" x14ac:dyDescent="0.2">
      <c r="A85" s="156" t="s">
        <v>2969</v>
      </c>
      <c r="B85" s="156" t="s">
        <v>1772</v>
      </c>
      <c r="C85" s="156" t="s">
        <v>52</v>
      </c>
      <c r="D85" s="156" t="s">
        <v>638</v>
      </c>
      <c r="E85" s="156" t="s">
        <v>3002</v>
      </c>
    </row>
    <row r="86" spans="1:5" ht="12" customHeight="1" x14ac:dyDescent="0.2">
      <c r="A86" s="156" t="s">
        <v>2969</v>
      </c>
      <c r="B86" s="156" t="s">
        <v>1777</v>
      </c>
      <c r="C86" s="156" t="s">
        <v>678</v>
      </c>
      <c r="D86" s="156" t="s">
        <v>638</v>
      </c>
      <c r="E86" s="156" t="s">
        <v>2999</v>
      </c>
    </row>
    <row r="87" spans="1:5" ht="12" customHeight="1" x14ac:dyDescent="0.2">
      <c r="A87" s="156" t="s">
        <v>2969</v>
      </c>
      <c r="B87" s="156" t="s">
        <v>1777</v>
      </c>
      <c r="C87" s="156" t="s">
        <v>678</v>
      </c>
      <c r="D87" s="156" t="s">
        <v>638</v>
      </c>
      <c r="E87" s="156" t="s">
        <v>2970</v>
      </c>
    </row>
    <row r="88" spans="1:5" ht="12" customHeight="1" x14ac:dyDescent="0.2">
      <c r="A88" s="156" t="s">
        <v>2969</v>
      </c>
      <c r="B88" s="156" t="s">
        <v>1777</v>
      </c>
      <c r="C88" s="156" t="s">
        <v>678</v>
      </c>
      <c r="D88" s="156" t="s">
        <v>638</v>
      </c>
      <c r="E88" s="156" t="s">
        <v>3002</v>
      </c>
    </row>
    <row r="89" spans="1:5" ht="12" customHeight="1" x14ac:dyDescent="0.2">
      <c r="A89" s="156" t="s">
        <v>2969</v>
      </c>
      <c r="B89" s="156" t="s">
        <v>1779</v>
      </c>
      <c r="C89" s="156" t="s">
        <v>799</v>
      </c>
      <c r="D89" s="156" t="s">
        <v>638</v>
      </c>
      <c r="E89" s="156" t="s">
        <v>2999</v>
      </c>
    </row>
    <row r="90" spans="1:5" ht="12" customHeight="1" x14ac:dyDescent="0.2">
      <c r="A90" s="156" t="s">
        <v>2969</v>
      </c>
      <c r="B90" s="156" t="s">
        <v>1779</v>
      </c>
      <c r="C90" s="156" t="s">
        <v>799</v>
      </c>
      <c r="D90" s="156" t="s">
        <v>638</v>
      </c>
      <c r="E90" s="156" t="s">
        <v>2970</v>
      </c>
    </row>
    <row r="91" spans="1:5" ht="12" customHeight="1" x14ac:dyDescent="0.2">
      <c r="A91" s="156" t="s">
        <v>2969</v>
      </c>
      <c r="B91" s="156" t="s">
        <v>1779</v>
      </c>
      <c r="C91" s="156" t="s">
        <v>799</v>
      </c>
      <c r="D91" s="156" t="s">
        <v>638</v>
      </c>
      <c r="E91" s="156" t="s">
        <v>3004</v>
      </c>
    </row>
    <row r="92" spans="1:5" ht="12" customHeight="1" x14ac:dyDescent="0.2">
      <c r="A92" s="156" t="s">
        <v>2969</v>
      </c>
      <c r="B92" s="156" t="s">
        <v>1779</v>
      </c>
      <c r="C92" s="156" t="s">
        <v>799</v>
      </c>
      <c r="D92" s="156" t="s">
        <v>638</v>
      </c>
      <c r="E92" s="156" t="s">
        <v>3000</v>
      </c>
    </row>
    <row r="93" spans="1:5" ht="12" customHeight="1" x14ac:dyDescent="0.2">
      <c r="A93" s="156" t="s">
        <v>2969</v>
      </c>
      <c r="B93" s="156" t="s">
        <v>1779</v>
      </c>
      <c r="C93" s="156" t="s">
        <v>799</v>
      </c>
      <c r="D93" s="156" t="s">
        <v>638</v>
      </c>
      <c r="E93" s="156" t="s">
        <v>3002</v>
      </c>
    </row>
    <row r="94" spans="1:5" ht="12" customHeight="1" x14ac:dyDescent="0.2">
      <c r="A94" s="156" t="s">
        <v>2969</v>
      </c>
      <c r="B94" s="156" t="s">
        <v>1778</v>
      </c>
      <c r="C94" s="156" t="s">
        <v>798</v>
      </c>
      <c r="D94" s="156" t="s">
        <v>638</v>
      </c>
      <c r="E94" s="156" t="s">
        <v>2999</v>
      </c>
    </row>
    <row r="95" spans="1:5" ht="12" customHeight="1" x14ac:dyDescent="0.2">
      <c r="A95" s="156" t="s">
        <v>2969</v>
      </c>
      <c r="B95" s="156" t="s">
        <v>1778</v>
      </c>
      <c r="C95" s="156" t="s">
        <v>798</v>
      </c>
      <c r="D95" s="156" t="s">
        <v>638</v>
      </c>
      <c r="E95" s="156" t="s">
        <v>2970</v>
      </c>
    </row>
    <row r="96" spans="1:5" ht="12" customHeight="1" x14ac:dyDescent="0.2">
      <c r="A96" s="156" t="s">
        <v>2969</v>
      </c>
      <c r="B96" s="156" t="s">
        <v>1778</v>
      </c>
      <c r="C96" s="156" t="s">
        <v>798</v>
      </c>
      <c r="D96" s="156" t="s">
        <v>638</v>
      </c>
      <c r="E96" s="156" t="s">
        <v>3004</v>
      </c>
    </row>
    <row r="97" spans="1:5" ht="12" customHeight="1" x14ac:dyDescent="0.2">
      <c r="A97" s="156" t="s">
        <v>2969</v>
      </c>
      <c r="B97" s="156" t="s">
        <v>1778</v>
      </c>
      <c r="C97" s="156" t="s">
        <v>798</v>
      </c>
      <c r="D97" s="156" t="s">
        <v>638</v>
      </c>
      <c r="E97" s="156" t="s">
        <v>3002</v>
      </c>
    </row>
    <row r="98" spans="1:5" ht="12" customHeight="1" x14ac:dyDescent="0.2">
      <c r="A98" s="156" t="s">
        <v>2969</v>
      </c>
      <c r="B98" s="156" t="s">
        <v>1918</v>
      </c>
      <c r="C98" s="156" t="s">
        <v>389</v>
      </c>
      <c r="D98" s="156" t="s">
        <v>638</v>
      </c>
      <c r="E98" s="156" t="s">
        <v>2999</v>
      </c>
    </row>
    <row r="99" spans="1:5" ht="12" customHeight="1" x14ac:dyDescent="0.2">
      <c r="A99" s="156" t="s">
        <v>2969</v>
      </c>
      <c r="B99" s="156" t="s">
        <v>1918</v>
      </c>
      <c r="C99" s="156" t="s">
        <v>389</v>
      </c>
      <c r="D99" s="156" t="s">
        <v>638</v>
      </c>
      <c r="E99" s="156" t="s">
        <v>2970</v>
      </c>
    </row>
    <row r="100" spans="1:5" ht="12" customHeight="1" x14ac:dyDescent="0.2">
      <c r="A100" s="156" t="s">
        <v>2969</v>
      </c>
      <c r="B100" s="156" t="s">
        <v>1918</v>
      </c>
      <c r="C100" s="156" t="s">
        <v>389</v>
      </c>
      <c r="D100" s="156" t="s">
        <v>638</v>
      </c>
      <c r="E100" s="156" t="s">
        <v>3004</v>
      </c>
    </row>
    <row r="101" spans="1:5" ht="12" customHeight="1" x14ac:dyDescent="0.2">
      <c r="A101" s="156" t="s">
        <v>2969</v>
      </c>
      <c r="B101" s="156" t="s">
        <v>1918</v>
      </c>
      <c r="C101" s="156" t="s">
        <v>389</v>
      </c>
      <c r="D101" s="156" t="s">
        <v>638</v>
      </c>
      <c r="E101" s="156" t="s">
        <v>3002</v>
      </c>
    </row>
    <row r="102" spans="1:5" ht="12" customHeight="1" x14ac:dyDescent="0.2">
      <c r="A102" s="156" t="s">
        <v>2969</v>
      </c>
      <c r="B102" s="156" t="s">
        <v>1919</v>
      </c>
      <c r="C102" s="156" t="s">
        <v>162</v>
      </c>
      <c r="D102" s="156" t="s">
        <v>638</v>
      </c>
      <c r="E102" s="156" t="s">
        <v>2999</v>
      </c>
    </row>
    <row r="103" spans="1:5" ht="12" customHeight="1" x14ac:dyDescent="0.2">
      <c r="A103" s="156" t="s">
        <v>2969</v>
      </c>
      <c r="B103" s="156" t="s">
        <v>1919</v>
      </c>
      <c r="C103" s="156" t="s">
        <v>162</v>
      </c>
      <c r="D103" s="156" t="s">
        <v>638</v>
      </c>
      <c r="E103" s="156" t="s">
        <v>2970</v>
      </c>
    </row>
    <row r="104" spans="1:5" ht="12" customHeight="1" x14ac:dyDescent="0.2">
      <c r="A104" s="156" t="s">
        <v>2969</v>
      </c>
      <c r="B104" s="156" t="s">
        <v>1565</v>
      </c>
      <c r="C104" s="156" t="s">
        <v>53</v>
      </c>
      <c r="D104" s="156" t="s">
        <v>638</v>
      </c>
      <c r="E104" s="156" t="s">
        <v>2999</v>
      </c>
    </row>
    <row r="105" spans="1:5" ht="12" customHeight="1" x14ac:dyDescent="0.2">
      <c r="A105" s="156" t="s">
        <v>2969</v>
      </c>
      <c r="B105" s="156" t="s">
        <v>1565</v>
      </c>
      <c r="C105" s="156" t="s">
        <v>53</v>
      </c>
      <c r="D105" s="156" t="s">
        <v>638</v>
      </c>
      <c r="E105" s="156" t="s">
        <v>2970</v>
      </c>
    </row>
    <row r="106" spans="1:5" ht="12" customHeight="1" x14ac:dyDescent="0.2">
      <c r="A106" s="156" t="s">
        <v>2969</v>
      </c>
      <c r="B106" s="156" t="s">
        <v>1565</v>
      </c>
      <c r="C106" s="156" t="s">
        <v>53</v>
      </c>
      <c r="D106" s="156" t="s">
        <v>638</v>
      </c>
      <c r="E106" s="156" t="s">
        <v>3000</v>
      </c>
    </row>
    <row r="107" spans="1:5" ht="12" customHeight="1" x14ac:dyDescent="0.2">
      <c r="A107" s="156" t="s">
        <v>2969</v>
      </c>
      <c r="B107" s="156" t="s">
        <v>1566</v>
      </c>
      <c r="C107" s="156" t="s">
        <v>163</v>
      </c>
      <c r="D107" s="156" t="s">
        <v>638</v>
      </c>
      <c r="E107" s="156" t="s">
        <v>2999</v>
      </c>
    </row>
    <row r="108" spans="1:5" ht="12" customHeight="1" x14ac:dyDescent="0.2">
      <c r="A108" s="156" t="s">
        <v>2969</v>
      </c>
      <c r="B108" s="156" t="s">
        <v>1566</v>
      </c>
      <c r="C108" s="156" t="s">
        <v>163</v>
      </c>
      <c r="D108" s="156" t="s">
        <v>638</v>
      </c>
      <c r="E108" s="156" t="s">
        <v>2970</v>
      </c>
    </row>
    <row r="109" spans="1:5" ht="12" customHeight="1" x14ac:dyDescent="0.2">
      <c r="A109" s="156" t="s">
        <v>2969</v>
      </c>
      <c r="B109" s="156" t="s">
        <v>1566</v>
      </c>
      <c r="C109" s="156" t="s">
        <v>163</v>
      </c>
      <c r="D109" s="156" t="s">
        <v>638</v>
      </c>
      <c r="E109" s="156" t="s">
        <v>3003</v>
      </c>
    </row>
    <row r="110" spans="1:5" ht="12" customHeight="1" x14ac:dyDescent="0.2">
      <c r="A110" s="156" t="s">
        <v>2969</v>
      </c>
      <c r="B110" s="156" t="s">
        <v>1567</v>
      </c>
      <c r="C110" s="156" t="s">
        <v>164</v>
      </c>
      <c r="D110" s="156" t="s">
        <v>638</v>
      </c>
      <c r="E110" s="156" t="s">
        <v>2999</v>
      </c>
    </row>
    <row r="111" spans="1:5" ht="12" customHeight="1" x14ac:dyDescent="0.2">
      <c r="A111" s="156" t="s">
        <v>2969</v>
      </c>
      <c r="B111" s="156" t="s">
        <v>1567</v>
      </c>
      <c r="C111" s="156" t="s">
        <v>164</v>
      </c>
      <c r="D111" s="156" t="s">
        <v>638</v>
      </c>
      <c r="E111" s="156" t="s">
        <v>2970</v>
      </c>
    </row>
    <row r="112" spans="1:5" ht="12" customHeight="1" x14ac:dyDescent="0.2">
      <c r="A112" s="156" t="s">
        <v>2969</v>
      </c>
      <c r="B112" s="156" t="s">
        <v>1568</v>
      </c>
      <c r="C112" s="156" t="s">
        <v>165</v>
      </c>
      <c r="D112" s="156" t="s">
        <v>638</v>
      </c>
      <c r="E112" s="156" t="s">
        <v>2999</v>
      </c>
    </row>
    <row r="113" spans="1:5" ht="12" customHeight="1" x14ac:dyDescent="0.2">
      <c r="A113" s="156" t="s">
        <v>2969</v>
      </c>
      <c r="B113" s="156" t="s">
        <v>1568</v>
      </c>
      <c r="C113" s="156" t="s">
        <v>165</v>
      </c>
      <c r="D113" s="156" t="s">
        <v>638</v>
      </c>
      <c r="E113" s="156" t="s">
        <v>2970</v>
      </c>
    </row>
    <row r="114" spans="1:5" ht="12" customHeight="1" x14ac:dyDescent="0.2">
      <c r="A114" s="156" t="s">
        <v>2969</v>
      </c>
      <c r="B114" s="156" t="s">
        <v>1569</v>
      </c>
      <c r="C114" s="156" t="s">
        <v>387</v>
      </c>
      <c r="D114" s="156" t="s">
        <v>638</v>
      </c>
      <c r="E114" s="156" t="s">
        <v>2999</v>
      </c>
    </row>
    <row r="115" spans="1:5" ht="12" customHeight="1" x14ac:dyDescent="0.2">
      <c r="A115" s="156" t="s">
        <v>2969</v>
      </c>
      <c r="B115" s="156" t="s">
        <v>1569</v>
      </c>
      <c r="C115" s="156" t="s">
        <v>387</v>
      </c>
      <c r="D115" s="156" t="s">
        <v>638</v>
      </c>
      <c r="E115" s="156" t="s">
        <v>2970</v>
      </c>
    </row>
    <row r="116" spans="1:5" ht="12" customHeight="1" x14ac:dyDescent="0.2">
      <c r="A116" s="156" t="s">
        <v>2969</v>
      </c>
      <c r="B116" s="156" t="s">
        <v>1569</v>
      </c>
      <c r="C116" s="156" t="s">
        <v>387</v>
      </c>
      <c r="D116" s="156" t="s">
        <v>638</v>
      </c>
      <c r="E116" s="156" t="s">
        <v>3003</v>
      </c>
    </row>
    <row r="117" spans="1:5" ht="12" customHeight="1" x14ac:dyDescent="0.2">
      <c r="A117" s="156" t="s">
        <v>2969</v>
      </c>
      <c r="B117" s="156" t="s">
        <v>1570</v>
      </c>
      <c r="C117" s="156" t="s">
        <v>688</v>
      </c>
      <c r="D117" s="156" t="s">
        <v>638</v>
      </c>
      <c r="E117" s="156" t="s">
        <v>2999</v>
      </c>
    </row>
    <row r="118" spans="1:5" ht="12" customHeight="1" x14ac:dyDescent="0.2">
      <c r="A118" s="156" t="s">
        <v>2969</v>
      </c>
      <c r="B118" s="156" t="s">
        <v>1570</v>
      </c>
      <c r="C118" s="156" t="s">
        <v>688</v>
      </c>
      <c r="D118" s="156" t="s">
        <v>638</v>
      </c>
      <c r="E118" s="156" t="s">
        <v>2970</v>
      </c>
    </row>
    <row r="119" spans="1:5" ht="12" customHeight="1" x14ac:dyDescent="0.2">
      <c r="A119" s="156" t="s">
        <v>2969</v>
      </c>
      <c r="B119" s="156" t="s">
        <v>1571</v>
      </c>
      <c r="C119" s="156" t="s">
        <v>166</v>
      </c>
      <c r="D119" s="156" t="s">
        <v>638</v>
      </c>
      <c r="E119" s="156" t="s">
        <v>2999</v>
      </c>
    </row>
    <row r="120" spans="1:5" ht="12" customHeight="1" x14ac:dyDescent="0.2">
      <c r="A120" s="156" t="s">
        <v>2969</v>
      </c>
      <c r="B120" s="156" t="s">
        <v>1571</v>
      </c>
      <c r="C120" s="156" t="s">
        <v>166</v>
      </c>
      <c r="D120" s="156" t="s">
        <v>638</v>
      </c>
      <c r="E120" s="156" t="s">
        <v>2970</v>
      </c>
    </row>
    <row r="121" spans="1:5" ht="12" customHeight="1" x14ac:dyDescent="0.2">
      <c r="A121" s="156" t="s">
        <v>2969</v>
      </c>
      <c r="B121" s="156" t="s">
        <v>1572</v>
      </c>
      <c r="C121" s="156" t="s">
        <v>167</v>
      </c>
      <c r="D121" s="156" t="s">
        <v>638</v>
      </c>
      <c r="E121" s="156" t="s">
        <v>2999</v>
      </c>
    </row>
    <row r="122" spans="1:5" ht="12" customHeight="1" x14ac:dyDescent="0.2">
      <c r="A122" s="156" t="s">
        <v>2969</v>
      </c>
      <c r="B122" s="156" t="s">
        <v>1572</v>
      </c>
      <c r="C122" s="156" t="s">
        <v>167</v>
      </c>
      <c r="D122" s="156" t="s">
        <v>638</v>
      </c>
      <c r="E122" s="156" t="s">
        <v>2970</v>
      </c>
    </row>
    <row r="123" spans="1:5" ht="12" customHeight="1" x14ac:dyDescent="0.2">
      <c r="A123" s="156" t="s">
        <v>2969</v>
      </c>
      <c r="B123" s="156" t="s">
        <v>1573</v>
      </c>
      <c r="C123" s="156" t="s">
        <v>168</v>
      </c>
      <c r="D123" s="156" t="s">
        <v>638</v>
      </c>
      <c r="E123" s="156" t="s">
        <v>2999</v>
      </c>
    </row>
    <row r="124" spans="1:5" ht="12" customHeight="1" x14ac:dyDescent="0.2">
      <c r="A124" s="156" t="s">
        <v>2969</v>
      </c>
      <c r="B124" s="156" t="s">
        <v>1573</v>
      </c>
      <c r="C124" s="156" t="s">
        <v>168</v>
      </c>
      <c r="D124" s="156" t="s">
        <v>638</v>
      </c>
      <c r="E124" s="156" t="s">
        <v>2970</v>
      </c>
    </row>
    <row r="125" spans="1:5" ht="12" customHeight="1" x14ac:dyDescent="0.2">
      <c r="A125" s="156" t="s">
        <v>2969</v>
      </c>
      <c r="B125" s="156" t="s">
        <v>1574</v>
      </c>
      <c r="C125" s="156" t="s">
        <v>171</v>
      </c>
      <c r="D125" s="156" t="s">
        <v>638</v>
      </c>
      <c r="E125" s="156" t="s">
        <v>2999</v>
      </c>
    </row>
    <row r="126" spans="1:5" ht="12" customHeight="1" x14ac:dyDescent="0.2">
      <c r="A126" s="156" t="s">
        <v>2969</v>
      </c>
      <c r="B126" s="156" t="s">
        <v>1574</v>
      </c>
      <c r="C126" s="156" t="s">
        <v>171</v>
      </c>
      <c r="D126" s="156" t="s">
        <v>638</v>
      </c>
      <c r="E126" s="156" t="s">
        <v>2970</v>
      </c>
    </row>
    <row r="127" spans="1:5" ht="12" customHeight="1" x14ac:dyDescent="0.2">
      <c r="A127" s="156" t="s">
        <v>2969</v>
      </c>
      <c r="B127" s="156" t="s">
        <v>1575</v>
      </c>
      <c r="C127" s="156" t="s">
        <v>170</v>
      </c>
      <c r="D127" s="156" t="s">
        <v>638</v>
      </c>
      <c r="E127" s="156" t="s">
        <v>2999</v>
      </c>
    </row>
    <row r="128" spans="1:5" ht="12" customHeight="1" x14ac:dyDescent="0.2">
      <c r="A128" s="156" t="s">
        <v>2969</v>
      </c>
      <c r="B128" s="156" t="s">
        <v>1575</v>
      </c>
      <c r="C128" s="156" t="s">
        <v>170</v>
      </c>
      <c r="D128" s="156" t="s">
        <v>638</v>
      </c>
      <c r="E128" s="156" t="s">
        <v>2970</v>
      </c>
    </row>
    <row r="129" spans="1:5" ht="12" customHeight="1" x14ac:dyDescent="0.2">
      <c r="A129" s="156" t="s">
        <v>2969</v>
      </c>
      <c r="B129" s="156" t="s">
        <v>2462</v>
      </c>
      <c r="C129" s="156" t="s">
        <v>2463</v>
      </c>
      <c r="D129" s="156" t="s">
        <v>638</v>
      </c>
      <c r="E129" s="156" t="s">
        <v>2999</v>
      </c>
    </row>
    <row r="130" spans="1:5" ht="12" customHeight="1" x14ac:dyDescent="0.2">
      <c r="A130" s="156" t="s">
        <v>2969</v>
      </c>
      <c r="B130" s="156" t="s">
        <v>2460</v>
      </c>
      <c r="C130" s="156" t="s">
        <v>2461</v>
      </c>
      <c r="D130" s="156" t="s">
        <v>638</v>
      </c>
      <c r="E130" s="156" t="s">
        <v>2999</v>
      </c>
    </row>
    <row r="131" spans="1:5" ht="12" customHeight="1" x14ac:dyDescent="0.2">
      <c r="A131" s="156" t="s">
        <v>2969</v>
      </c>
      <c r="B131" s="156" t="s">
        <v>2460</v>
      </c>
      <c r="C131" s="156" t="s">
        <v>2461</v>
      </c>
      <c r="D131" s="156" t="s">
        <v>638</v>
      </c>
      <c r="E131" s="156" t="s">
        <v>2970</v>
      </c>
    </row>
    <row r="132" spans="1:5" ht="12" customHeight="1" x14ac:dyDescent="0.2">
      <c r="A132" s="156" t="s">
        <v>2969</v>
      </c>
      <c r="B132" s="156" t="s">
        <v>1576</v>
      </c>
      <c r="C132" s="156" t="s">
        <v>172</v>
      </c>
      <c r="D132" s="156" t="s">
        <v>638</v>
      </c>
      <c r="E132" s="156" t="s">
        <v>2999</v>
      </c>
    </row>
    <row r="133" spans="1:5" ht="12" customHeight="1" x14ac:dyDescent="0.2">
      <c r="A133" s="156" t="s">
        <v>2969</v>
      </c>
      <c r="B133" s="156" t="s">
        <v>1576</v>
      </c>
      <c r="C133" s="156" t="s">
        <v>172</v>
      </c>
      <c r="D133" s="156" t="s">
        <v>638</v>
      </c>
      <c r="E133" s="156" t="s">
        <v>2970</v>
      </c>
    </row>
    <row r="134" spans="1:5" ht="12" customHeight="1" x14ac:dyDescent="0.2">
      <c r="A134" s="156" t="s">
        <v>2969</v>
      </c>
      <c r="B134" s="156" t="s">
        <v>1576</v>
      </c>
      <c r="C134" s="156" t="s">
        <v>172</v>
      </c>
      <c r="D134" s="156" t="s">
        <v>638</v>
      </c>
      <c r="E134" s="156" t="s">
        <v>3003</v>
      </c>
    </row>
    <row r="135" spans="1:5" ht="12" customHeight="1" x14ac:dyDescent="0.2">
      <c r="A135" s="156" t="s">
        <v>2969</v>
      </c>
      <c r="B135" s="156" t="s">
        <v>1577</v>
      </c>
      <c r="C135" s="156" t="s">
        <v>54</v>
      </c>
      <c r="D135" s="156" t="s">
        <v>638</v>
      </c>
      <c r="E135" s="156" t="s">
        <v>2999</v>
      </c>
    </row>
    <row r="136" spans="1:5" ht="12" customHeight="1" x14ac:dyDescent="0.2">
      <c r="A136" s="156" t="s">
        <v>2969</v>
      </c>
      <c r="B136" s="156" t="s">
        <v>1577</v>
      </c>
      <c r="C136" s="156" t="s">
        <v>54</v>
      </c>
      <c r="D136" s="156" t="s">
        <v>638</v>
      </c>
      <c r="E136" s="156" t="s">
        <v>2970</v>
      </c>
    </row>
    <row r="137" spans="1:5" ht="12" customHeight="1" x14ac:dyDescent="0.2">
      <c r="A137" s="156" t="s">
        <v>2969</v>
      </c>
      <c r="B137" s="156" t="s">
        <v>1577</v>
      </c>
      <c r="C137" s="156" t="s">
        <v>54</v>
      </c>
      <c r="D137" s="156" t="s">
        <v>638</v>
      </c>
      <c r="E137" s="156" t="s">
        <v>3004</v>
      </c>
    </row>
    <row r="138" spans="1:5" ht="12" customHeight="1" x14ac:dyDescent="0.2">
      <c r="A138" s="156" t="s">
        <v>2969</v>
      </c>
      <c r="B138" s="156" t="s">
        <v>1577</v>
      </c>
      <c r="C138" s="156" t="s">
        <v>54</v>
      </c>
      <c r="D138" s="156" t="s">
        <v>638</v>
      </c>
      <c r="E138" s="156" t="s">
        <v>3000</v>
      </c>
    </row>
    <row r="139" spans="1:5" ht="12" customHeight="1" x14ac:dyDescent="0.2">
      <c r="A139" s="156" t="s">
        <v>2969</v>
      </c>
      <c r="B139" s="156" t="s">
        <v>1577</v>
      </c>
      <c r="C139" s="156" t="s">
        <v>54</v>
      </c>
      <c r="D139" s="156" t="s">
        <v>638</v>
      </c>
      <c r="E139" s="156" t="s">
        <v>3003</v>
      </c>
    </row>
    <row r="140" spans="1:5" ht="12" customHeight="1" x14ac:dyDescent="0.2">
      <c r="A140" s="156" t="s">
        <v>2969</v>
      </c>
      <c r="B140" s="156" t="s">
        <v>1577</v>
      </c>
      <c r="C140" s="156" t="s">
        <v>54</v>
      </c>
      <c r="D140" s="156" t="s">
        <v>638</v>
      </c>
      <c r="E140" s="156" t="s">
        <v>3001</v>
      </c>
    </row>
    <row r="141" spans="1:5" ht="12" customHeight="1" x14ac:dyDescent="0.2">
      <c r="A141" s="156" t="s">
        <v>2969</v>
      </c>
      <c r="B141" s="156" t="s">
        <v>1578</v>
      </c>
      <c r="C141" s="156" t="s">
        <v>173</v>
      </c>
      <c r="D141" s="156" t="s">
        <v>638</v>
      </c>
      <c r="E141" s="156" t="s">
        <v>2999</v>
      </c>
    </row>
    <row r="142" spans="1:5" ht="12" customHeight="1" x14ac:dyDescent="0.2">
      <c r="A142" s="156" t="s">
        <v>2969</v>
      </c>
      <c r="B142" s="156" t="s">
        <v>1578</v>
      </c>
      <c r="C142" s="156" t="s">
        <v>173</v>
      </c>
      <c r="D142" s="156" t="s">
        <v>638</v>
      </c>
      <c r="E142" s="156" t="s">
        <v>2970</v>
      </c>
    </row>
    <row r="143" spans="1:5" ht="12" customHeight="1" x14ac:dyDescent="0.2">
      <c r="A143" s="156" t="s">
        <v>2969</v>
      </c>
      <c r="B143" s="156" t="s">
        <v>1578</v>
      </c>
      <c r="C143" s="156" t="s">
        <v>173</v>
      </c>
      <c r="D143" s="156" t="s">
        <v>638</v>
      </c>
      <c r="E143" s="156" t="s">
        <v>3003</v>
      </c>
    </row>
    <row r="144" spans="1:5" ht="12" customHeight="1" x14ac:dyDescent="0.2">
      <c r="A144" s="156" t="s">
        <v>2969</v>
      </c>
      <c r="B144" s="156" t="s">
        <v>1579</v>
      </c>
      <c r="C144" s="156" t="s">
        <v>55</v>
      </c>
      <c r="D144" s="156" t="s">
        <v>638</v>
      </c>
      <c r="E144" s="156" t="s">
        <v>2999</v>
      </c>
    </row>
    <row r="145" spans="1:5" ht="12" customHeight="1" x14ac:dyDescent="0.2">
      <c r="A145" s="156" t="s">
        <v>2969</v>
      </c>
      <c r="B145" s="156" t="s">
        <v>1579</v>
      </c>
      <c r="C145" s="156" t="s">
        <v>55</v>
      </c>
      <c r="D145" s="156" t="s">
        <v>638</v>
      </c>
      <c r="E145" s="156" t="s">
        <v>2970</v>
      </c>
    </row>
    <row r="146" spans="1:5" ht="12" customHeight="1" x14ac:dyDescent="0.2">
      <c r="A146" s="156" t="s">
        <v>2969</v>
      </c>
      <c r="B146" s="156" t="s">
        <v>1579</v>
      </c>
      <c r="C146" s="156" t="s">
        <v>55</v>
      </c>
      <c r="D146" s="156" t="s">
        <v>638</v>
      </c>
      <c r="E146" s="156" t="s">
        <v>3003</v>
      </c>
    </row>
    <row r="147" spans="1:5" ht="12" customHeight="1" x14ac:dyDescent="0.2">
      <c r="A147" s="156" t="s">
        <v>2969</v>
      </c>
      <c r="B147" s="156" t="s">
        <v>1768</v>
      </c>
      <c r="C147" s="156" t="s">
        <v>56</v>
      </c>
      <c r="D147" s="156" t="s">
        <v>638</v>
      </c>
      <c r="E147" s="156" t="s">
        <v>2999</v>
      </c>
    </row>
    <row r="148" spans="1:5" ht="12" customHeight="1" x14ac:dyDescent="0.2">
      <c r="A148" s="156" t="s">
        <v>2969</v>
      </c>
      <c r="B148" s="156" t="s">
        <v>1768</v>
      </c>
      <c r="C148" s="156" t="s">
        <v>56</v>
      </c>
      <c r="D148" s="156" t="s">
        <v>638</v>
      </c>
      <c r="E148" s="156" t="s">
        <v>2970</v>
      </c>
    </row>
    <row r="149" spans="1:5" ht="12" customHeight="1" x14ac:dyDescent="0.2">
      <c r="A149" s="156" t="s">
        <v>2969</v>
      </c>
      <c r="B149" s="156" t="s">
        <v>1768</v>
      </c>
      <c r="C149" s="156" t="s">
        <v>56</v>
      </c>
      <c r="D149" s="156" t="s">
        <v>638</v>
      </c>
      <c r="E149" s="156" t="s">
        <v>3002</v>
      </c>
    </row>
    <row r="150" spans="1:5" ht="12" customHeight="1" x14ac:dyDescent="0.2">
      <c r="A150" s="156" t="s">
        <v>2969</v>
      </c>
      <c r="B150" s="156" t="s">
        <v>1613</v>
      </c>
      <c r="C150" s="156" t="s">
        <v>1614</v>
      </c>
      <c r="D150" s="156" t="s">
        <v>638</v>
      </c>
      <c r="E150" s="156" t="s">
        <v>2999</v>
      </c>
    </row>
    <row r="151" spans="1:5" ht="12" customHeight="1" x14ac:dyDescent="0.2">
      <c r="A151" s="156" t="s">
        <v>2969</v>
      </c>
      <c r="B151" s="156" t="s">
        <v>1776</v>
      </c>
      <c r="C151" s="156" t="s">
        <v>57</v>
      </c>
      <c r="D151" s="156" t="s">
        <v>638</v>
      </c>
      <c r="E151" s="156" t="s">
        <v>2999</v>
      </c>
    </row>
    <row r="152" spans="1:5" ht="12" customHeight="1" x14ac:dyDescent="0.2">
      <c r="A152" s="156" t="s">
        <v>2969</v>
      </c>
      <c r="B152" s="156" t="s">
        <v>1776</v>
      </c>
      <c r="C152" s="156" t="s">
        <v>57</v>
      </c>
      <c r="D152" s="156" t="s">
        <v>638</v>
      </c>
      <c r="E152" s="156" t="s">
        <v>2970</v>
      </c>
    </row>
    <row r="153" spans="1:5" ht="12" customHeight="1" x14ac:dyDescent="0.2">
      <c r="A153" s="156" t="s">
        <v>2969</v>
      </c>
      <c r="B153" s="156" t="s">
        <v>1776</v>
      </c>
      <c r="C153" s="156" t="s">
        <v>57</v>
      </c>
      <c r="D153" s="156" t="s">
        <v>638</v>
      </c>
      <c r="E153" s="156" t="s">
        <v>3002</v>
      </c>
    </row>
    <row r="154" spans="1:5" ht="12" customHeight="1" x14ac:dyDescent="0.2">
      <c r="A154" s="156" t="s">
        <v>2969</v>
      </c>
      <c r="B154" s="156" t="s">
        <v>1580</v>
      </c>
      <c r="C154" s="156" t="s">
        <v>680</v>
      </c>
      <c r="D154" s="156" t="s">
        <v>638</v>
      </c>
      <c r="E154" s="156" t="s">
        <v>2999</v>
      </c>
    </row>
    <row r="155" spans="1:5" ht="12" customHeight="1" x14ac:dyDescent="0.2">
      <c r="A155" s="156" t="s">
        <v>2969</v>
      </c>
      <c r="B155" s="156" t="s">
        <v>1580</v>
      </c>
      <c r="C155" s="156" t="s">
        <v>680</v>
      </c>
      <c r="D155" s="156" t="s">
        <v>638</v>
      </c>
      <c r="E155" s="156" t="s">
        <v>2970</v>
      </c>
    </row>
    <row r="156" spans="1:5" ht="12" customHeight="1" x14ac:dyDescent="0.2">
      <c r="A156" s="156" t="s">
        <v>2969</v>
      </c>
      <c r="B156" s="156" t="s">
        <v>1580</v>
      </c>
      <c r="C156" s="156" t="s">
        <v>680</v>
      </c>
      <c r="D156" s="156" t="s">
        <v>638</v>
      </c>
      <c r="E156" s="156" t="s">
        <v>3002</v>
      </c>
    </row>
    <row r="157" spans="1:5" ht="12" customHeight="1" x14ac:dyDescent="0.2">
      <c r="A157" s="156" t="s">
        <v>2969</v>
      </c>
      <c r="B157" s="156" t="s">
        <v>1783</v>
      </c>
      <c r="C157" s="156" t="s">
        <v>58</v>
      </c>
      <c r="D157" s="156" t="s">
        <v>638</v>
      </c>
      <c r="E157" s="156" t="s">
        <v>2999</v>
      </c>
    </row>
    <row r="158" spans="1:5" ht="12" customHeight="1" x14ac:dyDescent="0.2">
      <c r="A158" s="156" t="s">
        <v>2969</v>
      </c>
      <c r="B158" s="156" t="s">
        <v>1783</v>
      </c>
      <c r="C158" s="156" t="s">
        <v>58</v>
      </c>
      <c r="D158" s="156" t="s">
        <v>638</v>
      </c>
      <c r="E158" s="156" t="s">
        <v>2970</v>
      </c>
    </row>
    <row r="159" spans="1:5" ht="12" customHeight="1" x14ac:dyDescent="0.2">
      <c r="A159" s="156" t="s">
        <v>2969</v>
      </c>
      <c r="B159" s="156" t="s">
        <v>1783</v>
      </c>
      <c r="C159" s="156" t="s">
        <v>58</v>
      </c>
      <c r="D159" s="156" t="s">
        <v>638</v>
      </c>
      <c r="E159" s="156" t="s">
        <v>3004</v>
      </c>
    </row>
    <row r="160" spans="1:5" ht="12" customHeight="1" x14ac:dyDescent="0.2">
      <c r="A160" s="156" t="s">
        <v>2969</v>
      </c>
      <c r="B160" s="156" t="s">
        <v>1783</v>
      </c>
      <c r="C160" s="156" t="s">
        <v>58</v>
      </c>
      <c r="D160" s="156" t="s">
        <v>638</v>
      </c>
      <c r="E160" s="156" t="s">
        <v>3002</v>
      </c>
    </row>
    <row r="161" spans="1:5" ht="12" customHeight="1" x14ac:dyDescent="0.2">
      <c r="A161" s="156" t="s">
        <v>2969</v>
      </c>
      <c r="B161" s="156" t="s">
        <v>1581</v>
      </c>
      <c r="C161" s="156" t="s">
        <v>800</v>
      </c>
      <c r="D161" s="156" t="s">
        <v>638</v>
      </c>
      <c r="E161" s="156" t="s">
        <v>2999</v>
      </c>
    </row>
    <row r="162" spans="1:5" ht="12" customHeight="1" x14ac:dyDescent="0.2">
      <c r="A162" s="156" t="s">
        <v>2969</v>
      </c>
      <c r="B162" s="156" t="s">
        <v>1581</v>
      </c>
      <c r="C162" s="156" t="s">
        <v>800</v>
      </c>
      <c r="D162" s="156" t="s">
        <v>638</v>
      </c>
      <c r="E162" s="156" t="s">
        <v>2970</v>
      </c>
    </row>
    <row r="163" spans="1:5" ht="12" customHeight="1" x14ac:dyDescent="0.2">
      <c r="A163" s="156" t="s">
        <v>2969</v>
      </c>
      <c r="B163" s="156" t="s">
        <v>1581</v>
      </c>
      <c r="C163" s="156" t="s">
        <v>800</v>
      </c>
      <c r="D163" s="156" t="s">
        <v>638</v>
      </c>
      <c r="E163" s="156" t="s">
        <v>3002</v>
      </c>
    </row>
    <row r="164" spans="1:5" ht="12" customHeight="1" x14ac:dyDescent="0.2">
      <c r="A164" s="156" t="s">
        <v>2969</v>
      </c>
      <c r="B164" s="156" t="s">
        <v>1782</v>
      </c>
      <c r="C164" s="156" t="s">
        <v>684</v>
      </c>
      <c r="D164" s="156" t="s">
        <v>638</v>
      </c>
      <c r="E164" s="156" t="s">
        <v>2999</v>
      </c>
    </row>
    <row r="165" spans="1:5" ht="12" customHeight="1" x14ac:dyDescent="0.2">
      <c r="A165" s="156" t="s">
        <v>2969</v>
      </c>
      <c r="B165" s="156" t="s">
        <v>1782</v>
      </c>
      <c r="C165" s="156" t="s">
        <v>684</v>
      </c>
      <c r="D165" s="156" t="s">
        <v>638</v>
      </c>
      <c r="E165" s="156" t="s">
        <v>2970</v>
      </c>
    </row>
    <row r="166" spans="1:5" ht="12" customHeight="1" x14ac:dyDescent="0.2">
      <c r="A166" s="156" t="s">
        <v>2969</v>
      </c>
      <c r="B166" s="156" t="s">
        <v>1582</v>
      </c>
      <c r="C166" s="156" t="s">
        <v>689</v>
      </c>
      <c r="D166" s="156" t="s">
        <v>638</v>
      </c>
      <c r="E166" s="156" t="s">
        <v>2999</v>
      </c>
    </row>
    <row r="167" spans="1:5" ht="12" customHeight="1" x14ac:dyDescent="0.2">
      <c r="A167" s="156" t="s">
        <v>2969</v>
      </c>
      <c r="B167" s="156" t="s">
        <v>1582</v>
      </c>
      <c r="C167" s="156" t="s">
        <v>689</v>
      </c>
      <c r="D167" s="156" t="s">
        <v>638</v>
      </c>
      <c r="E167" s="156" t="s">
        <v>2970</v>
      </c>
    </row>
    <row r="168" spans="1:5" ht="12" customHeight="1" x14ac:dyDescent="0.2">
      <c r="A168" s="156" t="s">
        <v>2969</v>
      </c>
      <c r="B168" s="156" t="s">
        <v>1773</v>
      </c>
      <c r="C168" s="156" t="s">
        <v>59</v>
      </c>
      <c r="D168" s="156" t="s">
        <v>638</v>
      </c>
      <c r="E168" s="156" t="s">
        <v>2999</v>
      </c>
    </row>
    <row r="169" spans="1:5" ht="12" customHeight="1" x14ac:dyDescent="0.2">
      <c r="A169" s="156" t="s">
        <v>2969</v>
      </c>
      <c r="B169" s="156" t="s">
        <v>1773</v>
      </c>
      <c r="C169" s="156" t="s">
        <v>59</v>
      </c>
      <c r="D169" s="156" t="s">
        <v>638</v>
      </c>
      <c r="E169" s="156" t="s">
        <v>2970</v>
      </c>
    </row>
    <row r="170" spans="1:5" ht="12" customHeight="1" x14ac:dyDescent="0.2">
      <c r="A170" s="156" t="s">
        <v>2969</v>
      </c>
      <c r="B170" s="156" t="s">
        <v>1773</v>
      </c>
      <c r="C170" s="156" t="s">
        <v>59</v>
      </c>
      <c r="D170" s="156" t="s">
        <v>638</v>
      </c>
      <c r="E170" s="156" t="s">
        <v>3004</v>
      </c>
    </row>
    <row r="171" spans="1:5" ht="12" customHeight="1" x14ac:dyDescent="0.2">
      <c r="A171" s="156" t="s">
        <v>2969</v>
      </c>
      <c r="B171" s="156" t="s">
        <v>1773</v>
      </c>
      <c r="C171" s="156" t="s">
        <v>59</v>
      </c>
      <c r="D171" s="156" t="s">
        <v>638</v>
      </c>
      <c r="E171" s="156" t="s">
        <v>3002</v>
      </c>
    </row>
    <row r="172" spans="1:5" ht="12" customHeight="1" x14ac:dyDescent="0.2">
      <c r="A172" s="156" t="s">
        <v>2969</v>
      </c>
      <c r="B172" s="156" t="s">
        <v>1784</v>
      </c>
      <c r="C172" s="156" t="s">
        <v>690</v>
      </c>
      <c r="D172" s="156" t="s">
        <v>638</v>
      </c>
      <c r="E172" s="156" t="s">
        <v>2999</v>
      </c>
    </row>
    <row r="173" spans="1:5" ht="12" customHeight="1" x14ac:dyDescent="0.2">
      <c r="A173" s="156" t="s">
        <v>2969</v>
      </c>
      <c r="B173" s="156" t="s">
        <v>1784</v>
      </c>
      <c r="C173" s="156" t="s">
        <v>690</v>
      </c>
      <c r="D173" s="156" t="s">
        <v>638</v>
      </c>
      <c r="E173" s="156" t="s">
        <v>2970</v>
      </c>
    </row>
    <row r="174" spans="1:5" ht="12" customHeight="1" x14ac:dyDescent="0.2">
      <c r="A174" s="156" t="s">
        <v>2969</v>
      </c>
      <c r="B174" s="156" t="s">
        <v>1784</v>
      </c>
      <c r="C174" s="156" t="s">
        <v>690</v>
      </c>
      <c r="D174" s="156" t="s">
        <v>638</v>
      </c>
      <c r="E174" s="156" t="s">
        <v>3000</v>
      </c>
    </row>
    <row r="175" spans="1:5" ht="12" customHeight="1" x14ac:dyDescent="0.2">
      <c r="A175" s="156" t="s">
        <v>2969</v>
      </c>
      <c r="B175" s="156" t="s">
        <v>1784</v>
      </c>
      <c r="C175" s="156" t="s">
        <v>690</v>
      </c>
      <c r="D175" s="156" t="s">
        <v>638</v>
      </c>
      <c r="E175" s="156" t="s">
        <v>3002</v>
      </c>
    </row>
    <row r="176" spans="1:5" ht="12" customHeight="1" x14ac:dyDescent="0.2">
      <c r="A176" s="156" t="s">
        <v>2969</v>
      </c>
      <c r="B176" s="156" t="s">
        <v>1583</v>
      </c>
      <c r="C176" s="156" t="s">
        <v>60</v>
      </c>
      <c r="D176" s="156" t="s">
        <v>638</v>
      </c>
      <c r="E176" s="156" t="s">
        <v>2999</v>
      </c>
    </row>
    <row r="177" spans="1:5" ht="12" customHeight="1" x14ac:dyDescent="0.2">
      <c r="A177" s="156" t="s">
        <v>2969</v>
      </c>
      <c r="B177" s="156" t="s">
        <v>1583</v>
      </c>
      <c r="C177" s="156" t="s">
        <v>60</v>
      </c>
      <c r="D177" s="156" t="s">
        <v>638</v>
      </c>
      <c r="E177" s="156" t="s">
        <v>2970</v>
      </c>
    </row>
    <row r="178" spans="1:5" ht="12" customHeight="1" x14ac:dyDescent="0.2">
      <c r="A178" s="156" t="s">
        <v>2969</v>
      </c>
      <c r="B178" s="156" t="s">
        <v>1583</v>
      </c>
      <c r="C178" s="156" t="s">
        <v>60</v>
      </c>
      <c r="D178" s="156" t="s">
        <v>638</v>
      </c>
      <c r="E178" s="156" t="s">
        <v>3002</v>
      </c>
    </row>
    <row r="179" spans="1:5" ht="12" customHeight="1" x14ac:dyDescent="0.2">
      <c r="A179" s="156" t="s">
        <v>2969</v>
      </c>
      <c r="B179" s="156" t="s">
        <v>1785</v>
      </c>
      <c r="C179" s="156" t="s">
        <v>61</v>
      </c>
      <c r="D179" s="156" t="s">
        <v>638</v>
      </c>
      <c r="E179" s="156" t="s">
        <v>2999</v>
      </c>
    </row>
    <row r="180" spans="1:5" ht="12" customHeight="1" x14ac:dyDescent="0.2">
      <c r="A180" s="156" t="s">
        <v>2969</v>
      </c>
      <c r="B180" s="156" t="s">
        <v>1785</v>
      </c>
      <c r="C180" s="156" t="s">
        <v>61</v>
      </c>
      <c r="D180" s="156" t="s">
        <v>638</v>
      </c>
      <c r="E180" s="156" t="s">
        <v>2970</v>
      </c>
    </row>
    <row r="181" spans="1:5" ht="12" customHeight="1" x14ac:dyDescent="0.2">
      <c r="A181" s="156" t="s">
        <v>2969</v>
      </c>
      <c r="B181" s="156" t="s">
        <v>1790</v>
      </c>
      <c r="C181" s="156" t="s">
        <v>686</v>
      </c>
      <c r="D181" s="156" t="s">
        <v>638</v>
      </c>
      <c r="E181" s="156" t="s">
        <v>2999</v>
      </c>
    </row>
    <row r="182" spans="1:5" ht="12" customHeight="1" x14ac:dyDescent="0.2">
      <c r="A182" s="156" t="s">
        <v>2969</v>
      </c>
      <c r="B182" s="156" t="s">
        <v>1790</v>
      </c>
      <c r="C182" s="156" t="s">
        <v>686</v>
      </c>
      <c r="D182" s="156" t="s">
        <v>638</v>
      </c>
      <c r="E182" s="156" t="s">
        <v>2970</v>
      </c>
    </row>
    <row r="183" spans="1:5" ht="12" customHeight="1" x14ac:dyDescent="0.2">
      <c r="A183" s="156" t="s">
        <v>2969</v>
      </c>
      <c r="B183" s="156" t="s">
        <v>1790</v>
      </c>
      <c r="C183" s="156" t="s">
        <v>686</v>
      </c>
      <c r="D183" s="156" t="s">
        <v>638</v>
      </c>
      <c r="E183" s="156" t="s">
        <v>3000</v>
      </c>
    </row>
    <row r="184" spans="1:5" ht="12" customHeight="1" x14ac:dyDescent="0.2">
      <c r="A184" s="156" t="s">
        <v>2969</v>
      </c>
      <c r="B184" s="156" t="s">
        <v>1790</v>
      </c>
      <c r="C184" s="156" t="s">
        <v>686</v>
      </c>
      <c r="D184" s="156" t="s">
        <v>638</v>
      </c>
      <c r="E184" s="156" t="s">
        <v>3002</v>
      </c>
    </row>
    <row r="185" spans="1:5" ht="12" customHeight="1" x14ac:dyDescent="0.2">
      <c r="A185" s="156" t="s">
        <v>2969</v>
      </c>
      <c r="B185" s="156" t="s">
        <v>2059</v>
      </c>
      <c r="C185" s="156" t="s">
        <v>2044</v>
      </c>
      <c r="D185" s="156" t="s">
        <v>638</v>
      </c>
      <c r="E185" s="156" t="s">
        <v>2999</v>
      </c>
    </row>
    <row r="186" spans="1:5" ht="12" customHeight="1" x14ac:dyDescent="0.2">
      <c r="A186" s="156" t="s">
        <v>2969</v>
      </c>
      <c r="B186" s="156" t="s">
        <v>2059</v>
      </c>
      <c r="C186" s="156" t="s">
        <v>2044</v>
      </c>
      <c r="D186" s="156" t="s">
        <v>638</v>
      </c>
      <c r="E186" s="156" t="s">
        <v>3000</v>
      </c>
    </row>
    <row r="187" spans="1:5" ht="12" customHeight="1" x14ac:dyDescent="0.2">
      <c r="A187" s="156" t="s">
        <v>2969</v>
      </c>
      <c r="B187" s="156" t="s">
        <v>1774</v>
      </c>
      <c r="C187" s="156" t="s">
        <v>797</v>
      </c>
      <c r="D187" s="156" t="s">
        <v>638</v>
      </c>
      <c r="E187" s="156" t="s">
        <v>2999</v>
      </c>
    </row>
    <row r="188" spans="1:5" ht="12" customHeight="1" x14ac:dyDescent="0.2">
      <c r="A188" s="156" t="s">
        <v>2969</v>
      </c>
      <c r="B188" s="156" t="s">
        <v>1774</v>
      </c>
      <c r="C188" s="156" t="s">
        <v>797</v>
      </c>
      <c r="D188" s="156" t="s">
        <v>638</v>
      </c>
      <c r="E188" s="156" t="s">
        <v>2970</v>
      </c>
    </row>
    <row r="189" spans="1:5" ht="12" customHeight="1" x14ac:dyDescent="0.2">
      <c r="A189" s="156" t="s">
        <v>2969</v>
      </c>
      <c r="B189" s="156" t="s">
        <v>1774</v>
      </c>
      <c r="C189" s="156" t="s">
        <v>797</v>
      </c>
      <c r="D189" s="156" t="s">
        <v>638</v>
      </c>
      <c r="E189" s="156" t="s">
        <v>3004</v>
      </c>
    </row>
    <row r="190" spans="1:5" ht="12" customHeight="1" x14ac:dyDescent="0.2">
      <c r="A190" s="156" t="s">
        <v>2969</v>
      </c>
      <c r="B190" s="156" t="s">
        <v>1774</v>
      </c>
      <c r="C190" s="156" t="s">
        <v>797</v>
      </c>
      <c r="D190" s="156" t="s">
        <v>638</v>
      </c>
      <c r="E190" s="156" t="s">
        <v>3000</v>
      </c>
    </row>
    <row r="191" spans="1:5" ht="12" customHeight="1" x14ac:dyDescent="0.2">
      <c r="A191" s="156" t="s">
        <v>2969</v>
      </c>
      <c r="B191" s="156" t="s">
        <v>1774</v>
      </c>
      <c r="C191" s="156" t="s">
        <v>797</v>
      </c>
      <c r="D191" s="156" t="s">
        <v>638</v>
      </c>
      <c r="E191" s="156" t="s">
        <v>3001</v>
      </c>
    </row>
    <row r="192" spans="1:5" ht="12" customHeight="1" x14ac:dyDescent="0.2">
      <c r="A192" s="156" t="s">
        <v>2969</v>
      </c>
      <c r="B192" s="156" t="s">
        <v>1774</v>
      </c>
      <c r="C192" s="156" t="s">
        <v>797</v>
      </c>
      <c r="D192" s="156" t="s">
        <v>638</v>
      </c>
      <c r="E192" s="156" t="s">
        <v>3002</v>
      </c>
    </row>
    <row r="193" spans="1:5" ht="12" customHeight="1" x14ac:dyDescent="0.2">
      <c r="A193" s="156" t="s">
        <v>2969</v>
      </c>
      <c r="B193" s="156" t="s">
        <v>2834</v>
      </c>
      <c r="C193" s="156" t="s">
        <v>2835</v>
      </c>
      <c r="D193" s="156" t="s">
        <v>638</v>
      </c>
      <c r="E193" s="156" t="s">
        <v>3004</v>
      </c>
    </row>
    <row r="194" spans="1:5" ht="12" customHeight="1" x14ac:dyDescent="0.2">
      <c r="A194" s="156" t="s">
        <v>2969</v>
      </c>
      <c r="B194" s="156" t="s">
        <v>2834</v>
      </c>
      <c r="C194" s="156" t="s">
        <v>2835</v>
      </c>
      <c r="D194" s="156" t="s">
        <v>638</v>
      </c>
      <c r="E194" s="156" t="s">
        <v>3002</v>
      </c>
    </row>
    <row r="195" spans="1:5" ht="12" customHeight="1" x14ac:dyDescent="0.2">
      <c r="A195" s="156" t="s">
        <v>2969</v>
      </c>
      <c r="B195" s="156" t="s">
        <v>1920</v>
      </c>
      <c r="C195" s="156" t="s">
        <v>262</v>
      </c>
      <c r="D195" s="156" t="s">
        <v>638</v>
      </c>
      <c r="E195" s="156" t="s">
        <v>2999</v>
      </c>
    </row>
    <row r="196" spans="1:5" ht="12" customHeight="1" x14ac:dyDescent="0.2">
      <c r="A196" s="156" t="s">
        <v>2969</v>
      </c>
      <c r="B196" s="156" t="s">
        <v>1920</v>
      </c>
      <c r="C196" s="156" t="s">
        <v>262</v>
      </c>
      <c r="D196" s="156" t="s">
        <v>638</v>
      </c>
      <c r="E196" s="156" t="s">
        <v>2970</v>
      </c>
    </row>
    <row r="197" spans="1:5" ht="12" customHeight="1" x14ac:dyDescent="0.2">
      <c r="A197" s="156" t="s">
        <v>2969</v>
      </c>
      <c r="B197" s="156" t="s">
        <v>1920</v>
      </c>
      <c r="C197" s="156" t="s">
        <v>262</v>
      </c>
      <c r="D197" s="156" t="s">
        <v>638</v>
      </c>
      <c r="E197" s="156" t="s">
        <v>3002</v>
      </c>
    </row>
    <row r="198" spans="1:5" ht="12" customHeight="1" x14ac:dyDescent="0.2">
      <c r="A198" s="156" t="s">
        <v>2969</v>
      </c>
      <c r="B198" s="156" t="s">
        <v>1921</v>
      </c>
      <c r="C198" s="156" t="s">
        <v>1586</v>
      </c>
      <c r="D198" s="156" t="s">
        <v>638</v>
      </c>
      <c r="E198" s="156" t="s">
        <v>2999</v>
      </c>
    </row>
    <row r="199" spans="1:5" ht="12" customHeight="1" x14ac:dyDescent="0.2">
      <c r="A199" s="156" t="s">
        <v>2969</v>
      </c>
      <c r="B199" s="156" t="s">
        <v>1921</v>
      </c>
      <c r="C199" s="156" t="s">
        <v>1586</v>
      </c>
      <c r="D199" s="156" t="s">
        <v>638</v>
      </c>
      <c r="E199" s="156" t="s">
        <v>2970</v>
      </c>
    </row>
    <row r="200" spans="1:5" ht="12" customHeight="1" x14ac:dyDescent="0.2">
      <c r="A200" s="156" t="s">
        <v>2969</v>
      </c>
      <c r="B200" s="156" t="s">
        <v>1921</v>
      </c>
      <c r="C200" s="156" t="s">
        <v>1586</v>
      </c>
      <c r="D200" s="156" t="s">
        <v>638</v>
      </c>
      <c r="E200" s="156" t="s">
        <v>3002</v>
      </c>
    </row>
    <row r="201" spans="1:5" ht="12" customHeight="1" x14ac:dyDescent="0.2">
      <c r="A201" s="156" t="s">
        <v>2969</v>
      </c>
      <c r="B201" s="156" t="s">
        <v>1945</v>
      </c>
      <c r="C201" s="156" t="s">
        <v>1946</v>
      </c>
      <c r="D201" s="156" t="s">
        <v>638</v>
      </c>
      <c r="E201" s="156" t="s">
        <v>2999</v>
      </c>
    </row>
    <row r="202" spans="1:5" ht="12" customHeight="1" x14ac:dyDescent="0.2">
      <c r="A202" s="156" t="s">
        <v>2969</v>
      </c>
      <c r="B202" s="156" t="s">
        <v>1945</v>
      </c>
      <c r="C202" s="156" t="s">
        <v>1946</v>
      </c>
      <c r="D202" s="156" t="s">
        <v>638</v>
      </c>
      <c r="E202" s="156" t="s">
        <v>2970</v>
      </c>
    </row>
    <row r="203" spans="1:5" ht="12" customHeight="1" x14ac:dyDescent="0.2">
      <c r="A203" s="156" t="s">
        <v>2969</v>
      </c>
      <c r="B203" s="156" t="s">
        <v>1945</v>
      </c>
      <c r="C203" s="156" t="s">
        <v>1946</v>
      </c>
      <c r="D203" s="156" t="s">
        <v>638</v>
      </c>
      <c r="E203" s="156" t="s">
        <v>3000</v>
      </c>
    </row>
    <row r="204" spans="1:5" ht="12" customHeight="1" x14ac:dyDescent="0.2">
      <c r="A204" s="156" t="s">
        <v>2969</v>
      </c>
      <c r="B204" s="156" t="s">
        <v>3233</v>
      </c>
      <c r="C204" s="156" t="s">
        <v>3234</v>
      </c>
      <c r="D204" s="156" t="s">
        <v>638</v>
      </c>
      <c r="E204" s="156" t="s">
        <v>2999</v>
      </c>
    </row>
    <row r="205" spans="1:5" ht="12" customHeight="1" x14ac:dyDescent="0.2">
      <c r="A205" s="156" t="s">
        <v>2969</v>
      </c>
      <c r="B205" s="156" t="s">
        <v>3233</v>
      </c>
      <c r="C205" s="156" t="s">
        <v>3234</v>
      </c>
      <c r="D205" s="156" t="s">
        <v>638</v>
      </c>
      <c r="E205" s="156" t="s">
        <v>3004</v>
      </c>
    </row>
    <row r="206" spans="1:5" ht="12" customHeight="1" x14ac:dyDescent="0.2">
      <c r="A206" s="156" t="s">
        <v>2969</v>
      </c>
      <c r="B206" s="156" t="s">
        <v>3233</v>
      </c>
      <c r="C206" s="156" t="s">
        <v>3234</v>
      </c>
      <c r="D206" s="156" t="s">
        <v>638</v>
      </c>
      <c r="E206" s="156" t="s">
        <v>3002</v>
      </c>
    </row>
    <row r="207" spans="1:5" ht="12" customHeight="1" x14ac:dyDescent="0.2">
      <c r="A207" s="156" t="s">
        <v>2969</v>
      </c>
      <c r="B207" s="156" t="s">
        <v>1775</v>
      </c>
      <c r="C207" s="156" t="s">
        <v>263</v>
      </c>
      <c r="D207" s="156" t="s">
        <v>638</v>
      </c>
      <c r="E207" s="156" t="s">
        <v>2999</v>
      </c>
    </row>
    <row r="208" spans="1:5" ht="12" customHeight="1" x14ac:dyDescent="0.2">
      <c r="A208" s="156" t="s">
        <v>2969</v>
      </c>
      <c r="B208" s="156" t="s">
        <v>1775</v>
      </c>
      <c r="C208" s="156" t="s">
        <v>263</v>
      </c>
      <c r="D208" s="156" t="s">
        <v>638</v>
      </c>
      <c r="E208" s="156" t="s">
        <v>2970</v>
      </c>
    </row>
    <row r="209" spans="1:5" ht="12" customHeight="1" x14ac:dyDescent="0.2">
      <c r="A209" s="156" t="s">
        <v>2969</v>
      </c>
      <c r="B209" s="156" t="s">
        <v>1775</v>
      </c>
      <c r="C209" s="156" t="s">
        <v>263</v>
      </c>
      <c r="D209" s="156" t="s">
        <v>638</v>
      </c>
      <c r="E209" s="156" t="s">
        <v>3001</v>
      </c>
    </row>
    <row r="210" spans="1:5" ht="12" customHeight="1" x14ac:dyDescent="0.2">
      <c r="A210" s="156" t="s">
        <v>2969</v>
      </c>
      <c r="B210" s="156" t="s">
        <v>1775</v>
      </c>
      <c r="C210" s="156" t="s">
        <v>263</v>
      </c>
      <c r="D210" s="156" t="s">
        <v>638</v>
      </c>
      <c r="E210" s="156" t="s">
        <v>3002</v>
      </c>
    </row>
    <row r="211" spans="1:5" ht="12" customHeight="1" x14ac:dyDescent="0.2">
      <c r="A211" s="156" t="s">
        <v>2969</v>
      </c>
      <c r="B211" s="156" t="s">
        <v>1788</v>
      </c>
      <c r="C211" s="156" t="s">
        <v>169</v>
      </c>
      <c r="D211" s="156" t="s">
        <v>638</v>
      </c>
      <c r="E211" s="156" t="s">
        <v>2999</v>
      </c>
    </row>
    <row r="212" spans="1:5" ht="12" customHeight="1" x14ac:dyDescent="0.2">
      <c r="A212" s="156" t="s">
        <v>2969</v>
      </c>
      <c r="B212" s="156" t="s">
        <v>1788</v>
      </c>
      <c r="C212" s="156" t="s">
        <v>169</v>
      </c>
      <c r="D212" s="156" t="s">
        <v>638</v>
      </c>
      <c r="E212" s="156" t="s">
        <v>2970</v>
      </c>
    </row>
    <row r="213" spans="1:5" ht="12" customHeight="1" x14ac:dyDescent="0.2">
      <c r="A213" s="156" t="s">
        <v>2969</v>
      </c>
      <c r="B213" s="156" t="s">
        <v>1788</v>
      </c>
      <c r="C213" s="156" t="s">
        <v>169</v>
      </c>
      <c r="D213" s="156" t="s">
        <v>638</v>
      </c>
      <c r="E213" s="156" t="s">
        <v>3000</v>
      </c>
    </row>
    <row r="214" spans="1:5" ht="12" customHeight="1" x14ac:dyDescent="0.2">
      <c r="A214" s="156" t="s">
        <v>2969</v>
      </c>
      <c r="B214" s="156" t="s">
        <v>1584</v>
      </c>
      <c r="C214" s="156" t="s">
        <v>62</v>
      </c>
      <c r="D214" s="156" t="s">
        <v>638</v>
      </c>
      <c r="E214" s="156" t="s">
        <v>2999</v>
      </c>
    </row>
    <row r="215" spans="1:5" ht="12" customHeight="1" x14ac:dyDescent="0.2">
      <c r="A215" s="156" t="s">
        <v>2969</v>
      </c>
      <c r="B215" s="156" t="s">
        <v>1584</v>
      </c>
      <c r="C215" s="156" t="s">
        <v>62</v>
      </c>
      <c r="D215" s="156" t="s">
        <v>638</v>
      </c>
      <c r="E215" s="156" t="s">
        <v>2970</v>
      </c>
    </row>
    <row r="216" spans="1:5" ht="12" customHeight="1" x14ac:dyDescent="0.2">
      <c r="A216" s="156" t="s">
        <v>2969</v>
      </c>
      <c r="B216" s="156" t="s">
        <v>1584</v>
      </c>
      <c r="C216" s="156" t="s">
        <v>62</v>
      </c>
      <c r="D216" s="156" t="s">
        <v>638</v>
      </c>
      <c r="E216" s="156" t="s">
        <v>3000</v>
      </c>
    </row>
    <row r="217" spans="1:5" ht="12" customHeight="1" x14ac:dyDescent="0.2">
      <c r="A217" s="156" t="s">
        <v>2969</v>
      </c>
      <c r="B217" s="156" t="s">
        <v>1584</v>
      </c>
      <c r="C217" s="156" t="s">
        <v>62</v>
      </c>
      <c r="D217" s="156" t="s">
        <v>638</v>
      </c>
      <c r="E217" s="156" t="s">
        <v>3001</v>
      </c>
    </row>
    <row r="218" spans="1:5" ht="12" customHeight="1" x14ac:dyDescent="0.2">
      <c r="A218" s="156" t="s">
        <v>2969</v>
      </c>
      <c r="B218" s="156" t="s">
        <v>1922</v>
      </c>
      <c r="C218" s="156" t="s">
        <v>681</v>
      </c>
      <c r="D218" s="156" t="s">
        <v>638</v>
      </c>
      <c r="E218" s="156" t="s">
        <v>2970</v>
      </c>
    </row>
    <row r="219" spans="1:5" ht="12" customHeight="1" x14ac:dyDescent="0.2">
      <c r="A219" s="156" t="s">
        <v>2969</v>
      </c>
      <c r="B219" s="156" t="s">
        <v>1922</v>
      </c>
      <c r="C219" s="156" t="s">
        <v>681</v>
      </c>
      <c r="D219" s="156" t="s">
        <v>638</v>
      </c>
      <c r="E219" s="156" t="s">
        <v>2997</v>
      </c>
    </row>
    <row r="220" spans="1:5" ht="12" customHeight="1" x14ac:dyDescent="0.2">
      <c r="A220" s="156" t="s">
        <v>2969</v>
      </c>
      <c r="B220" s="156" t="s">
        <v>1923</v>
      </c>
      <c r="C220" s="156" t="s">
        <v>687</v>
      </c>
      <c r="D220" s="156" t="s">
        <v>638</v>
      </c>
      <c r="E220" s="156" t="s">
        <v>2970</v>
      </c>
    </row>
    <row r="221" spans="1:5" ht="12" customHeight="1" x14ac:dyDescent="0.2">
      <c r="A221" s="156" t="s">
        <v>2969</v>
      </c>
      <c r="B221" s="156" t="s">
        <v>1923</v>
      </c>
      <c r="C221" s="156" t="s">
        <v>687</v>
      </c>
      <c r="D221" s="156" t="s">
        <v>638</v>
      </c>
      <c r="E221" s="156" t="s">
        <v>2997</v>
      </c>
    </row>
    <row r="222" spans="1:5" ht="12" customHeight="1" x14ac:dyDescent="0.2">
      <c r="A222" s="156" t="s">
        <v>2969</v>
      </c>
      <c r="B222" s="156" t="s">
        <v>1611</v>
      </c>
      <c r="C222" s="156" t="s">
        <v>1612</v>
      </c>
      <c r="D222" s="156" t="s">
        <v>638</v>
      </c>
      <c r="E222" s="156" t="s">
        <v>2999</v>
      </c>
    </row>
    <row r="223" spans="1:5" ht="12" customHeight="1" x14ac:dyDescent="0.2">
      <c r="A223" s="156" t="s">
        <v>2969</v>
      </c>
      <c r="B223" s="156" t="s">
        <v>1609</v>
      </c>
      <c r="C223" s="156" t="s">
        <v>1610</v>
      </c>
      <c r="D223" s="156" t="s">
        <v>638</v>
      </c>
      <c r="E223" s="156" t="s">
        <v>2999</v>
      </c>
    </row>
    <row r="224" spans="1:5" ht="12" customHeight="1" x14ac:dyDescent="0.2">
      <c r="A224" s="156" t="s">
        <v>2969</v>
      </c>
      <c r="B224" s="156" t="s">
        <v>1609</v>
      </c>
      <c r="C224" s="156" t="s">
        <v>1610</v>
      </c>
      <c r="D224" s="156" t="s">
        <v>638</v>
      </c>
      <c r="E224" s="156" t="s">
        <v>2970</v>
      </c>
    </row>
    <row r="225" spans="1:5" ht="12" customHeight="1" x14ac:dyDescent="0.2">
      <c r="A225" s="156" t="s">
        <v>2969</v>
      </c>
      <c r="B225" s="156" t="s">
        <v>1585</v>
      </c>
      <c r="C225" s="156" t="s">
        <v>685</v>
      </c>
      <c r="D225" s="156" t="s">
        <v>638</v>
      </c>
      <c r="E225" s="156" t="s">
        <v>2999</v>
      </c>
    </row>
    <row r="226" spans="1:5" ht="12" customHeight="1" x14ac:dyDescent="0.2">
      <c r="A226" s="156" t="s">
        <v>2969</v>
      </c>
      <c r="B226" s="156" t="s">
        <v>1585</v>
      </c>
      <c r="C226" s="156" t="s">
        <v>685</v>
      </c>
      <c r="D226" s="156" t="s">
        <v>638</v>
      </c>
      <c r="E226" s="156" t="s">
        <v>2970</v>
      </c>
    </row>
    <row r="227" spans="1:5" ht="12" customHeight="1" x14ac:dyDescent="0.2">
      <c r="A227" s="156" t="s">
        <v>2969</v>
      </c>
      <c r="B227" s="156" t="s">
        <v>1585</v>
      </c>
      <c r="C227" s="156" t="s">
        <v>685</v>
      </c>
      <c r="D227" s="156" t="s">
        <v>638</v>
      </c>
      <c r="E227" s="156" t="s">
        <v>3003</v>
      </c>
    </row>
    <row r="228" spans="1:5" ht="12" customHeight="1" x14ac:dyDescent="0.2">
      <c r="A228" s="156" t="s">
        <v>2969</v>
      </c>
      <c r="B228" s="156" t="s">
        <v>1585</v>
      </c>
      <c r="C228" s="156" t="s">
        <v>685</v>
      </c>
      <c r="D228" s="156" t="s">
        <v>638</v>
      </c>
      <c r="E228" s="156" t="s">
        <v>3001</v>
      </c>
    </row>
    <row r="229" spans="1:5" ht="12" customHeight="1" x14ac:dyDescent="0.2">
      <c r="A229" s="156" t="s">
        <v>2969</v>
      </c>
      <c r="B229" s="156" t="s">
        <v>2150</v>
      </c>
      <c r="C229" s="156" t="s">
        <v>2141</v>
      </c>
      <c r="D229" s="156" t="s">
        <v>638</v>
      </c>
      <c r="E229" s="156" t="s">
        <v>2999</v>
      </c>
    </row>
    <row r="230" spans="1:5" ht="12" customHeight="1" x14ac:dyDescent="0.2">
      <c r="A230" s="156" t="s">
        <v>2969</v>
      </c>
      <c r="B230" s="156" t="s">
        <v>2294</v>
      </c>
      <c r="C230" s="156" t="s">
        <v>2143</v>
      </c>
      <c r="D230" s="156" t="s">
        <v>2134</v>
      </c>
      <c r="E230" s="156" t="s">
        <v>2970</v>
      </c>
    </row>
    <row r="231" spans="1:5" ht="12" customHeight="1" x14ac:dyDescent="0.2">
      <c r="A231" s="156" t="s">
        <v>2969</v>
      </c>
      <c r="B231" s="156" t="s">
        <v>2294</v>
      </c>
      <c r="C231" s="156" t="s">
        <v>2952</v>
      </c>
      <c r="D231" s="156" t="s">
        <v>2134</v>
      </c>
      <c r="E231" s="156" t="s">
        <v>2970</v>
      </c>
    </row>
    <row r="232" spans="1:5" ht="12" customHeight="1" x14ac:dyDescent="0.2">
      <c r="A232" s="156" t="s">
        <v>2969</v>
      </c>
      <c r="B232" s="156" t="s">
        <v>2990</v>
      </c>
      <c r="C232" s="156" t="s">
        <v>2991</v>
      </c>
      <c r="D232" s="156" t="s">
        <v>2638</v>
      </c>
      <c r="E232" s="156" t="s">
        <v>3005</v>
      </c>
    </row>
    <row r="233" spans="1:5" ht="12" customHeight="1" x14ac:dyDescent="0.2">
      <c r="A233" s="156" t="s">
        <v>2969</v>
      </c>
      <c r="B233" s="156" t="s">
        <v>2994</v>
      </c>
      <c r="C233" s="156" t="s">
        <v>2995</v>
      </c>
      <c r="D233" s="156" t="s">
        <v>2638</v>
      </c>
      <c r="E233" s="156" t="s">
        <v>3005</v>
      </c>
    </row>
    <row r="234" spans="1:5" ht="12" customHeight="1" x14ac:dyDescent="0.2">
      <c r="A234" s="156" t="s">
        <v>2969</v>
      </c>
      <c r="B234" s="156" t="s">
        <v>3244</v>
      </c>
      <c r="C234" s="156" t="s">
        <v>2329</v>
      </c>
      <c r="D234" s="156" t="s">
        <v>2638</v>
      </c>
      <c r="E234" s="156" t="s">
        <v>3000</v>
      </c>
    </row>
    <row r="235" spans="1:5" ht="12" customHeight="1" x14ac:dyDescent="0.2">
      <c r="A235" s="156" t="s">
        <v>2969</v>
      </c>
      <c r="B235" s="156" t="s">
        <v>3244</v>
      </c>
      <c r="C235" s="156" t="s">
        <v>2329</v>
      </c>
      <c r="D235" s="156" t="s">
        <v>2638</v>
      </c>
      <c r="E235" s="156" t="s">
        <v>3002</v>
      </c>
    </row>
    <row r="236" spans="1:5" ht="12" customHeight="1" x14ac:dyDescent="0.2">
      <c r="A236" s="156" t="s">
        <v>2969</v>
      </c>
      <c r="B236" s="156" t="s">
        <v>2820</v>
      </c>
      <c r="C236" s="156" t="s">
        <v>2821</v>
      </c>
      <c r="D236" s="156" t="s">
        <v>2638</v>
      </c>
      <c r="E236" s="156" t="s">
        <v>2999</v>
      </c>
    </row>
    <row r="237" spans="1:5" ht="12" customHeight="1" x14ac:dyDescent="0.2">
      <c r="A237" s="156" t="s">
        <v>2969</v>
      </c>
      <c r="B237" s="156" t="s">
        <v>2820</v>
      </c>
      <c r="C237" s="156" t="s">
        <v>2821</v>
      </c>
      <c r="D237" s="156" t="s">
        <v>2638</v>
      </c>
      <c r="E237" s="156" t="s">
        <v>3005</v>
      </c>
    </row>
    <row r="238" spans="1:5" ht="12" customHeight="1" x14ac:dyDescent="0.2">
      <c r="A238" s="156" t="s">
        <v>2969</v>
      </c>
      <c r="B238" s="156" t="s">
        <v>2984</v>
      </c>
      <c r="C238" s="156" t="s">
        <v>2985</v>
      </c>
      <c r="D238" s="156" t="s">
        <v>2638</v>
      </c>
      <c r="E238" s="156" t="s">
        <v>2999</v>
      </c>
    </row>
    <row r="239" spans="1:5" ht="12" customHeight="1" x14ac:dyDescent="0.2">
      <c r="A239" s="156" t="s">
        <v>2969</v>
      </c>
      <c r="B239" s="156" t="s">
        <v>3293</v>
      </c>
      <c r="C239" s="156" t="s">
        <v>3294</v>
      </c>
      <c r="D239" s="156" t="s">
        <v>2638</v>
      </c>
      <c r="E239" s="156" t="s">
        <v>2999</v>
      </c>
    </row>
    <row r="240" spans="1:5" ht="12" customHeight="1" x14ac:dyDescent="0.2">
      <c r="A240" s="156" t="s">
        <v>2969</v>
      </c>
      <c r="B240" s="156" t="s">
        <v>2822</v>
      </c>
      <c r="C240" s="156" t="s">
        <v>2823</v>
      </c>
      <c r="D240" s="156" t="s">
        <v>2638</v>
      </c>
      <c r="E240" s="156" t="s">
        <v>2999</v>
      </c>
    </row>
    <row r="241" spans="1:5" ht="12" customHeight="1" x14ac:dyDescent="0.2">
      <c r="A241" s="156" t="s">
        <v>2969</v>
      </c>
      <c r="B241" s="156" t="s">
        <v>2822</v>
      </c>
      <c r="C241" s="156" t="s">
        <v>2823</v>
      </c>
      <c r="D241" s="156" t="s">
        <v>2638</v>
      </c>
      <c r="E241" s="156" t="s">
        <v>3005</v>
      </c>
    </row>
    <row r="242" spans="1:5" ht="12" customHeight="1" x14ac:dyDescent="0.2">
      <c r="A242" s="156" t="s">
        <v>2969</v>
      </c>
      <c r="B242" s="156" t="s">
        <v>2986</v>
      </c>
      <c r="C242" s="156" t="s">
        <v>2987</v>
      </c>
      <c r="D242" s="156" t="s">
        <v>2638</v>
      </c>
      <c r="E242" s="156" t="s">
        <v>2999</v>
      </c>
    </row>
    <row r="243" spans="1:5" ht="12" customHeight="1" x14ac:dyDescent="0.2">
      <c r="A243" s="156" t="s">
        <v>2969</v>
      </c>
      <c r="B243" s="156" t="s">
        <v>2982</v>
      </c>
      <c r="C243" s="156" t="s">
        <v>2983</v>
      </c>
      <c r="D243" s="156" t="s">
        <v>2638</v>
      </c>
      <c r="E243" s="156" t="s">
        <v>2999</v>
      </c>
    </row>
    <row r="244" spans="1:5" ht="12" customHeight="1" x14ac:dyDescent="0.2">
      <c r="A244" s="156" t="s">
        <v>2969</v>
      </c>
      <c r="B244" s="156" t="s">
        <v>2838</v>
      </c>
      <c r="C244" s="156" t="s">
        <v>2839</v>
      </c>
      <c r="D244" s="156" t="s">
        <v>2638</v>
      </c>
      <c r="E244" s="156" t="s">
        <v>2999</v>
      </c>
    </row>
    <row r="245" spans="1:5" ht="12" customHeight="1" x14ac:dyDescent="0.2">
      <c r="A245" s="156" t="s">
        <v>2969</v>
      </c>
      <c r="B245" s="156" t="s">
        <v>2838</v>
      </c>
      <c r="C245" s="156" t="s">
        <v>2839</v>
      </c>
      <c r="D245" s="156" t="s">
        <v>2638</v>
      </c>
      <c r="E245" s="156" t="s">
        <v>3005</v>
      </c>
    </row>
    <row r="246" spans="1:5" ht="12" customHeight="1" x14ac:dyDescent="0.2">
      <c r="A246" s="156" t="s">
        <v>2969</v>
      </c>
      <c r="B246" s="156" t="s">
        <v>2980</v>
      </c>
      <c r="C246" s="156" t="s">
        <v>2981</v>
      </c>
      <c r="D246" s="156" t="s">
        <v>2638</v>
      </c>
      <c r="E246" s="156" t="s">
        <v>2999</v>
      </c>
    </row>
    <row r="247" spans="1:5" ht="12" customHeight="1" x14ac:dyDescent="0.2">
      <c r="A247" s="156" t="s">
        <v>2969</v>
      </c>
      <c r="B247" s="156" t="s">
        <v>2826</v>
      </c>
      <c r="C247" s="156" t="s">
        <v>2827</v>
      </c>
      <c r="D247" s="156" t="s">
        <v>2638</v>
      </c>
      <c r="E247" s="156" t="s">
        <v>2999</v>
      </c>
    </row>
    <row r="248" spans="1:5" ht="12" customHeight="1" x14ac:dyDescent="0.2">
      <c r="A248" s="156" t="s">
        <v>2969</v>
      </c>
      <c r="B248" s="156" t="s">
        <v>2826</v>
      </c>
      <c r="C248" s="156" t="s">
        <v>2827</v>
      </c>
      <c r="D248" s="156" t="s">
        <v>2638</v>
      </c>
      <c r="E248" s="156" t="s">
        <v>3005</v>
      </c>
    </row>
    <row r="249" spans="1:5" ht="12" customHeight="1" x14ac:dyDescent="0.2">
      <c r="A249" s="156" t="s">
        <v>2969</v>
      </c>
      <c r="B249" s="156" t="s">
        <v>2988</v>
      </c>
      <c r="C249" s="156" t="s">
        <v>2989</v>
      </c>
      <c r="D249" s="156" t="s">
        <v>2638</v>
      </c>
      <c r="E249" s="156" t="s">
        <v>2999</v>
      </c>
    </row>
    <row r="250" spans="1:5" ht="12" customHeight="1" x14ac:dyDescent="0.2">
      <c r="A250" s="156" t="s">
        <v>2969</v>
      </c>
      <c r="B250" s="156" t="s">
        <v>2806</v>
      </c>
      <c r="C250" s="156" t="s">
        <v>2807</v>
      </c>
      <c r="D250" s="156" t="s">
        <v>2638</v>
      </c>
      <c r="E250" s="156" t="s">
        <v>2999</v>
      </c>
    </row>
    <row r="251" spans="1:5" ht="12" customHeight="1" x14ac:dyDescent="0.2">
      <c r="A251" s="156" t="s">
        <v>2969</v>
      </c>
      <c r="B251" s="156" t="s">
        <v>2806</v>
      </c>
      <c r="C251" s="156" t="s">
        <v>2807</v>
      </c>
      <c r="D251" s="156" t="s">
        <v>2638</v>
      </c>
      <c r="E251" s="156" t="s">
        <v>3005</v>
      </c>
    </row>
    <row r="252" spans="1:5" ht="12" customHeight="1" x14ac:dyDescent="0.2">
      <c r="A252" s="156" t="s">
        <v>2969</v>
      </c>
      <c r="B252" s="156" t="s">
        <v>2978</v>
      </c>
      <c r="C252" s="156" t="s">
        <v>2979</v>
      </c>
      <c r="D252" s="156" t="s">
        <v>2638</v>
      </c>
      <c r="E252" s="156" t="s">
        <v>2999</v>
      </c>
    </row>
    <row r="253" spans="1:5" ht="12" customHeight="1" x14ac:dyDescent="0.2">
      <c r="A253" s="156" t="s">
        <v>2969</v>
      </c>
      <c r="B253" s="156" t="s">
        <v>2205</v>
      </c>
      <c r="C253" s="156" t="s">
        <v>2020</v>
      </c>
      <c r="D253" s="156" t="s">
        <v>2638</v>
      </c>
      <c r="E253" s="156" t="s">
        <v>2999</v>
      </c>
    </row>
    <row r="254" spans="1:5" ht="12" customHeight="1" x14ac:dyDescent="0.2">
      <c r="A254" s="156" t="s">
        <v>2969</v>
      </c>
      <c r="B254" s="156" t="s">
        <v>2205</v>
      </c>
      <c r="C254" s="156" t="s">
        <v>2020</v>
      </c>
      <c r="D254" s="156" t="s">
        <v>2638</v>
      </c>
      <c r="E254" s="156" t="s">
        <v>3000</v>
      </c>
    </row>
    <row r="255" spans="1:5" ht="12" customHeight="1" x14ac:dyDescent="0.2">
      <c r="A255" s="156" t="s">
        <v>2969</v>
      </c>
      <c r="B255" s="156" t="s">
        <v>2205</v>
      </c>
      <c r="C255" s="156" t="s">
        <v>2020</v>
      </c>
      <c r="D255" s="156" t="s">
        <v>2638</v>
      </c>
      <c r="E255" s="156" t="s">
        <v>3003</v>
      </c>
    </row>
    <row r="256" spans="1:5" ht="12" customHeight="1" x14ac:dyDescent="0.2">
      <c r="A256" s="156" t="s">
        <v>2969</v>
      </c>
      <c r="B256" s="156" t="s">
        <v>2205</v>
      </c>
      <c r="C256" s="156" t="s">
        <v>2020</v>
      </c>
      <c r="D256" s="156" t="s">
        <v>2638</v>
      </c>
      <c r="E256" s="156" t="s">
        <v>3005</v>
      </c>
    </row>
    <row r="257" spans="1:5" ht="12" customHeight="1" x14ac:dyDescent="0.2">
      <c r="A257" s="156" t="s">
        <v>2969</v>
      </c>
      <c r="B257" s="156" t="s">
        <v>2205</v>
      </c>
      <c r="C257" s="156" t="s">
        <v>2020</v>
      </c>
      <c r="D257" s="156" t="s">
        <v>2638</v>
      </c>
      <c r="E257" s="156" t="s">
        <v>3001</v>
      </c>
    </row>
    <row r="258" spans="1:5" ht="12" customHeight="1" x14ac:dyDescent="0.2">
      <c r="A258" s="156" t="s">
        <v>2969</v>
      </c>
      <c r="B258" s="156" t="s">
        <v>2206</v>
      </c>
      <c r="C258" s="156" t="s">
        <v>2021</v>
      </c>
      <c r="D258" s="156" t="s">
        <v>2638</v>
      </c>
      <c r="E258" s="156" t="s">
        <v>2999</v>
      </c>
    </row>
    <row r="259" spans="1:5" ht="12" customHeight="1" x14ac:dyDescent="0.2">
      <c r="A259" s="156" t="s">
        <v>2969</v>
      </c>
      <c r="B259" s="156" t="s">
        <v>2206</v>
      </c>
      <c r="C259" s="156" t="s">
        <v>2021</v>
      </c>
      <c r="D259" s="156" t="s">
        <v>2638</v>
      </c>
      <c r="E259" s="156" t="s">
        <v>2970</v>
      </c>
    </row>
    <row r="260" spans="1:5" ht="12" customHeight="1" x14ac:dyDescent="0.2">
      <c r="A260" s="156" t="s">
        <v>2969</v>
      </c>
      <c r="B260" s="156" t="s">
        <v>2206</v>
      </c>
      <c r="C260" s="156" t="s">
        <v>2021</v>
      </c>
      <c r="D260" s="156" t="s">
        <v>2638</v>
      </c>
      <c r="E260" s="156" t="s">
        <v>3000</v>
      </c>
    </row>
    <row r="261" spans="1:5" ht="12" customHeight="1" x14ac:dyDescent="0.2">
      <c r="A261" s="156" t="s">
        <v>2969</v>
      </c>
      <c r="B261" s="156" t="s">
        <v>2206</v>
      </c>
      <c r="C261" s="156" t="s">
        <v>2021</v>
      </c>
      <c r="D261" s="156" t="s">
        <v>2638</v>
      </c>
      <c r="E261" s="156" t="s">
        <v>3003</v>
      </c>
    </row>
    <row r="262" spans="1:5" ht="12" customHeight="1" x14ac:dyDescent="0.2">
      <c r="A262" s="156" t="s">
        <v>2969</v>
      </c>
      <c r="B262" s="156" t="s">
        <v>2206</v>
      </c>
      <c r="C262" s="156" t="s">
        <v>2021</v>
      </c>
      <c r="D262" s="156" t="s">
        <v>2638</v>
      </c>
      <c r="E262" s="156" t="s">
        <v>3005</v>
      </c>
    </row>
    <row r="263" spans="1:5" ht="12" customHeight="1" x14ac:dyDescent="0.2">
      <c r="A263" s="156" t="s">
        <v>2969</v>
      </c>
      <c r="B263" s="156" t="s">
        <v>2206</v>
      </c>
      <c r="C263" s="156" t="s">
        <v>2021</v>
      </c>
      <c r="D263" s="156" t="s">
        <v>2638</v>
      </c>
      <c r="E263" s="156" t="s">
        <v>3001</v>
      </c>
    </row>
    <row r="264" spans="1:5" ht="12" customHeight="1" x14ac:dyDescent="0.2">
      <c r="A264" s="156" t="s">
        <v>2969</v>
      </c>
      <c r="B264" s="156" t="s">
        <v>2930</v>
      </c>
      <c r="C264" s="156" t="s">
        <v>2946</v>
      </c>
      <c r="D264" s="156" t="s">
        <v>2638</v>
      </c>
      <c r="E264" s="156" t="s">
        <v>2999</v>
      </c>
    </row>
    <row r="265" spans="1:5" ht="12" customHeight="1" x14ac:dyDescent="0.2">
      <c r="A265" s="156" t="s">
        <v>2969</v>
      </c>
      <c r="B265" s="156" t="s">
        <v>2930</v>
      </c>
      <c r="C265" s="156" t="s">
        <v>2946</v>
      </c>
      <c r="D265" s="156" t="s">
        <v>2638</v>
      </c>
      <c r="E265" s="156" t="s">
        <v>3005</v>
      </c>
    </row>
    <row r="266" spans="1:5" ht="12" customHeight="1" x14ac:dyDescent="0.2">
      <c r="A266" s="156" t="s">
        <v>2969</v>
      </c>
      <c r="B266" s="156" t="s">
        <v>3006</v>
      </c>
      <c r="C266" s="156" t="s">
        <v>297</v>
      </c>
      <c r="D266" s="156" t="s">
        <v>2638</v>
      </c>
      <c r="E266" s="156" t="s">
        <v>2999</v>
      </c>
    </row>
    <row r="267" spans="1:5" ht="12" customHeight="1" x14ac:dyDescent="0.2">
      <c r="A267" s="156" t="s">
        <v>2969</v>
      </c>
      <c r="B267" s="156" t="s">
        <v>3006</v>
      </c>
      <c r="C267" s="156" t="s">
        <v>297</v>
      </c>
      <c r="D267" s="156" t="s">
        <v>2638</v>
      </c>
      <c r="E267" s="156" t="s">
        <v>3005</v>
      </c>
    </row>
    <row r="268" spans="1:5" ht="12" customHeight="1" x14ac:dyDescent="0.2">
      <c r="A268" s="156" t="s">
        <v>2969</v>
      </c>
      <c r="B268" s="156" t="s">
        <v>3006</v>
      </c>
      <c r="C268" s="156" t="s">
        <v>297</v>
      </c>
      <c r="D268" s="156" t="s">
        <v>2638</v>
      </c>
      <c r="E268" s="156" t="s">
        <v>3002</v>
      </c>
    </row>
    <row r="269" spans="1:5" ht="12" customHeight="1" x14ac:dyDescent="0.2">
      <c r="A269" s="156" t="s">
        <v>2969</v>
      </c>
      <c r="B269" s="156" t="s">
        <v>3291</v>
      </c>
      <c r="C269" s="156" t="s">
        <v>3292</v>
      </c>
      <c r="D269" s="156" t="s">
        <v>2638</v>
      </c>
      <c r="E269" s="156" t="s">
        <v>2999</v>
      </c>
    </row>
    <row r="270" spans="1:5" ht="12" customHeight="1" x14ac:dyDescent="0.2">
      <c r="A270" s="156" t="s">
        <v>2969</v>
      </c>
      <c r="B270" s="156" t="s">
        <v>2963</v>
      </c>
      <c r="C270" s="156" t="s">
        <v>2966</v>
      </c>
      <c r="D270" s="156" t="s">
        <v>2638</v>
      </c>
      <c r="E270" s="156" t="s">
        <v>2999</v>
      </c>
    </row>
    <row r="271" spans="1:5" ht="12" customHeight="1" x14ac:dyDescent="0.2">
      <c r="A271" s="156" t="s">
        <v>2969</v>
      </c>
      <c r="B271" s="156" t="s">
        <v>2992</v>
      </c>
      <c r="C271" s="156" t="s">
        <v>2993</v>
      </c>
      <c r="D271" s="156" t="s">
        <v>2638</v>
      </c>
      <c r="E271" s="156" t="s">
        <v>3005</v>
      </c>
    </row>
    <row r="272" spans="1:5" ht="12" customHeight="1" x14ac:dyDescent="0.2">
      <c r="A272" s="156" t="s">
        <v>2969</v>
      </c>
      <c r="B272" s="156" t="s">
        <v>2824</v>
      </c>
      <c r="C272" s="156" t="s">
        <v>2825</v>
      </c>
      <c r="D272" s="156" t="s">
        <v>2638</v>
      </c>
      <c r="E272" s="156" t="s">
        <v>2999</v>
      </c>
    </row>
    <row r="273" spans="1:5" ht="12" customHeight="1" x14ac:dyDescent="0.2">
      <c r="A273" s="156" t="s">
        <v>2969</v>
      </c>
      <c r="B273" s="156" t="s">
        <v>2925</v>
      </c>
      <c r="C273" s="156" t="s">
        <v>2941</v>
      </c>
      <c r="D273" s="156" t="s">
        <v>2638</v>
      </c>
      <c r="E273" s="156" t="s">
        <v>2999</v>
      </c>
    </row>
    <row r="274" spans="1:5" ht="12" customHeight="1" x14ac:dyDescent="0.2">
      <c r="A274" s="156" t="s">
        <v>2969</v>
      </c>
      <c r="B274" s="156" t="s">
        <v>2812</v>
      </c>
      <c r="C274" s="156" t="s">
        <v>2813</v>
      </c>
      <c r="D274" s="156" t="s">
        <v>2638</v>
      </c>
      <c r="E274" s="156" t="s">
        <v>2999</v>
      </c>
    </row>
    <row r="275" spans="1:5" ht="12" customHeight="1" x14ac:dyDescent="0.2">
      <c r="A275" s="156" t="s">
        <v>2969</v>
      </c>
      <c r="B275" s="156" t="s">
        <v>2816</v>
      </c>
      <c r="C275" s="156" t="s">
        <v>2817</v>
      </c>
      <c r="D275" s="156" t="s">
        <v>2638</v>
      </c>
      <c r="E275" s="156" t="s">
        <v>2999</v>
      </c>
    </row>
    <row r="276" spans="1:5" ht="12" customHeight="1" x14ac:dyDescent="0.2">
      <c r="A276" s="156" t="s">
        <v>2969</v>
      </c>
      <c r="B276" s="156" t="s">
        <v>2832</v>
      </c>
      <c r="C276" s="156" t="s">
        <v>2833</v>
      </c>
      <c r="D276" s="156" t="s">
        <v>2638</v>
      </c>
      <c r="E276" s="156" t="s">
        <v>2999</v>
      </c>
    </row>
    <row r="277" spans="1:5" ht="12" customHeight="1" x14ac:dyDescent="0.2">
      <c r="A277" s="156" t="s">
        <v>2969</v>
      </c>
      <c r="B277" s="156" t="s">
        <v>2808</v>
      </c>
      <c r="C277" s="156" t="s">
        <v>2809</v>
      </c>
      <c r="D277" s="156" t="s">
        <v>2638</v>
      </c>
      <c r="E277" s="156" t="s">
        <v>2999</v>
      </c>
    </row>
    <row r="278" spans="1:5" ht="12" customHeight="1" x14ac:dyDescent="0.2">
      <c r="A278" s="156" t="s">
        <v>2969</v>
      </c>
      <c r="B278" s="156" t="s">
        <v>2810</v>
      </c>
      <c r="C278" s="156" t="s">
        <v>2811</v>
      </c>
      <c r="D278" s="156" t="s">
        <v>2638</v>
      </c>
      <c r="E278" s="156" t="s">
        <v>2999</v>
      </c>
    </row>
    <row r="279" spans="1:5" ht="12" customHeight="1" x14ac:dyDescent="0.2">
      <c r="A279" s="156" t="s">
        <v>2969</v>
      </c>
      <c r="B279" s="156" t="s">
        <v>3295</v>
      </c>
      <c r="C279" s="156" t="s">
        <v>3296</v>
      </c>
      <c r="D279" s="156" t="s">
        <v>2638</v>
      </c>
      <c r="E279" s="156" t="s">
        <v>2999</v>
      </c>
    </row>
    <row r="280" spans="1:5" ht="12" customHeight="1" x14ac:dyDescent="0.2">
      <c r="A280" s="156" t="s">
        <v>2969</v>
      </c>
      <c r="B280" s="156" t="s">
        <v>3295</v>
      </c>
      <c r="C280" s="156" t="s">
        <v>3296</v>
      </c>
      <c r="D280" s="156" t="s">
        <v>2638</v>
      </c>
      <c r="E280" s="156" t="s">
        <v>3005</v>
      </c>
    </row>
    <row r="281" spans="1:5" ht="12" customHeight="1" x14ac:dyDescent="0.2">
      <c r="A281" s="156" t="s">
        <v>2969</v>
      </c>
      <c r="B281" s="156" t="s">
        <v>2830</v>
      </c>
      <c r="C281" s="156" t="s">
        <v>2831</v>
      </c>
      <c r="D281" s="156" t="s">
        <v>2638</v>
      </c>
      <c r="E281" s="156" t="s">
        <v>2999</v>
      </c>
    </row>
    <row r="282" spans="1:5" ht="12" customHeight="1" x14ac:dyDescent="0.2">
      <c r="A282" s="156" t="s">
        <v>2969</v>
      </c>
      <c r="B282" s="156" t="s">
        <v>2828</v>
      </c>
      <c r="C282" s="156" t="s">
        <v>2829</v>
      </c>
      <c r="D282" s="156" t="s">
        <v>2638</v>
      </c>
      <c r="E282" s="156" t="s">
        <v>2999</v>
      </c>
    </row>
    <row r="283" spans="1:5" ht="12" customHeight="1" x14ac:dyDescent="0.2">
      <c r="A283" s="156" t="s">
        <v>2969</v>
      </c>
      <c r="B283" s="156" t="s">
        <v>2836</v>
      </c>
      <c r="C283" s="156" t="s">
        <v>2837</v>
      </c>
      <c r="D283" s="156" t="s">
        <v>2638</v>
      </c>
      <c r="E283" s="156" t="s">
        <v>2999</v>
      </c>
    </row>
    <row r="284" spans="1:5" ht="12" customHeight="1" x14ac:dyDescent="0.2">
      <c r="A284" s="156" t="s">
        <v>2969</v>
      </c>
      <c r="B284" s="156" t="s">
        <v>2814</v>
      </c>
      <c r="C284" s="156" t="s">
        <v>2815</v>
      </c>
      <c r="D284" s="156" t="s">
        <v>2638</v>
      </c>
      <c r="E284" s="156" t="s">
        <v>2999</v>
      </c>
    </row>
    <row r="285" spans="1:5" ht="12" customHeight="1" x14ac:dyDescent="0.2">
      <c r="A285" s="156" t="s">
        <v>2969</v>
      </c>
      <c r="B285" s="156" t="s">
        <v>2818</v>
      </c>
      <c r="C285" s="156" t="s">
        <v>2819</v>
      </c>
      <c r="D285" s="156" t="s">
        <v>2638</v>
      </c>
      <c r="E285" s="156" t="s">
        <v>2999</v>
      </c>
    </row>
    <row r="286" spans="1:5" ht="12" customHeight="1" x14ac:dyDescent="0.2">
      <c r="A286" s="156" t="s">
        <v>2969</v>
      </c>
      <c r="B286" s="156" t="s">
        <v>2296</v>
      </c>
      <c r="C286" s="156" t="s">
        <v>2210</v>
      </c>
      <c r="D286" s="156" t="s">
        <v>2638</v>
      </c>
      <c r="E286" s="156" t="s">
        <v>3000</v>
      </c>
    </row>
    <row r="287" spans="1:5" ht="12" customHeight="1" x14ac:dyDescent="0.2">
      <c r="A287" s="156" t="s">
        <v>2969</v>
      </c>
      <c r="B287" s="156" t="s">
        <v>2964</v>
      </c>
      <c r="C287" s="156" t="s">
        <v>2967</v>
      </c>
      <c r="D287" s="156" t="s">
        <v>2638</v>
      </c>
      <c r="E287" s="156" t="s">
        <v>2999</v>
      </c>
    </row>
    <row r="288" spans="1:5" ht="12" customHeight="1" x14ac:dyDescent="0.2">
      <c r="A288" s="156" t="s">
        <v>2969</v>
      </c>
      <c r="B288" s="156" t="s">
        <v>2964</v>
      </c>
      <c r="C288" s="156" t="s">
        <v>2967</v>
      </c>
      <c r="D288" s="156" t="s">
        <v>2638</v>
      </c>
      <c r="E288" s="156" t="s">
        <v>3005</v>
      </c>
    </row>
    <row r="289" spans="1:5" ht="12" customHeight="1" x14ac:dyDescent="0.2">
      <c r="A289" s="156" t="s">
        <v>2969</v>
      </c>
      <c r="B289" s="156" t="s">
        <v>2207</v>
      </c>
      <c r="C289" s="156" t="s">
        <v>1338</v>
      </c>
      <c r="D289" s="156" t="s">
        <v>2638</v>
      </c>
      <c r="E289" s="156" t="s">
        <v>2999</v>
      </c>
    </row>
    <row r="290" spans="1:5" ht="12" customHeight="1" x14ac:dyDescent="0.2">
      <c r="A290" s="156" t="s">
        <v>2969</v>
      </c>
      <c r="B290" s="156" t="s">
        <v>2208</v>
      </c>
      <c r="C290" s="156" t="s">
        <v>1339</v>
      </c>
      <c r="D290" s="156" t="s">
        <v>2638</v>
      </c>
      <c r="E290" s="156" t="s">
        <v>2999</v>
      </c>
    </row>
    <row r="291" spans="1:5" ht="12" customHeight="1" x14ac:dyDescent="0.2">
      <c r="A291" s="156" t="s">
        <v>2969</v>
      </c>
      <c r="B291" s="156" t="s">
        <v>2152</v>
      </c>
      <c r="C291" s="156" t="s">
        <v>2144</v>
      </c>
      <c r="D291" s="156" t="s">
        <v>1364</v>
      </c>
      <c r="E291" s="156" t="s">
        <v>2970</v>
      </c>
    </row>
    <row r="292" spans="1:5" ht="12" customHeight="1" x14ac:dyDescent="0.2">
      <c r="A292" s="156" t="s">
        <v>2969</v>
      </c>
      <c r="B292" s="156" t="s">
        <v>2152</v>
      </c>
      <c r="C292" s="156" t="s">
        <v>2144</v>
      </c>
      <c r="D292" s="156" t="s">
        <v>1364</v>
      </c>
      <c r="E292" s="156" t="s">
        <v>3000</v>
      </c>
    </row>
    <row r="293" spans="1:5" ht="12" customHeight="1" x14ac:dyDescent="0.2">
      <c r="A293" s="156" t="s">
        <v>2969</v>
      </c>
      <c r="B293" s="156" t="s">
        <v>2154</v>
      </c>
      <c r="C293" s="156" t="s">
        <v>2146</v>
      </c>
      <c r="D293" s="156" t="s">
        <v>1364</v>
      </c>
      <c r="E293" s="156" t="s">
        <v>2970</v>
      </c>
    </row>
    <row r="294" spans="1:5" ht="12" customHeight="1" x14ac:dyDescent="0.2">
      <c r="A294" s="156" t="s">
        <v>2969</v>
      </c>
      <c r="B294" s="156" t="s">
        <v>2155</v>
      </c>
      <c r="C294" s="156" t="s">
        <v>2147</v>
      </c>
      <c r="D294" s="156" t="s">
        <v>1364</v>
      </c>
      <c r="E294" s="156" t="s">
        <v>2970</v>
      </c>
    </row>
    <row r="295" spans="1:5" ht="12" customHeight="1" x14ac:dyDescent="0.2">
      <c r="A295" s="156" t="s">
        <v>2969</v>
      </c>
      <c r="B295" s="156" t="s">
        <v>2155</v>
      </c>
      <c r="C295" s="156" t="s">
        <v>2147</v>
      </c>
      <c r="D295" s="156" t="s">
        <v>1364</v>
      </c>
      <c r="E295" s="156" t="s">
        <v>3000</v>
      </c>
    </row>
    <row r="296" spans="1:5" ht="12" customHeight="1" x14ac:dyDescent="0.2">
      <c r="A296" s="156" t="s">
        <v>2969</v>
      </c>
      <c r="B296" s="156" t="s">
        <v>2153</v>
      </c>
      <c r="C296" s="156" t="s">
        <v>2145</v>
      </c>
      <c r="D296" s="156" t="s">
        <v>1364</v>
      </c>
      <c r="E296" s="156" t="s">
        <v>2970</v>
      </c>
    </row>
    <row r="297" spans="1:5" ht="12" customHeight="1" x14ac:dyDescent="0.2">
      <c r="A297" s="156" t="s">
        <v>2969</v>
      </c>
      <c r="B297" s="156" t="s">
        <v>2909</v>
      </c>
      <c r="C297" s="156" t="s">
        <v>2910</v>
      </c>
      <c r="D297" s="156" t="s">
        <v>1364</v>
      </c>
      <c r="E297" s="156" t="s">
        <v>2970</v>
      </c>
    </row>
    <row r="298" spans="1:5" ht="12" customHeight="1" x14ac:dyDescent="0.2">
      <c r="A298" s="156" t="s">
        <v>2969</v>
      </c>
      <c r="B298" s="156" t="s">
        <v>2911</v>
      </c>
      <c r="C298" s="156" t="s">
        <v>2912</v>
      </c>
      <c r="D298" s="156" t="s">
        <v>1364</v>
      </c>
      <c r="E298" s="156" t="s">
        <v>2970</v>
      </c>
    </row>
    <row r="299" spans="1:5" ht="12" customHeight="1" x14ac:dyDescent="0.2">
      <c r="A299" s="156" t="s">
        <v>2969</v>
      </c>
      <c r="B299" s="156" t="s">
        <v>1363</v>
      </c>
      <c r="C299" s="156" t="s">
        <v>426</v>
      </c>
      <c r="D299" s="156" t="s">
        <v>1364</v>
      </c>
      <c r="E299" s="156" t="s">
        <v>2970</v>
      </c>
    </row>
    <row r="300" spans="1:5" ht="12" customHeight="1" x14ac:dyDescent="0.2">
      <c r="A300" s="156" t="s">
        <v>2969</v>
      </c>
      <c r="B300" s="156" t="s">
        <v>1365</v>
      </c>
      <c r="C300" s="156" t="s">
        <v>643</v>
      </c>
      <c r="D300" s="156" t="s">
        <v>1364</v>
      </c>
      <c r="E300" s="156" t="s">
        <v>2970</v>
      </c>
    </row>
    <row r="301" spans="1:5" ht="12" customHeight="1" x14ac:dyDescent="0.2">
      <c r="A301" s="156" t="s">
        <v>2969</v>
      </c>
      <c r="B301" s="156" t="s">
        <v>1365</v>
      </c>
      <c r="C301" s="156" t="s">
        <v>643</v>
      </c>
      <c r="D301" s="156" t="s">
        <v>1364</v>
      </c>
      <c r="E301" s="156" t="s">
        <v>3000</v>
      </c>
    </row>
    <row r="302" spans="1:5" ht="12" customHeight="1" x14ac:dyDescent="0.2">
      <c r="A302" s="156" t="s">
        <v>2969</v>
      </c>
      <c r="B302" s="156" t="s">
        <v>1366</v>
      </c>
      <c r="C302" s="156" t="s">
        <v>644</v>
      </c>
      <c r="D302" s="156" t="s">
        <v>1364</v>
      </c>
      <c r="E302" s="156" t="s">
        <v>2970</v>
      </c>
    </row>
    <row r="303" spans="1:5" ht="12" customHeight="1" x14ac:dyDescent="0.2">
      <c r="A303" s="156" t="s">
        <v>2969</v>
      </c>
      <c r="B303" s="156" t="s">
        <v>1366</v>
      </c>
      <c r="C303" s="156" t="s">
        <v>644</v>
      </c>
      <c r="D303" s="156" t="s">
        <v>1364</v>
      </c>
      <c r="E303" s="156" t="s">
        <v>3000</v>
      </c>
    </row>
    <row r="304" spans="1:5" ht="12" customHeight="1" x14ac:dyDescent="0.2">
      <c r="A304" s="156" t="s">
        <v>2969</v>
      </c>
      <c r="B304" s="156" t="s">
        <v>1367</v>
      </c>
      <c r="C304" s="156" t="s">
        <v>642</v>
      </c>
      <c r="D304" s="156" t="s">
        <v>1364</v>
      </c>
      <c r="E304" s="156" t="s">
        <v>2970</v>
      </c>
    </row>
    <row r="305" spans="1:5" ht="12" customHeight="1" x14ac:dyDescent="0.2">
      <c r="A305" s="156" t="s">
        <v>2969</v>
      </c>
      <c r="B305" s="156" t="s">
        <v>1367</v>
      </c>
      <c r="C305" s="156" t="s">
        <v>642</v>
      </c>
      <c r="D305" s="156" t="s">
        <v>1364</v>
      </c>
      <c r="E305" s="156" t="s">
        <v>3000</v>
      </c>
    </row>
    <row r="306" spans="1:5" ht="12" customHeight="1" x14ac:dyDescent="0.2">
      <c r="A306" s="156" t="s">
        <v>2969</v>
      </c>
      <c r="B306" s="156" t="s">
        <v>2098</v>
      </c>
      <c r="C306" s="156" t="s">
        <v>2089</v>
      </c>
      <c r="D306" s="156" t="s">
        <v>1364</v>
      </c>
      <c r="E306" s="156" t="s">
        <v>2970</v>
      </c>
    </row>
    <row r="307" spans="1:5" ht="12" customHeight="1" x14ac:dyDescent="0.2">
      <c r="A307" s="156" t="s">
        <v>2969</v>
      </c>
      <c r="B307" s="156" t="s">
        <v>2097</v>
      </c>
      <c r="C307" s="156" t="s">
        <v>2088</v>
      </c>
      <c r="D307" s="156" t="s">
        <v>1364</v>
      </c>
      <c r="E307" s="156" t="s">
        <v>2970</v>
      </c>
    </row>
    <row r="308" spans="1:5" ht="12" customHeight="1" x14ac:dyDescent="0.2">
      <c r="A308" s="156" t="s">
        <v>2969</v>
      </c>
      <c r="B308" s="156" t="s">
        <v>2101</v>
      </c>
      <c r="C308" s="156" t="s">
        <v>2091</v>
      </c>
      <c r="D308" s="156" t="s">
        <v>1364</v>
      </c>
      <c r="E308" s="156" t="s">
        <v>2970</v>
      </c>
    </row>
    <row r="309" spans="1:5" ht="12" customHeight="1" x14ac:dyDescent="0.2">
      <c r="A309" s="156" t="s">
        <v>2969</v>
      </c>
      <c r="B309" s="156" t="s">
        <v>2100</v>
      </c>
      <c r="C309" s="156" t="s">
        <v>2090</v>
      </c>
      <c r="D309" s="156" t="s">
        <v>1364</v>
      </c>
      <c r="E309" s="156" t="s">
        <v>2970</v>
      </c>
    </row>
    <row r="310" spans="1:5" ht="12" customHeight="1" x14ac:dyDescent="0.2">
      <c r="A310" s="156" t="s">
        <v>2969</v>
      </c>
      <c r="B310" s="156" t="s">
        <v>2099</v>
      </c>
      <c r="C310" s="156" t="s">
        <v>2103</v>
      </c>
      <c r="D310" s="156" t="s">
        <v>1364</v>
      </c>
      <c r="E310" s="156" t="s">
        <v>2970</v>
      </c>
    </row>
    <row r="311" spans="1:5" ht="12" customHeight="1" x14ac:dyDescent="0.2">
      <c r="A311" s="156" t="s">
        <v>2969</v>
      </c>
      <c r="B311" s="156" t="s">
        <v>1368</v>
      </c>
      <c r="C311" s="156" t="s">
        <v>226</v>
      </c>
      <c r="D311" s="156" t="s">
        <v>1364</v>
      </c>
      <c r="E311" s="156" t="s">
        <v>2970</v>
      </c>
    </row>
    <row r="312" spans="1:5" ht="12" customHeight="1" x14ac:dyDescent="0.2">
      <c r="A312" s="156" t="s">
        <v>2969</v>
      </c>
      <c r="B312" s="156" t="s">
        <v>1369</v>
      </c>
      <c r="C312" s="156" t="s">
        <v>227</v>
      </c>
      <c r="D312" s="156" t="s">
        <v>1364</v>
      </c>
      <c r="E312" s="156" t="s">
        <v>2970</v>
      </c>
    </row>
    <row r="313" spans="1:5" ht="12" customHeight="1" x14ac:dyDescent="0.2">
      <c r="A313" s="156" t="s">
        <v>2969</v>
      </c>
      <c r="B313" s="156" t="s">
        <v>1370</v>
      </c>
      <c r="C313" s="156" t="s">
        <v>221</v>
      </c>
      <c r="D313" s="156" t="s">
        <v>1364</v>
      </c>
      <c r="E313" s="156" t="s">
        <v>2970</v>
      </c>
    </row>
    <row r="314" spans="1:5" ht="12" customHeight="1" x14ac:dyDescent="0.2">
      <c r="A314" s="156" t="s">
        <v>2969</v>
      </c>
      <c r="B314" s="156" t="s">
        <v>1371</v>
      </c>
      <c r="C314" s="156" t="s">
        <v>218</v>
      </c>
      <c r="D314" s="156" t="s">
        <v>1364</v>
      </c>
      <c r="E314" s="156" t="s">
        <v>2970</v>
      </c>
    </row>
    <row r="315" spans="1:5" ht="12" customHeight="1" x14ac:dyDescent="0.2">
      <c r="A315" s="156" t="s">
        <v>2969</v>
      </c>
      <c r="B315" s="156" t="s">
        <v>1372</v>
      </c>
      <c r="C315" s="156" t="s">
        <v>17</v>
      </c>
      <c r="D315" s="156" t="s">
        <v>1364</v>
      </c>
      <c r="E315" s="156" t="s">
        <v>2970</v>
      </c>
    </row>
    <row r="316" spans="1:5" ht="12" customHeight="1" x14ac:dyDescent="0.2">
      <c r="A316" s="156" t="s">
        <v>2969</v>
      </c>
      <c r="B316" s="156" t="s">
        <v>1373</v>
      </c>
      <c r="C316" s="156" t="s">
        <v>382</v>
      </c>
      <c r="D316" s="156" t="s">
        <v>1364</v>
      </c>
      <c r="E316" s="156" t="s">
        <v>2970</v>
      </c>
    </row>
    <row r="317" spans="1:5" ht="12" customHeight="1" x14ac:dyDescent="0.2">
      <c r="A317" s="156" t="s">
        <v>2969</v>
      </c>
      <c r="B317" s="156" t="s">
        <v>1374</v>
      </c>
      <c r="C317" s="156" t="s">
        <v>383</v>
      </c>
      <c r="D317" s="156" t="s">
        <v>1364</v>
      </c>
      <c r="E317" s="156" t="s">
        <v>2970</v>
      </c>
    </row>
    <row r="318" spans="1:5" ht="12" customHeight="1" x14ac:dyDescent="0.2">
      <c r="A318" s="156" t="s">
        <v>2969</v>
      </c>
      <c r="B318" s="156" t="s">
        <v>3407</v>
      </c>
      <c r="C318" s="156" t="s">
        <v>345</v>
      </c>
      <c r="D318" s="156" t="s">
        <v>1364</v>
      </c>
      <c r="E318" s="156" t="s">
        <v>2970</v>
      </c>
    </row>
    <row r="319" spans="1:5" ht="12" customHeight="1" x14ac:dyDescent="0.2">
      <c r="A319" s="156" t="s">
        <v>2969</v>
      </c>
      <c r="B319" s="156" t="s">
        <v>3407</v>
      </c>
      <c r="C319" s="156" t="s">
        <v>345</v>
      </c>
      <c r="D319" s="156" t="s">
        <v>1364</v>
      </c>
      <c r="E319" s="156" t="s">
        <v>3000</v>
      </c>
    </row>
    <row r="320" spans="1:5" ht="12" customHeight="1" x14ac:dyDescent="0.2">
      <c r="A320" s="156" t="s">
        <v>2969</v>
      </c>
      <c r="B320" s="156" t="s">
        <v>3407</v>
      </c>
      <c r="C320" s="156" t="s">
        <v>345</v>
      </c>
      <c r="D320" s="156" t="s">
        <v>1364</v>
      </c>
      <c r="E320" s="156" t="s">
        <v>3002</v>
      </c>
    </row>
    <row r="321" spans="1:5" ht="12" customHeight="1" x14ac:dyDescent="0.2">
      <c r="A321" s="156" t="s">
        <v>2969</v>
      </c>
      <c r="B321" s="156" t="s">
        <v>3408</v>
      </c>
      <c r="C321" s="156" t="s">
        <v>619</v>
      </c>
      <c r="D321" s="156" t="s">
        <v>1364</v>
      </c>
      <c r="E321" s="156" t="s">
        <v>2970</v>
      </c>
    </row>
    <row r="322" spans="1:5" ht="12" customHeight="1" x14ac:dyDescent="0.2">
      <c r="A322" s="156" t="s">
        <v>2969</v>
      </c>
      <c r="B322" s="156" t="s">
        <v>1375</v>
      </c>
      <c r="C322" s="156" t="s">
        <v>379</v>
      </c>
      <c r="D322" s="156" t="s">
        <v>1364</v>
      </c>
      <c r="E322" s="156" t="s">
        <v>2970</v>
      </c>
    </row>
    <row r="323" spans="1:5" ht="12" customHeight="1" x14ac:dyDescent="0.2">
      <c r="A323" s="156" t="s">
        <v>2969</v>
      </c>
      <c r="B323" s="156" t="s">
        <v>3411</v>
      </c>
      <c r="C323" s="156" t="s">
        <v>422</v>
      </c>
      <c r="D323" s="156" t="s">
        <v>1364</v>
      </c>
      <c r="E323" s="156" t="s">
        <v>2970</v>
      </c>
    </row>
    <row r="324" spans="1:5" ht="12" customHeight="1" x14ac:dyDescent="0.2">
      <c r="A324" s="156" t="s">
        <v>2969</v>
      </c>
      <c r="B324" s="156" t="s">
        <v>1376</v>
      </c>
      <c r="C324" s="156" t="s">
        <v>425</v>
      </c>
      <c r="D324" s="156" t="s">
        <v>1364</v>
      </c>
      <c r="E324" s="156" t="s">
        <v>2970</v>
      </c>
    </row>
    <row r="325" spans="1:5" ht="12" customHeight="1" x14ac:dyDescent="0.2">
      <c r="A325" s="156" t="s">
        <v>2969</v>
      </c>
      <c r="B325" s="156" t="s">
        <v>1376</v>
      </c>
      <c r="C325" s="156" t="s">
        <v>425</v>
      </c>
      <c r="D325" s="156" t="s">
        <v>1364</v>
      </c>
      <c r="E325" s="156" t="s">
        <v>3000</v>
      </c>
    </row>
    <row r="326" spans="1:5" ht="12" customHeight="1" x14ac:dyDescent="0.2">
      <c r="A326" s="156" t="s">
        <v>2969</v>
      </c>
      <c r="B326" s="156" t="s">
        <v>1377</v>
      </c>
      <c r="C326" s="156" t="s">
        <v>424</v>
      </c>
      <c r="D326" s="156" t="s">
        <v>1364</v>
      </c>
      <c r="E326" s="156" t="s">
        <v>2970</v>
      </c>
    </row>
    <row r="327" spans="1:5" ht="12" customHeight="1" x14ac:dyDescent="0.2">
      <c r="A327" s="156" t="s">
        <v>2969</v>
      </c>
      <c r="B327" s="156" t="s">
        <v>1377</v>
      </c>
      <c r="C327" s="156" t="s">
        <v>424</v>
      </c>
      <c r="D327" s="156" t="s">
        <v>1364</v>
      </c>
      <c r="E327" s="156" t="s">
        <v>3000</v>
      </c>
    </row>
    <row r="328" spans="1:5" ht="12" customHeight="1" x14ac:dyDescent="0.2">
      <c r="A328" s="156" t="s">
        <v>2969</v>
      </c>
      <c r="B328" s="156" t="s">
        <v>3412</v>
      </c>
      <c r="C328" s="156" t="s">
        <v>346</v>
      </c>
      <c r="D328" s="156" t="s">
        <v>1364</v>
      </c>
      <c r="E328" s="156" t="s">
        <v>2970</v>
      </c>
    </row>
    <row r="329" spans="1:5" ht="12" customHeight="1" x14ac:dyDescent="0.2">
      <c r="A329" s="156" t="s">
        <v>2969</v>
      </c>
      <c r="B329" s="156" t="s">
        <v>3412</v>
      </c>
      <c r="C329" s="156" t="s">
        <v>346</v>
      </c>
      <c r="D329" s="156" t="s">
        <v>1364</v>
      </c>
      <c r="E329" s="156" t="s">
        <v>3000</v>
      </c>
    </row>
    <row r="330" spans="1:5" ht="12" customHeight="1" x14ac:dyDescent="0.2">
      <c r="A330" s="156" t="s">
        <v>2969</v>
      </c>
      <c r="B330" s="156" t="s">
        <v>3413</v>
      </c>
      <c r="C330" s="156" t="s">
        <v>347</v>
      </c>
      <c r="D330" s="156" t="s">
        <v>1364</v>
      </c>
      <c r="E330" s="156" t="s">
        <v>2970</v>
      </c>
    </row>
    <row r="331" spans="1:5" ht="12" customHeight="1" x14ac:dyDescent="0.2">
      <c r="A331" s="156" t="s">
        <v>2969</v>
      </c>
      <c r="B331" s="156" t="s">
        <v>1378</v>
      </c>
      <c r="C331" s="156" t="s">
        <v>768</v>
      </c>
      <c r="D331" s="156" t="s">
        <v>1364</v>
      </c>
      <c r="E331" s="156" t="s">
        <v>2970</v>
      </c>
    </row>
    <row r="332" spans="1:5" ht="12" customHeight="1" x14ac:dyDescent="0.2">
      <c r="A332" s="156" t="s">
        <v>2969</v>
      </c>
      <c r="B332" s="156" t="s">
        <v>1379</v>
      </c>
      <c r="C332" s="156" t="s">
        <v>478</v>
      </c>
      <c r="D332" s="156" t="s">
        <v>1364</v>
      </c>
      <c r="E332" s="156" t="s">
        <v>2970</v>
      </c>
    </row>
    <row r="333" spans="1:5" ht="12" customHeight="1" x14ac:dyDescent="0.2">
      <c r="A333" s="156" t="s">
        <v>2969</v>
      </c>
      <c r="B333" s="156" t="s">
        <v>1379</v>
      </c>
      <c r="C333" s="156" t="s">
        <v>478</v>
      </c>
      <c r="D333" s="156" t="s">
        <v>1364</v>
      </c>
      <c r="E333" s="156" t="s">
        <v>3000</v>
      </c>
    </row>
    <row r="334" spans="1:5" ht="12" customHeight="1" x14ac:dyDescent="0.2">
      <c r="A334" s="156" t="s">
        <v>2969</v>
      </c>
      <c r="B334" s="156" t="s">
        <v>1379</v>
      </c>
      <c r="C334" s="156" t="s">
        <v>478</v>
      </c>
      <c r="D334" s="156" t="s">
        <v>1364</v>
      </c>
      <c r="E334" s="156" t="s">
        <v>3002</v>
      </c>
    </row>
    <row r="335" spans="1:5" ht="12" customHeight="1" x14ac:dyDescent="0.2">
      <c r="A335" s="156" t="s">
        <v>2969</v>
      </c>
      <c r="B335" s="156" t="s">
        <v>1380</v>
      </c>
      <c r="C335" s="156" t="s">
        <v>480</v>
      </c>
      <c r="D335" s="156" t="s">
        <v>1364</v>
      </c>
      <c r="E335" s="156" t="s">
        <v>2970</v>
      </c>
    </row>
    <row r="336" spans="1:5" ht="12" customHeight="1" x14ac:dyDescent="0.2">
      <c r="A336" s="156" t="s">
        <v>2969</v>
      </c>
      <c r="B336" s="156" t="s">
        <v>1380</v>
      </c>
      <c r="C336" s="156" t="s">
        <v>480</v>
      </c>
      <c r="D336" s="156" t="s">
        <v>1364</v>
      </c>
      <c r="E336" s="156" t="s">
        <v>3000</v>
      </c>
    </row>
    <row r="337" spans="1:5" ht="12" customHeight="1" x14ac:dyDescent="0.2">
      <c r="A337" s="156" t="s">
        <v>2969</v>
      </c>
      <c r="B337" s="156" t="s">
        <v>1380</v>
      </c>
      <c r="C337" s="156" t="s">
        <v>480</v>
      </c>
      <c r="D337" s="156" t="s">
        <v>1364</v>
      </c>
      <c r="E337" s="156" t="s">
        <v>3002</v>
      </c>
    </row>
    <row r="338" spans="1:5" ht="12" customHeight="1" x14ac:dyDescent="0.2">
      <c r="A338" s="156" t="s">
        <v>2969</v>
      </c>
      <c r="B338" s="156" t="s">
        <v>1381</v>
      </c>
      <c r="C338" s="156" t="s">
        <v>482</v>
      </c>
      <c r="D338" s="156" t="s">
        <v>1364</v>
      </c>
      <c r="E338" s="156" t="s">
        <v>2970</v>
      </c>
    </row>
    <row r="339" spans="1:5" ht="12" customHeight="1" x14ac:dyDescent="0.2">
      <c r="A339" s="156" t="s">
        <v>2969</v>
      </c>
      <c r="B339" s="156" t="s">
        <v>1381</v>
      </c>
      <c r="C339" s="156" t="s">
        <v>482</v>
      </c>
      <c r="D339" s="156" t="s">
        <v>1364</v>
      </c>
      <c r="E339" s="156" t="s">
        <v>3000</v>
      </c>
    </row>
    <row r="340" spans="1:5" ht="12" customHeight="1" x14ac:dyDescent="0.2">
      <c r="A340" s="156" t="s">
        <v>2969</v>
      </c>
      <c r="B340" s="156" t="s">
        <v>1382</v>
      </c>
      <c r="C340" s="156" t="s">
        <v>1336</v>
      </c>
      <c r="D340" s="156" t="s">
        <v>1364</v>
      </c>
      <c r="E340" s="156" t="s">
        <v>2970</v>
      </c>
    </row>
    <row r="341" spans="1:5" ht="12" customHeight="1" x14ac:dyDescent="0.2">
      <c r="A341" s="156" t="s">
        <v>2969</v>
      </c>
      <c r="B341" s="156" t="s">
        <v>1383</v>
      </c>
      <c r="C341" s="156" t="s">
        <v>479</v>
      </c>
      <c r="D341" s="156" t="s">
        <v>1364</v>
      </c>
      <c r="E341" s="156" t="s">
        <v>2970</v>
      </c>
    </row>
    <row r="342" spans="1:5" ht="12" customHeight="1" x14ac:dyDescent="0.2">
      <c r="A342" s="156" t="s">
        <v>2969</v>
      </c>
      <c r="B342" s="156" t="s">
        <v>1384</v>
      </c>
      <c r="C342" s="156" t="s">
        <v>481</v>
      </c>
      <c r="D342" s="156" t="s">
        <v>1364</v>
      </c>
      <c r="E342" s="156" t="s">
        <v>2970</v>
      </c>
    </row>
    <row r="343" spans="1:5" ht="12" customHeight="1" x14ac:dyDescent="0.2">
      <c r="A343" s="156" t="s">
        <v>2969</v>
      </c>
      <c r="B343" s="156" t="s">
        <v>2285</v>
      </c>
      <c r="C343" s="156" t="s">
        <v>683</v>
      </c>
      <c r="D343" s="156" t="s">
        <v>1364</v>
      </c>
      <c r="E343" s="156" t="s">
        <v>2970</v>
      </c>
    </row>
    <row r="344" spans="1:5" ht="12" customHeight="1" x14ac:dyDescent="0.2">
      <c r="A344" s="156" t="s">
        <v>2969</v>
      </c>
      <c r="B344" s="156" t="s">
        <v>2293</v>
      </c>
      <c r="C344" s="156" t="s">
        <v>682</v>
      </c>
      <c r="D344" s="156" t="s">
        <v>1364</v>
      </c>
      <c r="E344" s="156" t="s">
        <v>2970</v>
      </c>
    </row>
    <row r="345" spans="1:5" ht="12" customHeight="1" x14ac:dyDescent="0.2">
      <c r="A345" s="156" t="s">
        <v>2969</v>
      </c>
      <c r="B345" s="156" t="s">
        <v>2273</v>
      </c>
      <c r="C345" s="156" t="s">
        <v>692</v>
      </c>
      <c r="D345" s="156" t="s">
        <v>1364</v>
      </c>
      <c r="E345" s="156" t="s">
        <v>2970</v>
      </c>
    </row>
    <row r="346" spans="1:5" ht="12" customHeight="1" x14ac:dyDescent="0.2">
      <c r="A346" s="156" t="s">
        <v>2969</v>
      </c>
      <c r="B346" s="156" t="s">
        <v>2262</v>
      </c>
      <c r="C346" s="156" t="s">
        <v>477</v>
      </c>
      <c r="D346" s="156" t="s">
        <v>1364</v>
      </c>
      <c r="E346" s="156" t="s">
        <v>2970</v>
      </c>
    </row>
    <row r="347" spans="1:5" ht="12" customHeight="1" x14ac:dyDescent="0.2">
      <c r="A347" s="156" t="s">
        <v>2969</v>
      </c>
      <c r="B347" s="156" t="s">
        <v>2289</v>
      </c>
      <c r="C347" s="156" t="s">
        <v>317</v>
      </c>
      <c r="D347" s="156" t="s">
        <v>1364</v>
      </c>
      <c r="E347" s="156" t="s">
        <v>2970</v>
      </c>
    </row>
    <row r="348" spans="1:5" ht="12" customHeight="1" x14ac:dyDescent="0.2">
      <c r="A348" s="156" t="s">
        <v>2969</v>
      </c>
      <c r="B348" s="156" t="s">
        <v>2244</v>
      </c>
      <c r="C348" s="156" t="s">
        <v>313</v>
      </c>
      <c r="D348" s="156" t="s">
        <v>1364</v>
      </c>
      <c r="E348" s="156" t="s">
        <v>2970</v>
      </c>
    </row>
    <row r="349" spans="1:5" ht="12" customHeight="1" x14ac:dyDescent="0.2">
      <c r="A349" s="156" t="s">
        <v>2969</v>
      </c>
      <c r="B349" s="156" t="s">
        <v>2288</v>
      </c>
      <c r="C349" s="156" t="s">
        <v>318</v>
      </c>
      <c r="D349" s="156" t="s">
        <v>1364</v>
      </c>
      <c r="E349" s="156" t="s">
        <v>2970</v>
      </c>
    </row>
    <row r="350" spans="1:5" ht="12" customHeight="1" x14ac:dyDescent="0.2">
      <c r="A350" s="156" t="s">
        <v>2969</v>
      </c>
      <c r="B350" s="156" t="s">
        <v>2266</v>
      </c>
      <c r="C350" s="156" t="s">
        <v>319</v>
      </c>
      <c r="D350" s="156" t="s">
        <v>1364</v>
      </c>
      <c r="E350" s="156" t="s">
        <v>2970</v>
      </c>
    </row>
    <row r="351" spans="1:5" ht="12" customHeight="1" x14ac:dyDescent="0.2">
      <c r="A351" s="156" t="s">
        <v>2969</v>
      </c>
      <c r="B351" s="156" t="s">
        <v>2251</v>
      </c>
      <c r="C351" s="156" t="s">
        <v>314</v>
      </c>
      <c r="D351" s="156" t="s">
        <v>1364</v>
      </c>
      <c r="E351" s="156" t="s">
        <v>2970</v>
      </c>
    </row>
    <row r="352" spans="1:5" ht="12" customHeight="1" x14ac:dyDescent="0.2">
      <c r="A352" s="156" t="s">
        <v>2969</v>
      </c>
      <c r="B352" s="156" t="s">
        <v>2272</v>
      </c>
      <c r="C352" s="156" t="s">
        <v>184</v>
      </c>
      <c r="D352" s="156" t="s">
        <v>1364</v>
      </c>
      <c r="E352" s="156" t="s">
        <v>2970</v>
      </c>
    </row>
    <row r="353" spans="1:5" ht="12" customHeight="1" x14ac:dyDescent="0.2">
      <c r="A353" s="156" t="s">
        <v>2969</v>
      </c>
      <c r="B353" s="156" t="s">
        <v>2270</v>
      </c>
      <c r="C353" s="156" t="s">
        <v>315</v>
      </c>
      <c r="D353" s="156" t="s">
        <v>1364</v>
      </c>
      <c r="E353" s="156" t="s">
        <v>2970</v>
      </c>
    </row>
    <row r="354" spans="1:5" ht="12" customHeight="1" x14ac:dyDescent="0.2">
      <c r="A354" s="156" t="s">
        <v>2969</v>
      </c>
      <c r="B354" s="156" t="s">
        <v>2269</v>
      </c>
      <c r="C354" s="156" t="s">
        <v>316</v>
      </c>
      <c r="D354" s="156" t="s">
        <v>1364</v>
      </c>
      <c r="E354" s="156" t="s">
        <v>2970</v>
      </c>
    </row>
    <row r="355" spans="1:5" ht="12" customHeight="1" x14ac:dyDescent="0.2">
      <c r="A355" s="156" t="s">
        <v>2969</v>
      </c>
      <c r="B355" s="156" t="s">
        <v>2242</v>
      </c>
      <c r="C355" s="156" t="s">
        <v>312</v>
      </c>
      <c r="D355" s="156" t="s">
        <v>1364</v>
      </c>
      <c r="E355" s="156" t="s">
        <v>2970</v>
      </c>
    </row>
    <row r="356" spans="1:5" ht="12" customHeight="1" x14ac:dyDescent="0.2">
      <c r="A356" s="156" t="s">
        <v>2969</v>
      </c>
      <c r="B356" s="156" t="s">
        <v>2236</v>
      </c>
      <c r="C356" s="156" t="s">
        <v>322</v>
      </c>
      <c r="D356" s="156" t="s">
        <v>1364</v>
      </c>
      <c r="E356" s="156" t="s">
        <v>2970</v>
      </c>
    </row>
    <row r="357" spans="1:5" ht="12" customHeight="1" x14ac:dyDescent="0.2">
      <c r="A357" s="156" t="s">
        <v>2969</v>
      </c>
      <c r="B357" s="156" t="s">
        <v>2264</v>
      </c>
      <c r="C357" s="156" t="s">
        <v>320</v>
      </c>
      <c r="D357" s="156" t="s">
        <v>1364</v>
      </c>
      <c r="E357" s="156" t="s">
        <v>2970</v>
      </c>
    </row>
    <row r="358" spans="1:5" ht="12" customHeight="1" x14ac:dyDescent="0.2">
      <c r="A358" s="156" t="s">
        <v>2969</v>
      </c>
      <c r="B358" s="156" t="s">
        <v>2291</v>
      </c>
      <c r="C358" s="156" t="s">
        <v>182</v>
      </c>
      <c r="D358" s="156" t="s">
        <v>1364</v>
      </c>
      <c r="E358" s="156" t="s">
        <v>2970</v>
      </c>
    </row>
    <row r="359" spans="1:5" ht="12" customHeight="1" x14ac:dyDescent="0.2">
      <c r="A359" s="156" t="s">
        <v>2969</v>
      </c>
      <c r="B359" s="156" t="s">
        <v>2283</v>
      </c>
      <c r="C359" s="156" t="s">
        <v>321</v>
      </c>
      <c r="D359" s="156" t="s">
        <v>1364</v>
      </c>
      <c r="E359" s="156" t="s">
        <v>2970</v>
      </c>
    </row>
    <row r="360" spans="1:5" ht="12" customHeight="1" x14ac:dyDescent="0.2">
      <c r="A360" s="156" t="s">
        <v>2969</v>
      </c>
      <c r="B360" s="156" t="s">
        <v>2277</v>
      </c>
      <c r="C360" s="156" t="s">
        <v>183</v>
      </c>
      <c r="D360" s="156" t="s">
        <v>1364</v>
      </c>
      <c r="E360" s="156" t="s">
        <v>2970</v>
      </c>
    </row>
    <row r="361" spans="1:5" ht="12" customHeight="1" x14ac:dyDescent="0.2">
      <c r="A361" s="156" t="s">
        <v>2969</v>
      </c>
      <c r="B361" s="156" t="s">
        <v>1881</v>
      </c>
      <c r="C361" s="156" t="s">
        <v>1882</v>
      </c>
      <c r="D361" s="156" t="s">
        <v>1364</v>
      </c>
      <c r="E361" s="156" t="s">
        <v>2970</v>
      </c>
    </row>
    <row r="362" spans="1:5" ht="12" customHeight="1" x14ac:dyDescent="0.2">
      <c r="A362" s="156" t="s">
        <v>2969</v>
      </c>
      <c r="B362" s="156" t="s">
        <v>1881</v>
      </c>
      <c r="C362" s="156" t="s">
        <v>1882</v>
      </c>
      <c r="D362" s="156" t="s">
        <v>1364</v>
      </c>
      <c r="E362" s="156" t="s">
        <v>3000</v>
      </c>
    </row>
    <row r="363" spans="1:5" ht="12" customHeight="1" x14ac:dyDescent="0.2">
      <c r="A363" s="156" t="s">
        <v>2969</v>
      </c>
      <c r="B363" s="156" t="s">
        <v>3410</v>
      </c>
      <c r="C363" s="156" t="s">
        <v>1557</v>
      </c>
      <c r="D363" s="156" t="s">
        <v>1364</v>
      </c>
      <c r="E363" s="156" t="s">
        <v>2970</v>
      </c>
    </row>
    <row r="364" spans="1:5" ht="12" customHeight="1" x14ac:dyDescent="0.2">
      <c r="A364" s="156" t="s">
        <v>2969</v>
      </c>
      <c r="B364" s="156" t="s">
        <v>1385</v>
      </c>
      <c r="C364" s="156" t="s">
        <v>409</v>
      </c>
      <c r="D364" s="156" t="s">
        <v>1364</v>
      </c>
      <c r="E364" s="156" t="s">
        <v>2970</v>
      </c>
    </row>
    <row r="365" spans="1:5" ht="12" customHeight="1" x14ac:dyDescent="0.2">
      <c r="A365" s="156" t="s">
        <v>2969</v>
      </c>
      <c r="B365" s="156" t="s">
        <v>1386</v>
      </c>
      <c r="C365" s="156" t="s">
        <v>941</v>
      </c>
      <c r="D365" s="156" t="s">
        <v>1364</v>
      </c>
      <c r="E365" s="156" t="s">
        <v>2970</v>
      </c>
    </row>
    <row r="366" spans="1:5" ht="12" customHeight="1" x14ac:dyDescent="0.2">
      <c r="A366" s="156" t="s">
        <v>2969</v>
      </c>
      <c r="B366" s="156" t="s">
        <v>1387</v>
      </c>
      <c r="C366" s="156" t="s">
        <v>769</v>
      </c>
      <c r="D366" s="156" t="s">
        <v>1364</v>
      </c>
      <c r="E366" s="156" t="s">
        <v>2970</v>
      </c>
    </row>
    <row r="367" spans="1:5" ht="12" customHeight="1" x14ac:dyDescent="0.2">
      <c r="A367" s="156" t="s">
        <v>2969</v>
      </c>
      <c r="B367" s="156" t="s">
        <v>1388</v>
      </c>
      <c r="C367" s="156" t="s">
        <v>405</v>
      </c>
      <c r="D367" s="156" t="s">
        <v>1364</v>
      </c>
      <c r="E367" s="156" t="s">
        <v>2970</v>
      </c>
    </row>
    <row r="368" spans="1:5" ht="12" customHeight="1" x14ac:dyDescent="0.2">
      <c r="A368" s="156" t="s">
        <v>2969</v>
      </c>
      <c r="B368" s="156" t="s">
        <v>1389</v>
      </c>
      <c r="C368" s="156" t="s">
        <v>419</v>
      </c>
      <c r="D368" s="156" t="s">
        <v>1364</v>
      </c>
      <c r="E368" s="156" t="s">
        <v>2970</v>
      </c>
    </row>
    <row r="369" spans="1:5" ht="12" customHeight="1" x14ac:dyDescent="0.2">
      <c r="A369" s="156" t="s">
        <v>2969</v>
      </c>
      <c r="B369" s="156" t="s">
        <v>1390</v>
      </c>
      <c r="C369" s="156" t="s">
        <v>420</v>
      </c>
      <c r="D369" s="156" t="s">
        <v>1364</v>
      </c>
      <c r="E369" s="156" t="s">
        <v>2970</v>
      </c>
    </row>
    <row r="370" spans="1:5" ht="12" customHeight="1" x14ac:dyDescent="0.2">
      <c r="A370" s="156" t="s">
        <v>2969</v>
      </c>
      <c r="B370" s="156" t="s">
        <v>1391</v>
      </c>
      <c r="C370" s="156" t="s">
        <v>421</v>
      </c>
      <c r="D370" s="156" t="s">
        <v>1364</v>
      </c>
      <c r="E370" s="156" t="s">
        <v>2970</v>
      </c>
    </row>
    <row r="371" spans="1:5" ht="12" customHeight="1" x14ac:dyDescent="0.2">
      <c r="A371" s="156" t="s">
        <v>2969</v>
      </c>
      <c r="B371" s="156" t="s">
        <v>1392</v>
      </c>
      <c r="C371" s="156" t="s">
        <v>404</v>
      </c>
      <c r="D371" s="156" t="s">
        <v>1364</v>
      </c>
      <c r="E371" s="156" t="s">
        <v>2970</v>
      </c>
    </row>
    <row r="372" spans="1:5" ht="12" customHeight="1" x14ac:dyDescent="0.2">
      <c r="A372" s="156" t="s">
        <v>2969</v>
      </c>
      <c r="B372" s="156" t="s">
        <v>1877</v>
      </c>
      <c r="C372" s="156" t="s">
        <v>1878</v>
      </c>
      <c r="D372" s="156" t="s">
        <v>1364</v>
      </c>
      <c r="E372" s="156" t="s">
        <v>2970</v>
      </c>
    </row>
    <row r="373" spans="1:5" ht="12" customHeight="1" x14ac:dyDescent="0.2">
      <c r="A373" s="156" t="s">
        <v>2969</v>
      </c>
      <c r="B373" s="156" t="s">
        <v>1661</v>
      </c>
      <c r="C373" s="156" t="s">
        <v>1659</v>
      </c>
      <c r="D373" s="156" t="s">
        <v>1364</v>
      </c>
      <c r="E373" s="156" t="s">
        <v>2970</v>
      </c>
    </row>
    <row r="374" spans="1:5" ht="12" customHeight="1" x14ac:dyDescent="0.2">
      <c r="A374" s="156" t="s">
        <v>2969</v>
      </c>
      <c r="B374" s="156" t="s">
        <v>1393</v>
      </c>
      <c r="C374" s="156" t="s">
        <v>410</v>
      </c>
      <c r="D374" s="156" t="s">
        <v>1364</v>
      </c>
      <c r="E374" s="156" t="s">
        <v>2970</v>
      </c>
    </row>
    <row r="375" spans="1:5" ht="12" customHeight="1" x14ac:dyDescent="0.2">
      <c r="A375" s="156" t="s">
        <v>2969</v>
      </c>
      <c r="B375" s="156" t="s">
        <v>1394</v>
      </c>
      <c r="C375" s="156" t="s">
        <v>406</v>
      </c>
      <c r="D375" s="156" t="s">
        <v>1364</v>
      </c>
      <c r="E375" s="156" t="s">
        <v>2970</v>
      </c>
    </row>
    <row r="376" spans="1:5" ht="12" customHeight="1" x14ac:dyDescent="0.2">
      <c r="A376" s="156" t="s">
        <v>2969</v>
      </c>
      <c r="B376" s="156" t="s">
        <v>1395</v>
      </c>
      <c r="C376" s="156" t="s">
        <v>408</v>
      </c>
      <c r="D376" s="156" t="s">
        <v>1364</v>
      </c>
      <c r="E376" s="156" t="s">
        <v>2970</v>
      </c>
    </row>
    <row r="377" spans="1:5" ht="12" customHeight="1" x14ac:dyDescent="0.2">
      <c r="A377" s="156" t="s">
        <v>2969</v>
      </c>
      <c r="B377" s="156" t="s">
        <v>1396</v>
      </c>
      <c r="C377" s="156" t="s">
        <v>407</v>
      </c>
      <c r="D377" s="156" t="s">
        <v>1364</v>
      </c>
      <c r="E377" s="156" t="s">
        <v>2970</v>
      </c>
    </row>
    <row r="378" spans="1:5" ht="12" customHeight="1" x14ac:dyDescent="0.2">
      <c r="A378" s="156" t="s">
        <v>2969</v>
      </c>
      <c r="B378" s="156" t="s">
        <v>1397</v>
      </c>
      <c r="C378" s="156" t="s">
        <v>411</v>
      </c>
      <c r="D378" s="156" t="s">
        <v>1364</v>
      </c>
      <c r="E378" s="156" t="s">
        <v>2970</v>
      </c>
    </row>
    <row r="379" spans="1:5" ht="12" customHeight="1" x14ac:dyDescent="0.2">
      <c r="A379" s="156" t="s">
        <v>2969</v>
      </c>
      <c r="B379" s="156" t="s">
        <v>1879</v>
      </c>
      <c r="C379" s="156" t="s">
        <v>1880</v>
      </c>
      <c r="D379" s="156" t="s">
        <v>1364</v>
      </c>
      <c r="E379" s="156" t="s">
        <v>2970</v>
      </c>
    </row>
    <row r="380" spans="1:5" ht="12" customHeight="1" x14ac:dyDescent="0.2">
      <c r="A380" s="156" t="s">
        <v>2969</v>
      </c>
      <c r="B380" s="156" t="s">
        <v>1398</v>
      </c>
      <c r="C380" s="156" t="s">
        <v>412</v>
      </c>
      <c r="D380" s="156" t="s">
        <v>1364</v>
      </c>
      <c r="E380" s="156" t="s">
        <v>2970</v>
      </c>
    </row>
    <row r="381" spans="1:5" ht="12" customHeight="1" x14ac:dyDescent="0.2">
      <c r="A381" s="156" t="s">
        <v>2969</v>
      </c>
      <c r="B381" s="156" t="s">
        <v>1399</v>
      </c>
      <c r="C381" s="156" t="s">
        <v>417</v>
      </c>
      <c r="D381" s="156" t="s">
        <v>1364</v>
      </c>
      <c r="E381" s="156" t="s">
        <v>2970</v>
      </c>
    </row>
    <row r="382" spans="1:5" ht="12" customHeight="1" x14ac:dyDescent="0.2">
      <c r="A382" s="156" t="s">
        <v>2969</v>
      </c>
      <c r="B382" s="156" t="s">
        <v>1400</v>
      </c>
      <c r="C382" s="156" t="s">
        <v>418</v>
      </c>
      <c r="D382" s="156" t="s">
        <v>1364</v>
      </c>
      <c r="E382" s="156" t="s">
        <v>2970</v>
      </c>
    </row>
    <row r="383" spans="1:5" ht="12" customHeight="1" x14ac:dyDescent="0.2">
      <c r="A383" s="156" t="s">
        <v>2969</v>
      </c>
      <c r="B383" s="156" t="s">
        <v>1401</v>
      </c>
      <c r="C383" s="156" t="s">
        <v>413</v>
      </c>
      <c r="D383" s="156" t="s">
        <v>1364</v>
      </c>
      <c r="E383" s="156" t="s">
        <v>2970</v>
      </c>
    </row>
    <row r="384" spans="1:5" ht="12" customHeight="1" x14ac:dyDescent="0.2">
      <c r="A384" s="156" t="s">
        <v>2969</v>
      </c>
      <c r="B384" s="156" t="s">
        <v>1401</v>
      </c>
      <c r="C384" s="156" t="s">
        <v>413</v>
      </c>
      <c r="D384" s="156" t="s">
        <v>1364</v>
      </c>
      <c r="E384" s="156" t="s">
        <v>3002</v>
      </c>
    </row>
    <row r="385" spans="1:5" ht="12" customHeight="1" x14ac:dyDescent="0.2">
      <c r="A385" s="156" t="s">
        <v>2969</v>
      </c>
      <c r="B385" s="156" t="s">
        <v>1402</v>
      </c>
      <c r="C385" s="156" t="s">
        <v>403</v>
      </c>
      <c r="D385" s="156" t="s">
        <v>1364</v>
      </c>
      <c r="E385" s="156" t="s">
        <v>2970</v>
      </c>
    </row>
    <row r="386" spans="1:5" ht="12" customHeight="1" x14ac:dyDescent="0.2">
      <c r="A386" s="156" t="s">
        <v>2969</v>
      </c>
      <c r="B386" s="156" t="s">
        <v>1509</v>
      </c>
      <c r="C386" s="156" t="s">
        <v>380</v>
      </c>
      <c r="D386" s="156" t="s">
        <v>1364</v>
      </c>
      <c r="E386" s="156" t="s">
        <v>2970</v>
      </c>
    </row>
    <row r="387" spans="1:5" ht="12" customHeight="1" x14ac:dyDescent="0.2">
      <c r="A387" s="156" t="s">
        <v>2969</v>
      </c>
      <c r="B387" s="156" t="s">
        <v>1509</v>
      </c>
      <c r="C387" s="156" t="s">
        <v>380</v>
      </c>
      <c r="D387" s="156" t="s">
        <v>1364</v>
      </c>
      <c r="E387" s="156" t="s">
        <v>3002</v>
      </c>
    </row>
    <row r="388" spans="1:5" ht="12" customHeight="1" x14ac:dyDescent="0.2">
      <c r="A388" s="156" t="s">
        <v>2969</v>
      </c>
      <c r="B388" s="156" t="s">
        <v>1403</v>
      </c>
      <c r="C388" s="156" t="s">
        <v>381</v>
      </c>
      <c r="D388" s="156" t="s">
        <v>1364</v>
      </c>
      <c r="E388" s="156" t="s">
        <v>2970</v>
      </c>
    </row>
    <row r="389" spans="1:5" ht="12" customHeight="1" x14ac:dyDescent="0.2">
      <c r="A389" s="156" t="s">
        <v>2969</v>
      </c>
      <c r="B389" s="156" t="s">
        <v>1404</v>
      </c>
      <c r="C389" s="156" t="s">
        <v>645</v>
      </c>
      <c r="D389" s="156" t="s">
        <v>1364</v>
      </c>
      <c r="E389" s="156" t="s">
        <v>2970</v>
      </c>
    </row>
    <row r="390" spans="1:5" ht="12" customHeight="1" x14ac:dyDescent="0.2">
      <c r="A390" s="156" t="s">
        <v>2969</v>
      </c>
      <c r="B390" s="156" t="s">
        <v>1404</v>
      </c>
      <c r="C390" s="156" t="s">
        <v>645</v>
      </c>
      <c r="D390" s="156" t="s">
        <v>1364</v>
      </c>
      <c r="E390" s="156" t="s">
        <v>3000</v>
      </c>
    </row>
    <row r="391" spans="1:5" ht="12" customHeight="1" x14ac:dyDescent="0.2">
      <c r="A391" s="156" t="s">
        <v>2969</v>
      </c>
      <c r="B391" s="156" t="s">
        <v>1405</v>
      </c>
      <c r="C391" s="156" t="s">
        <v>120</v>
      </c>
      <c r="D391" s="156" t="s">
        <v>1364</v>
      </c>
      <c r="E391" s="156" t="s">
        <v>2970</v>
      </c>
    </row>
    <row r="392" spans="1:5" ht="12" customHeight="1" x14ac:dyDescent="0.2">
      <c r="A392" s="156" t="s">
        <v>2969</v>
      </c>
      <c r="B392" s="156" t="s">
        <v>1406</v>
      </c>
      <c r="C392" s="156" t="s">
        <v>119</v>
      </c>
      <c r="D392" s="156" t="s">
        <v>1364</v>
      </c>
      <c r="E392" s="156" t="s">
        <v>2970</v>
      </c>
    </row>
    <row r="393" spans="1:5" ht="12" customHeight="1" x14ac:dyDescent="0.2">
      <c r="A393" s="156" t="s">
        <v>2969</v>
      </c>
      <c r="B393" s="156" t="s">
        <v>1406</v>
      </c>
      <c r="C393" s="156" t="s">
        <v>119</v>
      </c>
      <c r="D393" s="156" t="s">
        <v>1364</v>
      </c>
      <c r="E393" s="156" t="s">
        <v>3002</v>
      </c>
    </row>
    <row r="394" spans="1:5" ht="12" customHeight="1" x14ac:dyDescent="0.2">
      <c r="A394" s="156" t="s">
        <v>2969</v>
      </c>
      <c r="B394" s="156" t="s">
        <v>1662</v>
      </c>
      <c r="C394" s="156" t="s">
        <v>1660</v>
      </c>
      <c r="D394" s="156" t="s">
        <v>1364</v>
      </c>
      <c r="E394" s="156" t="s">
        <v>2970</v>
      </c>
    </row>
    <row r="395" spans="1:5" ht="12" customHeight="1" x14ac:dyDescent="0.2">
      <c r="A395" s="156" t="s">
        <v>2969</v>
      </c>
      <c r="B395" s="156" t="s">
        <v>1407</v>
      </c>
      <c r="C395" s="156" t="s">
        <v>646</v>
      </c>
      <c r="D395" s="156" t="s">
        <v>1364</v>
      </c>
      <c r="E395" s="156" t="s">
        <v>2970</v>
      </c>
    </row>
    <row r="396" spans="1:5" ht="12" customHeight="1" x14ac:dyDescent="0.2">
      <c r="A396" s="156" t="s">
        <v>2969</v>
      </c>
      <c r="B396" s="156" t="s">
        <v>1408</v>
      </c>
      <c r="C396" s="156" t="s">
        <v>1141</v>
      </c>
      <c r="D396" s="156" t="s">
        <v>1364</v>
      </c>
      <c r="E396" s="156" t="s">
        <v>2970</v>
      </c>
    </row>
    <row r="397" spans="1:5" ht="12" customHeight="1" x14ac:dyDescent="0.2">
      <c r="A397" s="156" t="s">
        <v>2969</v>
      </c>
      <c r="B397" s="156" t="s">
        <v>3409</v>
      </c>
      <c r="C397" s="156" t="s">
        <v>613</v>
      </c>
      <c r="D397" s="156" t="s">
        <v>1364</v>
      </c>
      <c r="E397" s="156" t="s">
        <v>2970</v>
      </c>
    </row>
    <row r="398" spans="1:5" ht="12" customHeight="1" x14ac:dyDescent="0.2">
      <c r="A398" s="156" t="s">
        <v>2969</v>
      </c>
      <c r="B398" s="156" t="s">
        <v>1514</v>
      </c>
      <c r="C398" s="156" t="s">
        <v>621</v>
      </c>
      <c r="D398" s="156" t="s">
        <v>1364</v>
      </c>
      <c r="E398" s="156" t="s">
        <v>2970</v>
      </c>
    </row>
    <row r="399" spans="1:5" ht="12" customHeight="1" x14ac:dyDescent="0.2">
      <c r="A399" s="156" t="s">
        <v>2969</v>
      </c>
      <c r="B399" s="156" t="s">
        <v>1514</v>
      </c>
      <c r="C399" s="156" t="s">
        <v>621</v>
      </c>
      <c r="D399" s="156" t="s">
        <v>1364</v>
      </c>
      <c r="E399" s="156" t="s">
        <v>3000</v>
      </c>
    </row>
    <row r="400" spans="1:5" ht="12" customHeight="1" x14ac:dyDescent="0.2">
      <c r="A400" s="156" t="s">
        <v>2969</v>
      </c>
      <c r="B400" s="156" t="s">
        <v>1514</v>
      </c>
      <c r="C400" s="156" t="s">
        <v>621</v>
      </c>
      <c r="D400" s="156" t="s">
        <v>1364</v>
      </c>
      <c r="E400" s="156" t="s">
        <v>3002</v>
      </c>
    </row>
    <row r="401" spans="1:5" ht="12" customHeight="1" x14ac:dyDescent="0.2">
      <c r="A401" s="156" t="s">
        <v>2969</v>
      </c>
      <c r="B401" s="156" t="s">
        <v>1883</v>
      </c>
      <c r="C401" s="156" t="s">
        <v>1884</v>
      </c>
      <c r="D401" s="156" t="s">
        <v>1364</v>
      </c>
      <c r="E401" s="156" t="s">
        <v>2970</v>
      </c>
    </row>
    <row r="402" spans="1:5" ht="12" customHeight="1" x14ac:dyDescent="0.2">
      <c r="A402" s="156" t="s">
        <v>2969</v>
      </c>
      <c r="B402" s="156" t="s">
        <v>1409</v>
      </c>
      <c r="C402" s="156" t="s">
        <v>618</v>
      </c>
      <c r="D402" s="156" t="s">
        <v>1364</v>
      </c>
      <c r="E402" s="156" t="s">
        <v>2970</v>
      </c>
    </row>
    <row r="403" spans="1:5" ht="12" customHeight="1" x14ac:dyDescent="0.2">
      <c r="A403" s="156" t="s">
        <v>2969</v>
      </c>
      <c r="B403" s="156" t="s">
        <v>1410</v>
      </c>
      <c r="C403" s="156" t="s">
        <v>349</v>
      </c>
      <c r="D403" s="156" t="s">
        <v>1364</v>
      </c>
      <c r="E403" s="156" t="s">
        <v>2970</v>
      </c>
    </row>
    <row r="404" spans="1:5" ht="12" customHeight="1" x14ac:dyDescent="0.2">
      <c r="A404" s="156" t="s">
        <v>2969</v>
      </c>
      <c r="B404" s="156" t="s">
        <v>1411</v>
      </c>
      <c r="C404" s="156" t="s">
        <v>350</v>
      </c>
      <c r="D404" s="156" t="s">
        <v>1364</v>
      </c>
      <c r="E404" s="156" t="s">
        <v>2970</v>
      </c>
    </row>
    <row r="405" spans="1:5" ht="12" customHeight="1" x14ac:dyDescent="0.2">
      <c r="A405" s="156" t="s">
        <v>2969</v>
      </c>
      <c r="B405" s="156" t="s">
        <v>1412</v>
      </c>
      <c r="C405" s="156" t="s">
        <v>351</v>
      </c>
      <c r="D405" s="156" t="s">
        <v>1364</v>
      </c>
      <c r="E405" s="156" t="s">
        <v>2970</v>
      </c>
    </row>
    <row r="406" spans="1:5" ht="12" customHeight="1" x14ac:dyDescent="0.2">
      <c r="A406" s="156" t="s">
        <v>2969</v>
      </c>
      <c r="B406" s="156" t="s">
        <v>1413</v>
      </c>
      <c r="C406" s="156" t="s">
        <v>352</v>
      </c>
      <c r="D406" s="156" t="s">
        <v>1364</v>
      </c>
      <c r="E406" s="156" t="s">
        <v>2970</v>
      </c>
    </row>
    <row r="407" spans="1:5" ht="12" customHeight="1" x14ac:dyDescent="0.2">
      <c r="A407" s="156" t="s">
        <v>2969</v>
      </c>
      <c r="B407" s="156" t="s">
        <v>1414</v>
      </c>
      <c r="C407" s="156" t="s">
        <v>353</v>
      </c>
      <c r="D407" s="156" t="s">
        <v>1364</v>
      </c>
      <c r="E407" s="156" t="s">
        <v>2970</v>
      </c>
    </row>
    <row r="408" spans="1:5" ht="12" customHeight="1" x14ac:dyDescent="0.2">
      <c r="A408" s="156" t="s">
        <v>2969</v>
      </c>
      <c r="B408" s="156" t="s">
        <v>1415</v>
      </c>
      <c r="C408" s="156" t="s">
        <v>354</v>
      </c>
      <c r="D408" s="156" t="s">
        <v>1364</v>
      </c>
      <c r="E408" s="156" t="s">
        <v>2970</v>
      </c>
    </row>
    <row r="409" spans="1:5" ht="12" customHeight="1" x14ac:dyDescent="0.2">
      <c r="A409" s="156" t="s">
        <v>2969</v>
      </c>
      <c r="B409" s="156" t="s">
        <v>1416</v>
      </c>
      <c r="C409" s="156" t="s">
        <v>367</v>
      </c>
      <c r="D409" s="156" t="s">
        <v>1364</v>
      </c>
      <c r="E409" s="156" t="s">
        <v>2970</v>
      </c>
    </row>
    <row r="410" spans="1:5" ht="12" customHeight="1" x14ac:dyDescent="0.2">
      <c r="A410" s="156" t="s">
        <v>2969</v>
      </c>
      <c r="B410" s="156" t="s">
        <v>1417</v>
      </c>
      <c r="C410" s="156" t="s">
        <v>368</v>
      </c>
      <c r="D410" s="156" t="s">
        <v>1364</v>
      </c>
      <c r="E410" s="156" t="s">
        <v>2970</v>
      </c>
    </row>
    <row r="411" spans="1:5" ht="12" customHeight="1" x14ac:dyDescent="0.2">
      <c r="A411" s="156" t="s">
        <v>2969</v>
      </c>
      <c r="B411" s="156" t="s">
        <v>1418</v>
      </c>
      <c r="C411" s="156" t="s">
        <v>369</v>
      </c>
      <c r="D411" s="156" t="s">
        <v>1364</v>
      </c>
      <c r="E411" s="156" t="s">
        <v>2970</v>
      </c>
    </row>
    <row r="412" spans="1:5" ht="12" customHeight="1" x14ac:dyDescent="0.2">
      <c r="A412" s="156" t="s">
        <v>2969</v>
      </c>
      <c r="B412" s="156" t="s">
        <v>1419</v>
      </c>
      <c r="C412" s="156" t="s">
        <v>370</v>
      </c>
      <c r="D412" s="156" t="s">
        <v>1364</v>
      </c>
      <c r="E412" s="156" t="s">
        <v>2970</v>
      </c>
    </row>
    <row r="413" spans="1:5" ht="12" customHeight="1" x14ac:dyDescent="0.2">
      <c r="A413" s="156" t="s">
        <v>2969</v>
      </c>
      <c r="B413" s="156" t="s">
        <v>1420</v>
      </c>
      <c r="C413" s="156" t="s">
        <v>371</v>
      </c>
      <c r="D413" s="156" t="s">
        <v>1364</v>
      </c>
      <c r="E413" s="156" t="s">
        <v>2970</v>
      </c>
    </row>
    <row r="414" spans="1:5" ht="12" customHeight="1" x14ac:dyDescent="0.2">
      <c r="A414" s="156" t="s">
        <v>2969</v>
      </c>
      <c r="B414" s="156" t="s">
        <v>1421</v>
      </c>
      <c r="C414" s="156" t="s">
        <v>348</v>
      </c>
      <c r="D414" s="156" t="s">
        <v>1364</v>
      </c>
      <c r="E414" s="156" t="s">
        <v>2970</v>
      </c>
    </row>
    <row r="415" spans="1:5" ht="12" customHeight="1" x14ac:dyDescent="0.2">
      <c r="A415" s="156" t="s">
        <v>2969</v>
      </c>
      <c r="B415" s="156" t="s">
        <v>1422</v>
      </c>
      <c r="C415" s="156" t="s">
        <v>372</v>
      </c>
      <c r="D415" s="156" t="s">
        <v>1364</v>
      </c>
      <c r="E415" s="156" t="s">
        <v>2970</v>
      </c>
    </row>
    <row r="416" spans="1:5" ht="12" customHeight="1" x14ac:dyDescent="0.2">
      <c r="A416" s="156" t="s">
        <v>2969</v>
      </c>
      <c r="B416" s="156" t="s">
        <v>1423</v>
      </c>
      <c r="C416" s="156" t="s">
        <v>373</v>
      </c>
      <c r="D416" s="156" t="s">
        <v>1364</v>
      </c>
      <c r="E416" s="156" t="s">
        <v>2970</v>
      </c>
    </row>
    <row r="417" spans="1:5" ht="12" customHeight="1" x14ac:dyDescent="0.2">
      <c r="A417" s="156" t="s">
        <v>2969</v>
      </c>
      <c r="B417" s="156" t="s">
        <v>1424</v>
      </c>
      <c r="C417" s="156" t="s">
        <v>323</v>
      </c>
      <c r="D417" s="156" t="s">
        <v>1364</v>
      </c>
      <c r="E417" s="156" t="s">
        <v>2970</v>
      </c>
    </row>
    <row r="418" spans="1:5" ht="12" customHeight="1" x14ac:dyDescent="0.2">
      <c r="A418" s="156" t="s">
        <v>2969</v>
      </c>
      <c r="B418" s="156" t="s">
        <v>1425</v>
      </c>
      <c r="C418" s="156" t="s">
        <v>374</v>
      </c>
      <c r="D418" s="156" t="s">
        <v>1364</v>
      </c>
      <c r="E418" s="156" t="s">
        <v>2970</v>
      </c>
    </row>
    <row r="419" spans="1:5" ht="12" customHeight="1" x14ac:dyDescent="0.2">
      <c r="A419" s="156" t="s">
        <v>2969</v>
      </c>
      <c r="B419" s="156" t="s">
        <v>1426</v>
      </c>
      <c r="C419" s="156" t="s">
        <v>375</v>
      </c>
      <c r="D419" s="156" t="s">
        <v>1364</v>
      </c>
      <c r="E419" s="156" t="s">
        <v>2970</v>
      </c>
    </row>
    <row r="420" spans="1:5" ht="12" customHeight="1" x14ac:dyDescent="0.2">
      <c r="A420" s="156" t="s">
        <v>2969</v>
      </c>
      <c r="B420" s="156" t="s">
        <v>1427</v>
      </c>
      <c r="C420" s="156" t="s">
        <v>376</v>
      </c>
      <c r="D420" s="156" t="s">
        <v>1364</v>
      </c>
      <c r="E420" s="156" t="s">
        <v>2970</v>
      </c>
    </row>
    <row r="421" spans="1:5" ht="12" customHeight="1" x14ac:dyDescent="0.2">
      <c r="A421" s="156" t="s">
        <v>2969</v>
      </c>
      <c r="B421" s="156" t="s">
        <v>1428</v>
      </c>
      <c r="C421" s="156" t="s">
        <v>377</v>
      </c>
      <c r="D421" s="156" t="s">
        <v>1364</v>
      </c>
      <c r="E421" s="156" t="s">
        <v>2970</v>
      </c>
    </row>
    <row r="422" spans="1:5" ht="12" customHeight="1" x14ac:dyDescent="0.2">
      <c r="A422" s="156" t="s">
        <v>2969</v>
      </c>
      <c r="B422" s="156" t="s">
        <v>1429</v>
      </c>
      <c r="C422" s="156" t="s">
        <v>378</v>
      </c>
      <c r="D422" s="156" t="s">
        <v>1364</v>
      </c>
      <c r="E422" s="156" t="s">
        <v>2970</v>
      </c>
    </row>
    <row r="423" spans="1:5" ht="12" customHeight="1" x14ac:dyDescent="0.2">
      <c r="A423" s="156" t="s">
        <v>2969</v>
      </c>
      <c r="B423" s="156" t="s">
        <v>1430</v>
      </c>
      <c r="C423" s="156" t="s">
        <v>423</v>
      </c>
      <c r="D423" s="156" t="s">
        <v>1364</v>
      </c>
      <c r="E423" s="156" t="s">
        <v>2970</v>
      </c>
    </row>
    <row r="424" spans="1:5" ht="12" customHeight="1" x14ac:dyDescent="0.2">
      <c r="A424" s="156" t="s">
        <v>2969</v>
      </c>
      <c r="B424" s="156" t="s">
        <v>1603</v>
      </c>
      <c r="C424" s="156" t="s">
        <v>1597</v>
      </c>
      <c r="D424" s="156" t="s">
        <v>2512</v>
      </c>
      <c r="E424" s="156" t="s">
        <v>2970</v>
      </c>
    </row>
    <row r="425" spans="1:5" ht="12" customHeight="1" x14ac:dyDescent="0.2">
      <c r="A425" s="156" t="s">
        <v>2969</v>
      </c>
      <c r="B425" s="156" t="s">
        <v>2603</v>
      </c>
      <c r="C425" s="156" t="s">
        <v>908</v>
      </c>
      <c r="D425" s="156" t="s">
        <v>511</v>
      </c>
      <c r="E425" s="156" t="s">
        <v>2999</v>
      </c>
    </row>
    <row r="426" spans="1:5" ht="12" customHeight="1" x14ac:dyDescent="0.2">
      <c r="A426" s="156" t="s">
        <v>2969</v>
      </c>
      <c r="B426" s="156" t="s">
        <v>2603</v>
      </c>
      <c r="C426" s="156" t="s">
        <v>908</v>
      </c>
      <c r="D426" s="156" t="s">
        <v>511</v>
      </c>
      <c r="E426" s="156" t="s">
        <v>2970</v>
      </c>
    </row>
    <row r="427" spans="1:5" ht="12" customHeight="1" x14ac:dyDescent="0.2">
      <c r="A427" s="156" t="s">
        <v>2969</v>
      </c>
      <c r="B427" s="156" t="s">
        <v>2603</v>
      </c>
      <c r="C427" s="156" t="s">
        <v>908</v>
      </c>
      <c r="D427" s="156" t="s">
        <v>511</v>
      </c>
      <c r="E427" s="156" t="s">
        <v>3005</v>
      </c>
    </row>
    <row r="428" spans="1:5" ht="12" customHeight="1" x14ac:dyDescent="0.2">
      <c r="A428" s="156" t="s">
        <v>2969</v>
      </c>
      <c r="B428" s="156" t="s">
        <v>2603</v>
      </c>
      <c r="C428" s="156" t="s">
        <v>908</v>
      </c>
      <c r="D428" s="156" t="s">
        <v>511</v>
      </c>
      <c r="E428" s="156" t="s">
        <v>3002</v>
      </c>
    </row>
    <row r="429" spans="1:5" ht="12" customHeight="1" x14ac:dyDescent="0.2">
      <c r="A429" s="156" t="s">
        <v>2969</v>
      </c>
      <c r="B429" s="156" t="s">
        <v>2867</v>
      </c>
      <c r="C429" s="156" t="s">
        <v>2309</v>
      </c>
      <c r="D429" s="156" t="s">
        <v>511</v>
      </c>
      <c r="E429" s="156" t="s">
        <v>3007</v>
      </c>
    </row>
    <row r="430" spans="1:5" ht="12" customHeight="1" x14ac:dyDescent="0.2">
      <c r="A430" s="156" t="s">
        <v>2969</v>
      </c>
      <c r="B430" s="156" t="s">
        <v>2867</v>
      </c>
      <c r="C430" s="156" t="s">
        <v>2309</v>
      </c>
      <c r="D430" s="156" t="s">
        <v>511</v>
      </c>
      <c r="E430" s="156" t="s">
        <v>3005</v>
      </c>
    </row>
    <row r="431" spans="1:5" ht="12" customHeight="1" x14ac:dyDescent="0.2">
      <c r="A431" s="156" t="s">
        <v>2969</v>
      </c>
      <c r="B431" s="156" t="s">
        <v>2276</v>
      </c>
      <c r="C431" s="156" t="s">
        <v>2309</v>
      </c>
      <c r="D431" s="156" t="s">
        <v>511</v>
      </c>
      <c r="E431" s="156" t="s">
        <v>3000</v>
      </c>
    </row>
    <row r="432" spans="1:5" ht="12" customHeight="1" x14ac:dyDescent="0.2">
      <c r="A432" s="156" t="s">
        <v>2969</v>
      </c>
      <c r="B432" s="156" t="s">
        <v>2276</v>
      </c>
      <c r="C432" s="156" t="s">
        <v>2093</v>
      </c>
      <c r="D432" s="156" t="s">
        <v>511</v>
      </c>
      <c r="E432" s="156" t="s">
        <v>3007</v>
      </c>
    </row>
    <row r="433" spans="1:5" ht="12" customHeight="1" x14ac:dyDescent="0.2">
      <c r="A433" s="156" t="s">
        <v>2969</v>
      </c>
      <c r="B433" s="156" t="s">
        <v>2276</v>
      </c>
      <c r="C433" s="156" t="s">
        <v>2093</v>
      </c>
      <c r="D433" s="156" t="s">
        <v>511</v>
      </c>
      <c r="E433" s="156" t="s">
        <v>3005</v>
      </c>
    </row>
    <row r="434" spans="1:5" ht="12" customHeight="1" x14ac:dyDescent="0.2">
      <c r="A434" s="156" t="s">
        <v>2969</v>
      </c>
      <c r="B434" s="156" t="s">
        <v>2582</v>
      </c>
      <c r="C434" s="156" t="s">
        <v>307</v>
      </c>
      <c r="D434" s="156" t="s">
        <v>511</v>
      </c>
      <c r="E434" s="156" t="s">
        <v>2970</v>
      </c>
    </row>
    <row r="435" spans="1:5" ht="12" customHeight="1" x14ac:dyDescent="0.2">
      <c r="A435" s="156" t="s">
        <v>2969</v>
      </c>
      <c r="B435" s="156" t="s">
        <v>2582</v>
      </c>
      <c r="C435" s="156" t="s">
        <v>307</v>
      </c>
      <c r="D435" s="156" t="s">
        <v>511</v>
      </c>
      <c r="E435" s="156" t="s">
        <v>3000</v>
      </c>
    </row>
    <row r="436" spans="1:5" ht="12" customHeight="1" x14ac:dyDescent="0.2">
      <c r="A436" s="156" t="s">
        <v>2969</v>
      </c>
      <c r="B436" s="156" t="s">
        <v>2582</v>
      </c>
      <c r="C436" s="156" t="s">
        <v>307</v>
      </c>
      <c r="D436" s="156" t="s">
        <v>511</v>
      </c>
      <c r="E436" s="156" t="s">
        <v>3003</v>
      </c>
    </row>
    <row r="437" spans="1:5" ht="12" customHeight="1" x14ac:dyDescent="0.2">
      <c r="A437" s="156" t="s">
        <v>2969</v>
      </c>
      <c r="B437" s="156" t="s">
        <v>2582</v>
      </c>
      <c r="C437" s="156" t="s">
        <v>307</v>
      </c>
      <c r="D437" s="156" t="s">
        <v>511</v>
      </c>
      <c r="E437" s="156" t="s">
        <v>3005</v>
      </c>
    </row>
    <row r="438" spans="1:5" ht="12" customHeight="1" x14ac:dyDescent="0.2">
      <c r="A438" s="156" t="s">
        <v>2969</v>
      </c>
      <c r="B438" s="156" t="s">
        <v>2582</v>
      </c>
      <c r="C438" s="156" t="s">
        <v>307</v>
      </c>
      <c r="D438" s="156" t="s">
        <v>511</v>
      </c>
      <c r="E438" s="156" t="s">
        <v>3001</v>
      </c>
    </row>
    <row r="439" spans="1:5" ht="12" customHeight="1" x14ac:dyDescent="0.2">
      <c r="A439" s="156" t="s">
        <v>2969</v>
      </c>
      <c r="B439" s="156" t="s">
        <v>2582</v>
      </c>
      <c r="C439" s="156" t="s">
        <v>307</v>
      </c>
      <c r="D439" s="156" t="s">
        <v>511</v>
      </c>
      <c r="E439" s="156" t="s">
        <v>3002</v>
      </c>
    </row>
    <row r="440" spans="1:5" ht="12" customHeight="1" x14ac:dyDescent="0.2">
      <c r="A440" s="156" t="s">
        <v>2969</v>
      </c>
      <c r="B440" s="156" t="s">
        <v>2740</v>
      </c>
      <c r="C440" s="156" t="s">
        <v>1135</v>
      </c>
      <c r="D440" s="156" t="s">
        <v>511</v>
      </c>
      <c r="E440" s="156" t="s">
        <v>2970</v>
      </c>
    </row>
    <row r="441" spans="1:5" ht="12" customHeight="1" x14ac:dyDescent="0.2">
      <c r="A441" s="156" t="s">
        <v>2969</v>
      </c>
      <c r="B441" s="156" t="s">
        <v>2740</v>
      </c>
      <c r="C441" s="156" t="s">
        <v>1135</v>
      </c>
      <c r="D441" s="156" t="s">
        <v>511</v>
      </c>
      <c r="E441" s="156" t="s">
        <v>3004</v>
      </c>
    </row>
    <row r="442" spans="1:5" ht="12" customHeight="1" x14ac:dyDescent="0.2">
      <c r="A442" s="156" t="s">
        <v>2969</v>
      </c>
      <c r="B442" s="156" t="s">
        <v>2740</v>
      </c>
      <c r="C442" s="156" t="s">
        <v>1135</v>
      </c>
      <c r="D442" s="156" t="s">
        <v>511</v>
      </c>
      <c r="E442" s="156" t="s">
        <v>3005</v>
      </c>
    </row>
    <row r="443" spans="1:5" ht="12" customHeight="1" x14ac:dyDescent="0.2">
      <c r="A443" s="156" t="s">
        <v>2969</v>
      </c>
      <c r="B443" s="156" t="s">
        <v>2740</v>
      </c>
      <c r="C443" s="156" t="s">
        <v>1135</v>
      </c>
      <c r="D443" s="156" t="s">
        <v>511</v>
      </c>
      <c r="E443" s="156" t="s">
        <v>3002</v>
      </c>
    </row>
    <row r="444" spans="1:5" ht="12" customHeight="1" x14ac:dyDescent="0.2">
      <c r="A444" s="156" t="s">
        <v>2969</v>
      </c>
      <c r="B444" s="156" t="s">
        <v>2730</v>
      </c>
      <c r="C444" s="156" t="s">
        <v>1136</v>
      </c>
      <c r="D444" s="156" t="s">
        <v>511</v>
      </c>
      <c r="E444" s="156" t="s">
        <v>2970</v>
      </c>
    </row>
    <row r="445" spans="1:5" ht="12" customHeight="1" x14ac:dyDescent="0.2">
      <c r="A445" s="156" t="s">
        <v>2969</v>
      </c>
      <c r="B445" s="156" t="s">
        <v>2730</v>
      </c>
      <c r="C445" s="156" t="s">
        <v>1136</v>
      </c>
      <c r="D445" s="156" t="s">
        <v>511</v>
      </c>
      <c r="E445" s="156" t="s">
        <v>3004</v>
      </c>
    </row>
    <row r="446" spans="1:5" ht="12" customHeight="1" x14ac:dyDescent="0.2">
      <c r="A446" s="156" t="s">
        <v>2969</v>
      </c>
      <c r="B446" s="156" t="s">
        <v>2730</v>
      </c>
      <c r="C446" s="156" t="s">
        <v>1136</v>
      </c>
      <c r="D446" s="156" t="s">
        <v>511</v>
      </c>
      <c r="E446" s="156" t="s">
        <v>3005</v>
      </c>
    </row>
    <row r="447" spans="1:5" ht="12" customHeight="1" x14ac:dyDescent="0.2">
      <c r="A447" s="156" t="s">
        <v>2969</v>
      </c>
      <c r="B447" s="156" t="s">
        <v>2730</v>
      </c>
      <c r="C447" s="156" t="s">
        <v>1136</v>
      </c>
      <c r="D447" s="156" t="s">
        <v>511</v>
      </c>
      <c r="E447" s="156" t="s">
        <v>3002</v>
      </c>
    </row>
    <row r="448" spans="1:5" ht="12" customHeight="1" x14ac:dyDescent="0.2">
      <c r="A448" s="156" t="s">
        <v>2969</v>
      </c>
      <c r="B448" s="156" t="s">
        <v>2572</v>
      </c>
      <c r="C448" s="156" t="s">
        <v>1084</v>
      </c>
      <c r="D448" s="156" t="s">
        <v>511</v>
      </c>
      <c r="E448" s="156" t="s">
        <v>2970</v>
      </c>
    </row>
    <row r="449" spans="1:5" ht="12" customHeight="1" x14ac:dyDescent="0.2">
      <c r="A449" s="156" t="s">
        <v>2969</v>
      </c>
      <c r="B449" s="156" t="s">
        <v>2572</v>
      </c>
      <c r="C449" s="156" t="s">
        <v>1084</v>
      </c>
      <c r="D449" s="156" t="s">
        <v>511</v>
      </c>
      <c r="E449" s="156" t="s">
        <v>3004</v>
      </c>
    </row>
    <row r="450" spans="1:5" ht="12" customHeight="1" x14ac:dyDescent="0.2">
      <c r="A450" s="156" t="s">
        <v>2969</v>
      </c>
      <c r="B450" s="156" t="s">
        <v>2572</v>
      </c>
      <c r="C450" s="156" t="s">
        <v>1084</v>
      </c>
      <c r="D450" s="156" t="s">
        <v>511</v>
      </c>
      <c r="E450" s="156" t="s">
        <v>3005</v>
      </c>
    </row>
    <row r="451" spans="1:5" ht="12" customHeight="1" x14ac:dyDescent="0.2">
      <c r="A451" s="156" t="s">
        <v>2969</v>
      </c>
      <c r="B451" s="156" t="s">
        <v>2572</v>
      </c>
      <c r="C451" s="156" t="s">
        <v>1084</v>
      </c>
      <c r="D451" s="156" t="s">
        <v>511</v>
      </c>
      <c r="E451" s="156" t="s">
        <v>3002</v>
      </c>
    </row>
    <row r="452" spans="1:5" ht="12" customHeight="1" x14ac:dyDescent="0.2">
      <c r="A452" s="156" t="s">
        <v>2969</v>
      </c>
      <c r="B452" s="156" t="s">
        <v>2537</v>
      </c>
      <c r="C452" s="156" t="s">
        <v>1101</v>
      </c>
      <c r="D452" s="156" t="s">
        <v>511</v>
      </c>
      <c r="E452" s="156" t="s">
        <v>2970</v>
      </c>
    </row>
    <row r="453" spans="1:5" ht="12" customHeight="1" x14ac:dyDescent="0.2">
      <c r="A453" s="156" t="s">
        <v>2969</v>
      </c>
      <c r="B453" s="156" t="s">
        <v>2537</v>
      </c>
      <c r="C453" s="156" t="s">
        <v>1101</v>
      </c>
      <c r="D453" s="156" t="s">
        <v>511</v>
      </c>
      <c r="E453" s="156" t="s">
        <v>3000</v>
      </c>
    </row>
    <row r="454" spans="1:5" ht="12" customHeight="1" x14ac:dyDescent="0.2">
      <c r="A454" s="156" t="s">
        <v>2969</v>
      </c>
      <c r="B454" s="156" t="s">
        <v>2537</v>
      </c>
      <c r="C454" s="156" t="s">
        <v>1101</v>
      </c>
      <c r="D454" s="156" t="s">
        <v>511</v>
      </c>
      <c r="E454" s="156" t="s">
        <v>3003</v>
      </c>
    </row>
    <row r="455" spans="1:5" ht="12" customHeight="1" x14ac:dyDescent="0.2">
      <c r="A455" s="156" t="s">
        <v>2969</v>
      </c>
      <c r="B455" s="156" t="s">
        <v>2537</v>
      </c>
      <c r="C455" s="156" t="s">
        <v>1101</v>
      </c>
      <c r="D455" s="156" t="s">
        <v>511</v>
      </c>
      <c r="E455" s="156" t="s">
        <v>3005</v>
      </c>
    </row>
    <row r="456" spans="1:5" ht="12" customHeight="1" x14ac:dyDescent="0.2">
      <c r="A456" s="156" t="s">
        <v>2969</v>
      </c>
      <c r="B456" s="156" t="s">
        <v>2537</v>
      </c>
      <c r="C456" s="156" t="s">
        <v>1101</v>
      </c>
      <c r="D456" s="156" t="s">
        <v>511</v>
      </c>
      <c r="E456" s="156" t="s">
        <v>3002</v>
      </c>
    </row>
    <row r="457" spans="1:5" ht="12" customHeight="1" x14ac:dyDescent="0.2">
      <c r="A457" s="156" t="s">
        <v>2969</v>
      </c>
      <c r="B457" s="156" t="s">
        <v>2537</v>
      </c>
      <c r="C457" s="156" t="s">
        <v>1101</v>
      </c>
      <c r="D457" s="156" t="s">
        <v>511</v>
      </c>
      <c r="E457" s="156" t="s">
        <v>3008</v>
      </c>
    </row>
    <row r="458" spans="1:5" ht="12" customHeight="1" x14ac:dyDescent="0.2">
      <c r="A458" s="156" t="s">
        <v>2969</v>
      </c>
      <c r="B458" s="156" t="s">
        <v>2515</v>
      </c>
      <c r="C458" s="156" t="s">
        <v>78</v>
      </c>
      <c r="D458" s="156" t="s">
        <v>511</v>
      </c>
      <c r="E458" s="156" t="s">
        <v>2970</v>
      </c>
    </row>
    <row r="459" spans="1:5" ht="12" customHeight="1" x14ac:dyDescent="0.2">
      <c r="A459" s="156" t="s">
        <v>2969</v>
      </c>
      <c r="B459" s="156" t="s">
        <v>2515</v>
      </c>
      <c r="C459" s="156" t="s">
        <v>78</v>
      </c>
      <c r="D459" s="156" t="s">
        <v>511</v>
      </c>
      <c r="E459" s="156" t="s">
        <v>3000</v>
      </c>
    </row>
    <row r="460" spans="1:5" ht="12" customHeight="1" x14ac:dyDescent="0.2">
      <c r="A460" s="156" t="s">
        <v>2969</v>
      </c>
      <c r="B460" s="156" t="s">
        <v>2515</v>
      </c>
      <c r="C460" s="156" t="s">
        <v>78</v>
      </c>
      <c r="D460" s="156" t="s">
        <v>511</v>
      </c>
      <c r="E460" s="156" t="s">
        <v>3003</v>
      </c>
    </row>
    <row r="461" spans="1:5" ht="12" customHeight="1" x14ac:dyDescent="0.2">
      <c r="A461" s="156" t="s">
        <v>2969</v>
      </c>
      <c r="B461" s="156" t="s">
        <v>2515</v>
      </c>
      <c r="C461" s="156" t="s">
        <v>78</v>
      </c>
      <c r="D461" s="156" t="s">
        <v>511</v>
      </c>
      <c r="E461" s="156" t="s">
        <v>3005</v>
      </c>
    </row>
    <row r="462" spans="1:5" ht="12" customHeight="1" x14ac:dyDescent="0.2">
      <c r="A462" s="156" t="s">
        <v>2969</v>
      </c>
      <c r="B462" s="156" t="s">
        <v>2515</v>
      </c>
      <c r="C462" s="156" t="s">
        <v>78</v>
      </c>
      <c r="D462" s="156" t="s">
        <v>511</v>
      </c>
      <c r="E462" s="156" t="s">
        <v>3001</v>
      </c>
    </row>
    <row r="463" spans="1:5" ht="12" customHeight="1" x14ac:dyDescent="0.2">
      <c r="A463" s="156" t="s">
        <v>2969</v>
      </c>
      <c r="B463" s="156" t="s">
        <v>2515</v>
      </c>
      <c r="C463" s="156" t="s">
        <v>78</v>
      </c>
      <c r="D463" s="156" t="s">
        <v>511</v>
      </c>
      <c r="E463" s="156" t="s">
        <v>3002</v>
      </c>
    </row>
    <row r="464" spans="1:5" ht="12" customHeight="1" x14ac:dyDescent="0.2">
      <c r="A464" s="156" t="s">
        <v>2969</v>
      </c>
      <c r="B464" s="156" t="s">
        <v>2515</v>
      </c>
      <c r="C464" s="156" t="s">
        <v>78</v>
      </c>
      <c r="D464" s="156" t="s">
        <v>511</v>
      </c>
      <c r="E464" s="156" t="s">
        <v>3008</v>
      </c>
    </row>
    <row r="465" spans="1:5" ht="12" customHeight="1" x14ac:dyDescent="0.2">
      <c r="A465" s="156" t="s">
        <v>2969</v>
      </c>
      <c r="B465" s="156" t="s">
        <v>1924</v>
      </c>
      <c r="C465" s="156" t="s">
        <v>193</v>
      </c>
      <c r="D465" s="156" t="s">
        <v>511</v>
      </c>
      <c r="E465" s="156" t="s">
        <v>3005</v>
      </c>
    </row>
    <row r="466" spans="1:5" ht="12" customHeight="1" x14ac:dyDescent="0.2">
      <c r="A466" s="156" t="s">
        <v>2969</v>
      </c>
      <c r="B466" s="156" t="s">
        <v>1925</v>
      </c>
      <c r="C466" s="156" t="s">
        <v>255</v>
      </c>
      <c r="D466" s="156" t="s">
        <v>511</v>
      </c>
      <c r="E466" s="156" t="s">
        <v>3005</v>
      </c>
    </row>
    <row r="467" spans="1:5" ht="12" customHeight="1" x14ac:dyDescent="0.2">
      <c r="A467" s="156" t="s">
        <v>2969</v>
      </c>
      <c r="B467" s="156" t="s">
        <v>1926</v>
      </c>
      <c r="C467" s="156" t="s">
        <v>79</v>
      </c>
      <c r="D467" s="156" t="s">
        <v>511</v>
      </c>
      <c r="E467" s="156" t="s">
        <v>3005</v>
      </c>
    </row>
    <row r="468" spans="1:5" ht="12" customHeight="1" x14ac:dyDescent="0.2">
      <c r="A468" s="156" t="s">
        <v>2969</v>
      </c>
      <c r="B468" s="156" t="s">
        <v>1927</v>
      </c>
      <c r="C468" s="156" t="s">
        <v>1342</v>
      </c>
      <c r="D468" s="156" t="s">
        <v>511</v>
      </c>
      <c r="E468" s="156" t="s">
        <v>3004</v>
      </c>
    </row>
    <row r="469" spans="1:5" ht="12" customHeight="1" x14ac:dyDescent="0.2">
      <c r="A469" s="156" t="s">
        <v>2969</v>
      </c>
      <c r="B469" s="156" t="s">
        <v>1927</v>
      </c>
      <c r="C469" s="156" t="s">
        <v>1342</v>
      </c>
      <c r="D469" s="156" t="s">
        <v>511</v>
      </c>
      <c r="E469" s="156" t="s">
        <v>3005</v>
      </c>
    </row>
    <row r="470" spans="1:5" ht="12" customHeight="1" x14ac:dyDescent="0.2">
      <c r="A470" s="156" t="s">
        <v>2969</v>
      </c>
      <c r="B470" s="156" t="s">
        <v>2660</v>
      </c>
      <c r="C470" s="156" t="s">
        <v>1102</v>
      </c>
      <c r="D470" s="156" t="s">
        <v>511</v>
      </c>
      <c r="E470" s="156" t="s">
        <v>2999</v>
      </c>
    </row>
    <row r="471" spans="1:5" ht="12" customHeight="1" x14ac:dyDescent="0.2">
      <c r="A471" s="156" t="s">
        <v>2969</v>
      </c>
      <c r="B471" s="156" t="s">
        <v>2660</v>
      </c>
      <c r="C471" s="156" t="s">
        <v>1102</v>
      </c>
      <c r="D471" s="156" t="s">
        <v>511</v>
      </c>
      <c r="E471" s="156" t="s">
        <v>2970</v>
      </c>
    </row>
    <row r="472" spans="1:5" ht="12" customHeight="1" x14ac:dyDescent="0.2">
      <c r="A472" s="156" t="s">
        <v>2969</v>
      </c>
      <c r="B472" s="156" t="s">
        <v>2660</v>
      </c>
      <c r="C472" s="156" t="s">
        <v>1102</v>
      </c>
      <c r="D472" s="156" t="s">
        <v>511</v>
      </c>
      <c r="E472" s="156" t="s">
        <v>3005</v>
      </c>
    </row>
    <row r="473" spans="1:5" ht="12" customHeight="1" x14ac:dyDescent="0.2">
      <c r="A473" s="156" t="s">
        <v>2969</v>
      </c>
      <c r="B473" s="156" t="s">
        <v>2660</v>
      </c>
      <c r="C473" s="156" t="s">
        <v>1102</v>
      </c>
      <c r="D473" s="156" t="s">
        <v>511</v>
      </c>
      <c r="E473" s="156" t="s">
        <v>3002</v>
      </c>
    </row>
    <row r="474" spans="1:5" ht="12" customHeight="1" x14ac:dyDescent="0.2">
      <c r="A474" s="156" t="s">
        <v>2969</v>
      </c>
      <c r="B474" s="156" t="s">
        <v>2529</v>
      </c>
      <c r="C474" s="156" t="s">
        <v>81</v>
      </c>
      <c r="D474" s="156" t="s">
        <v>511</v>
      </c>
      <c r="E474" s="156" t="s">
        <v>2970</v>
      </c>
    </row>
    <row r="475" spans="1:5" ht="12" customHeight="1" x14ac:dyDescent="0.2">
      <c r="A475" s="156" t="s">
        <v>2969</v>
      </c>
      <c r="B475" s="156" t="s">
        <v>2529</v>
      </c>
      <c r="C475" s="156" t="s">
        <v>81</v>
      </c>
      <c r="D475" s="156" t="s">
        <v>511</v>
      </c>
      <c r="E475" s="156" t="s">
        <v>3004</v>
      </c>
    </row>
    <row r="476" spans="1:5" ht="12" customHeight="1" x14ac:dyDescent="0.2">
      <c r="A476" s="156" t="s">
        <v>2969</v>
      </c>
      <c r="B476" s="156" t="s">
        <v>2529</v>
      </c>
      <c r="C476" s="156" t="s">
        <v>81</v>
      </c>
      <c r="D476" s="156" t="s">
        <v>511</v>
      </c>
      <c r="E476" s="156" t="s">
        <v>3000</v>
      </c>
    </row>
    <row r="477" spans="1:5" ht="12" customHeight="1" x14ac:dyDescent="0.2">
      <c r="A477" s="156" t="s">
        <v>2969</v>
      </c>
      <c r="B477" s="156" t="s">
        <v>2529</v>
      </c>
      <c r="C477" s="156" t="s">
        <v>81</v>
      </c>
      <c r="D477" s="156" t="s">
        <v>511</v>
      </c>
      <c r="E477" s="156" t="s">
        <v>3003</v>
      </c>
    </row>
    <row r="478" spans="1:5" ht="12" customHeight="1" x14ac:dyDescent="0.2">
      <c r="A478" s="156" t="s">
        <v>2969</v>
      </c>
      <c r="B478" s="156" t="s">
        <v>2529</v>
      </c>
      <c r="C478" s="156" t="s">
        <v>81</v>
      </c>
      <c r="D478" s="156" t="s">
        <v>511</v>
      </c>
      <c r="E478" s="156" t="s">
        <v>3005</v>
      </c>
    </row>
    <row r="479" spans="1:5" ht="12" customHeight="1" x14ac:dyDescent="0.2">
      <c r="A479" s="156" t="s">
        <v>2969</v>
      </c>
      <c r="B479" s="156" t="s">
        <v>2529</v>
      </c>
      <c r="C479" s="156" t="s">
        <v>81</v>
      </c>
      <c r="D479" s="156" t="s">
        <v>511</v>
      </c>
      <c r="E479" s="156" t="s">
        <v>3001</v>
      </c>
    </row>
    <row r="480" spans="1:5" ht="12" customHeight="1" x14ac:dyDescent="0.2">
      <c r="A480" s="156" t="s">
        <v>2969</v>
      </c>
      <c r="B480" s="156" t="s">
        <v>2529</v>
      </c>
      <c r="C480" s="156" t="s">
        <v>81</v>
      </c>
      <c r="D480" s="156" t="s">
        <v>511</v>
      </c>
      <c r="E480" s="156" t="s">
        <v>3002</v>
      </c>
    </row>
    <row r="481" spans="1:5" ht="12" customHeight="1" x14ac:dyDescent="0.2">
      <c r="A481" s="156" t="s">
        <v>2969</v>
      </c>
      <c r="B481" s="156" t="s">
        <v>2529</v>
      </c>
      <c r="C481" s="156" t="s">
        <v>81</v>
      </c>
      <c r="D481" s="156" t="s">
        <v>511</v>
      </c>
      <c r="E481" s="156" t="s">
        <v>3008</v>
      </c>
    </row>
    <row r="482" spans="1:5" ht="12" customHeight="1" x14ac:dyDescent="0.2">
      <c r="A482" s="156" t="s">
        <v>2969</v>
      </c>
      <c r="B482" s="156" t="s">
        <v>2518</v>
      </c>
      <c r="C482" s="156" t="s">
        <v>325</v>
      </c>
      <c r="D482" s="156" t="s">
        <v>511</v>
      </c>
      <c r="E482" s="156" t="s">
        <v>2970</v>
      </c>
    </row>
    <row r="483" spans="1:5" ht="12" customHeight="1" x14ac:dyDescent="0.2">
      <c r="A483" s="156" t="s">
        <v>2969</v>
      </c>
      <c r="B483" s="156" t="s">
        <v>2518</v>
      </c>
      <c r="C483" s="156" t="s">
        <v>325</v>
      </c>
      <c r="D483" s="156" t="s">
        <v>511</v>
      </c>
      <c r="E483" s="156" t="s">
        <v>3000</v>
      </c>
    </row>
    <row r="484" spans="1:5" ht="12" customHeight="1" x14ac:dyDescent="0.2">
      <c r="A484" s="156" t="s">
        <v>2969</v>
      </c>
      <c r="B484" s="156" t="s">
        <v>2518</v>
      </c>
      <c r="C484" s="156" t="s">
        <v>325</v>
      </c>
      <c r="D484" s="156" t="s">
        <v>511</v>
      </c>
      <c r="E484" s="156" t="s">
        <v>3003</v>
      </c>
    </row>
    <row r="485" spans="1:5" ht="12" customHeight="1" x14ac:dyDescent="0.2">
      <c r="A485" s="156" t="s">
        <v>2969</v>
      </c>
      <c r="B485" s="156" t="s">
        <v>2518</v>
      </c>
      <c r="C485" s="156" t="s">
        <v>325</v>
      </c>
      <c r="D485" s="156" t="s">
        <v>511</v>
      </c>
      <c r="E485" s="156" t="s">
        <v>3005</v>
      </c>
    </row>
    <row r="486" spans="1:5" ht="12" customHeight="1" x14ac:dyDescent="0.2">
      <c r="A486" s="156" t="s">
        <v>2969</v>
      </c>
      <c r="B486" s="156" t="s">
        <v>2518</v>
      </c>
      <c r="C486" s="156" t="s">
        <v>325</v>
      </c>
      <c r="D486" s="156" t="s">
        <v>511</v>
      </c>
      <c r="E486" s="156" t="s">
        <v>3001</v>
      </c>
    </row>
    <row r="487" spans="1:5" ht="12" customHeight="1" x14ac:dyDescent="0.2">
      <c r="A487" s="156" t="s">
        <v>2969</v>
      </c>
      <c r="B487" s="156" t="s">
        <v>2518</v>
      </c>
      <c r="C487" s="156" t="s">
        <v>325</v>
      </c>
      <c r="D487" s="156" t="s">
        <v>511</v>
      </c>
      <c r="E487" s="156" t="s">
        <v>3002</v>
      </c>
    </row>
    <row r="488" spans="1:5" ht="12" customHeight="1" x14ac:dyDescent="0.2">
      <c r="A488" s="156" t="s">
        <v>2969</v>
      </c>
      <c r="B488" s="156" t="s">
        <v>2518</v>
      </c>
      <c r="C488" s="156" t="s">
        <v>325</v>
      </c>
      <c r="D488" s="156" t="s">
        <v>511</v>
      </c>
      <c r="E488" s="156" t="s">
        <v>3008</v>
      </c>
    </row>
    <row r="489" spans="1:5" ht="12" customHeight="1" x14ac:dyDescent="0.2">
      <c r="A489" s="156" t="s">
        <v>2969</v>
      </c>
      <c r="B489" s="156" t="s">
        <v>2517</v>
      </c>
      <c r="C489" s="156" t="s">
        <v>80</v>
      </c>
      <c r="D489" s="156" t="s">
        <v>511</v>
      </c>
      <c r="E489" s="156" t="s">
        <v>2970</v>
      </c>
    </row>
    <row r="490" spans="1:5" ht="12" customHeight="1" x14ac:dyDescent="0.2">
      <c r="A490" s="156" t="s">
        <v>2969</v>
      </c>
      <c r="B490" s="156" t="s">
        <v>2517</v>
      </c>
      <c r="C490" s="156" t="s">
        <v>80</v>
      </c>
      <c r="D490" s="156" t="s">
        <v>511</v>
      </c>
      <c r="E490" s="156" t="s">
        <v>3000</v>
      </c>
    </row>
    <row r="491" spans="1:5" ht="12" customHeight="1" x14ac:dyDescent="0.2">
      <c r="A491" s="156" t="s">
        <v>2969</v>
      </c>
      <c r="B491" s="156" t="s">
        <v>2517</v>
      </c>
      <c r="C491" s="156" t="s">
        <v>80</v>
      </c>
      <c r="D491" s="156" t="s">
        <v>511</v>
      </c>
      <c r="E491" s="156" t="s">
        <v>3003</v>
      </c>
    </row>
    <row r="492" spans="1:5" ht="12" customHeight="1" x14ac:dyDescent="0.2">
      <c r="A492" s="156" t="s">
        <v>2969</v>
      </c>
      <c r="B492" s="156" t="s">
        <v>2517</v>
      </c>
      <c r="C492" s="156" t="s">
        <v>80</v>
      </c>
      <c r="D492" s="156" t="s">
        <v>511</v>
      </c>
      <c r="E492" s="156" t="s">
        <v>3005</v>
      </c>
    </row>
    <row r="493" spans="1:5" ht="12" customHeight="1" x14ac:dyDescent="0.2">
      <c r="A493" s="156" t="s">
        <v>2969</v>
      </c>
      <c r="B493" s="156" t="s">
        <v>2517</v>
      </c>
      <c r="C493" s="156" t="s">
        <v>80</v>
      </c>
      <c r="D493" s="156" t="s">
        <v>511</v>
      </c>
      <c r="E493" s="156" t="s">
        <v>3001</v>
      </c>
    </row>
    <row r="494" spans="1:5" ht="12" customHeight="1" x14ac:dyDescent="0.2">
      <c r="A494" s="156" t="s">
        <v>2969</v>
      </c>
      <c r="B494" s="156" t="s">
        <v>2517</v>
      </c>
      <c r="C494" s="156" t="s">
        <v>80</v>
      </c>
      <c r="D494" s="156" t="s">
        <v>511</v>
      </c>
      <c r="E494" s="156" t="s">
        <v>3002</v>
      </c>
    </row>
    <row r="495" spans="1:5" ht="12" customHeight="1" x14ac:dyDescent="0.2">
      <c r="A495" s="156" t="s">
        <v>2969</v>
      </c>
      <c r="B495" s="156" t="s">
        <v>2517</v>
      </c>
      <c r="C495" s="156" t="s">
        <v>80</v>
      </c>
      <c r="D495" s="156" t="s">
        <v>511</v>
      </c>
      <c r="E495" s="156" t="s">
        <v>3008</v>
      </c>
    </row>
    <row r="496" spans="1:5" ht="12" customHeight="1" x14ac:dyDescent="0.2">
      <c r="A496" s="156" t="s">
        <v>2969</v>
      </c>
      <c r="B496" s="156" t="s">
        <v>2580</v>
      </c>
      <c r="C496" s="156" t="s">
        <v>82</v>
      </c>
      <c r="D496" s="156" t="s">
        <v>511</v>
      </c>
      <c r="E496" s="156" t="s">
        <v>2999</v>
      </c>
    </row>
    <row r="497" spans="1:5" ht="12" customHeight="1" x14ac:dyDescent="0.2">
      <c r="A497" s="156" t="s">
        <v>2969</v>
      </c>
      <c r="B497" s="156" t="s">
        <v>2580</v>
      </c>
      <c r="C497" s="156" t="s">
        <v>82</v>
      </c>
      <c r="D497" s="156" t="s">
        <v>511</v>
      </c>
      <c r="E497" s="156" t="s">
        <v>2970</v>
      </c>
    </row>
    <row r="498" spans="1:5" ht="12" customHeight="1" x14ac:dyDescent="0.2">
      <c r="A498" s="156" t="s">
        <v>2969</v>
      </c>
      <c r="B498" s="156" t="s">
        <v>2580</v>
      </c>
      <c r="C498" s="156" t="s">
        <v>82</v>
      </c>
      <c r="D498" s="156" t="s">
        <v>511</v>
      </c>
      <c r="E498" s="156" t="s">
        <v>3003</v>
      </c>
    </row>
    <row r="499" spans="1:5" ht="12" customHeight="1" x14ac:dyDescent="0.2">
      <c r="A499" s="156" t="s">
        <v>2969</v>
      </c>
      <c r="B499" s="156" t="s">
        <v>2580</v>
      </c>
      <c r="C499" s="156" t="s">
        <v>82</v>
      </c>
      <c r="D499" s="156" t="s">
        <v>511</v>
      </c>
      <c r="E499" s="156" t="s">
        <v>3005</v>
      </c>
    </row>
    <row r="500" spans="1:5" ht="12" customHeight="1" x14ac:dyDescent="0.2">
      <c r="A500" s="156" t="s">
        <v>2969</v>
      </c>
      <c r="B500" s="156" t="s">
        <v>2580</v>
      </c>
      <c r="C500" s="156" t="s">
        <v>82</v>
      </c>
      <c r="D500" s="156" t="s">
        <v>511</v>
      </c>
      <c r="E500" s="156" t="s">
        <v>3002</v>
      </c>
    </row>
    <row r="501" spans="1:5" ht="12" customHeight="1" x14ac:dyDescent="0.2">
      <c r="A501" s="156" t="s">
        <v>2969</v>
      </c>
      <c r="B501" s="156" t="s">
        <v>2658</v>
      </c>
      <c r="C501" s="156" t="s">
        <v>310</v>
      </c>
      <c r="D501" s="156" t="s">
        <v>511</v>
      </c>
      <c r="E501" s="156" t="s">
        <v>2970</v>
      </c>
    </row>
    <row r="502" spans="1:5" ht="12" customHeight="1" x14ac:dyDescent="0.2">
      <c r="A502" s="156" t="s">
        <v>2969</v>
      </c>
      <c r="B502" s="156" t="s">
        <v>2658</v>
      </c>
      <c r="C502" s="156" t="s">
        <v>310</v>
      </c>
      <c r="D502" s="156" t="s">
        <v>511</v>
      </c>
      <c r="E502" s="156" t="s">
        <v>3004</v>
      </c>
    </row>
    <row r="503" spans="1:5" ht="12" customHeight="1" x14ac:dyDescent="0.2">
      <c r="A503" s="156" t="s">
        <v>2969</v>
      </c>
      <c r="B503" s="156" t="s">
        <v>2658</v>
      </c>
      <c r="C503" s="156" t="s">
        <v>310</v>
      </c>
      <c r="D503" s="156" t="s">
        <v>511</v>
      </c>
      <c r="E503" s="156" t="s">
        <v>3000</v>
      </c>
    </row>
    <row r="504" spans="1:5" ht="12" customHeight="1" x14ac:dyDescent="0.2">
      <c r="A504" s="156" t="s">
        <v>2969</v>
      </c>
      <c r="B504" s="156" t="s">
        <v>2658</v>
      </c>
      <c r="C504" s="156" t="s">
        <v>310</v>
      </c>
      <c r="D504" s="156" t="s">
        <v>511</v>
      </c>
      <c r="E504" s="156" t="s">
        <v>3005</v>
      </c>
    </row>
    <row r="505" spans="1:5" ht="12" customHeight="1" x14ac:dyDescent="0.2">
      <c r="A505" s="156" t="s">
        <v>2969</v>
      </c>
      <c r="B505" s="156" t="s">
        <v>2658</v>
      </c>
      <c r="C505" s="156" t="s">
        <v>310</v>
      </c>
      <c r="D505" s="156" t="s">
        <v>511</v>
      </c>
      <c r="E505" s="156" t="s">
        <v>3001</v>
      </c>
    </row>
    <row r="506" spans="1:5" ht="12" customHeight="1" x14ac:dyDescent="0.2">
      <c r="A506" s="156" t="s">
        <v>2969</v>
      </c>
      <c r="B506" s="156" t="s">
        <v>2658</v>
      </c>
      <c r="C506" s="156" t="s">
        <v>310</v>
      </c>
      <c r="D506" s="156" t="s">
        <v>511</v>
      </c>
      <c r="E506" s="156" t="s">
        <v>3002</v>
      </c>
    </row>
    <row r="507" spans="1:5" ht="12" customHeight="1" x14ac:dyDescent="0.2">
      <c r="A507" s="156" t="s">
        <v>2969</v>
      </c>
      <c r="B507" s="156" t="s">
        <v>2585</v>
      </c>
      <c r="C507" s="156" t="s">
        <v>94</v>
      </c>
      <c r="D507" s="156" t="s">
        <v>511</v>
      </c>
      <c r="E507" s="156" t="s">
        <v>2970</v>
      </c>
    </row>
    <row r="508" spans="1:5" ht="12" customHeight="1" x14ac:dyDescent="0.2">
      <c r="A508" s="156" t="s">
        <v>2969</v>
      </c>
      <c r="B508" s="156" t="s">
        <v>2585</v>
      </c>
      <c r="C508" s="156" t="s">
        <v>94</v>
      </c>
      <c r="D508" s="156" t="s">
        <v>511</v>
      </c>
      <c r="E508" s="156" t="s">
        <v>3000</v>
      </c>
    </row>
    <row r="509" spans="1:5" ht="12" customHeight="1" x14ac:dyDescent="0.2">
      <c r="A509" s="156" t="s">
        <v>2969</v>
      </c>
      <c r="B509" s="156" t="s">
        <v>2585</v>
      </c>
      <c r="C509" s="156" t="s">
        <v>94</v>
      </c>
      <c r="D509" s="156" t="s">
        <v>511</v>
      </c>
      <c r="E509" s="156" t="s">
        <v>3005</v>
      </c>
    </row>
    <row r="510" spans="1:5" ht="12" customHeight="1" x14ac:dyDescent="0.2">
      <c r="A510" s="156" t="s">
        <v>2969</v>
      </c>
      <c r="B510" s="156" t="s">
        <v>2585</v>
      </c>
      <c r="C510" s="156" t="s">
        <v>94</v>
      </c>
      <c r="D510" s="156" t="s">
        <v>511</v>
      </c>
      <c r="E510" s="156" t="s">
        <v>3001</v>
      </c>
    </row>
    <row r="511" spans="1:5" ht="12" customHeight="1" x14ac:dyDescent="0.2">
      <c r="A511" s="156" t="s">
        <v>2969</v>
      </c>
      <c r="B511" s="156" t="s">
        <v>2585</v>
      </c>
      <c r="C511" s="156" t="s">
        <v>94</v>
      </c>
      <c r="D511" s="156" t="s">
        <v>511</v>
      </c>
      <c r="E511" s="156" t="s">
        <v>3002</v>
      </c>
    </row>
    <row r="512" spans="1:5" ht="12" customHeight="1" x14ac:dyDescent="0.2">
      <c r="A512" s="156" t="s">
        <v>2969</v>
      </c>
      <c r="B512" s="156" t="s">
        <v>2581</v>
      </c>
      <c r="C512" s="156" t="s">
        <v>1104</v>
      </c>
      <c r="D512" s="156" t="s">
        <v>511</v>
      </c>
      <c r="E512" s="156" t="s">
        <v>2970</v>
      </c>
    </row>
    <row r="513" spans="1:5" ht="12" customHeight="1" x14ac:dyDescent="0.2">
      <c r="A513" s="156" t="s">
        <v>2969</v>
      </c>
      <c r="B513" s="156" t="s">
        <v>2581</v>
      </c>
      <c r="C513" s="156" t="s">
        <v>1104</v>
      </c>
      <c r="D513" s="156" t="s">
        <v>511</v>
      </c>
      <c r="E513" s="156" t="s">
        <v>3000</v>
      </c>
    </row>
    <row r="514" spans="1:5" ht="12" customHeight="1" x14ac:dyDescent="0.2">
      <c r="A514" s="156" t="s">
        <v>2969</v>
      </c>
      <c r="B514" s="156" t="s">
        <v>2581</v>
      </c>
      <c r="C514" s="156" t="s">
        <v>1104</v>
      </c>
      <c r="D514" s="156" t="s">
        <v>511</v>
      </c>
      <c r="E514" s="156" t="s">
        <v>3005</v>
      </c>
    </row>
    <row r="515" spans="1:5" ht="12" customHeight="1" x14ac:dyDescent="0.2">
      <c r="A515" s="156" t="s">
        <v>2969</v>
      </c>
      <c r="B515" s="156" t="s">
        <v>2581</v>
      </c>
      <c r="C515" s="156" t="s">
        <v>1104</v>
      </c>
      <c r="D515" s="156" t="s">
        <v>511</v>
      </c>
      <c r="E515" s="156" t="s">
        <v>3002</v>
      </c>
    </row>
    <row r="516" spans="1:5" ht="12" customHeight="1" x14ac:dyDescent="0.2">
      <c r="A516" s="156" t="s">
        <v>2969</v>
      </c>
      <c r="B516" s="156" t="s">
        <v>2640</v>
      </c>
      <c r="C516" s="156" t="s">
        <v>95</v>
      </c>
      <c r="D516" s="156" t="s">
        <v>511</v>
      </c>
      <c r="E516" s="156" t="s">
        <v>2999</v>
      </c>
    </row>
    <row r="517" spans="1:5" ht="12" customHeight="1" x14ac:dyDescent="0.2">
      <c r="A517" s="156" t="s">
        <v>2969</v>
      </c>
      <c r="B517" s="156" t="s">
        <v>2640</v>
      </c>
      <c r="C517" s="156" t="s">
        <v>95</v>
      </c>
      <c r="D517" s="156" t="s">
        <v>511</v>
      </c>
      <c r="E517" s="156" t="s">
        <v>2970</v>
      </c>
    </row>
    <row r="518" spans="1:5" ht="12" customHeight="1" x14ac:dyDescent="0.2">
      <c r="A518" s="156" t="s">
        <v>2969</v>
      </c>
      <c r="B518" s="156" t="s">
        <v>2640</v>
      </c>
      <c r="C518" s="156" t="s">
        <v>95</v>
      </c>
      <c r="D518" s="156" t="s">
        <v>511</v>
      </c>
      <c r="E518" s="156" t="s">
        <v>3005</v>
      </c>
    </row>
    <row r="519" spans="1:5" ht="12" customHeight="1" x14ac:dyDescent="0.2">
      <c r="A519" s="156" t="s">
        <v>2969</v>
      </c>
      <c r="B519" s="156" t="s">
        <v>2640</v>
      </c>
      <c r="C519" s="156" t="s">
        <v>95</v>
      </c>
      <c r="D519" s="156" t="s">
        <v>511</v>
      </c>
      <c r="E519" s="156" t="s">
        <v>3002</v>
      </c>
    </row>
    <row r="520" spans="1:5" ht="12" customHeight="1" x14ac:dyDescent="0.2">
      <c r="A520" s="156" t="s">
        <v>2969</v>
      </c>
      <c r="B520" s="156" t="s">
        <v>2702</v>
      </c>
      <c r="C520" s="156" t="s">
        <v>96</v>
      </c>
      <c r="D520" s="156" t="s">
        <v>511</v>
      </c>
      <c r="E520" s="156" t="s">
        <v>2999</v>
      </c>
    </row>
    <row r="521" spans="1:5" ht="12" customHeight="1" x14ac:dyDescent="0.2">
      <c r="A521" s="156" t="s">
        <v>2969</v>
      </c>
      <c r="B521" s="156" t="s">
        <v>2702</v>
      </c>
      <c r="C521" s="156" t="s">
        <v>96</v>
      </c>
      <c r="D521" s="156" t="s">
        <v>511</v>
      </c>
      <c r="E521" s="156" t="s">
        <v>2970</v>
      </c>
    </row>
    <row r="522" spans="1:5" ht="12" customHeight="1" x14ac:dyDescent="0.2">
      <c r="A522" s="156" t="s">
        <v>2969</v>
      </c>
      <c r="B522" s="156" t="s">
        <v>2702</v>
      </c>
      <c r="C522" s="156" t="s">
        <v>96</v>
      </c>
      <c r="D522" s="156" t="s">
        <v>511</v>
      </c>
      <c r="E522" s="156" t="s">
        <v>3005</v>
      </c>
    </row>
    <row r="523" spans="1:5" ht="12" customHeight="1" x14ac:dyDescent="0.2">
      <c r="A523" s="156" t="s">
        <v>2969</v>
      </c>
      <c r="B523" s="156" t="s">
        <v>2702</v>
      </c>
      <c r="C523" s="156" t="s">
        <v>96</v>
      </c>
      <c r="D523" s="156" t="s">
        <v>511</v>
      </c>
      <c r="E523" s="156" t="s">
        <v>3002</v>
      </c>
    </row>
    <row r="524" spans="1:5" ht="12" customHeight="1" x14ac:dyDescent="0.2">
      <c r="A524" s="156" t="s">
        <v>2969</v>
      </c>
      <c r="B524" s="156" t="s">
        <v>2617</v>
      </c>
      <c r="C524" s="156" t="s">
        <v>98</v>
      </c>
      <c r="D524" s="156" t="s">
        <v>511</v>
      </c>
      <c r="E524" s="156" t="s">
        <v>2999</v>
      </c>
    </row>
    <row r="525" spans="1:5" ht="12" customHeight="1" x14ac:dyDescent="0.2">
      <c r="A525" s="156" t="s">
        <v>2969</v>
      </c>
      <c r="B525" s="156" t="s">
        <v>2617</v>
      </c>
      <c r="C525" s="156" t="s">
        <v>98</v>
      </c>
      <c r="D525" s="156" t="s">
        <v>511</v>
      </c>
      <c r="E525" s="156" t="s">
        <v>2970</v>
      </c>
    </row>
    <row r="526" spans="1:5" ht="12" customHeight="1" x14ac:dyDescent="0.2">
      <c r="A526" s="156" t="s">
        <v>2969</v>
      </c>
      <c r="B526" s="156" t="s">
        <v>2617</v>
      </c>
      <c r="C526" s="156" t="s">
        <v>98</v>
      </c>
      <c r="D526" s="156" t="s">
        <v>511</v>
      </c>
      <c r="E526" s="156" t="s">
        <v>3007</v>
      </c>
    </row>
    <row r="527" spans="1:5" ht="12" customHeight="1" x14ac:dyDescent="0.2">
      <c r="A527" s="156" t="s">
        <v>2969</v>
      </c>
      <c r="B527" s="156" t="s">
        <v>2617</v>
      </c>
      <c r="C527" s="156" t="s">
        <v>98</v>
      </c>
      <c r="D527" s="156" t="s">
        <v>511</v>
      </c>
      <c r="E527" s="156" t="s">
        <v>3005</v>
      </c>
    </row>
    <row r="528" spans="1:5" ht="12" customHeight="1" x14ac:dyDescent="0.2">
      <c r="A528" s="156" t="s">
        <v>2969</v>
      </c>
      <c r="B528" s="156" t="s">
        <v>2617</v>
      </c>
      <c r="C528" s="156" t="s">
        <v>98</v>
      </c>
      <c r="D528" s="156" t="s">
        <v>511</v>
      </c>
      <c r="E528" s="156" t="s">
        <v>3002</v>
      </c>
    </row>
    <row r="529" spans="1:5" ht="12" customHeight="1" x14ac:dyDescent="0.2">
      <c r="A529" s="156" t="s">
        <v>2969</v>
      </c>
      <c r="B529" s="156" t="s">
        <v>2632</v>
      </c>
      <c r="C529" s="156" t="s">
        <v>1702</v>
      </c>
      <c r="D529" s="156" t="s">
        <v>511</v>
      </c>
      <c r="E529" s="156" t="s">
        <v>2999</v>
      </c>
    </row>
    <row r="530" spans="1:5" ht="12" customHeight="1" x14ac:dyDescent="0.2">
      <c r="A530" s="156" t="s">
        <v>2969</v>
      </c>
      <c r="B530" s="156" t="s">
        <v>2632</v>
      </c>
      <c r="C530" s="156" t="s">
        <v>1702</v>
      </c>
      <c r="D530" s="156" t="s">
        <v>511</v>
      </c>
      <c r="E530" s="156" t="s">
        <v>2970</v>
      </c>
    </row>
    <row r="531" spans="1:5" ht="12" customHeight="1" x14ac:dyDescent="0.2">
      <c r="A531" s="156" t="s">
        <v>2969</v>
      </c>
      <c r="B531" s="156" t="s">
        <v>2632</v>
      </c>
      <c r="C531" s="156" t="s">
        <v>1702</v>
      </c>
      <c r="D531" s="156" t="s">
        <v>511</v>
      </c>
      <c r="E531" s="156" t="s">
        <v>3005</v>
      </c>
    </row>
    <row r="532" spans="1:5" ht="12" customHeight="1" x14ac:dyDescent="0.2">
      <c r="A532" s="156" t="s">
        <v>2969</v>
      </c>
      <c r="B532" s="156" t="s">
        <v>2548</v>
      </c>
      <c r="C532" s="156" t="s">
        <v>648</v>
      </c>
      <c r="D532" s="156" t="s">
        <v>511</v>
      </c>
      <c r="E532" s="156" t="s">
        <v>2999</v>
      </c>
    </row>
    <row r="533" spans="1:5" ht="12" customHeight="1" x14ac:dyDescent="0.2">
      <c r="A533" s="156" t="s">
        <v>2969</v>
      </c>
      <c r="B533" s="156" t="s">
        <v>2548</v>
      </c>
      <c r="C533" s="156" t="s">
        <v>648</v>
      </c>
      <c r="D533" s="156" t="s">
        <v>511</v>
      </c>
      <c r="E533" s="156" t="s">
        <v>2970</v>
      </c>
    </row>
    <row r="534" spans="1:5" ht="12" customHeight="1" x14ac:dyDescent="0.2">
      <c r="A534" s="156" t="s">
        <v>2969</v>
      </c>
      <c r="B534" s="156" t="s">
        <v>2548</v>
      </c>
      <c r="C534" s="156" t="s">
        <v>648</v>
      </c>
      <c r="D534" s="156" t="s">
        <v>511</v>
      </c>
      <c r="E534" s="156" t="s">
        <v>3000</v>
      </c>
    </row>
    <row r="535" spans="1:5" ht="12" customHeight="1" x14ac:dyDescent="0.2">
      <c r="A535" s="156" t="s">
        <v>2969</v>
      </c>
      <c r="B535" s="156" t="s">
        <v>2548</v>
      </c>
      <c r="C535" s="156" t="s">
        <v>648</v>
      </c>
      <c r="D535" s="156" t="s">
        <v>511</v>
      </c>
      <c r="E535" s="156" t="s">
        <v>3005</v>
      </c>
    </row>
    <row r="536" spans="1:5" ht="12" customHeight="1" x14ac:dyDescent="0.2">
      <c r="A536" s="156" t="s">
        <v>2969</v>
      </c>
      <c r="B536" s="156" t="s">
        <v>2548</v>
      </c>
      <c r="C536" s="156" t="s">
        <v>648</v>
      </c>
      <c r="D536" s="156" t="s">
        <v>511</v>
      </c>
      <c r="E536" s="156" t="s">
        <v>3002</v>
      </c>
    </row>
    <row r="537" spans="1:5" ht="12" customHeight="1" x14ac:dyDescent="0.2">
      <c r="A537" s="156" t="s">
        <v>2969</v>
      </c>
      <c r="B537" s="156" t="s">
        <v>2608</v>
      </c>
      <c r="C537" s="156" t="s">
        <v>293</v>
      </c>
      <c r="D537" s="156" t="s">
        <v>511</v>
      </c>
      <c r="E537" s="156" t="s">
        <v>2970</v>
      </c>
    </row>
    <row r="538" spans="1:5" ht="12" customHeight="1" x14ac:dyDescent="0.2">
      <c r="A538" s="156" t="s">
        <v>2969</v>
      </c>
      <c r="B538" s="156" t="s">
        <v>2608</v>
      </c>
      <c r="C538" s="156" t="s">
        <v>293</v>
      </c>
      <c r="D538" s="156" t="s">
        <v>511</v>
      </c>
      <c r="E538" s="156" t="s">
        <v>3000</v>
      </c>
    </row>
    <row r="539" spans="1:5" ht="12" customHeight="1" x14ac:dyDescent="0.2">
      <c r="A539" s="156" t="s">
        <v>2969</v>
      </c>
      <c r="B539" s="156" t="s">
        <v>2608</v>
      </c>
      <c r="C539" s="156" t="s">
        <v>293</v>
      </c>
      <c r="D539" s="156" t="s">
        <v>511</v>
      </c>
      <c r="E539" s="156" t="s">
        <v>3005</v>
      </c>
    </row>
    <row r="540" spans="1:5" ht="12" customHeight="1" x14ac:dyDescent="0.2">
      <c r="A540" s="156" t="s">
        <v>2969</v>
      </c>
      <c r="B540" s="156" t="s">
        <v>2608</v>
      </c>
      <c r="C540" s="156" t="s">
        <v>293</v>
      </c>
      <c r="D540" s="156" t="s">
        <v>511</v>
      </c>
      <c r="E540" s="156" t="s">
        <v>3001</v>
      </c>
    </row>
    <row r="541" spans="1:5" ht="12" customHeight="1" x14ac:dyDescent="0.2">
      <c r="A541" s="156" t="s">
        <v>2969</v>
      </c>
      <c r="B541" s="156" t="s">
        <v>2608</v>
      </c>
      <c r="C541" s="156" t="s">
        <v>293</v>
      </c>
      <c r="D541" s="156" t="s">
        <v>511</v>
      </c>
      <c r="E541" s="156" t="s">
        <v>3002</v>
      </c>
    </row>
    <row r="542" spans="1:5" ht="12" customHeight="1" x14ac:dyDescent="0.2">
      <c r="A542" s="156" t="s">
        <v>2969</v>
      </c>
      <c r="B542" s="156" t="s">
        <v>2620</v>
      </c>
      <c r="C542" s="156" t="s">
        <v>97</v>
      </c>
      <c r="D542" s="156" t="s">
        <v>511</v>
      </c>
      <c r="E542" s="156" t="s">
        <v>2970</v>
      </c>
    </row>
    <row r="543" spans="1:5" ht="12" customHeight="1" x14ac:dyDescent="0.2">
      <c r="A543" s="156" t="s">
        <v>2969</v>
      </c>
      <c r="B543" s="156" t="s">
        <v>2620</v>
      </c>
      <c r="C543" s="156" t="s">
        <v>97</v>
      </c>
      <c r="D543" s="156" t="s">
        <v>511</v>
      </c>
      <c r="E543" s="156" t="s">
        <v>3004</v>
      </c>
    </row>
    <row r="544" spans="1:5" ht="12" customHeight="1" x14ac:dyDescent="0.2">
      <c r="A544" s="156" t="s">
        <v>2969</v>
      </c>
      <c r="B544" s="156" t="s">
        <v>2620</v>
      </c>
      <c r="C544" s="156" t="s">
        <v>97</v>
      </c>
      <c r="D544" s="156" t="s">
        <v>511</v>
      </c>
      <c r="E544" s="156" t="s">
        <v>3005</v>
      </c>
    </row>
    <row r="545" spans="1:5" ht="12" customHeight="1" x14ac:dyDescent="0.2">
      <c r="A545" s="156" t="s">
        <v>2969</v>
      </c>
      <c r="B545" s="156" t="s">
        <v>2620</v>
      </c>
      <c r="C545" s="156" t="s">
        <v>97</v>
      </c>
      <c r="D545" s="156" t="s">
        <v>511</v>
      </c>
      <c r="E545" s="156" t="s">
        <v>3002</v>
      </c>
    </row>
    <row r="546" spans="1:5" ht="12" customHeight="1" x14ac:dyDescent="0.2">
      <c r="A546" s="156" t="s">
        <v>2969</v>
      </c>
      <c r="B546" s="156" t="s">
        <v>2862</v>
      </c>
      <c r="C546" s="156" t="s">
        <v>1433</v>
      </c>
      <c r="D546" s="156" t="s">
        <v>511</v>
      </c>
      <c r="E546" s="156" t="s">
        <v>2999</v>
      </c>
    </row>
    <row r="547" spans="1:5" ht="12" customHeight="1" x14ac:dyDescent="0.2">
      <c r="A547" s="156" t="s">
        <v>2969</v>
      </c>
      <c r="B547" s="156" t="s">
        <v>2862</v>
      </c>
      <c r="C547" s="156" t="s">
        <v>1433</v>
      </c>
      <c r="D547" s="156" t="s">
        <v>511</v>
      </c>
      <c r="E547" s="156" t="s">
        <v>2970</v>
      </c>
    </row>
    <row r="548" spans="1:5" ht="12" customHeight="1" x14ac:dyDescent="0.2">
      <c r="A548" s="156" t="s">
        <v>2969</v>
      </c>
      <c r="B548" s="156" t="s">
        <v>2862</v>
      </c>
      <c r="C548" s="156" t="s">
        <v>1433</v>
      </c>
      <c r="D548" s="156" t="s">
        <v>511</v>
      </c>
      <c r="E548" s="156" t="s">
        <v>3005</v>
      </c>
    </row>
    <row r="549" spans="1:5" ht="12" customHeight="1" x14ac:dyDescent="0.2">
      <c r="A549" s="156" t="s">
        <v>2969</v>
      </c>
      <c r="B549" s="156" t="s">
        <v>2862</v>
      </c>
      <c r="C549" s="156" t="s">
        <v>1433</v>
      </c>
      <c r="D549" s="156" t="s">
        <v>511</v>
      </c>
      <c r="E549" s="156" t="s">
        <v>3002</v>
      </c>
    </row>
    <row r="550" spans="1:5" ht="12" customHeight="1" x14ac:dyDescent="0.2">
      <c r="A550" s="156" t="s">
        <v>2969</v>
      </c>
      <c r="B550" s="156" t="s">
        <v>2877</v>
      </c>
      <c r="C550" s="156" t="s">
        <v>2323</v>
      </c>
      <c r="D550" s="156" t="s">
        <v>511</v>
      </c>
      <c r="E550" s="156" t="s">
        <v>3005</v>
      </c>
    </row>
    <row r="551" spans="1:5" ht="12" customHeight="1" x14ac:dyDescent="0.2">
      <c r="A551" s="156" t="s">
        <v>2969</v>
      </c>
      <c r="B551" s="156" t="s">
        <v>2861</v>
      </c>
      <c r="C551" s="156" t="s">
        <v>2438</v>
      </c>
      <c r="D551" s="156" t="s">
        <v>511</v>
      </c>
      <c r="E551" s="156" t="s">
        <v>3007</v>
      </c>
    </row>
    <row r="552" spans="1:5" ht="12" customHeight="1" x14ac:dyDescent="0.2">
      <c r="A552" s="156" t="s">
        <v>2969</v>
      </c>
      <c r="B552" s="156" t="s">
        <v>2861</v>
      </c>
      <c r="C552" s="156" t="s">
        <v>2438</v>
      </c>
      <c r="D552" s="156" t="s">
        <v>511</v>
      </c>
      <c r="E552" s="156" t="s">
        <v>3005</v>
      </c>
    </row>
    <row r="553" spans="1:5" ht="12" customHeight="1" x14ac:dyDescent="0.2">
      <c r="A553" s="156" t="s">
        <v>2969</v>
      </c>
      <c r="B553" s="156" t="s">
        <v>2258</v>
      </c>
      <c r="C553" s="156" t="s">
        <v>2173</v>
      </c>
      <c r="D553" s="156" t="s">
        <v>511</v>
      </c>
      <c r="E553" s="156" t="s">
        <v>2970</v>
      </c>
    </row>
    <row r="554" spans="1:5" ht="12" customHeight="1" x14ac:dyDescent="0.2">
      <c r="A554" s="156" t="s">
        <v>2969</v>
      </c>
      <c r="B554" s="156" t="s">
        <v>2258</v>
      </c>
      <c r="C554" s="156" t="s">
        <v>2173</v>
      </c>
      <c r="D554" s="156" t="s">
        <v>511</v>
      </c>
      <c r="E554" s="156" t="s">
        <v>3007</v>
      </c>
    </row>
    <row r="555" spans="1:5" ht="12" customHeight="1" x14ac:dyDescent="0.2">
      <c r="A555" s="156" t="s">
        <v>2969</v>
      </c>
      <c r="B555" s="156" t="s">
        <v>2258</v>
      </c>
      <c r="C555" s="156" t="s">
        <v>2173</v>
      </c>
      <c r="D555" s="156" t="s">
        <v>511</v>
      </c>
      <c r="E555" s="156" t="s">
        <v>3005</v>
      </c>
    </row>
    <row r="556" spans="1:5" ht="12" customHeight="1" x14ac:dyDescent="0.2">
      <c r="A556" s="156" t="s">
        <v>2969</v>
      </c>
      <c r="B556" s="156" t="s">
        <v>2258</v>
      </c>
      <c r="C556" s="156" t="s">
        <v>2173</v>
      </c>
      <c r="D556" s="156" t="s">
        <v>511</v>
      </c>
      <c r="E556" s="156" t="s">
        <v>3002</v>
      </c>
    </row>
    <row r="557" spans="1:5" ht="12" customHeight="1" x14ac:dyDescent="0.2">
      <c r="A557" s="156" t="s">
        <v>2969</v>
      </c>
      <c r="B557" s="156" t="s">
        <v>2869</v>
      </c>
      <c r="C557" s="156" t="s">
        <v>2339</v>
      </c>
      <c r="D557" s="156" t="s">
        <v>511</v>
      </c>
      <c r="E557" s="156" t="s">
        <v>3007</v>
      </c>
    </row>
    <row r="558" spans="1:5" ht="12" customHeight="1" x14ac:dyDescent="0.2">
      <c r="A558" s="156" t="s">
        <v>2969</v>
      </c>
      <c r="B558" s="156" t="s">
        <v>2869</v>
      </c>
      <c r="C558" s="156" t="s">
        <v>2339</v>
      </c>
      <c r="D558" s="156" t="s">
        <v>511</v>
      </c>
      <c r="E558" s="156" t="s">
        <v>3005</v>
      </c>
    </row>
    <row r="559" spans="1:5" ht="12" customHeight="1" x14ac:dyDescent="0.2">
      <c r="A559" s="156" t="s">
        <v>2969</v>
      </c>
      <c r="B559" s="156" t="s">
        <v>3429</v>
      </c>
      <c r="C559" s="156" t="s">
        <v>1341</v>
      </c>
      <c r="D559" s="156" t="s">
        <v>511</v>
      </c>
      <c r="E559" s="156" t="s">
        <v>3005</v>
      </c>
    </row>
    <row r="560" spans="1:5" ht="12" customHeight="1" x14ac:dyDescent="0.2">
      <c r="A560" s="156" t="s">
        <v>2969</v>
      </c>
      <c r="B560" s="156" t="s">
        <v>2185</v>
      </c>
      <c r="C560" s="156" t="s">
        <v>1558</v>
      </c>
      <c r="D560" s="156" t="s">
        <v>511</v>
      </c>
      <c r="E560" s="156" t="s">
        <v>3004</v>
      </c>
    </row>
    <row r="561" spans="1:5" ht="12" customHeight="1" x14ac:dyDescent="0.2">
      <c r="A561" s="156" t="s">
        <v>2969</v>
      </c>
      <c r="B561" s="156" t="s">
        <v>2185</v>
      </c>
      <c r="C561" s="156" t="s">
        <v>1558</v>
      </c>
      <c r="D561" s="156" t="s">
        <v>511</v>
      </c>
      <c r="E561" s="156" t="s">
        <v>3005</v>
      </c>
    </row>
    <row r="562" spans="1:5" ht="12" customHeight="1" x14ac:dyDescent="0.2">
      <c r="A562" s="156" t="s">
        <v>2969</v>
      </c>
      <c r="B562" s="156" t="s">
        <v>1928</v>
      </c>
      <c r="C562" s="156" t="s">
        <v>1559</v>
      </c>
      <c r="D562" s="156" t="s">
        <v>511</v>
      </c>
      <c r="E562" s="156" t="s">
        <v>3004</v>
      </c>
    </row>
    <row r="563" spans="1:5" ht="12" customHeight="1" x14ac:dyDescent="0.2">
      <c r="A563" s="156" t="s">
        <v>2969</v>
      </c>
      <c r="B563" s="156" t="s">
        <v>1928</v>
      </c>
      <c r="C563" s="156" t="s">
        <v>1559</v>
      </c>
      <c r="D563" s="156" t="s">
        <v>511</v>
      </c>
      <c r="E563" s="156" t="s">
        <v>3005</v>
      </c>
    </row>
    <row r="564" spans="1:5" ht="12" customHeight="1" x14ac:dyDescent="0.2">
      <c r="A564" s="156" t="s">
        <v>2969</v>
      </c>
      <c r="B564" s="156" t="s">
        <v>1929</v>
      </c>
      <c r="C564" s="156" t="s">
        <v>304</v>
      </c>
      <c r="D564" s="156" t="s">
        <v>511</v>
      </c>
      <c r="E564" s="156" t="s">
        <v>3004</v>
      </c>
    </row>
    <row r="565" spans="1:5" ht="12" customHeight="1" x14ac:dyDescent="0.2">
      <c r="A565" s="156" t="s">
        <v>2969</v>
      </c>
      <c r="B565" s="156" t="s">
        <v>1929</v>
      </c>
      <c r="C565" s="156" t="s">
        <v>304</v>
      </c>
      <c r="D565" s="156" t="s">
        <v>511</v>
      </c>
      <c r="E565" s="156" t="s">
        <v>3005</v>
      </c>
    </row>
    <row r="566" spans="1:5" ht="12" customHeight="1" x14ac:dyDescent="0.2">
      <c r="A566" s="156" t="s">
        <v>2969</v>
      </c>
      <c r="B566" s="156" t="s">
        <v>2534</v>
      </c>
      <c r="C566" s="156" t="s">
        <v>99</v>
      </c>
      <c r="D566" s="156" t="s">
        <v>511</v>
      </c>
      <c r="E566" s="156" t="s">
        <v>3004</v>
      </c>
    </row>
    <row r="567" spans="1:5" ht="12" customHeight="1" x14ac:dyDescent="0.2">
      <c r="A567" s="156" t="s">
        <v>2969</v>
      </c>
      <c r="B567" s="156" t="s">
        <v>2534</v>
      </c>
      <c r="C567" s="156" t="s">
        <v>99</v>
      </c>
      <c r="D567" s="156" t="s">
        <v>511</v>
      </c>
      <c r="E567" s="156" t="s">
        <v>3000</v>
      </c>
    </row>
    <row r="568" spans="1:5" ht="12" customHeight="1" x14ac:dyDescent="0.2">
      <c r="A568" s="156" t="s">
        <v>2969</v>
      </c>
      <c r="B568" s="156" t="s">
        <v>2534</v>
      </c>
      <c r="C568" s="156" t="s">
        <v>99</v>
      </c>
      <c r="D568" s="156" t="s">
        <v>511</v>
      </c>
      <c r="E568" s="156" t="s">
        <v>3007</v>
      </c>
    </row>
    <row r="569" spans="1:5" ht="12" customHeight="1" x14ac:dyDescent="0.2">
      <c r="A569" s="156" t="s">
        <v>2969</v>
      </c>
      <c r="B569" s="156" t="s">
        <v>2714</v>
      </c>
      <c r="C569" s="156" t="s">
        <v>506</v>
      </c>
      <c r="D569" s="156" t="s">
        <v>511</v>
      </c>
      <c r="E569" s="156" t="s">
        <v>3004</v>
      </c>
    </row>
    <row r="570" spans="1:5" ht="12" customHeight="1" x14ac:dyDescent="0.2">
      <c r="A570" s="156" t="s">
        <v>2969</v>
      </c>
      <c r="B570" s="156" t="s">
        <v>2714</v>
      </c>
      <c r="C570" s="156" t="s">
        <v>506</v>
      </c>
      <c r="D570" s="156" t="s">
        <v>511</v>
      </c>
      <c r="E570" s="156" t="s">
        <v>3007</v>
      </c>
    </row>
    <row r="571" spans="1:5" ht="12" customHeight="1" x14ac:dyDescent="0.2">
      <c r="A571" s="156" t="s">
        <v>2969</v>
      </c>
      <c r="B571" s="156" t="s">
        <v>2714</v>
      </c>
      <c r="C571" s="156" t="s">
        <v>506</v>
      </c>
      <c r="D571" s="156" t="s">
        <v>511</v>
      </c>
      <c r="E571" s="156" t="s">
        <v>3005</v>
      </c>
    </row>
    <row r="572" spans="1:5" ht="12" customHeight="1" x14ac:dyDescent="0.2">
      <c r="A572" s="156" t="s">
        <v>2969</v>
      </c>
      <c r="B572" s="156" t="s">
        <v>3009</v>
      </c>
      <c r="C572" s="156" t="s">
        <v>234</v>
      </c>
      <c r="D572" s="156" t="s">
        <v>511</v>
      </c>
      <c r="E572" s="156" t="s">
        <v>2970</v>
      </c>
    </row>
    <row r="573" spans="1:5" ht="12" customHeight="1" x14ac:dyDescent="0.2">
      <c r="A573" s="156" t="s">
        <v>2969</v>
      </c>
      <c r="B573" s="156" t="s">
        <v>3009</v>
      </c>
      <c r="C573" s="156" t="s">
        <v>234</v>
      </c>
      <c r="D573" s="156" t="s">
        <v>511</v>
      </c>
      <c r="E573" s="156" t="s">
        <v>3007</v>
      </c>
    </row>
    <row r="574" spans="1:5" ht="12" customHeight="1" x14ac:dyDescent="0.2">
      <c r="A574" s="156" t="s">
        <v>2969</v>
      </c>
      <c r="B574" s="156" t="s">
        <v>3009</v>
      </c>
      <c r="C574" s="156" t="s">
        <v>234</v>
      </c>
      <c r="D574" s="156" t="s">
        <v>511</v>
      </c>
      <c r="E574" s="156" t="s">
        <v>3005</v>
      </c>
    </row>
    <row r="575" spans="1:5" ht="12" customHeight="1" x14ac:dyDescent="0.2">
      <c r="A575" s="156" t="s">
        <v>2969</v>
      </c>
      <c r="B575" s="156" t="s">
        <v>3010</v>
      </c>
      <c r="C575" s="156" t="s">
        <v>233</v>
      </c>
      <c r="D575" s="156" t="s">
        <v>511</v>
      </c>
      <c r="E575" s="156" t="s">
        <v>2970</v>
      </c>
    </row>
    <row r="576" spans="1:5" ht="12" customHeight="1" x14ac:dyDescent="0.2">
      <c r="A576" s="156" t="s">
        <v>2969</v>
      </c>
      <c r="B576" s="156" t="s">
        <v>3010</v>
      </c>
      <c r="C576" s="156" t="s">
        <v>233</v>
      </c>
      <c r="D576" s="156" t="s">
        <v>511</v>
      </c>
      <c r="E576" s="156" t="s">
        <v>3007</v>
      </c>
    </row>
    <row r="577" spans="1:5" ht="12" customHeight="1" x14ac:dyDescent="0.2">
      <c r="A577" s="156" t="s">
        <v>2969</v>
      </c>
      <c r="B577" s="156" t="s">
        <v>3010</v>
      </c>
      <c r="C577" s="156" t="s">
        <v>233</v>
      </c>
      <c r="D577" s="156" t="s">
        <v>511</v>
      </c>
      <c r="E577" s="156" t="s">
        <v>3005</v>
      </c>
    </row>
    <row r="578" spans="1:5" ht="12" customHeight="1" x14ac:dyDescent="0.2">
      <c r="A578" s="156" t="s">
        <v>2969</v>
      </c>
      <c r="B578" s="156" t="s">
        <v>3011</v>
      </c>
      <c r="C578" s="156" t="s">
        <v>139</v>
      </c>
      <c r="D578" s="156" t="s">
        <v>511</v>
      </c>
      <c r="E578" s="156" t="s">
        <v>2970</v>
      </c>
    </row>
    <row r="579" spans="1:5" ht="12" customHeight="1" x14ac:dyDescent="0.2">
      <c r="A579" s="156" t="s">
        <v>2969</v>
      </c>
      <c r="B579" s="156" t="s">
        <v>3011</v>
      </c>
      <c r="C579" s="156" t="s">
        <v>139</v>
      </c>
      <c r="D579" s="156" t="s">
        <v>511</v>
      </c>
      <c r="E579" s="156" t="s">
        <v>3007</v>
      </c>
    </row>
    <row r="580" spans="1:5" ht="12" customHeight="1" x14ac:dyDescent="0.2">
      <c r="A580" s="156" t="s">
        <v>2969</v>
      </c>
      <c r="B580" s="156" t="s">
        <v>3011</v>
      </c>
      <c r="C580" s="156" t="s">
        <v>139</v>
      </c>
      <c r="D580" s="156" t="s">
        <v>511</v>
      </c>
      <c r="E580" s="156" t="s">
        <v>3005</v>
      </c>
    </row>
    <row r="581" spans="1:5" ht="12" customHeight="1" x14ac:dyDescent="0.2">
      <c r="A581" s="156" t="s">
        <v>2969</v>
      </c>
      <c r="B581" s="156" t="s">
        <v>3231</v>
      </c>
      <c r="C581" s="156" t="s">
        <v>3232</v>
      </c>
      <c r="D581" s="156" t="s">
        <v>511</v>
      </c>
      <c r="E581" s="156" t="s">
        <v>3005</v>
      </c>
    </row>
    <row r="582" spans="1:5" ht="12" customHeight="1" x14ac:dyDescent="0.2">
      <c r="A582" s="156" t="s">
        <v>2969</v>
      </c>
      <c r="B582" s="156" t="s">
        <v>3012</v>
      </c>
      <c r="C582" s="156" t="s">
        <v>1847</v>
      </c>
      <c r="D582" s="156" t="s">
        <v>511</v>
      </c>
      <c r="E582" s="156" t="s">
        <v>2970</v>
      </c>
    </row>
    <row r="583" spans="1:5" ht="12" customHeight="1" x14ac:dyDescent="0.2">
      <c r="A583" s="156" t="s">
        <v>2969</v>
      </c>
      <c r="B583" s="156" t="s">
        <v>3012</v>
      </c>
      <c r="C583" s="156" t="s">
        <v>1847</v>
      </c>
      <c r="D583" s="156" t="s">
        <v>511</v>
      </c>
      <c r="E583" s="156" t="s">
        <v>3007</v>
      </c>
    </row>
    <row r="584" spans="1:5" ht="12" customHeight="1" x14ac:dyDescent="0.2">
      <c r="A584" s="156" t="s">
        <v>2969</v>
      </c>
      <c r="B584" s="156" t="s">
        <v>3012</v>
      </c>
      <c r="C584" s="156" t="s">
        <v>1847</v>
      </c>
      <c r="D584" s="156" t="s">
        <v>511</v>
      </c>
      <c r="E584" s="156" t="s">
        <v>3005</v>
      </c>
    </row>
    <row r="585" spans="1:5" ht="12" customHeight="1" x14ac:dyDescent="0.2">
      <c r="A585" s="156" t="s">
        <v>2969</v>
      </c>
      <c r="B585" s="156" t="s">
        <v>2851</v>
      </c>
      <c r="C585" s="156" t="s">
        <v>106</v>
      </c>
      <c r="D585" s="156" t="s">
        <v>511</v>
      </c>
      <c r="E585" s="156" t="s">
        <v>2970</v>
      </c>
    </row>
    <row r="586" spans="1:5" ht="12" customHeight="1" x14ac:dyDescent="0.2">
      <c r="A586" s="156" t="s">
        <v>2969</v>
      </c>
      <c r="B586" s="156" t="s">
        <v>2851</v>
      </c>
      <c r="C586" s="156" t="s">
        <v>106</v>
      </c>
      <c r="D586" s="156" t="s">
        <v>511</v>
      </c>
      <c r="E586" s="156" t="s">
        <v>3000</v>
      </c>
    </row>
    <row r="587" spans="1:5" ht="12" customHeight="1" x14ac:dyDescent="0.2">
      <c r="A587" s="156" t="s">
        <v>2969</v>
      </c>
      <c r="B587" s="156" t="s">
        <v>2851</v>
      </c>
      <c r="C587" s="156" t="s">
        <v>106</v>
      </c>
      <c r="D587" s="156" t="s">
        <v>511</v>
      </c>
      <c r="E587" s="156" t="s">
        <v>3007</v>
      </c>
    </row>
    <row r="588" spans="1:5" ht="12" customHeight="1" x14ac:dyDescent="0.2">
      <c r="A588" s="156" t="s">
        <v>2969</v>
      </c>
      <c r="B588" s="156" t="s">
        <v>2851</v>
      </c>
      <c r="C588" s="156" t="s">
        <v>106</v>
      </c>
      <c r="D588" s="156" t="s">
        <v>511</v>
      </c>
      <c r="E588" s="156" t="s">
        <v>3005</v>
      </c>
    </row>
    <row r="589" spans="1:5" ht="12" customHeight="1" x14ac:dyDescent="0.2">
      <c r="A589" s="156" t="s">
        <v>2969</v>
      </c>
      <c r="B589" s="156" t="s">
        <v>2851</v>
      </c>
      <c r="C589" s="156" t="s">
        <v>106</v>
      </c>
      <c r="D589" s="156" t="s">
        <v>511</v>
      </c>
      <c r="E589" s="156" t="s">
        <v>3002</v>
      </c>
    </row>
    <row r="590" spans="1:5" ht="12" customHeight="1" x14ac:dyDescent="0.2">
      <c r="A590" s="156" t="s">
        <v>2969</v>
      </c>
      <c r="B590" s="156" t="s">
        <v>2870</v>
      </c>
      <c r="C590" s="156" t="s">
        <v>902</v>
      </c>
      <c r="D590" s="156" t="s">
        <v>511</v>
      </c>
      <c r="E590" s="156" t="s">
        <v>2970</v>
      </c>
    </row>
    <row r="591" spans="1:5" ht="12" customHeight="1" x14ac:dyDescent="0.2">
      <c r="A591" s="156" t="s">
        <v>2969</v>
      </c>
      <c r="B591" s="156" t="s">
        <v>2870</v>
      </c>
      <c r="C591" s="156" t="s">
        <v>902</v>
      </c>
      <c r="D591" s="156" t="s">
        <v>511</v>
      </c>
      <c r="E591" s="156" t="s">
        <v>3007</v>
      </c>
    </row>
    <row r="592" spans="1:5" ht="12" customHeight="1" x14ac:dyDescent="0.2">
      <c r="A592" s="156" t="s">
        <v>2969</v>
      </c>
      <c r="B592" s="156" t="s">
        <v>2870</v>
      </c>
      <c r="C592" s="156" t="s">
        <v>902</v>
      </c>
      <c r="D592" s="156" t="s">
        <v>511</v>
      </c>
      <c r="E592" s="156" t="s">
        <v>3005</v>
      </c>
    </row>
    <row r="593" spans="1:5" ht="12" customHeight="1" x14ac:dyDescent="0.2">
      <c r="A593" s="156" t="s">
        <v>2969</v>
      </c>
      <c r="B593" s="156" t="s">
        <v>2852</v>
      </c>
      <c r="C593" s="156" t="s">
        <v>109</v>
      </c>
      <c r="D593" s="156" t="s">
        <v>511</v>
      </c>
      <c r="E593" s="156" t="s">
        <v>2970</v>
      </c>
    </row>
    <row r="594" spans="1:5" ht="12" customHeight="1" x14ac:dyDescent="0.2">
      <c r="A594" s="156" t="s">
        <v>2969</v>
      </c>
      <c r="B594" s="156" t="s">
        <v>2852</v>
      </c>
      <c r="C594" s="156" t="s">
        <v>109</v>
      </c>
      <c r="D594" s="156" t="s">
        <v>511</v>
      </c>
      <c r="E594" s="156" t="s">
        <v>3000</v>
      </c>
    </row>
    <row r="595" spans="1:5" ht="12" customHeight="1" x14ac:dyDescent="0.2">
      <c r="A595" s="156" t="s">
        <v>2969</v>
      </c>
      <c r="B595" s="156" t="s">
        <v>2852</v>
      </c>
      <c r="C595" s="156" t="s">
        <v>109</v>
      </c>
      <c r="D595" s="156" t="s">
        <v>511</v>
      </c>
      <c r="E595" s="156" t="s">
        <v>3007</v>
      </c>
    </row>
    <row r="596" spans="1:5" ht="12" customHeight="1" x14ac:dyDescent="0.2">
      <c r="A596" s="156" t="s">
        <v>2969</v>
      </c>
      <c r="B596" s="156" t="s">
        <v>2852</v>
      </c>
      <c r="C596" s="156" t="s">
        <v>109</v>
      </c>
      <c r="D596" s="156" t="s">
        <v>511</v>
      </c>
      <c r="E596" s="156" t="s">
        <v>3005</v>
      </c>
    </row>
    <row r="597" spans="1:5" ht="12" customHeight="1" x14ac:dyDescent="0.2">
      <c r="A597" s="156" t="s">
        <v>2969</v>
      </c>
      <c r="B597" s="156" t="s">
        <v>2852</v>
      </c>
      <c r="C597" s="156" t="s">
        <v>109</v>
      </c>
      <c r="D597" s="156" t="s">
        <v>511</v>
      </c>
      <c r="E597" s="156" t="s">
        <v>3002</v>
      </c>
    </row>
    <row r="598" spans="1:5" ht="12" customHeight="1" x14ac:dyDescent="0.2">
      <c r="A598" s="156" t="s">
        <v>2969</v>
      </c>
      <c r="B598" s="156" t="s">
        <v>2859</v>
      </c>
      <c r="C598" s="156" t="s">
        <v>903</v>
      </c>
      <c r="D598" s="156" t="s">
        <v>511</v>
      </c>
      <c r="E598" s="156" t="s">
        <v>2970</v>
      </c>
    </row>
    <row r="599" spans="1:5" ht="12" customHeight="1" x14ac:dyDescent="0.2">
      <c r="A599" s="156" t="s">
        <v>2969</v>
      </c>
      <c r="B599" s="156" t="s">
        <v>2859</v>
      </c>
      <c r="C599" s="156" t="s">
        <v>903</v>
      </c>
      <c r="D599" s="156" t="s">
        <v>511</v>
      </c>
      <c r="E599" s="156" t="s">
        <v>3007</v>
      </c>
    </row>
    <row r="600" spans="1:5" ht="12" customHeight="1" x14ac:dyDescent="0.2">
      <c r="A600" s="156" t="s">
        <v>2969</v>
      </c>
      <c r="B600" s="156" t="s">
        <v>2859</v>
      </c>
      <c r="C600" s="156" t="s">
        <v>903</v>
      </c>
      <c r="D600" s="156" t="s">
        <v>511</v>
      </c>
      <c r="E600" s="156" t="s">
        <v>3005</v>
      </c>
    </row>
    <row r="601" spans="1:5" ht="12" customHeight="1" x14ac:dyDescent="0.2">
      <c r="A601" s="156" t="s">
        <v>2969</v>
      </c>
      <c r="B601" s="156" t="s">
        <v>2853</v>
      </c>
      <c r="C601" s="156" t="s">
        <v>110</v>
      </c>
      <c r="D601" s="156" t="s">
        <v>511</v>
      </c>
      <c r="E601" s="156" t="s">
        <v>2970</v>
      </c>
    </row>
    <row r="602" spans="1:5" ht="12" customHeight="1" x14ac:dyDescent="0.2">
      <c r="A602" s="156" t="s">
        <v>2969</v>
      </c>
      <c r="B602" s="156" t="s">
        <v>2853</v>
      </c>
      <c r="C602" s="156" t="s">
        <v>110</v>
      </c>
      <c r="D602" s="156" t="s">
        <v>511</v>
      </c>
      <c r="E602" s="156" t="s">
        <v>3000</v>
      </c>
    </row>
    <row r="603" spans="1:5" ht="12" customHeight="1" x14ac:dyDescent="0.2">
      <c r="A603" s="156" t="s">
        <v>2969</v>
      </c>
      <c r="B603" s="156" t="s">
        <v>2853</v>
      </c>
      <c r="C603" s="156" t="s">
        <v>110</v>
      </c>
      <c r="D603" s="156" t="s">
        <v>511</v>
      </c>
      <c r="E603" s="156" t="s">
        <v>3007</v>
      </c>
    </row>
    <row r="604" spans="1:5" ht="12" customHeight="1" x14ac:dyDescent="0.2">
      <c r="A604" s="156" t="s">
        <v>2969</v>
      </c>
      <c r="B604" s="156" t="s">
        <v>2853</v>
      </c>
      <c r="C604" s="156" t="s">
        <v>110</v>
      </c>
      <c r="D604" s="156" t="s">
        <v>511</v>
      </c>
      <c r="E604" s="156" t="s">
        <v>3005</v>
      </c>
    </row>
    <row r="605" spans="1:5" ht="12" customHeight="1" x14ac:dyDescent="0.2">
      <c r="A605" s="156" t="s">
        <v>2969</v>
      </c>
      <c r="B605" s="156" t="s">
        <v>2853</v>
      </c>
      <c r="C605" s="156" t="s">
        <v>110</v>
      </c>
      <c r="D605" s="156" t="s">
        <v>511</v>
      </c>
      <c r="E605" s="156" t="s">
        <v>3002</v>
      </c>
    </row>
    <row r="606" spans="1:5" ht="12" customHeight="1" x14ac:dyDescent="0.2">
      <c r="A606" s="156" t="s">
        <v>2969</v>
      </c>
      <c r="B606" s="156" t="s">
        <v>2857</v>
      </c>
      <c r="C606" s="156" t="s">
        <v>111</v>
      </c>
      <c r="D606" s="156" t="s">
        <v>511</v>
      </c>
      <c r="E606" s="156" t="s">
        <v>2970</v>
      </c>
    </row>
    <row r="607" spans="1:5" ht="12" customHeight="1" x14ac:dyDescent="0.2">
      <c r="A607" s="156" t="s">
        <v>2969</v>
      </c>
      <c r="B607" s="156" t="s">
        <v>2857</v>
      </c>
      <c r="C607" s="156" t="s">
        <v>111</v>
      </c>
      <c r="D607" s="156" t="s">
        <v>511</v>
      </c>
      <c r="E607" s="156" t="s">
        <v>3000</v>
      </c>
    </row>
    <row r="608" spans="1:5" ht="12" customHeight="1" x14ac:dyDescent="0.2">
      <c r="A608" s="156" t="s">
        <v>2969</v>
      </c>
      <c r="B608" s="156" t="s">
        <v>2857</v>
      </c>
      <c r="C608" s="156" t="s">
        <v>111</v>
      </c>
      <c r="D608" s="156" t="s">
        <v>511</v>
      </c>
      <c r="E608" s="156" t="s">
        <v>3007</v>
      </c>
    </row>
    <row r="609" spans="1:5" ht="12" customHeight="1" x14ac:dyDescent="0.2">
      <c r="A609" s="156" t="s">
        <v>2969</v>
      </c>
      <c r="B609" s="156" t="s">
        <v>2857</v>
      </c>
      <c r="C609" s="156" t="s">
        <v>111</v>
      </c>
      <c r="D609" s="156" t="s">
        <v>511</v>
      </c>
      <c r="E609" s="156" t="s">
        <v>3005</v>
      </c>
    </row>
    <row r="610" spans="1:5" ht="12" customHeight="1" x14ac:dyDescent="0.2">
      <c r="A610" s="156" t="s">
        <v>2969</v>
      </c>
      <c r="B610" s="156" t="s">
        <v>2857</v>
      </c>
      <c r="C610" s="156" t="s">
        <v>111</v>
      </c>
      <c r="D610" s="156" t="s">
        <v>511</v>
      </c>
      <c r="E610" s="156" t="s">
        <v>3002</v>
      </c>
    </row>
    <row r="611" spans="1:5" ht="12" customHeight="1" x14ac:dyDescent="0.2">
      <c r="A611" s="156" t="s">
        <v>2969</v>
      </c>
      <c r="B611" s="156" t="s">
        <v>2908</v>
      </c>
      <c r="C611" s="156" t="s">
        <v>112</v>
      </c>
      <c r="D611" s="156" t="s">
        <v>511</v>
      </c>
      <c r="E611" s="156" t="s">
        <v>2970</v>
      </c>
    </row>
    <row r="612" spans="1:5" ht="12" customHeight="1" x14ac:dyDescent="0.2">
      <c r="A612" s="156" t="s">
        <v>2969</v>
      </c>
      <c r="B612" s="156" t="s">
        <v>2908</v>
      </c>
      <c r="C612" s="156" t="s">
        <v>112</v>
      </c>
      <c r="D612" s="156" t="s">
        <v>511</v>
      </c>
      <c r="E612" s="156" t="s">
        <v>3000</v>
      </c>
    </row>
    <row r="613" spans="1:5" ht="12" customHeight="1" x14ac:dyDescent="0.2">
      <c r="A613" s="156" t="s">
        <v>2969</v>
      </c>
      <c r="B613" s="156" t="s">
        <v>2908</v>
      </c>
      <c r="C613" s="156" t="s">
        <v>112</v>
      </c>
      <c r="D613" s="156" t="s">
        <v>511</v>
      </c>
      <c r="E613" s="156" t="s">
        <v>3007</v>
      </c>
    </row>
    <row r="614" spans="1:5" ht="12" customHeight="1" x14ac:dyDescent="0.2">
      <c r="A614" s="156" t="s">
        <v>2969</v>
      </c>
      <c r="B614" s="156" t="s">
        <v>2908</v>
      </c>
      <c r="C614" s="156" t="s">
        <v>112</v>
      </c>
      <c r="D614" s="156" t="s">
        <v>511</v>
      </c>
      <c r="E614" s="156" t="s">
        <v>3005</v>
      </c>
    </row>
    <row r="615" spans="1:5" ht="12" customHeight="1" x14ac:dyDescent="0.2">
      <c r="A615" s="156" t="s">
        <v>2969</v>
      </c>
      <c r="B615" s="156" t="s">
        <v>2908</v>
      </c>
      <c r="C615" s="156" t="s">
        <v>112</v>
      </c>
      <c r="D615" s="156" t="s">
        <v>511</v>
      </c>
      <c r="E615" s="156" t="s">
        <v>3002</v>
      </c>
    </row>
    <row r="616" spans="1:5" ht="12" customHeight="1" x14ac:dyDescent="0.2">
      <c r="A616" s="156" t="s">
        <v>2969</v>
      </c>
      <c r="B616" s="156" t="s">
        <v>2874</v>
      </c>
      <c r="C616" s="156" t="s">
        <v>795</v>
      </c>
      <c r="D616" s="156" t="s">
        <v>511</v>
      </c>
      <c r="E616" s="156" t="s">
        <v>2970</v>
      </c>
    </row>
    <row r="617" spans="1:5" ht="12" customHeight="1" x14ac:dyDescent="0.2">
      <c r="A617" s="156" t="s">
        <v>2969</v>
      </c>
      <c r="B617" s="156" t="s">
        <v>2874</v>
      </c>
      <c r="C617" s="156" t="s">
        <v>795</v>
      </c>
      <c r="D617" s="156" t="s">
        <v>511</v>
      </c>
      <c r="E617" s="156" t="s">
        <v>3007</v>
      </c>
    </row>
    <row r="618" spans="1:5" ht="12" customHeight="1" x14ac:dyDescent="0.2">
      <c r="A618" s="156" t="s">
        <v>2969</v>
      </c>
      <c r="B618" s="156" t="s">
        <v>2874</v>
      </c>
      <c r="C618" s="156" t="s">
        <v>795</v>
      </c>
      <c r="D618" s="156" t="s">
        <v>511</v>
      </c>
      <c r="E618" s="156" t="s">
        <v>3005</v>
      </c>
    </row>
    <row r="619" spans="1:5" ht="12" customHeight="1" x14ac:dyDescent="0.2">
      <c r="A619" s="156" t="s">
        <v>2969</v>
      </c>
      <c r="B619" s="156" t="s">
        <v>3013</v>
      </c>
      <c r="C619" s="156" t="s">
        <v>1297</v>
      </c>
      <c r="D619" s="156" t="s">
        <v>511</v>
      </c>
      <c r="E619" s="156" t="s">
        <v>2970</v>
      </c>
    </row>
    <row r="620" spans="1:5" ht="12" customHeight="1" x14ac:dyDescent="0.2">
      <c r="A620" s="156" t="s">
        <v>2969</v>
      </c>
      <c r="B620" s="156" t="s">
        <v>3013</v>
      </c>
      <c r="C620" s="156" t="s">
        <v>1362</v>
      </c>
      <c r="D620" s="156" t="s">
        <v>511</v>
      </c>
      <c r="E620" s="156" t="s">
        <v>2970</v>
      </c>
    </row>
    <row r="621" spans="1:5" ht="12" customHeight="1" x14ac:dyDescent="0.2">
      <c r="A621" s="156" t="s">
        <v>2969</v>
      </c>
      <c r="B621" s="156" t="s">
        <v>3013</v>
      </c>
      <c r="C621" s="156" t="s">
        <v>1362</v>
      </c>
      <c r="D621" s="156" t="s">
        <v>511</v>
      </c>
      <c r="E621" s="156" t="s">
        <v>3004</v>
      </c>
    </row>
    <row r="622" spans="1:5" ht="12" customHeight="1" x14ac:dyDescent="0.2">
      <c r="A622" s="156" t="s">
        <v>2969</v>
      </c>
      <c r="B622" s="156" t="s">
        <v>3013</v>
      </c>
      <c r="C622" s="156" t="s">
        <v>1362</v>
      </c>
      <c r="D622" s="156" t="s">
        <v>511</v>
      </c>
      <c r="E622" s="156" t="s">
        <v>3000</v>
      </c>
    </row>
    <row r="623" spans="1:5" ht="12" customHeight="1" x14ac:dyDescent="0.2">
      <c r="A623" s="156" t="s">
        <v>2969</v>
      </c>
      <c r="B623" s="156" t="s">
        <v>3013</v>
      </c>
      <c r="C623" s="156" t="s">
        <v>1362</v>
      </c>
      <c r="D623" s="156" t="s">
        <v>511</v>
      </c>
      <c r="E623" s="156" t="s">
        <v>3005</v>
      </c>
    </row>
    <row r="624" spans="1:5" ht="12" customHeight="1" x14ac:dyDescent="0.2">
      <c r="A624" s="156" t="s">
        <v>2969</v>
      </c>
      <c r="B624" s="156" t="s">
        <v>3013</v>
      </c>
      <c r="C624" s="156" t="s">
        <v>1362</v>
      </c>
      <c r="D624" s="156" t="s">
        <v>511</v>
      </c>
      <c r="E624" s="156" t="s">
        <v>3005</v>
      </c>
    </row>
    <row r="625" spans="1:5" ht="12" customHeight="1" x14ac:dyDescent="0.2">
      <c r="A625" s="156" t="s">
        <v>2969</v>
      </c>
      <c r="B625" s="156" t="s">
        <v>3013</v>
      </c>
      <c r="C625" s="156" t="s">
        <v>1362</v>
      </c>
      <c r="D625" s="156" t="s">
        <v>511</v>
      </c>
      <c r="E625" s="156" t="s">
        <v>3002</v>
      </c>
    </row>
    <row r="626" spans="1:5" ht="12" customHeight="1" x14ac:dyDescent="0.2">
      <c r="A626" s="156" t="s">
        <v>2969</v>
      </c>
      <c r="B626" s="156" t="s">
        <v>3014</v>
      </c>
      <c r="C626" s="156" t="s">
        <v>104</v>
      </c>
      <c r="D626" s="156" t="s">
        <v>511</v>
      </c>
      <c r="E626" s="156" t="s">
        <v>2970</v>
      </c>
    </row>
    <row r="627" spans="1:5" ht="12" customHeight="1" x14ac:dyDescent="0.2">
      <c r="A627" s="156" t="s">
        <v>2969</v>
      </c>
      <c r="B627" s="156" t="s">
        <v>3014</v>
      </c>
      <c r="C627" s="156" t="s">
        <v>104</v>
      </c>
      <c r="D627" s="156" t="s">
        <v>511</v>
      </c>
      <c r="E627" s="156" t="s">
        <v>3005</v>
      </c>
    </row>
    <row r="628" spans="1:5" ht="12" customHeight="1" x14ac:dyDescent="0.2">
      <c r="A628" s="156" t="s">
        <v>2969</v>
      </c>
      <c r="B628" s="156" t="s">
        <v>2634</v>
      </c>
      <c r="C628" s="156" t="s">
        <v>102</v>
      </c>
      <c r="D628" s="156" t="s">
        <v>511</v>
      </c>
      <c r="E628" s="156" t="s">
        <v>3004</v>
      </c>
    </row>
    <row r="629" spans="1:5" ht="12" customHeight="1" x14ac:dyDescent="0.2">
      <c r="A629" s="156" t="s">
        <v>2969</v>
      </c>
      <c r="B629" s="156" t="s">
        <v>2634</v>
      </c>
      <c r="C629" s="156" t="s">
        <v>102</v>
      </c>
      <c r="D629" s="156" t="s">
        <v>511</v>
      </c>
      <c r="E629" s="156" t="s">
        <v>3005</v>
      </c>
    </row>
    <row r="630" spans="1:5" ht="12" customHeight="1" x14ac:dyDescent="0.2">
      <c r="A630" s="156" t="s">
        <v>2969</v>
      </c>
      <c r="B630" s="156" t="s">
        <v>2634</v>
      </c>
      <c r="C630" s="156" t="s">
        <v>102</v>
      </c>
      <c r="D630" s="156" t="s">
        <v>511</v>
      </c>
      <c r="E630" s="156" t="s">
        <v>3002</v>
      </c>
    </row>
    <row r="631" spans="1:5" ht="12" customHeight="1" x14ac:dyDescent="0.2">
      <c r="A631" s="156" t="s">
        <v>2969</v>
      </c>
      <c r="B631" s="156" t="s">
        <v>3275</v>
      </c>
      <c r="C631" s="156" t="s">
        <v>501</v>
      </c>
      <c r="D631" s="156" t="s">
        <v>511</v>
      </c>
      <c r="E631" s="156" t="s">
        <v>3005</v>
      </c>
    </row>
    <row r="632" spans="1:5" ht="12" customHeight="1" x14ac:dyDescent="0.2">
      <c r="A632" s="156" t="s">
        <v>2969</v>
      </c>
      <c r="B632" s="156" t="s">
        <v>3276</v>
      </c>
      <c r="C632" s="156" t="s">
        <v>904</v>
      </c>
      <c r="D632" s="156" t="s">
        <v>511</v>
      </c>
      <c r="E632" s="156" t="s">
        <v>3005</v>
      </c>
    </row>
    <row r="633" spans="1:5" ht="12" customHeight="1" x14ac:dyDescent="0.2">
      <c r="A633" s="156" t="s">
        <v>2969</v>
      </c>
      <c r="B633" s="156" t="s">
        <v>3277</v>
      </c>
      <c r="C633" s="156" t="s">
        <v>1295</v>
      </c>
      <c r="D633" s="156" t="s">
        <v>511</v>
      </c>
      <c r="E633" s="156" t="s">
        <v>3007</v>
      </c>
    </row>
    <row r="634" spans="1:5" ht="12" customHeight="1" x14ac:dyDescent="0.2">
      <c r="A634" s="156" t="s">
        <v>2969</v>
      </c>
      <c r="B634" s="156" t="s">
        <v>3277</v>
      </c>
      <c r="C634" s="156" t="s">
        <v>1295</v>
      </c>
      <c r="D634" s="156" t="s">
        <v>511</v>
      </c>
      <c r="E634" s="156" t="s">
        <v>3005</v>
      </c>
    </row>
    <row r="635" spans="1:5" ht="12" customHeight="1" x14ac:dyDescent="0.2">
      <c r="A635" s="156" t="s">
        <v>2969</v>
      </c>
      <c r="B635" s="156" t="s">
        <v>3278</v>
      </c>
      <c r="C635" s="156" t="s">
        <v>113</v>
      </c>
      <c r="D635" s="156" t="s">
        <v>511</v>
      </c>
      <c r="E635" s="156" t="s">
        <v>3005</v>
      </c>
    </row>
    <row r="636" spans="1:5" ht="12" customHeight="1" x14ac:dyDescent="0.2">
      <c r="A636" s="156" t="s">
        <v>2969</v>
      </c>
      <c r="B636" s="156" t="s">
        <v>3279</v>
      </c>
      <c r="C636" s="156" t="s">
        <v>1361</v>
      </c>
      <c r="D636" s="156" t="s">
        <v>511</v>
      </c>
      <c r="E636" s="156" t="s">
        <v>3005</v>
      </c>
    </row>
    <row r="637" spans="1:5" ht="12" customHeight="1" x14ac:dyDescent="0.2">
      <c r="A637" s="156" t="s">
        <v>2969</v>
      </c>
      <c r="B637" s="156" t="s">
        <v>3280</v>
      </c>
      <c r="C637" s="156" t="s">
        <v>1296</v>
      </c>
      <c r="D637" s="156" t="s">
        <v>511</v>
      </c>
      <c r="E637" s="156" t="s">
        <v>3005</v>
      </c>
    </row>
    <row r="638" spans="1:5" ht="12" customHeight="1" x14ac:dyDescent="0.2">
      <c r="A638" s="156" t="s">
        <v>2969</v>
      </c>
      <c r="B638" s="156" t="s">
        <v>2290</v>
      </c>
      <c r="C638" s="156" t="s">
        <v>2017</v>
      </c>
      <c r="D638" s="156" t="s">
        <v>511</v>
      </c>
      <c r="E638" s="156" t="s">
        <v>3004</v>
      </c>
    </row>
    <row r="639" spans="1:5" ht="12" customHeight="1" x14ac:dyDescent="0.2">
      <c r="A639" s="156" t="s">
        <v>2969</v>
      </c>
      <c r="B639" s="156" t="s">
        <v>2290</v>
      </c>
      <c r="C639" s="156" t="s">
        <v>2017</v>
      </c>
      <c r="D639" s="156" t="s">
        <v>511</v>
      </c>
      <c r="E639" s="156" t="s">
        <v>3005</v>
      </c>
    </row>
    <row r="640" spans="1:5" ht="12" customHeight="1" x14ac:dyDescent="0.2">
      <c r="A640" s="156" t="s">
        <v>2969</v>
      </c>
      <c r="B640" s="156" t="s">
        <v>2186</v>
      </c>
      <c r="C640" s="156" t="s">
        <v>1848</v>
      </c>
      <c r="D640" s="156" t="s">
        <v>511</v>
      </c>
      <c r="E640" s="156" t="s">
        <v>2970</v>
      </c>
    </row>
    <row r="641" spans="1:5" ht="12" customHeight="1" x14ac:dyDescent="0.2">
      <c r="A641" s="156" t="s">
        <v>2969</v>
      </c>
      <c r="B641" s="156" t="s">
        <v>2186</v>
      </c>
      <c r="C641" s="156" t="s">
        <v>1848</v>
      </c>
      <c r="D641" s="156" t="s">
        <v>511</v>
      </c>
      <c r="E641" s="156" t="s">
        <v>3004</v>
      </c>
    </row>
    <row r="642" spans="1:5" ht="12" customHeight="1" x14ac:dyDescent="0.2">
      <c r="A642" s="156" t="s">
        <v>2969</v>
      </c>
      <c r="B642" s="156" t="s">
        <v>2186</v>
      </c>
      <c r="C642" s="156" t="s">
        <v>1848</v>
      </c>
      <c r="D642" s="156" t="s">
        <v>511</v>
      </c>
      <c r="E642" s="156" t="s">
        <v>3007</v>
      </c>
    </row>
    <row r="643" spans="1:5" ht="12" customHeight="1" x14ac:dyDescent="0.2">
      <c r="A643" s="156" t="s">
        <v>2969</v>
      </c>
      <c r="B643" s="156" t="s">
        <v>2186</v>
      </c>
      <c r="C643" s="156" t="s">
        <v>1848</v>
      </c>
      <c r="D643" s="156" t="s">
        <v>511</v>
      </c>
      <c r="E643" s="156" t="s">
        <v>3005</v>
      </c>
    </row>
    <row r="644" spans="1:5" ht="12" customHeight="1" x14ac:dyDescent="0.2">
      <c r="A644" s="156" t="s">
        <v>2969</v>
      </c>
      <c r="B644" s="156" t="s">
        <v>2635</v>
      </c>
      <c r="C644" s="156" t="s">
        <v>1105</v>
      </c>
      <c r="D644" s="156" t="s">
        <v>511</v>
      </c>
      <c r="E644" s="156" t="s">
        <v>2970</v>
      </c>
    </row>
    <row r="645" spans="1:5" ht="12" customHeight="1" x14ac:dyDescent="0.2">
      <c r="A645" s="156" t="s">
        <v>2969</v>
      </c>
      <c r="B645" s="156" t="s">
        <v>2635</v>
      </c>
      <c r="C645" s="156" t="s">
        <v>1105</v>
      </c>
      <c r="D645" s="156" t="s">
        <v>511</v>
      </c>
      <c r="E645" s="156" t="s">
        <v>3004</v>
      </c>
    </row>
    <row r="646" spans="1:5" ht="12" customHeight="1" x14ac:dyDescent="0.2">
      <c r="A646" s="156" t="s">
        <v>2969</v>
      </c>
      <c r="B646" s="156" t="s">
        <v>2635</v>
      </c>
      <c r="C646" s="156" t="s">
        <v>1105</v>
      </c>
      <c r="D646" s="156" t="s">
        <v>511</v>
      </c>
      <c r="E646" s="156" t="s">
        <v>3007</v>
      </c>
    </row>
    <row r="647" spans="1:5" ht="12" customHeight="1" x14ac:dyDescent="0.2">
      <c r="A647" s="156" t="s">
        <v>2969</v>
      </c>
      <c r="B647" s="156" t="s">
        <v>2635</v>
      </c>
      <c r="C647" s="156" t="s">
        <v>1105</v>
      </c>
      <c r="D647" s="156" t="s">
        <v>511</v>
      </c>
      <c r="E647" s="156" t="s">
        <v>3005</v>
      </c>
    </row>
    <row r="648" spans="1:5" ht="12" customHeight="1" x14ac:dyDescent="0.2">
      <c r="A648" s="156" t="s">
        <v>2969</v>
      </c>
      <c r="B648" s="156" t="s">
        <v>2723</v>
      </c>
      <c r="C648" s="156" t="s">
        <v>137</v>
      </c>
      <c r="D648" s="156" t="s">
        <v>511</v>
      </c>
      <c r="E648" s="156" t="s">
        <v>2970</v>
      </c>
    </row>
    <row r="649" spans="1:5" ht="12" customHeight="1" x14ac:dyDescent="0.2">
      <c r="A649" s="156" t="s">
        <v>2969</v>
      </c>
      <c r="B649" s="156" t="s">
        <v>2723</v>
      </c>
      <c r="C649" s="156" t="s">
        <v>137</v>
      </c>
      <c r="D649" s="156" t="s">
        <v>511</v>
      </c>
      <c r="E649" s="156" t="s">
        <v>3004</v>
      </c>
    </row>
    <row r="650" spans="1:5" ht="12" customHeight="1" x14ac:dyDescent="0.2">
      <c r="A650" s="156" t="s">
        <v>2969</v>
      </c>
      <c r="B650" s="156" t="s">
        <v>2723</v>
      </c>
      <c r="C650" s="156" t="s">
        <v>137</v>
      </c>
      <c r="D650" s="156" t="s">
        <v>511</v>
      </c>
      <c r="E650" s="156" t="s">
        <v>3007</v>
      </c>
    </row>
    <row r="651" spans="1:5" ht="12" customHeight="1" x14ac:dyDescent="0.2">
      <c r="A651" s="156" t="s">
        <v>2969</v>
      </c>
      <c r="B651" s="156" t="s">
        <v>2723</v>
      </c>
      <c r="C651" s="156" t="s">
        <v>137</v>
      </c>
      <c r="D651" s="156" t="s">
        <v>511</v>
      </c>
      <c r="E651" s="156" t="s">
        <v>3005</v>
      </c>
    </row>
    <row r="652" spans="1:5" ht="12" customHeight="1" x14ac:dyDescent="0.2">
      <c r="A652" s="156" t="s">
        <v>2969</v>
      </c>
      <c r="B652" s="156" t="s">
        <v>2750</v>
      </c>
      <c r="C652" s="156" t="s">
        <v>1006</v>
      </c>
      <c r="D652" s="156" t="s">
        <v>511</v>
      </c>
      <c r="E652" s="156" t="s">
        <v>2970</v>
      </c>
    </row>
    <row r="653" spans="1:5" ht="12" customHeight="1" x14ac:dyDescent="0.2">
      <c r="A653" s="156" t="s">
        <v>2969</v>
      </c>
      <c r="B653" s="156" t="s">
        <v>2750</v>
      </c>
      <c r="C653" s="156" t="s">
        <v>1006</v>
      </c>
      <c r="D653" s="156" t="s">
        <v>511</v>
      </c>
      <c r="E653" s="156" t="s">
        <v>3004</v>
      </c>
    </row>
    <row r="654" spans="1:5" ht="12" customHeight="1" x14ac:dyDescent="0.2">
      <c r="A654" s="156" t="s">
        <v>2969</v>
      </c>
      <c r="B654" s="156" t="s">
        <v>2750</v>
      </c>
      <c r="C654" s="156" t="s">
        <v>1006</v>
      </c>
      <c r="D654" s="156" t="s">
        <v>511</v>
      </c>
      <c r="E654" s="156" t="s">
        <v>3007</v>
      </c>
    </row>
    <row r="655" spans="1:5" ht="12" customHeight="1" x14ac:dyDescent="0.2">
      <c r="A655" s="156" t="s">
        <v>2969</v>
      </c>
      <c r="B655" s="156" t="s">
        <v>2750</v>
      </c>
      <c r="C655" s="156" t="s">
        <v>1006</v>
      </c>
      <c r="D655" s="156" t="s">
        <v>511</v>
      </c>
      <c r="E655" s="156" t="s">
        <v>3005</v>
      </c>
    </row>
    <row r="656" spans="1:5" ht="12" customHeight="1" x14ac:dyDescent="0.2">
      <c r="A656" s="156" t="s">
        <v>2969</v>
      </c>
      <c r="B656" s="156" t="s">
        <v>2732</v>
      </c>
      <c r="C656" s="156" t="s">
        <v>1049</v>
      </c>
      <c r="D656" s="156" t="s">
        <v>511</v>
      </c>
      <c r="E656" s="156" t="s">
        <v>2970</v>
      </c>
    </row>
    <row r="657" spans="1:5" ht="12" customHeight="1" x14ac:dyDescent="0.2">
      <c r="A657" s="156" t="s">
        <v>2969</v>
      </c>
      <c r="B657" s="156" t="s">
        <v>2732</v>
      </c>
      <c r="C657" s="156" t="s">
        <v>1049</v>
      </c>
      <c r="D657" s="156" t="s">
        <v>511</v>
      </c>
      <c r="E657" s="156" t="s">
        <v>3004</v>
      </c>
    </row>
    <row r="658" spans="1:5" ht="12" customHeight="1" x14ac:dyDescent="0.2">
      <c r="A658" s="156" t="s">
        <v>2969</v>
      </c>
      <c r="B658" s="156" t="s">
        <v>2732</v>
      </c>
      <c r="C658" s="156" t="s">
        <v>1049</v>
      </c>
      <c r="D658" s="156" t="s">
        <v>511</v>
      </c>
      <c r="E658" s="156" t="s">
        <v>3007</v>
      </c>
    </row>
    <row r="659" spans="1:5" ht="12" customHeight="1" x14ac:dyDescent="0.2">
      <c r="A659" s="156" t="s">
        <v>2969</v>
      </c>
      <c r="B659" s="156" t="s">
        <v>2732</v>
      </c>
      <c r="C659" s="156" t="s">
        <v>1049</v>
      </c>
      <c r="D659" s="156" t="s">
        <v>511</v>
      </c>
      <c r="E659" s="156" t="s">
        <v>3005</v>
      </c>
    </row>
    <row r="660" spans="1:5" ht="12" customHeight="1" x14ac:dyDescent="0.2">
      <c r="A660" s="156" t="s">
        <v>2969</v>
      </c>
      <c r="B660" s="156" t="s">
        <v>2575</v>
      </c>
      <c r="C660" s="156" t="s">
        <v>103</v>
      </c>
      <c r="D660" s="156" t="s">
        <v>511</v>
      </c>
      <c r="E660" s="156" t="s">
        <v>2970</v>
      </c>
    </row>
    <row r="661" spans="1:5" ht="12" customHeight="1" x14ac:dyDescent="0.2">
      <c r="A661" s="156" t="s">
        <v>2969</v>
      </c>
      <c r="B661" s="156" t="s">
        <v>2575</v>
      </c>
      <c r="C661" s="156" t="s">
        <v>103</v>
      </c>
      <c r="D661" s="156" t="s">
        <v>511</v>
      </c>
      <c r="E661" s="156" t="s">
        <v>3004</v>
      </c>
    </row>
    <row r="662" spans="1:5" ht="12" customHeight="1" x14ac:dyDescent="0.2">
      <c r="A662" s="156" t="s">
        <v>2969</v>
      </c>
      <c r="B662" s="156" t="s">
        <v>2575</v>
      </c>
      <c r="C662" s="156" t="s">
        <v>103</v>
      </c>
      <c r="D662" s="156" t="s">
        <v>511</v>
      </c>
      <c r="E662" s="156" t="s">
        <v>3007</v>
      </c>
    </row>
    <row r="663" spans="1:5" ht="12" customHeight="1" x14ac:dyDescent="0.2">
      <c r="A663" s="156" t="s">
        <v>2969</v>
      </c>
      <c r="B663" s="156" t="s">
        <v>2575</v>
      </c>
      <c r="C663" s="156" t="s">
        <v>103</v>
      </c>
      <c r="D663" s="156" t="s">
        <v>511</v>
      </c>
      <c r="E663" s="156" t="s">
        <v>3005</v>
      </c>
    </row>
    <row r="664" spans="1:5" ht="12" customHeight="1" x14ac:dyDescent="0.2">
      <c r="A664" s="156" t="s">
        <v>2969</v>
      </c>
      <c r="B664" s="156" t="s">
        <v>2594</v>
      </c>
      <c r="C664" s="156" t="s">
        <v>1360</v>
      </c>
      <c r="D664" s="156" t="s">
        <v>511</v>
      </c>
      <c r="E664" s="156" t="s">
        <v>2970</v>
      </c>
    </row>
    <row r="665" spans="1:5" ht="12" customHeight="1" x14ac:dyDescent="0.2">
      <c r="A665" s="156" t="s">
        <v>2969</v>
      </c>
      <c r="B665" s="156" t="s">
        <v>2594</v>
      </c>
      <c r="C665" s="156" t="s">
        <v>1360</v>
      </c>
      <c r="D665" s="156" t="s">
        <v>511</v>
      </c>
      <c r="E665" s="156" t="s">
        <v>3004</v>
      </c>
    </row>
    <row r="666" spans="1:5" ht="12" customHeight="1" x14ac:dyDescent="0.2">
      <c r="A666" s="156" t="s">
        <v>2969</v>
      </c>
      <c r="B666" s="156" t="s">
        <v>2594</v>
      </c>
      <c r="C666" s="156" t="s">
        <v>1360</v>
      </c>
      <c r="D666" s="156" t="s">
        <v>511</v>
      </c>
      <c r="E666" s="156" t="s">
        <v>3007</v>
      </c>
    </row>
    <row r="667" spans="1:5" ht="12" customHeight="1" x14ac:dyDescent="0.2">
      <c r="A667" s="156" t="s">
        <v>2969</v>
      </c>
      <c r="B667" s="156" t="s">
        <v>2594</v>
      </c>
      <c r="C667" s="156" t="s">
        <v>1360</v>
      </c>
      <c r="D667" s="156" t="s">
        <v>511</v>
      </c>
      <c r="E667" s="156" t="s">
        <v>3005</v>
      </c>
    </row>
    <row r="668" spans="1:5" ht="12" customHeight="1" x14ac:dyDescent="0.2">
      <c r="A668" s="156" t="s">
        <v>2969</v>
      </c>
      <c r="B668" s="156" t="s">
        <v>2184</v>
      </c>
      <c r="C668" s="156" t="s">
        <v>796</v>
      </c>
      <c r="D668" s="156" t="s">
        <v>511</v>
      </c>
      <c r="E668" s="156" t="s">
        <v>3004</v>
      </c>
    </row>
    <row r="669" spans="1:5" ht="12" customHeight="1" x14ac:dyDescent="0.2">
      <c r="A669" s="156" t="s">
        <v>2969</v>
      </c>
      <c r="B669" s="156" t="s">
        <v>2184</v>
      </c>
      <c r="C669" s="156" t="s">
        <v>796</v>
      </c>
      <c r="D669" s="156" t="s">
        <v>511</v>
      </c>
      <c r="E669" s="156" t="s">
        <v>3007</v>
      </c>
    </row>
    <row r="670" spans="1:5" ht="12" customHeight="1" x14ac:dyDescent="0.2">
      <c r="A670" s="156" t="s">
        <v>2969</v>
      </c>
      <c r="B670" s="156" t="s">
        <v>2184</v>
      </c>
      <c r="C670" s="156" t="s">
        <v>796</v>
      </c>
      <c r="D670" s="156" t="s">
        <v>511</v>
      </c>
      <c r="E670" s="156" t="s">
        <v>3005</v>
      </c>
    </row>
    <row r="671" spans="1:5" ht="12" customHeight="1" x14ac:dyDescent="0.2">
      <c r="A671" s="156" t="s">
        <v>2969</v>
      </c>
      <c r="B671" s="156" t="s">
        <v>2614</v>
      </c>
      <c r="C671" s="156" t="s">
        <v>136</v>
      </c>
      <c r="D671" s="156" t="s">
        <v>511</v>
      </c>
      <c r="E671" s="156" t="s">
        <v>2970</v>
      </c>
    </row>
    <row r="672" spans="1:5" ht="12" customHeight="1" x14ac:dyDescent="0.2">
      <c r="A672" s="156" t="s">
        <v>2969</v>
      </c>
      <c r="B672" s="156" t="s">
        <v>2614</v>
      </c>
      <c r="C672" s="156" t="s">
        <v>136</v>
      </c>
      <c r="D672" s="156" t="s">
        <v>511</v>
      </c>
      <c r="E672" s="156" t="s">
        <v>3004</v>
      </c>
    </row>
    <row r="673" spans="1:5" ht="12" customHeight="1" x14ac:dyDescent="0.2">
      <c r="A673" s="156" t="s">
        <v>2969</v>
      </c>
      <c r="B673" s="156" t="s">
        <v>2614</v>
      </c>
      <c r="C673" s="156" t="s">
        <v>136</v>
      </c>
      <c r="D673" s="156" t="s">
        <v>511</v>
      </c>
      <c r="E673" s="156" t="s">
        <v>3007</v>
      </c>
    </row>
    <row r="674" spans="1:5" ht="12" customHeight="1" x14ac:dyDescent="0.2">
      <c r="A674" s="156" t="s">
        <v>2969</v>
      </c>
      <c r="B674" s="156" t="s">
        <v>2614</v>
      </c>
      <c r="C674" s="156" t="s">
        <v>136</v>
      </c>
      <c r="D674" s="156" t="s">
        <v>511</v>
      </c>
      <c r="E674" s="156" t="s">
        <v>3005</v>
      </c>
    </row>
    <row r="675" spans="1:5" ht="12" customHeight="1" x14ac:dyDescent="0.2">
      <c r="A675" s="156" t="s">
        <v>2969</v>
      </c>
      <c r="B675" s="156" t="s">
        <v>2614</v>
      </c>
      <c r="C675" s="156" t="s">
        <v>136</v>
      </c>
      <c r="D675" s="156" t="s">
        <v>511</v>
      </c>
      <c r="E675" s="156" t="s">
        <v>3002</v>
      </c>
    </row>
    <row r="676" spans="1:5" ht="12" customHeight="1" x14ac:dyDescent="0.2">
      <c r="A676" s="156" t="s">
        <v>2969</v>
      </c>
      <c r="B676" s="156" t="s">
        <v>3015</v>
      </c>
      <c r="C676" s="156" t="s">
        <v>105</v>
      </c>
      <c r="D676" s="156" t="s">
        <v>511</v>
      </c>
      <c r="E676" s="156" t="s">
        <v>2970</v>
      </c>
    </row>
    <row r="677" spans="1:5" ht="12" customHeight="1" x14ac:dyDescent="0.2">
      <c r="A677" s="156" t="s">
        <v>2969</v>
      </c>
      <c r="B677" s="156" t="s">
        <v>3015</v>
      </c>
      <c r="C677" s="156" t="s">
        <v>105</v>
      </c>
      <c r="D677" s="156" t="s">
        <v>511</v>
      </c>
      <c r="E677" s="156" t="s">
        <v>3000</v>
      </c>
    </row>
    <row r="678" spans="1:5" ht="12" customHeight="1" x14ac:dyDescent="0.2">
      <c r="A678" s="156" t="s">
        <v>2969</v>
      </c>
      <c r="B678" s="156" t="s">
        <v>3015</v>
      </c>
      <c r="C678" s="156" t="s">
        <v>105</v>
      </c>
      <c r="D678" s="156" t="s">
        <v>511</v>
      </c>
      <c r="E678" s="156" t="s">
        <v>3007</v>
      </c>
    </row>
    <row r="679" spans="1:5" ht="12" customHeight="1" x14ac:dyDescent="0.2">
      <c r="A679" s="156" t="s">
        <v>2969</v>
      </c>
      <c r="B679" s="156" t="s">
        <v>3015</v>
      </c>
      <c r="C679" s="156" t="s">
        <v>105</v>
      </c>
      <c r="D679" s="156" t="s">
        <v>511</v>
      </c>
      <c r="E679" s="156" t="s">
        <v>3005</v>
      </c>
    </row>
    <row r="680" spans="1:5" ht="12" customHeight="1" x14ac:dyDescent="0.2">
      <c r="A680" s="156" t="s">
        <v>2969</v>
      </c>
      <c r="B680" s="156" t="s">
        <v>3015</v>
      </c>
      <c r="C680" s="156" t="s">
        <v>105</v>
      </c>
      <c r="D680" s="156" t="s">
        <v>511</v>
      </c>
      <c r="E680" s="156" t="s">
        <v>3002</v>
      </c>
    </row>
    <row r="681" spans="1:5" ht="12" customHeight="1" x14ac:dyDescent="0.2">
      <c r="A681" s="156" t="s">
        <v>2969</v>
      </c>
      <c r="B681" s="156" t="s">
        <v>3016</v>
      </c>
      <c r="C681" s="156" t="s">
        <v>107</v>
      </c>
      <c r="D681" s="156" t="s">
        <v>511</v>
      </c>
      <c r="E681" s="156" t="s">
        <v>2970</v>
      </c>
    </row>
    <row r="682" spans="1:5" ht="12" customHeight="1" x14ac:dyDescent="0.2">
      <c r="A682" s="156" t="s">
        <v>2969</v>
      </c>
      <c r="B682" s="156" t="s">
        <v>3016</v>
      </c>
      <c r="C682" s="156" t="s">
        <v>107</v>
      </c>
      <c r="D682" s="156" t="s">
        <v>511</v>
      </c>
      <c r="E682" s="156" t="s">
        <v>3000</v>
      </c>
    </row>
    <row r="683" spans="1:5" ht="12" customHeight="1" x14ac:dyDescent="0.2">
      <c r="A683" s="156" t="s">
        <v>2969</v>
      </c>
      <c r="B683" s="156" t="s">
        <v>3016</v>
      </c>
      <c r="C683" s="156" t="s">
        <v>107</v>
      </c>
      <c r="D683" s="156" t="s">
        <v>511</v>
      </c>
      <c r="E683" s="156" t="s">
        <v>3007</v>
      </c>
    </row>
    <row r="684" spans="1:5" ht="12" customHeight="1" x14ac:dyDescent="0.2">
      <c r="A684" s="156" t="s">
        <v>2969</v>
      </c>
      <c r="B684" s="156" t="s">
        <v>3016</v>
      </c>
      <c r="C684" s="156" t="s">
        <v>107</v>
      </c>
      <c r="D684" s="156" t="s">
        <v>511</v>
      </c>
      <c r="E684" s="156" t="s">
        <v>3005</v>
      </c>
    </row>
    <row r="685" spans="1:5" ht="12" customHeight="1" x14ac:dyDescent="0.2">
      <c r="A685" s="156" t="s">
        <v>2969</v>
      </c>
      <c r="B685" s="156" t="s">
        <v>3016</v>
      </c>
      <c r="C685" s="156" t="s">
        <v>107</v>
      </c>
      <c r="D685" s="156" t="s">
        <v>511</v>
      </c>
      <c r="E685" s="156" t="s">
        <v>3002</v>
      </c>
    </row>
    <row r="686" spans="1:5" ht="12" customHeight="1" x14ac:dyDescent="0.2">
      <c r="A686" s="156" t="s">
        <v>2969</v>
      </c>
      <c r="B686" s="156" t="s">
        <v>3017</v>
      </c>
      <c r="C686" s="156" t="s">
        <v>108</v>
      </c>
      <c r="D686" s="156" t="s">
        <v>511</v>
      </c>
      <c r="E686" s="156" t="s">
        <v>2970</v>
      </c>
    </row>
    <row r="687" spans="1:5" ht="12" customHeight="1" x14ac:dyDescent="0.2">
      <c r="A687" s="156" t="s">
        <v>2969</v>
      </c>
      <c r="B687" s="156" t="s">
        <v>3017</v>
      </c>
      <c r="C687" s="156" t="s">
        <v>108</v>
      </c>
      <c r="D687" s="156" t="s">
        <v>511</v>
      </c>
      <c r="E687" s="156" t="s">
        <v>3000</v>
      </c>
    </row>
    <row r="688" spans="1:5" ht="12" customHeight="1" x14ac:dyDescent="0.2">
      <c r="A688" s="156" t="s">
        <v>2969</v>
      </c>
      <c r="B688" s="156" t="s">
        <v>3017</v>
      </c>
      <c r="C688" s="156" t="s">
        <v>108</v>
      </c>
      <c r="D688" s="156" t="s">
        <v>511</v>
      </c>
      <c r="E688" s="156" t="s">
        <v>3005</v>
      </c>
    </row>
    <row r="689" spans="1:5" ht="12" customHeight="1" x14ac:dyDescent="0.2">
      <c r="A689" s="156" t="s">
        <v>2969</v>
      </c>
      <c r="B689" s="156" t="s">
        <v>2542</v>
      </c>
      <c r="C689" s="156" t="s">
        <v>229</v>
      </c>
      <c r="D689" s="156" t="s">
        <v>511</v>
      </c>
      <c r="E689" s="156" t="s">
        <v>2970</v>
      </c>
    </row>
    <row r="690" spans="1:5" ht="12" customHeight="1" x14ac:dyDescent="0.2">
      <c r="A690" s="156" t="s">
        <v>2969</v>
      </c>
      <c r="B690" s="156" t="s">
        <v>2542</v>
      </c>
      <c r="C690" s="156" t="s">
        <v>229</v>
      </c>
      <c r="D690" s="156" t="s">
        <v>511</v>
      </c>
      <c r="E690" s="156" t="s">
        <v>3004</v>
      </c>
    </row>
    <row r="691" spans="1:5" ht="12" customHeight="1" x14ac:dyDescent="0.2">
      <c r="A691" s="156" t="s">
        <v>2969</v>
      </c>
      <c r="B691" s="156" t="s">
        <v>2542</v>
      </c>
      <c r="C691" s="156" t="s">
        <v>229</v>
      </c>
      <c r="D691" s="156" t="s">
        <v>511</v>
      </c>
      <c r="E691" s="156" t="s">
        <v>3007</v>
      </c>
    </row>
    <row r="692" spans="1:5" ht="12" customHeight="1" x14ac:dyDescent="0.2">
      <c r="A692" s="156" t="s">
        <v>2969</v>
      </c>
      <c r="B692" s="156" t="s">
        <v>2542</v>
      </c>
      <c r="C692" s="156" t="s">
        <v>229</v>
      </c>
      <c r="D692" s="156" t="s">
        <v>511</v>
      </c>
      <c r="E692" s="156" t="s">
        <v>3005</v>
      </c>
    </row>
    <row r="693" spans="1:5" ht="12" customHeight="1" x14ac:dyDescent="0.2">
      <c r="A693" s="156" t="s">
        <v>2969</v>
      </c>
      <c r="B693" s="156" t="s">
        <v>2630</v>
      </c>
      <c r="C693" s="156" t="s">
        <v>1358</v>
      </c>
      <c r="D693" s="156" t="s">
        <v>511</v>
      </c>
      <c r="E693" s="156" t="s">
        <v>2970</v>
      </c>
    </row>
    <row r="694" spans="1:5" ht="12" customHeight="1" x14ac:dyDescent="0.2">
      <c r="A694" s="156" t="s">
        <v>2969</v>
      </c>
      <c r="B694" s="156" t="s">
        <v>2630</v>
      </c>
      <c r="C694" s="156" t="s">
        <v>1358</v>
      </c>
      <c r="D694" s="156" t="s">
        <v>511</v>
      </c>
      <c r="E694" s="156" t="s">
        <v>3004</v>
      </c>
    </row>
    <row r="695" spans="1:5" ht="12" customHeight="1" x14ac:dyDescent="0.2">
      <c r="A695" s="156" t="s">
        <v>2969</v>
      </c>
      <c r="B695" s="156" t="s">
        <v>2630</v>
      </c>
      <c r="C695" s="156" t="s">
        <v>1358</v>
      </c>
      <c r="D695" s="156" t="s">
        <v>511</v>
      </c>
      <c r="E695" s="156" t="s">
        <v>3000</v>
      </c>
    </row>
    <row r="696" spans="1:5" ht="12" customHeight="1" x14ac:dyDescent="0.2">
      <c r="A696" s="156" t="s">
        <v>2969</v>
      </c>
      <c r="B696" s="156" t="s">
        <v>2630</v>
      </c>
      <c r="C696" s="156" t="s">
        <v>1358</v>
      </c>
      <c r="D696" s="156" t="s">
        <v>511</v>
      </c>
      <c r="E696" s="156" t="s">
        <v>3007</v>
      </c>
    </row>
    <row r="697" spans="1:5" ht="12" customHeight="1" x14ac:dyDescent="0.2">
      <c r="A697" s="156" t="s">
        <v>2969</v>
      </c>
      <c r="B697" s="156" t="s">
        <v>2630</v>
      </c>
      <c r="C697" s="156" t="s">
        <v>1358</v>
      </c>
      <c r="D697" s="156" t="s">
        <v>511</v>
      </c>
      <c r="E697" s="156" t="s">
        <v>3005</v>
      </c>
    </row>
    <row r="698" spans="1:5" ht="12" customHeight="1" x14ac:dyDescent="0.2">
      <c r="A698" s="156" t="s">
        <v>2969</v>
      </c>
      <c r="B698" s="156" t="s">
        <v>2540</v>
      </c>
      <c r="C698" s="156" t="s">
        <v>219</v>
      </c>
      <c r="D698" s="156" t="s">
        <v>511</v>
      </c>
      <c r="E698" s="156" t="s">
        <v>2970</v>
      </c>
    </row>
    <row r="699" spans="1:5" ht="12" customHeight="1" x14ac:dyDescent="0.2">
      <c r="A699" s="156" t="s">
        <v>2969</v>
      </c>
      <c r="B699" s="156" t="s">
        <v>2540</v>
      </c>
      <c r="C699" s="156" t="s">
        <v>219</v>
      </c>
      <c r="D699" s="156" t="s">
        <v>511</v>
      </c>
      <c r="E699" s="156" t="s">
        <v>3004</v>
      </c>
    </row>
    <row r="700" spans="1:5" ht="12" customHeight="1" x14ac:dyDescent="0.2">
      <c r="A700" s="156" t="s">
        <v>2969</v>
      </c>
      <c r="B700" s="156" t="s">
        <v>2540</v>
      </c>
      <c r="C700" s="156" t="s">
        <v>219</v>
      </c>
      <c r="D700" s="156" t="s">
        <v>511</v>
      </c>
      <c r="E700" s="156" t="s">
        <v>3000</v>
      </c>
    </row>
    <row r="701" spans="1:5" ht="12" customHeight="1" x14ac:dyDescent="0.2">
      <c r="A701" s="156" t="s">
        <v>2969</v>
      </c>
      <c r="B701" s="156" t="s">
        <v>2540</v>
      </c>
      <c r="C701" s="156" t="s">
        <v>219</v>
      </c>
      <c r="D701" s="156" t="s">
        <v>511</v>
      </c>
      <c r="E701" s="156" t="s">
        <v>3007</v>
      </c>
    </row>
    <row r="702" spans="1:5" ht="12" customHeight="1" x14ac:dyDescent="0.2">
      <c r="A702" s="156" t="s">
        <v>2969</v>
      </c>
      <c r="B702" s="156" t="s">
        <v>2540</v>
      </c>
      <c r="C702" s="156" t="s">
        <v>219</v>
      </c>
      <c r="D702" s="156" t="s">
        <v>511</v>
      </c>
      <c r="E702" s="156" t="s">
        <v>3005</v>
      </c>
    </row>
    <row r="703" spans="1:5" ht="12" customHeight="1" x14ac:dyDescent="0.2">
      <c r="A703" s="156" t="s">
        <v>2969</v>
      </c>
      <c r="B703" s="156" t="s">
        <v>2540</v>
      </c>
      <c r="C703" s="156" t="s">
        <v>219</v>
      </c>
      <c r="D703" s="156" t="s">
        <v>511</v>
      </c>
      <c r="E703" s="156" t="s">
        <v>3002</v>
      </c>
    </row>
    <row r="704" spans="1:5" ht="12" customHeight="1" x14ac:dyDescent="0.2">
      <c r="A704" s="156" t="s">
        <v>2969</v>
      </c>
      <c r="B704" s="156" t="s">
        <v>2616</v>
      </c>
      <c r="C704" s="156" t="s">
        <v>1359</v>
      </c>
      <c r="D704" s="156" t="s">
        <v>511</v>
      </c>
      <c r="E704" s="156" t="s">
        <v>2970</v>
      </c>
    </row>
    <row r="705" spans="1:5" ht="12" customHeight="1" x14ac:dyDescent="0.2">
      <c r="A705" s="156" t="s">
        <v>2969</v>
      </c>
      <c r="B705" s="156" t="s">
        <v>2616</v>
      </c>
      <c r="C705" s="156" t="s">
        <v>1359</v>
      </c>
      <c r="D705" s="156" t="s">
        <v>511</v>
      </c>
      <c r="E705" s="156" t="s">
        <v>3004</v>
      </c>
    </row>
    <row r="706" spans="1:5" ht="12" customHeight="1" x14ac:dyDescent="0.2">
      <c r="A706" s="156" t="s">
        <v>2969</v>
      </c>
      <c r="B706" s="156" t="s">
        <v>2616</v>
      </c>
      <c r="C706" s="156" t="s">
        <v>1359</v>
      </c>
      <c r="D706" s="156" t="s">
        <v>511</v>
      </c>
      <c r="E706" s="156" t="s">
        <v>3005</v>
      </c>
    </row>
    <row r="707" spans="1:5" ht="12" customHeight="1" x14ac:dyDescent="0.2">
      <c r="A707" s="156" t="s">
        <v>2969</v>
      </c>
      <c r="B707" s="156" t="s">
        <v>1930</v>
      </c>
      <c r="C707" s="156" t="s">
        <v>1482</v>
      </c>
      <c r="D707" s="156" t="s">
        <v>511</v>
      </c>
      <c r="E707" s="156" t="s">
        <v>3004</v>
      </c>
    </row>
    <row r="708" spans="1:5" ht="12" customHeight="1" x14ac:dyDescent="0.2">
      <c r="A708" s="156" t="s">
        <v>2969</v>
      </c>
      <c r="B708" s="156" t="s">
        <v>1930</v>
      </c>
      <c r="C708" s="156" t="s">
        <v>1482</v>
      </c>
      <c r="D708" s="156" t="s">
        <v>511</v>
      </c>
      <c r="E708" s="156" t="s">
        <v>3007</v>
      </c>
    </row>
    <row r="709" spans="1:5" ht="12" customHeight="1" x14ac:dyDescent="0.2">
      <c r="A709" s="156" t="s">
        <v>2969</v>
      </c>
      <c r="B709" s="156" t="s">
        <v>1930</v>
      </c>
      <c r="C709" s="156" t="s">
        <v>1482</v>
      </c>
      <c r="D709" s="156" t="s">
        <v>511</v>
      </c>
      <c r="E709" s="156" t="s">
        <v>3005</v>
      </c>
    </row>
    <row r="710" spans="1:5" ht="12" customHeight="1" x14ac:dyDescent="0.2">
      <c r="A710" s="156" t="s">
        <v>2969</v>
      </c>
      <c r="B710" s="156" t="s">
        <v>2873</v>
      </c>
      <c r="C710" s="156" t="s">
        <v>2797</v>
      </c>
      <c r="D710" s="156" t="s">
        <v>511</v>
      </c>
      <c r="E710" s="156" t="s">
        <v>3007</v>
      </c>
    </row>
    <row r="711" spans="1:5" ht="12" customHeight="1" x14ac:dyDescent="0.2">
      <c r="A711" s="156" t="s">
        <v>2969</v>
      </c>
      <c r="B711" s="156" t="s">
        <v>2873</v>
      </c>
      <c r="C711" s="156" t="s">
        <v>2797</v>
      </c>
      <c r="D711" s="156" t="s">
        <v>511</v>
      </c>
      <c r="E711" s="156" t="s">
        <v>3005</v>
      </c>
    </row>
    <row r="712" spans="1:5" ht="12" customHeight="1" x14ac:dyDescent="0.2">
      <c r="A712" s="156" t="s">
        <v>2969</v>
      </c>
      <c r="B712" s="156" t="s">
        <v>2875</v>
      </c>
      <c r="C712" s="156" t="s">
        <v>2336</v>
      </c>
      <c r="D712" s="156" t="s">
        <v>511</v>
      </c>
      <c r="E712" s="156" t="s">
        <v>3007</v>
      </c>
    </row>
    <row r="713" spans="1:5" ht="12" customHeight="1" x14ac:dyDescent="0.2">
      <c r="A713" s="156" t="s">
        <v>2969</v>
      </c>
      <c r="B713" s="156" t="s">
        <v>2875</v>
      </c>
      <c r="C713" s="156" t="s">
        <v>2336</v>
      </c>
      <c r="D713" s="156" t="s">
        <v>511</v>
      </c>
      <c r="E713" s="156" t="s">
        <v>3005</v>
      </c>
    </row>
    <row r="714" spans="1:5" ht="12" customHeight="1" x14ac:dyDescent="0.2">
      <c r="A714" s="156" t="s">
        <v>2969</v>
      </c>
      <c r="B714" s="156" t="s">
        <v>2879</v>
      </c>
      <c r="C714" s="156" t="s">
        <v>2337</v>
      </c>
      <c r="D714" s="156" t="s">
        <v>511</v>
      </c>
      <c r="E714" s="156" t="s">
        <v>3007</v>
      </c>
    </row>
    <row r="715" spans="1:5" ht="12" customHeight="1" x14ac:dyDescent="0.2">
      <c r="A715" s="156" t="s">
        <v>2969</v>
      </c>
      <c r="B715" s="156" t="s">
        <v>2879</v>
      </c>
      <c r="C715" s="156" t="s">
        <v>2337</v>
      </c>
      <c r="D715" s="156" t="s">
        <v>511</v>
      </c>
      <c r="E715" s="156" t="s">
        <v>3005</v>
      </c>
    </row>
    <row r="716" spans="1:5" ht="12" customHeight="1" x14ac:dyDescent="0.2">
      <c r="A716" s="156" t="s">
        <v>2969</v>
      </c>
      <c r="B716" s="156" t="s">
        <v>3018</v>
      </c>
      <c r="C716" s="156" t="s">
        <v>2951</v>
      </c>
      <c r="D716" s="156" t="s">
        <v>511</v>
      </c>
      <c r="E716" s="156" t="s">
        <v>3005</v>
      </c>
    </row>
    <row r="717" spans="1:5" ht="12" customHeight="1" x14ac:dyDescent="0.2">
      <c r="A717" s="156" t="s">
        <v>2969</v>
      </c>
      <c r="B717" s="156" t="s">
        <v>2713</v>
      </c>
      <c r="C717" s="156" t="s">
        <v>2194</v>
      </c>
      <c r="D717" s="156" t="s">
        <v>511</v>
      </c>
      <c r="E717" s="156" t="s">
        <v>3007</v>
      </c>
    </row>
    <row r="718" spans="1:5" ht="12" customHeight="1" x14ac:dyDescent="0.2">
      <c r="A718" s="156" t="s">
        <v>2969</v>
      </c>
      <c r="B718" s="156" t="s">
        <v>2713</v>
      </c>
      <c r="C718" s="156" t="s">
        <v>2194</v>
      </c>
      <c r="D718" s="156" t="s">
        <v>511</v>
      </c>
      <c r="E718" s="156" t="s">
        <v>3005</v>
      </c>
    </row>
    <row r="719" spans="1:5" ht="12" customHeight="1" x14ac:dyDescent="0.2">
      <c r="A719" s="156" t="s">
        <v>2969</v>
      </c>
      <c r="B719" s="156" t="s">
        <v>2628</v>
      </c>
      <c r="C719" s="156" t="s">
        <v>114</v>
      </c>
      <c r="D719" s="156" t="s">
        <v>511</v>
      </c>
      <c r="E719" s="156" t="s">
        <v>3004</v>
      </c>
    </row>
    <row r="720" spans="1:5" ht="12" customHeight="1" x14ac:dyDescent="0.2">
      <c r="A720" s="156" t="s">
        <v>2969</v>
      </c>
      <c r="B720" s="156" t="s">
        <v>2598</v>
      </c>
      <c r="C720" s="156" t="s">
        <v>115</v>
      </c>
      <c r="D720" s="156" t="s">
        <v>511</v>
      </c>
      <c r="E720" s="156" t="s">
        <v>3004</v>
      </c>
    </row>
    <row r="721" spans="1:5" ht="12" customHeight="1" x14ac:dyDescent="0.2">
      <c r="A721" s="156" t="s">
        <v>2969</v>
      </c>
      <c r="B721" s="156" t="s">
        <v>2598</v>
      </c>
      <c r="C721" s="156" t="s">
        <v>115</v>
      </c>
      <c r="D721" s="156" t="s">
        <v>511</v>
      </c>
      <c r="E721" s="156" t="s">
        <v>3005</v>
      </c>
    </row>
    <row r="722" spans="1:5" ht="12" customHeight="1" x14ac:dyDescent="0.2">
      <c r="A722" s="156" t="s">
        <v>2969</v>
      </c>
      <c r="B722" s="156" t="s">
        <v>2604</v>
      </c>
      <c r="C722" s="156" t="s">
        <v>116</v>
      </c>
      <c r="D722" s="156" t="s">
        <v>511</v>
      </c>
      <c r="E722" s="156" t="s">
        <v>3004</v>
      </c>
    </row>
    <row r="723" spans="1:5" ht="12" customHeight="1" x14ac:dyDescent="0.2">
      <c r="A723" s="156" t="s">
        <v>2969</v>
      </c>
      <c r="B723" s="156" t="s">
        <v>2604</v>
      </c>
      <c r="C723" s="156" t="s">
        <v>116</v>
      </c>
      <c r="D723" s="156" t="s">
        <v>511</v>
      </c>
      <c r="E723" s="156" t="s">
        <v>3005</v>
      </c>
    </row>
    <row r="724" spans="1:5" ht="12" customHeight="1" x14ac:dyDescent="0.2">
      <c r="A724" s="156" t="s">
        <v>2969</v>
      </c>
      <c r="B724" s="156" t="s">
        <v>3430</v>
      </c>
      <c r="C724" s="156" t="s">
        <v>1357</v>
      </c>
      <c r="D724" s="156" t="s">
        <v>511</v>
      </c>
      <c r="E724" s="156" t="s">
        <v>3005</v>
      </c>
    </row>
    <row r="725" spans="1:5" ht="12" customHeight="1" x14ac:dyDescent="0.2">
      <c r="A725" s="156" t="s">
        <v>2969</v>
      </c>
      <c r="B725" s="156" t="s">
        <v>2613</v>
      </c>
      <c r="C725" s="156" t="s">
        <v>1092</v>
      </c>
      <c r="D725" s="156" t="s">
        <v>511</v>
      </c>
      <c r="E725" s="156" t="s">
        <v>2970</v>
      </c>
    </row>
    <row r="726" spans="1:5" ht="12" customHeight="1" x14ac:dyDescent="0.2">
      <c r="A726" s="156" t="s">
        <v>2969</v>
      </c>
      <c r="B726" s="156" t="s">
        <v>2613</v>
      </c>
      <c r="C726" s="156" t="s">
        <v>1092</v>
      </c>
      <c r="D726" s="156" t="s">
        <v>511</v>
      </c>
      <c r="E726" s="156" t="s">
        <v>3004</v>
      </c>
    </row>
    <row r="727" spans="1:5" ht="12" customHeight="1" x14ac:dyDescent="0.2">
      <c r="A727" s="156" t="s">
        <v>2969</v>
      </c>
      <c r="B727" s="156" t="s">
        <v>2613</v>
      </c>
      <c r="C727" s="156" t="s">
        <v>1092</v>
      </c>
      <c r="D727" s="156" t="s">
        <v>511</v>
      </c>
      <c r="E727" s="156" t="s">
        <v>3005</v>
      </c>
    </row>
    <row r="728" spans="1:5" ht="12" customHeight="1" x14ac:dyDescent="0.2">
      <c r="A728" s="156" t="s">
        <v>2969</v>
      </c>
      <c r="B728" s="156" t="s">
        <v>2682</v>
      </c>
      <c r="C728" s="156" t="s">
        <v>1090</v>
      </c>
      <c r="D728" s="156" t="s">
        <v>511</v>
      </c>
      <c r="E728" s="156" t="s">
        <v>2970</v>
      </c>
    </row>
    <row r="729" spans="1:5" ht="12" customHeight="1" x14ac:dyDescent="0.2">
      <c r="A729" s="156" t="s">
        <v>2969</v>
      </c>
      <c r="B729" s="156" t="s">
        <v>2682</v>
      </c>
      <c r="C729" s="156" t="s">
        <v>1090</v>
      </c>
      <c r="D729" s="156" t="s">
        <v>511</v>
      </c>
      <c r="E729" s="156" t="s">
        <v>3004</v>
      </c>
    </row>
    <row r="730" spans="1:5" ht="12" customHeight="1" x14ac:dyDescent="0.2">
      <c r="A730" s="156" t="s">
        <v>2969</v>
      </c>
      <c r="B730" s="156" t="s">
        <v>2682</v>
      </c>
      <c r="C730" s="156" t="s">
        <v>1090</v>
      </c>
      <c r="D730" s="156" t="s">
        <v>511</v>
      </c>
      <c r="E730" s="156" t="s">
        <v>3007</v>
      </c>
    </row>
    <row r="731" spans="1:5" ht="12" customHeight="1" x14ac:dyDescent="0.2">
      <c r="A731" s="156" t="s">
        <v>2969</v>
      </c>
      <c r="B731" s="156" t="s">
        <v>2682</v>
      </c>
      <c r="C731" s="156" t="s">
        <v>1090</v>
      </c>
      <c r="D731" s="156" t="s">
        <v>511</v>
      </c>
      <c r="E731" s="156" t="s">
        <v>3005</v>
      </c>
    </row>
    <row r="732" spans="1:5" ht="12" customHeight="1" x14ac:dyDescent="0.2">
      <c r="A732" s="156" t="s">
        <v>2969</v>
      </c>
      <c r="B732" s="156" t="s">
        <v>2724</v>
      </c>
      <c r="C732" s="156" t="s">
        <v>1091</v>
      </c>
      <c r="D732" s="156" t="s">
        <v>511</v>
      </c>
      <c r="E732" s="156" t="s">
        <v>2970</v>
      </c>
    </row>
    <row r="733" spans="1:5" ht="12" customHeight="1" x14ac:dyDescent="0.2">
      <c r="A733" s="156" t="s">
        <v>2969</v>
      </c>
      <c r="B733" s="156" t="s">
        <v>2724</v>
      </c>
      <c r="C733" s="156" t="s">
        <v>1091</v>
      </c>
      <c r="D733" s="156" t="s">
        <v>511</v>
      </c>
      <c r="E733" s="156" t="s">
        <v>3004</v>
      </c>
    </row>
    <row r="734" spans="1:5" ht="12" customHeight="1" x14ac:dyDescent="0.2">
      <c r="A734" s="156" t="s">
        <v>2969</v>
      </c>
      <c r="B734" s="156" t="s">
        <v>2724</v>
      </c>
      <c r="C734" s="156" t="s">
        <v>1091</v>
      </c>
      <c r="D734" s="156" t="s">
        <v>511</v>
      </c>
      <c r="E734" s="156" t="s">
        <v>3005</v>
      </c>
    </row>
    <row r="735" spans="1:5" ht="12" customHeight="1" x14ac:dyDescent="0.2">
      <c r="A735" s="156" t="s">
        <v>2969</v>
      </c>
      <c r="B735" s="156" t="s">
        <v>2684</v>
      </c>
      <c r="C735" s="156" t="s">
        <v>507</v>
      </c>
      <c r="D735" s="156" t="s">
        <v>511</v>
      </c>
      <c r="E735" s="156" t="s">
        <v>3004</v>
      </c>
    </row>
    <row r="736" spans="1:5" ht="12" customHeight="1" x14ac:dyDescent="0.2">
      <c r="A736" s="156" t="s">
        <v>2969</v>
      </c>
      <c r="B736" s="156" t="s">
        <v>2684</v>
      </c>
      <c r="C736" s="156" t="s">
        <v>507</v>
      </c>
      <c r="D736" s="156" t="s">
        <v>511</v>
      </c>
      <c r="E736" s="156" t="s">
        <v>3007</v>
      </c>
    </row>
    <row r="737" spans="1:5" ht="12" customHeight="1" x14ac:dyDescent="0.2">
      <c r="A737" s="156" t="s">
        <v>2969</v>
      </c>
      <c r="B737" s="156" t="s">
        <v>2684</v>
      </c>
      <c r="C737" s="156" t="s">
        <v>507</v>
      </c>
      <c r="D737" s="156" t="s">
        <v>511</v>
      </c>
      <c r="E737" s="156" t="s">
        <v>3005</v>
      </c>
    </row>
    <row r="738" spans="1:5" ht="12" customHeight="1" x14ac:dyDescent="0.2">
      <c r="A738" s="156" t="s">
        <v>2969</v>
      </c>
      <c r="B738" s="156" t="s">
        <v>2592</v>
      </c>
      <c r="C738" s="156" t="s">
        <v>121</v>
      </c>
      <c r="D738" s="156" t="s">
        <v>511</v>
      </c>
      <c r="E738" s="156" t="s">
        <v>3004</v>
      </c>
    </row>
    <row r="739" spans="1:5" ht="12" customHeight="1" x14ac:dyDescent="0.2">
      <c r="A739" s="156" t="s">
        <v>2969</v>
      </c>
      <c r="B739" s="156" t="s">
        <v>2592</v>
      </c>
      <c r="C739" s="156" t="s">
        <v>121</v>
      </c>
      <c r="D739" s="156" t="s">
        <v>511</v>
      </c>
      <c r="E739" s="156" t="s">
        <v>3007</v>
      </c>
    </row>
    <row r="740" spans="1:5" ht="12" customHeight="1" x14ac:dyDescent="0.2">
      <c r="A740" s="156" t="s">
        <v>2969</v>
      </c>
      <c r="B740" s="156" t="s">
        <v>2592</v>
      </c>
      <c r="C740" s="156" t="s">
        <v>121</v>
      </c>
      <c r="D740" s="156" t="s">
        <v>511</v>
      </c>
      <c r="E740" s="156" t="s">
        <v>3005</v>
      </c>
    </row>
    <row r="741" spans="1:5" ht="12" customHeight="1" x14ac:dyDescent="0.2">
      <c r="A741" s="156" t="s">
        <v>2969</v>
      </c>
      <c r="B741" s="156" t="s">
        <v>2592</v>
      </c>
      <c r="C741" s="156" t="s">
        <v>121</v>
      </c>
      <c r="D741" s="156" t="s">
        <v>511</v>
      </c>
      <c r="E741" s="156" t="s">
        <v>3002</v>
      </c>
    </row>
    <row r="742" spans="1:5" ht="12" customHeight="1" x14ac:dyDescent="0.2">
      <c r="A742" s="156" t="s">
        <v>2969</v>
      </c>
      <c r="B742" s="156" t="s">
        <v>2203</v>
      </c>
      <c r="C742" s="156" t="s">
        <v>1950</v>
      </c>
      <c r="D742" s="156" t="s">
        <v>511</v>
      </c>
      <c r="E742" s="156" t="s">
        <v>2999</v>
      </c>
    </row>
    <row r="743" spans="1:5" ht="12" customHeight="1" x14ac:dyDescent="0.2">
      <c r="A743" s="156" t="s">
        <v>2969</v>
      </c>
      <c r="B743" s="156" t="s">
        <v>2203</v>
      </c>
      <c r="C743" s="156" t="s">
        <v>1950</v>
      </c>
      <c r="D743" s="156" t="s">
        <v>511</v>
      </c>
      <c r="E743" s="156" t="s">
        <v>3005</v>
      </c>
    </row>
    <row r="744" spans="1:5" ht="12" customHeight="1" x14ac:dyDescent="0.2">
      <c r="A744" s="156" t="s">
        <v>2969</v>
      </c>
      <c r="B744" s="156" t="s">
        <v>2203</v>
      </c>
      <c r="C744" s="156" t="s">
        <v>1950</v>
      </c>
      <c r="D744" s="156" t="s">
        <v>511</v>
      </c>
      <c r="E744" s="156" t="s">
        <v>3002</v>
      </c>
    </row>
    <row r="745" spans="1:5" ht="12" customHeight="1" x14ac:dyDescent="0.2">
      <c r="A745" s="156" t="s">
        <v>2969</v>
      </c>
      <c r="B745" s="156" t="s">
        <v>2204</v>
      </c>
      <c r="C745" s="156" t="s">
        <v>1951</v>
      </c>
      <c r="D745" s="156" t="s">
        <v>511</v>
      </c>
      <c r="E745" s="156" t="s">
        <v>2999</v>
      </c>
    </row>
    <row r="746" spans="1:5" ht="12" customHeight="1" x14ac:dyDescent="0.2">
      <c r="A746" s="156" t="s">
        <v>2969</v>
      </c>
      <c r="B746" s="156" t="s">
        <v>2204</v>
      </c>
      <c r="C746" s="156" t="s">
        <v>1951</v>
      </c>
      <c r="D746" s="156" t="s">
        <v>511</v>
      </c>
      <c r="E746" s="156" t="s">
        <v>3005</v>
      </c>
    </row>
    <row r="747" spans="1:5" ht="12" customHeight="1" x14ac:dyDescent="0.2">
      <c r="A747" s="156" t="s">
        <v>2969</v>
      </c>
      <c r="B747" s="156" t="s">
        <v>2204</v>
      </c>
      <c r="C747" s="156" t="s">
        <v>1951</v>
      </c>
      <c r="D747" s="156" t="s">
        <v>511</v>
      </c>
      <c r="E747" s="156" t="s">
        <v>3002</v>
      </c>
    </row>
    <row r="748" spans="1:5" ht="12" customHeight="1" x14ac:dyDescent="0.2">
      <c r="A748" s="156" t="s">
        <v>2969</v>
      </c>
      <c r="B748" s="156" t="s">
        <v>2530</v>
      </c>
      <c r="C748" s="156" t="s">
        <v>676</v>
      </c>
      <c r="D748" s="156" t="s">
        <v>511</v>
      </c>
      <c r="E748" s="156" t="s">
        <v>2970</v>
      </c>
    </row>
    <row r="749" spans="1:5" ht="12" customHeight="1" x14ac:dyDescent="0.2">
      <c r="A749" s="156" t="s">
        <v>2969</v>
      </c>
      <c r="B749" s="156" t="s">
        <v>2530</v>
      </c>
      <c r="C749" s="156" t="s">
        <v>676</v>
      </c>
      <c r="D749" s="156" t="s">
        <v>511</v>
      </c>
      <c r="E749" s="156" t="s">
        <v>3004</v>
      </c>
    </row>
    <row r="750" spans="1:5" ht="12" customHeight="1" x14ac:dyDescent="0.2">
      <c r="A750" s="156" t="s">
        <v>2969</v>
      </c>
      <c r="B750" s="156" t="s">
        <v>2530</v>
      </c>
      <c r="C750" s="156" t="s">
        <v>676</v>
      </c>
      <c r="D750" s="156" t="s">
        <v>511</v>
      </c>
      <c r="E750" s="156" t="s">
        <v>3000</v>
      </c>
    </row>
    <row r="751" spans="1:5" ht="12" customHeight="1" x14ac:dyDescent="0.2">
      <c r="A751" s="156" t="s">
        <v>2969</v>
      </c>
      <c r="B751" s="156" t="s">
        <v>2530</v>
      </c>
      <c r="C751" s="156" t="s">
        <v>676</v>
      </c>
      <c r="D751" s="156" t="s">
        <v>511</v>
      </c>
      <c r="E751" s="156" t="s">
        <v>3003</v>
      </c>
    </row>
    <row r="752" spans="1:5" ht="12" customHeight="1" x14ac:dyDescent="0.2">
      <c r="A752" s="156" t="s">
        <v>2969</v>
      </c>
      <c r="B752" s="156" t="s">
        <v>2530</v>
      </c>
      <c r="C752" s="156" t="s">
        <v>676</v>
      </c>
      <c r="D752" s="156" t="s">
        <v>511</v>
      </c>
      <c r="E752" s="156" t="s">
        <v>3005</v>
      </c>
    </row>
    <row r="753" spans="1:5" ht="12" customHeight="1" x14ac:dyDescent="0.2">
      <c r="A753" s="156" t="s">
        <v>2969</v>
      </c>
      <c r="B753" s="156" t="s">
        <v>2530</v>
      </c>
      <c r="C753" s="156" t="s">
        <v>676</v>
      </c>
      <c r="D753" s="156" t="s">
        <v>511</v>
      </c>
      <c r="E753" s="156" t="s">
        <v>3002</v>
      </c>
    </row>
    <row r="754" spans="1:5" ht="12" customHeight="1" x14ac:dyDescent="0.2">
      <c r="A754" s="156" t="s">
        <v>2969</v>
      </c>
      <c r="B754" s="156" t="s">
        <v>2595</v>
      </c>
      <c r="C754" s="156" t="s">
        <v>122</v>
      </c>
      <c r="D754" s="156" t="s">
        <v>511</v>
      </c>
      <c r="E754" s="156" t="s">
        <v>2970</v>
      </c>
    </row>
    <row r="755" spans="1:5" ht="12" customHeight="1" x14ac:dyDescent="0.2">
      <c r="A755" s="156" t="s">
        <v>2969</v>
      </c>
      <c r="B755" s="156" t="s">
        <v>2595</v>
      </c>
      <c r="C755" s="156" t="s">
        <v>122</v>
      </c>
      <c r="D755" s="156" t="s">
        <v>511</v>
      </c>
      <c r="E755" s="156" t="s">
        <v>3004</v>
      </c>
    </row>
    <row r="756" spans="1:5" ht="12" customHeight="1" x14ac:dyDescent="0.2">
      <c r="A756" s="156" t="s">
        <v>2969</v>
      </c>
      <c r="B756" s="156" t="s">
        <v>2595</v>
      </c>
      <c r="C756" s="156" t="s">
        <v>122</v>
      </c>
      <c r="D756" s="156" t="s">
        <v>511</v>
      </c>
      <c r="E756" s="156" t="s">
        <v>3005</v>
      </c>
    </row>
    <row r="757" spans="1:5" ht="12" customHeight="1" x14ac:dyDescent="0.2">
      <c r="A757" s="156" t="s">
        <v>2969</v>
      </c>
      <c r="B757" s="156" t="s">
        <v>2595</v>
      </c>
      <c r="C757" s="156" t="s">
        <v>122</v>
      </c>
      <c r="D757" s="156" t="s">
        <v>511</v>
      </c>
      <c r="E757" s="156" t="s">
        <v>3002</v>
      </c>
    </row>
    <row r="758" spans="1:5" ht="12" customHeight="1" x14ac:dyDescent="0.2">
      <c r="A758" s="156" t="s">
        <v>2969</v>
      </c>
      <c r="B758" s="156" t="s">
        <v>2678</v>
      </c>
      <c r="C758" s="156" t="s">
        <v>1434</v>
      </c>
      <c r="D758" s="156" t="s">
        <v>511</v>
      </c>
      <c r="E758" s="156" t="s">
        <v>2999</v>
      </c>
    </row>
    <row r="759" spans="1:5" ht="12" customHeight="1" x14ac:dyDescent="0.2">
      <c r="A759" s="156" t="s">
        <v>2969</v>
      </c>
      <c r="B759" s="156" t="s">
        <v>2678</v>
      </c>
      <c r="C759" s="156" t="s">
        <v>1434</v>
      </c>
      <c r="D759" s="156" t="s">
        <v>511</v>
      </c>
      <c r="E759" s="156" t="s">
        <v>2970</v>
      </c>
    </row>
    <row r="760" spans="1:5" ht="12" customHeight="1" x14ac:dyDescent="0.2">
      <c r="A760" s="156" t="s">
        <v>2969</v>
      </c>
      <c r="B760" s="156" t="s">
        <v>2678</v>
      </c>
      <c r="C760" s="156" t="s">
        <v>1434</v>
      </c>
      <c r="D760" s="156" t="s">
        <v>511</v>
      </c>
      <c r="E760" s="156" t="s">
        <v>3005</v>
      </c>
    </row>
    <row r="761" spans="1:5" ht="12" customHeight="1" x14ac:dyDescent="0.2">
      <c r="A761" s="156" t="s">
        <v>2969</v>
      </c>
      <c r="B761" s="156" t="s">
        <v>2678</v>
      </c>
      <c r="C761" s="156" t="s">
        <v>1434</v>
      </c>
      <c r="D761" s="156" t="s">
        <v>511</v>
      </c>
      <c r="E761" s="156" t="s">
        <v>3002</v>
      </c>
    </row>
    <row r="762" spans="1:5" ht="12" customHeight="1" x14ac:dyDescent="0.2">
      <c r="A762" s="156" t="s">
        <v>2969</v>
      </c>
      <c r="B762" s="156" t="s">
        <v>2551</v>
      </c>
      <c r="C762" s="156" t="s">
        <v>416</v>
      </c>
      <c r="D762" s="156" t="s">
        <v>511</v>
      </c>
      <c r="E762" s="156" t="s">
        <v>2970</v>
      </c>
    </row>
    <row r="763" spans="1:5" ht="12" customHeight="1" x14ac:dyDescent="0.2">
      <c r="A763" s="156" t="s">
        <v>2969</v>
      </c>
      <c r="B763" s="156" t="s">
        <v>2551</v>
      </c>
      <c r="C763" s="156" t="s">
        <v>416</v>
      </c>
      <c r="D763" s="156" t="s">
        <v>511</v>
      </c>
      <c r="E763" s="156" t="s">
        <v>3004</v>
      </c>
    </row>
    <row r="764" spans="1:5" ht="12" customHeight="1" x14ac:dyDescent="0.2">
      <c r="A764" s="156" t="s">
        <v>2969</v>
      </c>
      <c r="B764" s="156" t="s">
        <v>2551</v>
      </c>
      <c r="C764" s="156" t="s">
        <v>416</v>
      </c>
      <c r="D764" s="156" t="s">
        <v>511</v>
      </c>
      <c r="E764" s="156" t="s">
        <v>3000</v>
      </c>
    </row>
    <row r="765" spans="1:5" ht="12" customHeight="1" x14ac:dyDescent="0.2">
      <c r="A765" s="156" t="s">
        <v>2969</v>
      </c>
      <c r="B765" s="156" t="s">
        <v>2551</v>
      </c>
      <c r="C765" s="156" t="s">
        <v>416</v>
      </c>
      <c r="D765" s="156" t="s">
        <v>511</v>
      </c>
      <c r="E765" s="156" t="s">
        <v>3005</v>
      </c>
    </row>
    <row r="766" spans="1:5" ht="12" customHeight="1" x14ac:dyDescent="0.2">
      <c r="A766" s="156" t="s">
        <v>2969</v>
      </c>
      <c r="B766" s="156" t="s">
        <v>2551</v>
      </c>
      <c r="C766" s="156" t="s">
        <v>416</v>
      </c>
      <c r="D766" s="156" t="s">
        <v>511</v>
      </c>
      <c r="E766" s="156" t="s">
        <v>3002</v>
      </c>
    </row>
    <row r="767" spans="1:5" ht="12" customHeight="1" x14ac:dyDescent="0.2">
      <c r="A767" s="156" t="s">
        <v>2969</v>
      </c>
      <c r="B767" s="156" t="s">
        <v>1932</v>
      </c>
      <c r="C767" s="156" t="s">
        <v>1554</v>
      </c>
      <c r="D767" s="156" t="s">
        <v>511</v>
      </c>
      <c r="E767" s="156" t="s">
        <v>2999</v>
      </c>
    </row>
    <row r="768" spans="1:5" ht="12" customHeight="1" x14ac:dyDescent="0.2">
      <c r="A768" s="156" t="s">
        <v>2969</v>
      </c>
      <c r="B768" s="156" t="s">
        <v>1932</v>
      </c>
      <c r="C768" s="156" t="s">
        <v>1554</v>
      </c>
      <c r="D768" s="156" t="s">
        <v>511</v>
      </c>
      <c r="E768" s="156" t="s">
        <v>3005</v>
      </c>
    </row>
    <row r="769" spans="1:5" ht="12" customHeight="1" x14ac:dyDescent="0.2">
      <c r="A769" s="156" t="s">
        <v>2969</v>
      </c>
      <c r="B769" s="156" t="s">
        <v>1932</v>
      </c>
      <c r="C769" s="156" t="s">
        <v>1554</v>
      </c>
      <c r="D769" s="156" t="s">
        <v>511</v>
      </c>
      <c r="E769" s="156" t="s">
        <v>3002</v>
      </c>
    </row>
    <row r="770" spans="1:5" ht="12" customHeight="1" x14ac:dyDescent="0.2">
      <c r="A770" s="156" t="s">
        <v>2969</v>
      </c>
      <c r="B770" s="156" t="s">
        <v>2574</v>
      </c>
      <c r="C770" s="156" t="s">
        <v>1483</v>
      </c>
      <c r="D770" s="156" t="s">
        <v>511</v>
      </c>
      <c r="E770" s="156" t="s">
        <v>2999</v>
      </c>
    </row>
    <row r="771" spans="1:5" ht="12" customHeight="1" x14ac:dyDescent="0.2">
      <c r="A771" s="156" t="s">
        <v>2969</v>
      </c>
      <c r="B771" s="156" t="s">
        <v>2574</v>
      </c>
      <c r="C771" s="156" t="s">
        <v>1483</v>
      </c>
      <c r="D771" s="156" t="s">
        <v>511</v>
      </c>
      <c r="E771" s="156" t="s">
        <v>2970</v>
      </c>
    </row>
    <row r="772" spans="1:5" ht="12" customHeight="1" x14ac:dyDescent="0.2">
      <c r="A772" s="156" t="s">
        <v>2969</v>
      </c>
      <c r="B772" s="156" t="s">
        <v>2574</v>
      </c>
      <c r="C772" s="156" t="s">
        <v>1483</v>
      </c>
      <c r="D772" s="156" t="s">
        <v>511</v>
      </c>
      <c r="E772" s="156" t="s">
        <v>3000</v>
      </c>
    </row>
    <row r="773" spans="1:5" ht="12" customHeight="1" x14ac:dyDescent="0.2">
      <c r="A773" s="156" t="s">
        <v>2969</v>
      </c>
      <c r="B773" s="156" t="s">
        <v>2574</v>
      </c>
      <c r="C773" s="156" t="s">
        <v>1483</v>
      </c>
      <c r="D773" s="156" t="s">
        <v>511</v>
      </c>
      <c r="E773" s="156" t="s">
        <v>3005</v>
      </c>
    </row>
    <row r="774" spans="1:5" ht="12" customHeight="1" x14ac:dyDescent="0.2">
      <c r="A774" s="156" t="s">
        <v>2969</v>
      </c>
      <c r="B774" s="156" t="s">
        <v>2574</v>
      </c>
      <c r="C774" s="156" t="s">
        <v>1483</v>
      </c>
      <c r="D774" s="156" t="s">
        <v>511</v>
      </c>
      <c r="E774" s="156" t="s">
        <v>3001</v>
      </c>
    </row>
    <row r="775" spans="1:5" ht="12" customHeight="1" x14ac:dyDescent="0.2">
      <c r="A775" s="156" t="s">
        <v>2969</v>
      </c>
      <c r="B775" s="156" t="s">
        <v>2574</v>
      </c>
      <c r="C775" s="156" t="s">
        <v>1483</v>
      </c>
      <c r="D775" s="156" t="s">
        <v>511</v>
      </c>
      <c r="E775" s="156" t="s">
        <v>3002</v>
      </c>
    </row>
    <row r="776" spans="1:5" ht="12" customHeight="1" x14ac:dyDescent="0.2">
      <c r="A776" s="156" t="s">
        <v>2969</v>
      </c>
      <c r="B776" s="156" t="s">
        <v>2574</v>
      </c>
      <c r="C776" s="156" t="s">
        <v>1483</v>
      </c>
      <c r="D776" s="156" t="s">
        <v>511</v>
      </c>
      <c r="E776" s="156" t="s">
        <v>3019</v>
      </c>
    </row>
    <row r="777" spans="1:5" ht="12" customHeight="1" x14ac:dyDescent="0.2">
      <c r="A777" s="156" t="s">
        <v>2969</v>
      </c>
      <c r="B777" s="156" t="s">
        <v>2679</v>
      </c>
      <c r="C777" s="156" t="s">
        <v>1087</v>
      </c>
      <c r="D777" s="156" t="s">
        <v>511</v>
      </c>
      <c r="E777" s="156" t="s">
        <v>3004</v>
      </c>
    </row>
    <row r="778" spans="1:5" ht="12" customHeight="1" x14ac:dyDescent="0.2">
      <c r="A778" s="156" t="s">
        <v>2969</v>
      </c>
      <c r="B778" s="156" t="s">
        <v>2679</v>
      </c>
      <c r="C778" s="156" t="s">
        <v>1087</v>
      </c>
      <c r="D778" s="156" t="s">
        <v>511</v>
      </c>
      <c r="E778" s="156" t="s">
        <v>3005</v>
      </c>
    </row>
    <row r="779" spans="1:5" ht="12" customHeight="1" x14ac:dyDescent="0.2">
      <c r="A779" s="156" t="s">
        <v>2969</v>
      </c>
      <c r="B779" s="156" t="s">
        <v>2679</v>
      </c>
      <c r="C779" s="156" t="s">
        <v>1087</v>
      </c>
      <c r="D779" s="156" t="s">
        <v>511</v>
      </c>
      <c r="E779" s="156" t="s">
        <v>3002</v>
      </c>
    </row>
    <row r="780" spans="1:5" ht="12" customHeight="1" x14ac:dyDescent="0.2">
      <c r="A780" s="156" t="s">
        <v>2969</v>
      </c>
      <c r="B780" s="156" t="s">
        <v>2583</v>
      </c>
      <c r="C780" s="156" t="s">
        <v>123</v>
      </c>
      <c r="D780" s="156" t="s">
        <v>511</v>
      </c>
      <c r="E780" s="156" t="s">
        <v>2999</v>
      </c>
    </row>
    <row r="781" spans="1:5" ht="12" customHeight="1" x14ac:dyDescent="0.2">
      <c r="A781" s="156" t="s">
        <v>2969</v>
      </c>
      <c r="B781" s="156" t="s">
        <v>2583</v>
      </c>
      <c r="C781" s="156" t="s">
        <v>123</v>
      </c>
      <c r="D781" s="156" t="s">
        <v>511</v>
      </c>
      <c r="E781" s="156" t="s">
        <v>2970</v>
      </c>
    </row>
    <row r="782" spans="1:5" ht="12" customHeight="1" x14ac:dyDescent="0.2">
      <c r="A782" s="156" t="s">
        <v>2969</v>
      </c>
      <c r="B782" s="156" t="s">
        <v>2583</v>
      </c>
      <c r="C782" s="156" t="s">
        <v>123</v>
      </c>
      <c r="D782" s="156" t="s">
        <v>511</v>
      </c>
      <c r="E782" s="156" t="s">
        <v>3005</v>
      </c>
    </row>
    <row r="783" spans="1:5" ht="12" customHeight="1" x14ac:dyDescent="0.2">
      <c r="A783" s="156" t="s">
        <v>2969</v>
      </c>
      <c r="B783" s="156" t="s">
        <v>2583</v>
      </c>
      <c r="C783" s="156" t="s">
        <v>123</v>
      </c>
      <c r="D783" s="156" t="s">
        <v>511</v>
      </c>
      <c r="E783" s="156" t="s">
        <v>3002</v>
      </c>
    </row>
    <row r="784" spans="1:5" ht="12" customHeight="1" x14ac:dyDescent="0.2">
      <c r="A784" s="156" t="s">
        <v>2969</v>
      </c>
      <c r="B784" s="156" t="s">
        <v>2866</v>
      </c>
      <c r="C784" s="156" t="s">
        <v>649</v>
      </c>
      <c r="D784" s="156" t="s">
        <v>511</v>
      </c>
      <c r="E784" s="156" t="s">
        <v>2970</v>
      </c>
    </row>
    <row r="785" spans="1:5" ht="12" customHeight="1" x14ac:dyDescent="0.2">
      <c r="A785" s="156" t="s">
        <v>2969</v>
      </c>
      <c r="B785" s="156" t="s">
        <v>2866</v>
      </c>
      <c r="C785" s="156" t="s">
        <v>649</v>
      </c>
      <c r="D785" s="156" t="s">
        <v>511</v>
      </c>
      <c r="E785" s="156" t="s">
        <v>3005</v>
      </c>
    </row>
    <row r="786" spans="1:5" ht="12" customHeight="1" x14ac:dyDescent="0.2">
      <c r="A786" s="156" t="s">
        <v>2969</v>
      </c>
      <c r="B786" s="156" t="s">
        <v>2866</v>
      </c>
      <c r="C786" s="156" t="s">
        <v>649</v>
      </c>
      <c r="D786" s="156" t="s">
        <v>511</v>
      </c>
      <c r="E786" s="156" t="s">
        <v>3002</v>
      </c>
    </row>
    <row r="787" spans="1:5" ht="12" customHeight="1" x14ac:dyDescent="0.2">
      <c r="A787" s="156" t="s">
        <v>2969</v>
      </c>
      <c r="B787" s="156" t="s">
        <v>2584</v>
      </c>
      <c r="C787" s="156" t="s">
        <v>708</v>
      </c>
      <c r="D787" s="156" t="s">
        <v>511</v>
      </c>
      <c r="E787" s="156" t="s">
        <v>2999</v>
      </c>
    </row>
    <row r="788" spans="1:5" ht="12" customHeight="1" x14ac:dyDescent="0.2">
      <c r="A788" s="156" t="s">
        <v>2969</v>
      </c>
      <c r="B788" s="156" t="s">
        <v>2584</v>
      </c>
      <c r="C788" s="156" t="s">
        <v>708</v>
      </c>
      <c r="D788" s="156" t="s">
        <v>511</v>
      </c>
      <c r="E788" s="156" t="s">
        <v>2970</v>
      </c>
    </row>
    <row r="789" spans="1:5" ht="12" customHeight="1" x14ac:dyDescent="0.2">
      <c r="A789" s="156" t="s">
        <v>2969</v>
      </c>
      <c r="B789" s="156" t="s">
        <v>2584</v>
      </c>
      <c r="C789" s="156" t="s">
        <v>708</v>
      </c>
      <c r="D789" s="156" t="s">
        <v>511</v>
      </c>
      <c r="E789" s="156" t="s">
        <v>3005</v>
      </c>
    </row>
    <row r="790" spans="1:5" ht="12" customHeight="1" x14ac:dyDescent="0.2">
      <c r="A790" s="156" t="s">
        <v>2969</v>
      </c>
      <c r="B790" s="156" t="s">
        <v>2584</v>
      </c>
      <c r="C790" s="156" t="s">
        <v>708</v>
      </c>
      <c r="D790" s="156" t="s">
        <v>511</v>
      </c>
      <c r="E790" s="156" t="s">
        <v>3002</v>
      </c>
    </row>
    <row r="791" spans="1:5" ht="12" customHeight="1" x14ac:dyDescent="0.2">
      <c r="A791" s="156" t="s">
        <v>2969</v>
      </c>
      <c r="B791" s="156" t="s">
        <v>2690</v>
      </c>
      <c r="C791" s="156" t="s">
        <v>704</v>
      </c>
      <c r="D791" s="156" t="s">
        <v>511</v>
      </c>
      <c r="E791" s="156" t="s">
        <v>3004</v>
      </c>
    </row>
    <row r="792" spans="1:5" ht="12" customHeight="1" x14ac:dyDescent="0.2">
      <c r="A792" s="156" t="s">
        <v>2969</v>
      </c>
      <c r="B792" s="156" t="s">
        <v>2690</v>
      </c>
      <c r="C792" s="156" t="s">
        <v>704</v>
      </c>
      <c r="D792" s="156" t="s">
        <v>511</v>
      </c>
      <c r="E792" s="156" t="s">
        <v>3005</v>
      </c>
    </row>
    <row r="793" spans="1:5" ht="12" customHeight="1" x14ac:dyDescent="0.2">
      <c r="A793" s="156" t="s">
        <v>2969</v>
      </c>
      <c r="B793" s="156" t="s">
        <v>2690</v>
      </c>
      <c r="C793" s="156" t="s">
        <v>704</v>
      </c>
      <c r="D793" s="156" t="s">
        <v>511</v>
      </c>
      <c r="E793" s="156" t="s">
        <v>3002</v>
      </c>
    </row>
    <row r="794" spans="1:5" ht="12" customHeight="1" x14ac:dyDescent="0.2">
      <c r="A794" s="156" t="s">
        <v>2969</v>
      </c>
      <c r="B794" s="156" t="s">
        <v>2561</v>
      </c>
      <c r="C794" s="156" t="s">
        <v>124</v>
      </c>
      <c r="D794" s="156" t="s">
        <v>511</v>
      </c>
      <c r="E794" s="156" t="s">
        <v>2999</v>
      </c>
    </row>
    <row r="795" spans="1:5" ht="12" customHeight="1" x14ac:dyDescent="0.2">
      <c r="A795" s="156" t="s">
        <v>2969</v>
      </c>
      <c r="B795" s="156" t="s">
        <v>2561</v>
      </c>
      <c r="C795" s="156" t="s">
        <v>124</v>
      </c>
      <c r="D795" s="156" t="s">
        <v>511</v>
      </c>
      <c r="E795" s="156" t="s">
        <v>2970</v>
      </c>
    </row>
    <row r="796" spans="1:5" ht="12" customHeight="1" x14ac:dyDescent="0.2">
      <c r="A796" s="156" t="s">
        <v>2969</v>
      </c>
      <c r="B796" s="156" t="s">
        <v>2561</v>
      </c>
      <c r="C796" s="156" t="s">
        <v>124</v>
      </c>
      <c r="D796" s="156" t="s">
        <v>511</v>
      </c>
      <c r="E796" s="156" t="s">
        <v>3004</v>
      </c>
    </row>
    <row r="797" spans="1:5" ht="12" customHeight="1" x14ac:dyDescent="0.2">
      <c r="A797" s="156" t="s">
        <v>2969</v>
      </c>
      <c r="B797" s="156" t="s">
        <v>2561</v>
      </c>
      <c r="C797" s="156" t="s">
        <v>124</v>
      </c>
      <c r="D797" s="156" t="s">
        <v>511</v>
      </c>
      <c r="E797" s="156" t="s">
        <v>3000</v>
      </c>
    </row>
    <row r="798" spans="1:5" ht="12" customHeight="1" x14ac:dyDescent="0.2">
      <c r="A798" s="156" t="s">
        <v>2969</v>
      </c>
      <c r="B798" s="156" t="s">
        <v>2561</v>
      </c>
      <c r="C798" s="156" t="s">
        <v>124</v>
      </c>
      <c r="D798" s="156" t="s">
        <v>511</v>
      </c>
      <c r="E798" s="156" t="s">
        <v>3005</v>
      </c>
    </row>
    <row r="799" spans="1:5" ht="12" customHeight="1" x14ac:dyDescent="0.2">
      <c r="A799" s="156" t="s">
        <v>2969</v>
      </c>
      <c r="B799" s="156" t="s">
        <v>2561</v>
      </c>
      <c r="C799" s="156" t="s">
        <v>124</v>
      </c>
      <c r="D799" s="156" t="s">
        <v>511</v>
      </c>
      <c r="E799" s="156" t="s">
        <v>3002</v>
      </c>
    </row>
    <row r="800" spans="1:5" ht="12" customHeight="1" x14ac:dyDescent="0.2">
      <c r="A800" s="156" t="s">
        <v>2969</v>
      </c>
      <c r="B800" s="156" t="s">
        <v>2671</v>
      </c>
      <c r="C800" s="156" t="s">
        <v>125</v>
      </c>
      <c r="D800" s="156" t="s">
        <v>511</v>
      </c>
      <c r="E800" s="156" t="s">
        <v>2970</v>
      </c>
    </row>
    <row r="801" spans="1:5" ht="12" customHeight="1" x14ac:dyDescent="0.2">
      <c r="A801" s="156" t="s">
        <v>2969</v>
      </c>
      <c r="B801" s="156" t="s">
        <v>2671</v>
      </c>
      <c r="C801" s="156" t="s">
        <v>125</v>
      </c>
      <c r="D801" s="156" t="s">
        <v>511</v>
      </c>
      <c r="E801" s="156" t="s">
        <v>3004</v>
      </c>
    </row>
    <row r="802" spans="1:5" ht="12" customHeight="1" x14ac:dyDescent="0.2">
      <c r="A802" s="156" t="s">
        <v>2969</v>
      </c>
      <c r="B802" s="156" t="s">
        <v>2671</v>
      </c>
      <c r="C802" s="156" t="s">
        <v>125</v>
      </c>
      <c r="D802" s="156" t="s">
        <v>511</v>
      </c>
      <c r="E802" s="156" t="s">
        <v>3005</v>
      </c>
    </row>
    <row r="803" spans="1:5" ht="12" customHeight="1" x14ac:dyDescent="0.2">
      <c r="A803" s="156" t="s">
        <v>2969</v>
      </c>
      <c r="B803" s="156" t="s">
        <v>2671</v>
      </c>
      <c r="C803" s="156" t="s">
        <v>125</v>
      </c>
      <c r="D803" s="156" t="s">
        <v>511</v>
      </c>
      <c r="E803" s="156" t="s">
        <v>3002</v>
      </c>
    </row>
    <row r="804" spans="1:5" ht="12" customHeight="1" x14ac:dyDescent="0.2">
      <c r="A804" s="156" t="s">
        <v>2969</v>
      </c>
      <c r="B804" s="156" t="s">
        <v>2733</v>
      </c>
      <c r="C804" s="156" t="s">
        <v>702</v>
      </c>
      <c r="D804" s="156" t="s">
        <v>511</v>
      </c>
      <c r="E804" s="156" t="s">
        <v>2970</v>
      </c>
    </row>
    <row r="805" spans="1:5" ht="12" customHeight="1" x14ac:dyDescent="0.2">
      <c r="A805" s="156" t="s">
        <v>2969</v>
      </c>
      <c r="B805" s="156" t="s">
        <v>2733</v>
      </c>
      <c r="C805" s="156" t="s">
        <v>702</v>
      </c>
      <c r="D805" s="156" t="s">
        <v>511</v>
      </c>
      <c r="E805" s="156" t="s">
        <v>3004</v>
      </c>
    </row>
    <row r="806" spans="1:5" ht="12" customHeight="1" x14ac:dyDescent="0.2">
      <c r="A806" s="156" t="s">
        <v>2969</v>
      </c>
      <c r="B806" s="156" t="s">
        <v>2733</v>
      </c>
      <c r="C806" s="156" t="s">
        <v>702</v>
      </c>
      <c r="D806" s="156" t="s">
        <v>511</v>
      </c>
      <c r="E806" s="156" t="s">
        <v>3005</v>
      </c>
    </row>
    <row r="807" spans="1:5" ht="12" customHeight="1" x14ac:dyDescent="0.2">
      <c r="A807" s="156" t="s">
        <v>2969</v>
      </c>
      <c r="B807" s="156" t="s">
        <v>2733</v>
      </c>
      <c r="C807" s="156" t="s">
        <v>702</v>
      </c>
      <c r="D807" s="156" t="s">
        <v>511</v>
      </c>
      <c r="E807" s="156" t="s">
        <v>3002</v>
      </c>
    </row>
    <row r="808" spans="1:5" ht="12" customHeight="1" x14ac:dyDescent="0.2">
      <c r="A808" s="156" t="s">
        <v>2969</v>
      </c>
      <c r="B808" s="156" t="s">
        <v>2698</v>
      </c>
      <c r="C808" s="156" t="s">
        <v>703</v>
      </c>
      <c r="D808" s="156" t="s">
        <v>511</v>
      </c>
      <c r="E808" s="156" t="s">
        <v>2970</v>
      </c>
    </row>
    <row r="809" spans="1:5" ht="12" customHeight="1" x14ac:dyDescent="0.2">
      <c r="A809" s="156" t="s">
        <v>2969</v>
      </c>
      <c r="B809" s="156" t="s">
        <v>2698</v>
      </c>
      <c r="C809" s="156" t="s">
        <v>703</v>
      </c>
      <c r="D809" s="156" t="s">
        <v>511</v>
      </c>
      <c r="E809" s="156" t="s">
        <v>3004</v>
      </c>
    </row>
    <row r="810" spans="1:5" ht="12" customHeight="1" x14ac:dyDescent="0.2">
      <c r="A810" s="156" t="s">
        <v>2969</v>
      </c>
      <c r="B810" s="156" t="s">
        <v>2698</v>
      </c>
      <c r="C810" s="156" t="s">
        <v>703</v>
      </c>
      <c r="D810" s="156" t="s">
        <v>511</v>
      </c>
      <c r="E810" s="156" t="s">
        <v>3005</v>
      </c>
    </row>
    <row r="811" spans="1:5" ht="12" customHeight="1" x14ac:dyDescent="0.2">
      <c r="A811" s="156" t="s">
        <v>2969</v>
      </c>
      <c r="B811" s="156" t="s">
        <v>2698</v>
      </c>
      <c r="C811" s="156" t="s">
        <v>703</v>
      </c>
      <c r="D811" s="156" t="s">
        <v>511</v>
      </c>
      <c r="E811" s="156" t="s">
        <v>3002</v>
      </c>
    </row>
    <row r="812" spans="1:5" ht="12" customHeight="1" x14ac:dyDescent="0.2">
      <c r="A812" s="156" t="s">
        <v>2969</v>
      </c>
      <c r="B812" s="156" t="s">
        <v>2652</v>
      </c>
      <c r="C812" s="156" t="s">
        <v>126</v>
      </c>
      <c r="D812" s="156" t="s">
        <v>511</v>
      </c>
      <c r="E812" s="156" t="s">
        <v>2970</v>
      </c>
    </row>
    <row r="813" spans="1:5" ht="12" customHeight="1" x14ac:dyDescent="0.2">
      <c r="A813" s="156" t="s">
        <v>2969</v>
      </c>
      <c r="B813" s="156" t="s">
        <v>2652</v>
      </c>
      <c r="C813" s="156" t="s">
        <v>126</v>
      </c>
      <c r="D813" s="156" t="s">
        <v>511</v>
      </c>
      <c r="E813" s="156" t="s">
        <v>3004</v>
      </c>
    </row>
    <row r="814" spans="1:5" ht="12" customHeight="1" x14ac:dyDescent="0.2">
      <c r="A814" s="156" t="s">
        <v>2969</v>
      </c>
      <c r="B814" s="156" t="s">
        <v>2652</v>
      </c>
      <c r="C814" s="156" t="s">
        <v>126</v>
      </c>
      <c r="D814" s="156" t="s">
        <v>511</v>
      </c>
      <c r="E814" s="156" t="s">
        <v>3005</v>
      </c>
    </row>
    <row r="815" spans="1:5" ht="12" customHeight="1" x14ac:dyDescent="0.2">
      <c r="A815" s="156" t="s">
        <v>2969</v>
      </c>
      <c r="B815" s="156" t="s">
        <v>2652</v>
      </c>
      <c r="C815" s="156" t="s">
        <v>126</v>
      </c>
      <c r="D815" s="156" t="s">
        <v>511</v>
      </c>
      <c r="E815" s="156" t="s">
        <v>3002</v>
      </c>
    </row>
    <row r="816" spans="1:5" ht="12" customHeight="1" x14ac:dyDescent="0.2">
      <c r="A816" s="156" t="s">
        <v>2969</v>
      </c>
      <c r="B816" s="156" t="s">
        <v>2524</v>
      </c>
      <c r="C816" s="156" t="s">
        <v>127</v>
      </c>
      <c r="D816" s="156" t="s">
        <v>511</v>
      </c>
      <c r="E816" s="156" t="s">
        <v>2999</v>
      </c>
    </row>
    <row r="817" spans="1:5" ht="12" customHeight="1" x14ac:dyDescent="0.2">
      <c r="A817" s="156" t="s">
        <v>2969</v>
      </c>
      <c r="B817" s="156" t="s">
        <v>2524</v>
      </c>
      <c r="C817" s="156" t="s">
        <v>127</v>
      </c>
      <c r="D817" s="156" t="s">
        <v>511</v>
      </c>
      <c r="E817" s="156" t="s">
        <v>2970</v>
      </c>
    </row>
    <row r="818" spans="1:5" ht="12" customHeight="1" x14ac:dyDescent="0.2">
      <c r="A818" s="156" t="s">
        <v>2969</v>
      </c>
      <c r="B818" s="156" t="s">
        <v>2524</v>
      </c>
      <c r="C818" s="156" t="s">
        <v>127</v>
      </c>
      <c r="D818" s="156" t="s">
        <v>511</v>
      </c>
      <c r="E818" s="156" t="s">
        <v>3004</v>
      </c>
    </row>
    <row r="819" spans="1:5" ht="12" customHeight="1" x14ac:dyDescent="0.2">
      <c r="A819" s="156" t="s">
        <v>2969</v>
      </c>
      <c r="B819" s="156" t="s">
        <v>2524</v>
      </c>
      <c r="C819" s="156" t="s">
        <v>127</v>
      </c>
      <c r="D819" s="156" t="s">
        <v>511</v>
      </c>
      <c r="E819" s="156" t="s">
        <v>3000</v>
      </c>
    </row>
    <row r="820" spans="1:5" ht="12" customHeight="1" x14ac:dyDescent="0.2">
      <c r="A820" s="156" t="s">
        <v>2969</v>
      </c>
      <c r="B820" s="156" t="s">
        <v>2524</v>
      </c>
      <c r="C820" s="156" t="s">
        <v>127</v>
      </c>
      <c r="D820" s="156" t="s">
        <v>511</v>
      </c>
      <c r="E820" s="156" t="s">
        <v>3005</v>
      </c>
    </row>
    <row r="821" spans="1:5" ht="12" customHeight="1" x14ac:dyDescent="0.2">
      <c r="A821" s="156" t="s">
        <v>2969</v>
      </c>
      <c r="B821" s="156" t="s">
        <v>2524</v>
      </c>
      <c r="C821" s="156" t="s">
        <v>127</v>
      </c>
      <c r="D821" s="156" t="s">
        <v>511</v>
      </c>
      <c r="E821" s="156" t="s">
        <v>3002</v>
      </c>
    </row>
    <row r="822" spans="1:5" ht="12" customHeight="1" x14ac:dyDescent="0.2">
      <c r="A822" s="156" t="s">
        <v>2969</v>
      </c>
      <c r="B822" s="156" t="s">
        <v>2528</v>
      </c>
      <c r="C822" s="156" t="s">
        <v>1103</v>
      </c>
      <c r="D822" s="156" t="s">
        <v>511</v>
      </c>
      <c r="E822" s="156" t="s">
        <v>2999</v>
      </c>
    </row>
    <row r="823" spans="1:5" ht="12" customHeight="1" x14ac:dyDescent="0.2">
      <c r="A823" s="156" t="s">
        <v>2969</v>
      </c>
      <c r="B823" s="156" t="s">
        <v>2528</v>
      </c>
      <c r="C823" s="156" t="s">
        <v>1103</v>
      </c>
      <c r="D823" s="156" t="s">
        <v>511</v>
      </c>
      <c r="E823" s="156" t="s">
        <v>2970</v>
      </c>
    </row>
    <row r="824" spans="1:5" ht="12" customHeight="1" x14ac:dyDescent="0.2">
      <c r="A824" s="156" t="s">
        <v>2969</v>
      </c>
      <c r="B824" s="156" t="s">
        <v>2528</v>
      </c>
      <c r="C824" s="156" t="s">
        <v>1103</v>
      </c>
      <c r="D824" s="156" t="s">
        <v>511</v>
      </c>
      <c r="E824" s="156" t="s">
        <v>3000</v>
      </c>
    </row>
    <row r="825" spans="1:5" ht="12" customHeight="1" x14ac:dyDescent="0.2">
      <c r="A825" s="156" t="s">
        <v>2969</v>
      </c>
      <c r="B825" s="156" t="s">
        <v>2528</v>
      </c>
      <c r="C825" s="156" t="s">
        <v>1103</v>
      </c>
      <c r="D825" s="156" t="s">
        <v>511</v>
      </c>
      <c r="E825" s="156" t="s">
        <v>3003</v>
      </c>
    </row>
    <row r="826" spans="1:5" ht="12" customHeight="1" x14ac:dyDescent="0.2">
      <c r="A826" s="156" t="s">
        <v>2969</v>
      </c>
      <c r="B826" s="156" t="s">
        <v>2528</v>
      </c>
      <c r="C826" s="156" t="s">
        <v>1103</v>
      </c>
      <c r="D826" s="156" t="s">
        <v>511</v>
      </c>
      <c r="E826" s="156" t="s">
        <v>3005</v>
      </c>
    </row>
    <row r="827" spans="1:5" ht="12" customHeight="1" x14ac:dyDescent="0.2">
      <c r="A827" s="156" t="s">
        <v>2969</v>
      </c>
      <c r="B827" s="156" t="s">
        <v>2528</v>
      </c>
      <c r="C827" s="156" t="s">
        <v>1103</v>
      </c>
      <c r="D827" s="156" t="s">
        <v>511</v>
      </c>
      <c r="E827" s="156" t="s">
        <v>3001</v>
      </c>
    </row>
    <row r="828" spans="1:5" ht="12" customHeight="1" x14ac:dyDescent="0.2">
      <c r="A828" s="156" t="s">
        <v>2969</v>
      </c>
      <c r="B828" s="156" t="s">
        <v>2528</v>
      </c>
      <c r="C828" s="156" t="s">
        <v>1103</v>
      </c>
      <c r="D828" s="156" t="s">
        <v>511</v>
      </c>
      <c r="E828" s="156" t="s">
        <v>3002</v>
      </c>
    </row>
    <row r="829" spans="1:5" ht="12" customHeight="1" x14ac:dyDescent="0.2">
      <c r="A829" s="156" t="s">
        <v>2969</v>
      </c>
      <c r="B829" s="156" t="s">
        <v>2528</v>
      </c>
      <c r="C829" s="156" t="s">
        <v>1103</v>
      </c>
      <c r="D829" s="156" t="s">
        <v>511</v>
      </c>
      <c r="E829" s="156" t="s">
        <v>3019</v>
      </c>
    </row>
    <row r="830" spans="1:5" ht="12" customHeight="1" x14ac:dyDescent="0.2">
      <c r="A830" s="156" t="s">
        <v>2969</v>
      </c>
      <c r="B830" s="156" t="s">
        <v>2923</v>
      </c>
      <c r="C830" s="156" t="s">
        <v>2939</v>
      </c>
      <c r="D830" s="156" t="s">
        <v>511</v>
      </c>
      <c r="E830" s="156" t="s">
        <v>2999</v>
      </c>
    </row>
    <row r="831" spans="1:5" ht="12" customHeight="1" x14ac:dyDescent="0.2">
      <c r="A831" s="156" t="s">
        <v>2969</v>
      </c>
      <c r="B831" s="156" t="s">
        <v>2923</v>
      </c>
      <c r="C831" s="156" t="s">
        <v>2939</v>
      </c>
      <c r="D831" s="156" t="s">
        <v>511</v>
      </c>
      <c r="E831" s="156" t="s">
        <v>3005</v>
      </c>
    </row>
    <row r="832" spans="1:5" ht="12" customHeight="1" x14ac:dyDescent="0.2">
      <c r="A832" s="156" t="s">
        <v>2969</v>
      </c>
      <c r="B832" s="156" t="s">
        <v>2533</v>
      </c>
      <c r="C832" s="156" t="s">
        <v>259</v>
      </c>
      <c r="D832" s="156" t="s">
        <v>511</v>
      </c>
      <c r="E832" s="156" t="s">
        <v>2999</v>
      </c>
    </row>
    <row r="833" spans="1:5" ht="12" customHeight="1" x14ac:dyDescent="0.2">
      <c r="A833" s="156" t="s">
        <v>2969</v>
      </c>
      <c r="B833" s="156" t="s">
        <v>2533</v>
      </c>
      <c r="C833" s="156" t="s">
        <v>259</v>
      </c>
      <c r="D833" s="156" t="s">
        <v>511</v>
      </c>
      <c r="E833" s="156" t="s">
        <v>2970</v>
      </c>
    </row>
    <row r="834" spans="1:5" ht="12" customHeight="1" x14ac:dyDescent="0.2">
      <c r="A834" s="156" t="s">
        <v>2969</v>
      </c>
      <c r="B834" s="156" t="s">
        <v>2533</v>
      </c>
      <c r="C834" s="156" t="s">
        <v>259</v>
      </c>
      <c r="D834" s="156" t="s">
        <v>511</v>
      </c>
      <c r="E834" s="156" t="s">
        <v>3005</v>
      </c>
    </row>
    <row r="835" spans="1:5" ht="12" customHeight="1" x14ac:dyDescent="0.2">
      <c r="A835" s="156" t="s">
        <v>2969</v>
      </c>
      <c r="B835" s="156" t="s">
        <v>2533</v>
      </c>
      <c r="C835" s="156" t="s">
        <v>259</v>
      </c>
      <c r="D835" s="156" t="s">
        <v>511</v>
      </c>
      <c r="E835" s="156" t="s">
        <v>3001</v>
      </c>
    </row>
    <row r="836" spans="1:5" ht="12" customHeight="1" x14ac:dyDescent="0.2">
      <c r="A836" s="156" t="s">
        <v>2969</v>
      </c>
      <c r="B836" s="156" t="s">
        <v>2533</v>
      </c>
      <c r="C836" s="156" t="s">
        <v>259</v>
      </c>
      <c r="D836" s="156" t="s">
        <v>511</v>
      </c>
      <c r="E836" s="156" t="s">
        <v>3002</v>
      </c>
    </row>
    <row r="837" spans="1:5" ht="12" customHeight="1" x14ac:dyDescent="0.2">
      <c r="A837" s="156" t="s">
        <v>2969</v>
      </c>
      <c r="B837" s="156" t="s">
        <v>2533</v>
      </c>
      <c r="C837" s="156" t="s">
        <v>259</v>
      </c>
      <c r="D837" s="156" t="s">
        <v>511</v>
      </c>
      <c r="E837" s="156" t="s">
        <v>3019</v>
      </c>
    </row>
    <row r="838" spans="1:5" ht="12" customHeight="1" x14ac:dyDescent="0.2">
      <c r="A838" s="156" t="s">
        <v>2969</v>
      </c>
      <c r="B838" s="156" t="s">
        <v>2267</v>
      </c>
      <c r="C838" s="156" t="s">
        <v>2092</v>
      </c>
      <c r="D838" s="156" t="s">
        <v>511</v>
      </c>
      <c r="E838" s="156" t="s">
        <v>2999</v>
      </c>
    </row>
    <row r="839" spans="1:5" ht="12" customHeight="1" x14ac:dyDescent="0.2">
      <c r="A839" s="156" t="s">
        <v>2969</v>
      </c>
      <c r="B839" s="156" t="s">
        <v>2267</v>
      </c>
      <c r="C839" s="156" t="s">
        <v>2092</v>
      </c>
      <c r="D839" s="156" t="s">
        <v>511</v>
      </c>
      <c r="E839" s="156" t="s">
        <v>3005</v>
      </c>
    </row>
    <row r="840" spans="1:5" ht="12" customHeight="1" x14ac:dyDescent="0.2">
      <c r="A840" s="156" t="s">
        <v>2969</v>
      </c>
      <c r="B840" s="156" t="s">
        <v>2267</v>
      </c>
      <c r="C840" s="156" t="s">
        <v>2092</v>
      </c>
      <c r="D840" s="156" t="s">
        <v>511</v>
      </c>
      <c r="E840" s="156" t="s">
        <v>3001</v>
      </c>
    </row>
    <row r="841" spans="1:5" ht="12" customHeight="1" x14ac:dyDescent="0.2">
      <c r="A841" s="156" t="s">
        <v>2969</v>
      </c>
      <c r="B841" s="156" t="s">
        <v>2705</v>
      </c>
      <c r="C841" s="156" t="s">
        <v>257</v>
      </c>
      <c r="D841" s="156" t="s">
        <v>511</v>
      </c>
      <c r="E841" s="156" t="s">
        <v>2999</v>
      </c>
    </row>
    <row r="842" spans="1:5" ht="12" customHeight="1" x14ac:dyDescent="0.2">
      <c r="A842" s="156" t="s">
        <v>2969</v>
      </c>
      <c r="B842" s="156" t="s">
        <v>2705</v>
      </c>
      <c r="C842" s="156" t="s">
        <v>257</v>
      </c>
      <c r="D842" s="156" t="s">
        <v>511</v>
      </c>
      <c r="E842" s="156" t="s">
        <v>2970</v>
      </c>
    </row>
    <row r="843" spans="1:5" ht="12" customHeight="1" x14ac:dyDescent="0.2">
      <c r="A843" s="156" t="s">
        <v>2969</v>
      </c>
      <c r="B843" s="156" t="s">
        <v>2705</v>
      </c>
      <c r="C843" s="156" t="s">
        <v>257</v>
      </c>
      <c r="D843" s="156" t="s">
        <v>511</v>
      </c>
      <c r="E843" s="156" t="s">
        <v>3005</v>
      </c>
    </row>
    <row r="844" spans="1:5" ht="12" customHeight="1" x14ac:dyDescent="0.2">
      <c r="A844" s="156" t="s">
        <v>2969</v>
      </c>
      <c r="B844" s="156" t="s">
        <v>2705</v>
      </c>
      <c r="C844" s="156" t="s">
        <v>257</v>
      </c>
      <c r="D844" s="156" t="s">
        <v>511</v>
      </c>
      <c r="E844" s="156" t="s">
        <v>3002</v>
      </c>
    </row>
    <row r="845" spans="1:5" ht="12" customHeight="1" x14ac:dyDescent="0.2">
      <c r="A845" s="156" t="s">
        <v>2969</v>
      </c>
      <c r="B845" s="156" t="s">
        <v>2543</v>
      </c>
      <c r="C845" s="156" t="s">
        <v>258</v>
      </c>
      <c r="D845" s="156" t="s">
        <v>511</v>
      </c>
      <c r="E845" s="156" t="s">
        <v>2999</v>
      </c>
    </row>
    <row r="846" spans="1:5" ht="12" customHeight="1" x14ac:dyDescent="0.2">
      <c r="A846" s="156" t="s">
        <v>2969</v>
      </c>
      <c r="B846" s="156" t="s">
        <v>2543</v>
      </c>
      <c r="C846" s="156" t="s">
        <v>258</v>
      </c>
      <c r="D846" s="156" t="s">
        <v>511</v>
      </c>
      <c r="E846" s="156" t="s">
        <v>2970</v>
      </c>
    </row>
    <row r="847" spans="1:5" ht="12" customHeight="1" x14ac:dyDescent="0.2">
      <c r="A847" s="156" t="s">
        <v>2969</v>
      </c>
      <c r="B847" s="156" t="s">
        <v>2543</v>
      </c>
      <c r="C847" s="156" t="s">
        <v>258</v>
      </c>
      <c r="D847" s="156" t="s">
        <v>511</v>
      </c>
      <c r="E847" s="156" t="s">
        <v>3005</v>
      </c>
    </row>
    <row r="848" spans="1:5" ht="12" customHeight="1" x14ac:dyDescent="0.2">
      <c r="A848" s="156" t="s">
        <v>2969</v>
      </c>
      <c r="B848" s="156" t="s">
        <v>2543</v>
      </c>
      <c r="C848" s="156" t="s">
        <v>258</v>
      </c>
      <c r="D848" s="156" t="s">
        <v>511</v>
      </c>
      <c r="E848" s="156" t="s">
        <v>3002</v>
      </c>
    </row>
    <row r="849" spans="1:5" ht="12" customHeight="1" x14ac:dyDescent="0.2">
      <c r="A849" s="156" t="s">
        <v>2969</v>
      </c>
      <c r="B849" s="156" t="s">
        <v>2543</v>
      </c>
      <c r="C849" s="156" t="s">
        <v>258</v>
      </c>
      <c r="D849" s="156" t="s">
        <v>511</v>
      </c>
      <c r="E849" s="156" t="s">
        <v>3019</v>
      </c>
    </row>
    <row r="850" spans="1:5" ht="12" customHeight="1" x14ac:dyDescent="0.2">
      <c r="A850" s="156" t="s">
        <v>2969</v>
      </c>
      <c r="B850" s="156" t="s">
        <v>2856</v>
      </c>
      <c r="C850" s="156" t="s">
        <v>650</v>
      </c>
      <c r="D850" s="156" t="s">
        <v>511</v>
      </c>
      <c r="E850" s="156" t="s">
        <v>2999</v>
      </c>
    </row>
    <row r="851" spans="1:5" ht="12" customHeight="1" x14ac:dyDescent="0.2">
      <c r="A851" s="156" t="s">
        <v>2969</v>
      </c>
      <c r="B851" s="156" t="s">
        <v>2856</v>
      </c>
      <c r="C851" s="156" t="s">
        <v>650</v>
      </c>
      <c r="D851" s="156" t="s">
        <v>511</v>
      </c>
      <c r="E851" s="156" t="s">
        <v>2970</v>
      </c>
    </row>
    <row r="852" spans="1:5" ht="12" customHeight="1" x14ac:dyDescent="0.2">
      <c r="A852" s="156" t="s">
        <v>2969</v>
      </c>
      <c r="B852" s="156" t="s">
        <v>2856</v>
      </c>
      <c r="C852" s="156" t="s">
        <v>650</v>
      </c>
      <c r="D852" s="156" t="s">
        <v>511</v>
      </c>
      <c r="E852" s="156" t="s">
        <v>3005</v>
      </c>
    </row>
    <row r="853" spans="1:5" ht="12" customHeight="1" x14ac:dyDescent="0.2">
      <c r="A853" s="156" t="s">
        <v>2969</v>
      </c>
      <c r="B853" s="156" t="s">
        <v>2856</v>
      </c>
      <c r="C853" s="156" t="s">
        <v>650</v>
      </c>
      <c r="D853" s="156" t="s">
        <v>511</v>
      </c>
      <c r="E853" s="156" t="s">
        <v>3002</v>
      </c>
    </row>
    <row r="854" spans="1:5" ht="12" customHeight="1" x14ac:dyDescent="0.2">
      <c r="A854" s="156" t="s">
        <v>2969</v>
      </c>
      <c r="B854" s="156" t="s">
        <v>2225</v>
      </c>
      <c r="C854" s="156" t="s">
        <v>1874</v>
      </c>
      <c r="D854" s="156" t="s">
        <v>511</v>
      </c>
      <c r="E854" s="156" t="s">
        <v>3005</v>
      </c>
    </row>
    <row r="855" spans="1:5" ht="12" customHeight="1" x14ac:dyDescent="0.2">
      <c r="A855" s="156" t="s">
        <v>2969</v>
      </c>
      <c r="B855" s="156" t="s">
        <v>2225</v>
      </c>
      <c r="C855" s="156" t="s">
        <v>1874</v>
      </c>
      <c r="D855" s="156" t="s">
        <v>511</v>
      </c>
      <c r="E855" s="156" t="s">
        <v>3002</v>
      </c>
    </row>
    <row r="856" spans="1:5" ht="12" customHeight="1" x14ac:dyDescent="0.2">
      <c r="A856" s="156" t="s">
        <v>2969</v>
      </c>
      <c r="B856" s="156" t="s">
        <v>2627</v>
      </c>
      <c r="C856" s="156" t="s">
        <v>707</v>
      </c>
      <c r="D856" s="156" t="s">
        <v>511</v>
      </c>
      <c r="E856" s="156" t="s">
        <v>2970</v>
      </c>
    </row>
    <row r="857" spans="1:5" ht="12" customHeight="1" x14ac:dyDescent="0.2">
      <c r="A857" s="156" t="s">
        <v>2969</v>
      </c>
      <c r="B857" s="156" t="s">
        <v>2627</v>
      </c>
      <c r="C857" s="156" t="s">
        <v>707</v>
      </c>
      <c r="D857" s="156" t="s">
        <v>511</v>
      </c>
      <c r="E857" s="156" t="s">
        <v>3004</v>
      </c>
    </row>
    <row r="858" spans="1:5" ht="12" customHeight="1" x14ac:dyDescent="0.2">
      <c r="A858" s="156" t="s">
        <v>2969</v>
      </c>
      <c r="B858" s="156" t="s">
        <v>2627</v>
      </c>
      <c r="C858" s="156" t="s">
        <v>707</v>
      </c>
      <c r="D858" s="156" t="s">
        <v>511</v>
      </c>
      <c r="E858" s="156" t="s">
        <v>3005</v>
      </c>
    </row>
    <row r="859" spans="1:5" ht="12" customHeight="1" x14ac:dyDescent="0.2">
      <c r="A859" s="156" t="s">
        <v>2969</v>
      </c>
      <c r="B859" s="156" t="s">
        <v>2627</v>
      </c>
      <c r="C859" s="156" t="s">
        <v>707</v>
      </c>
      <c r="D859" s="156" t="s">
        <v>511</v>
      </c>
      <c r="E859" s="156" t="s">
        <v>3002</v>
      </c>
    </row>
    <row r="860" spans="1:5" ht="12" customHeight="1" x14ac:dyDescent="0.2">
      <c r="A860" s="156" t="s">
        <v>2969</v>
      </c>
      <c r="B860" s="156" t="s">
        <v>2618</v>
      </c>
      <c r="C860" s="156" t="s">
        <v>117</v>
      </c>
      <c r="D860" s="156" t="s">
        <v>511</v>
      </c>
      <c r="E860" s="156" t="s">
        <v>2970</v>
      </c>
    </row>
    <row r="861" spans="1:5" ht="12" customHeight="1" x14ac:dyDescent="0.2">
      <c r="A861" s="156" t="s">
        <v>2969</v>
      </c>
      <c r="B861" s="156" t="s">
        <v>2618</v>
      </c>
      <c r="C861" s="156" t="s">
        <v>117</v>
      </c>
      <c r="D861" s="156" t="s">
        <v>511</v>
      </c>
      <c r="E861" s="156" t="s">
        <v>3004</v>
      </c>
    </row>
    <row r="862" spans="1:5" ht="12" customHeight="1" x14ac:dyDescent="0.2">
      <c r="A862" s="156" t="s">
        <v>2969</v>
      </c>
      <c r="B862" s="156" t="s">
        <v>2618</v>
      </c>
      <c r="C862" s="156" t="s">
        <v>117</v>
      </c>
      <c r="D862" s="156" t="s">
        <v>511</v>
      </c>
      <c r="E862" s="156" t="s">
        <v>3005</v>
      </c>
    </row>
    <row r="863" spans="1:5" ht="12" customHeight="1" x14ac:dyDescent="0.2">
      <c r="A863" s="156" t="s">
        <v>2969</v>
      </c>
      <c r="B863" s="156" t="s">
        <v>2618</v>
      </c>
      <c r="C863" s="156" t="s">
        <v>117</v>
      </c>
      <c r="D863" s="156" t="s">
        <v>511</v>
      </c>
      <c r="E863" s="156" t="s">
        <v>3002</v>
      </c>
    </row>
    <row r="864" spans="1:5" ht="12" customHeight="1" x14ac:dyDescent="0.2">
      <c r="A864" s="156" t="s">
        <v>2969</v>
      </c>
      <c r="B864" s="156" t="s">
        <v>2544</v>
      </c>
      <c r="C864" s="156" t="s">
        <v>260</v>
      </c>
      <c r="D864" s="156" t="s">
        <v>511</v>
      </c>
      <c r="E864" s="156" t="s">
        <v>2999</v>
      </c>
    </row>
    <row r="865" spans="1:5" ht="12" customHeight="1" x14ac:dyDescent="0.2">
      <c r="A865" s="156" t="s">
        <v>2969</v>
      </c>
      <c r="B865" s="156" t="s">
        <v>2544</v>
      </c>
      <c r="C865" s="156" t="s">
        <v>260</v>
      </c>
      <c r="D865" s="156" t="s">
        <v>511</v>
      </c>
      <c r="E865" s="156" t="s">
        <v>2970</v>
      </c>
    </row>
    <row r="866" spans="1:5" ht="12" customHeight="1" x14ac:dyDescent="0.2">
      <c r="A866" s="156" t="s">
        <v>2969</v>
      </c>
      <c r="B866" s="156" t="s">
        <v>2544</v>
      </c>
      <c r="C866" s="156" t="s">
        <v>260</v>
      </c>
      <c r="D866" s="156" t="s">
        <v>511</v>
      </c>
      <c r="E866" s="156" t="s">
        <v>3000</v>
      </c>
    </row>
    <row r="867" spans="1:5" ht="12" customHeight="1" x14ac:dyDescent="0.2">
      <c r="A867" s="156" t="s">
        <v>2969</v>
      </c>
      <c r="B867" s="156" t="s">
        <v>2544</v>
      </c>
      <c r="C867" s="156" t="s">
        <v>260</v>
      </c>
      <c r="D867" s="156" t="s">
        <v>511</v>
      </c>
      <c r="E867" s="156" t="s">
        <v>3005</v>
      </c>
    </row>
    <row r="868" spans="1:5" ht="12" customHeight="1" x14ac:dyDescent="0.2">
      <c r="A868" s="156" t="s">
        <v>2969</v>
      </c>
      <c r="B868" s="156" t="s">
        <v>2544</v>
      </c>
      <c r="C868" s="156" t="s">
        <v>260</v>
      </c>
      <c r="D868" s="156" t="s">
        <v>511</v>
      </c>
      <c r="E868" s="156" t="s">
        <v>3002</v>
      </c>
    </row>
    <row r="869" spans="1:5" ht="12" customHeight="1" x14ac:dyDescent="0.2">
      <c r="A869" s="156" t="s">
        <v>2969</v>
      </c>
      <c r="B869" s="156" t="s">
        <v>1933</v>
      </c>
      <c r="C869" s="156" t="s">
        <v>1089</v>
      </c>
      <c r="D869" s="156" t="s">
        <v>511</v>
      </c>
      <c r="E869" s="156" t="s">
        <v>2999</v>
      </c>
    </row>
    <row r="870" spans="1:5" ht="12" customHeight="1" x14ac:dyDescent="0.2">
      <c r="A870" s="156" t="s">
        <v>2969</v>
      </c>
      <c r="B870" s="156" t="s">
        <v>1933</v>
      </c>
      <c r="C870" s="156" t="s">
        <v>1089</v>
      </c>
      <c r="D870" s="156" t="s">
        <v>511</v>
      </c>
      <c r="E870" s="156" t="s">
        <v>3000</v>
      </c>
    </row>
    <row r="871" spans="1:5" ht="12" customHeight="1" x14ac:dyDescent="0.2">
      <c r="A871" s="156" t="s">
        <v>2969</v>
      </c>
      <c r="B871" s="156" t="s">
        <v>1933</v>
      </c>
      <c r="C871" s="156" t="s">
        <v>1089</v>
      </c>
      <c r="D871" s="156" t="s">
        <v>511</v>
      </c>
      <c r="E871" s="156" t="s">
        <v>3005</v>
      </c>
    </row>
    <row r="872" spans="1:5" ht="12" customHeight="1" x14ac:dyDescent="0.2">
      <c r="A872" s="156" t="s">
        <v>2969</v>
      </c>
      <c r="B872" s="156" t="s">
        <v>1933</v>
      </c>
      <c r="C872" s="156" t="s">
        <v>1089</v>
      </c>
      <c r="D872" s="156" t="s">
        <v>511</v>
      </c>
      <c r="E872" s="156" t="s">
        <v>3002</v>
      </c>
    </row>
    <row r="873" spans="1:5" ht="12" customHeight="1" x14ac:dyDescent="0.2">
      <c r="A873" s="156" t="s">
        <v>2969</v>
      </c>
      <c r="B873" s="156" t="s">
        <v>2615</v>
      </c>
      <c r="C873" s="156" t="s">
        <v>261</v>
      </c>
      <c r="D873" s="156" t="s">
        <v>511</v>
      </c>
      <c r="E873" s="156" t="s">
        <v>2999</v>
      </c>
    </row>
    <row r="874" spans="1:5" ht="12" customHeight="1" x14ac:dyDescent="0.2">
      <c r="A874" s="156" t="s">
        <v>2969</v>
      </c>
      <c r="B874" s="156" t="s">
        <v>2615</v>
      </c>
      <c r="C874" s="156" t="s">
        <v>261</v>
      </c>
      <c r="D874" s="156" t="s">
        <v>511</v>
      </c>
      <c r="E874" s="156" t="s">
        <v>2970</v>
      </c>
    </row>
    <row r="875" spans="1:5" ht="12" customHeight="1" x14ac:dyDescent="0.2">
      <c r="A875" s="156" t="s">
        <v>2969</v>
      </c>
      <c r="B875" s="156" t="s">
        <v>2615</v>
      </c>
      <c r="C875" s="156" t="s">
        <v>261</v>
      </c>
      <c r="D875" s="156" t="s">
        <v>511</v>
      </c>
      <c r="E875" s="156" t="s">
        <v>3005</v>
      </c>
    </row>
    <row r="876" spans="1:5" ht="12" customHeight="1" x14ac:dyDescent="0.2">
      <c r="A876" s="156" t="s">
        <v>2969</v>
      </c>
      <c r="B876" s="156" t="s">
        <v>2615</v>
      </c>
      <c r="C876" s="156" t="s">
        <v>261</v>
      </c>
      <c r="D876" s="156" t="s">
        <v>511</v>
      </c>
      <c r="E876" s="156" t="s">
        <v>3002</v>
      </c>
    </row>
    <row r="877" spans="1:5" ht="12" customHeight="1" x14ac:dyDescent="0.2">
      <c r="A877" s="156" t="s">
        <v>2969</v>
      </c>
      <c r="B877" s="156" t="s">
        <v>2687</v>
      </c>
      <c r="C877" s="156" t="s">
        <v>705</v>
      </c>
      <c r="D877" s="156" t="s">
        <v>511</v>
      </c>
      <c r="E877" s="156" t="s">
        <v>2999</v>
      </c>
    </row>
    <row r="878" spans="1:5" ht="12" customHeight="1" x14ac:dyDescent="0.2">
      <c r="A878" s="156" t="s">
        <v>2969</v>
      </c>
      <c r="B878" s="156" t="s">
        <v>2687</v>
      </c>
      <c r="C878" s="156" t="s">
        <v>705</v>
      </c>
      <c r="D878" s="156" t="s">
        <v>511</v>
      </c>
      <c r="E878" s="156" t="s">
        <v>3005</v>
      </c>
    </row>
    <row r="879" spans="1:5" ht="12" customHeight="1" x14ac:dyDescent="0.2">
      <c r="A879" s="156" t="s">
        <v>2969</v>
      </c>
      <c r="B879" s="156" t="s">
        <v>2687</v>
      </c>
      <c r="C879" s="156" t="s">
        <v>705</v>
      </c>
      <c r="D879" s="156" t="s">
        <v>511</v>
      </c>
      <c r="E879" s="156" t="s">
        <v>3002</v>
      </c>
    </row>
    <row r="880" spans="1:5" ht="12" customHeight="1" x14ac:dyDescent="0.2">
      <c r="A880" s="156" t="s">
        <v>2969</v>
      </c>
      <c r="B880" s="156" t="s">
        <v>2588</v>
      </c>
      <c r="C880" s="156" t="s">
        <v>651</v>
      </c>
      <c r="D880" s="156" t="s">
        <v>511</v>
      </c>
      <c r="E880" s="156" t="s">
        <v>2999</v>
      </c>
    </row>
    <row r="881" spans="1:5" ht="12" customHeight="1" x14ac:dyDescent="0.2">
      <c r="A881" s="156" t="s">
        <v>2969</v>
      </c>
      <c r="B881" s="156" t="s">
        <v>2588</v>
      </c>
      <c r="C881" s="156" t="s">
        <v>651</v>
      </c>
      <c r="D881" s="156" t="s">
        <v>511</v>
      </c>
      <c r="E881" s="156" t="s">
        <v>2970</v>
      </c>
    </row>
    <row r="882" spans="1:5" ht="12" customHeight="1" x14ac:dyDescent="0.2">
      <c r="A882" s="156" t="s">
        <v>2969</v>
      </c>
      <c r="B882" s="156" t="s">
        <v>2588</v>
      </c>
      <c r="C882" s="156" t="s">
        <v>651</v>
      </c>
      <c r="D882" s="156" t="s">
        <v>511</v>
      </c>
      <c r="E882" s="156" t="s">
        <v>3005</v>
      </c>
    </row>
    <row r="883" spans="1:5" ht="12" customHeight="1" x14ac:dyDescent="0.2">
      <c r="A883" s="156" t="s">
        <v>2969</v>
      </c>
      <c r="B883" s="156" t="s">
        <v>2588</v>
      </c>
      <c r="C883" s="156" t="s">
        <v>651</v>
      </c>
      <c r="D883" s="156" t="s">
        <v>511</v>
      </c>
      <c r="E883" s="156" t="s">
        <v>3002</v>
      </c>
    </row>
    <row r="884" spans="1:5" ht="12" customHeight="1" x14ac:dyDescent="0.2">
      <c r="A884" s="156" t="s">
        <v>2969</v>
      </c>
      <c r="B884" s="156" t="s">
        <v>2648</v>
      </c>
      <c r="C884" s="156" t="s">
        <v>1333</v>
      </c>
      <c r="D884" s="156" t="s">
        <v>511</v>
      </c>
      <c r="E884" s="156" t="s">
        <v>2999</v>
      </c>
    </row>
    <row r="885" spans="1:5" ht="12" customHeight="1" x14ac:dyDescent="0.2">
      <c r="A885" s="156" t="s">
        <v>2969</v>
      </c>
      <c r="B885" s="156" t="s">
        <v>2648</v>
      </c>
      <c r="C885" s="156" t="s">
        <v>1333</v>
      </c>
      <c r="D885" s="156" t="s">
        <v>511</v>
      </c>
      <c r="E885" s="156" t="s">
        <v>2970</v>
      </c>
    </row>
    <row r="886" spans="1:5" ht="12" customHeight="1" x14ac:dyDescent="0.2">
      <c r="A886" s="156" t="s">
        <v>2969</v>
      </c>
      <c r="B886" s="156" t="s">
        <v>2648</v>
      </c>
      <c r="C886" s="156" t="s">
        <v>1333</v>
      </c>
      <c r="D886" s="156" t="s">
        <v>511</v>
      </c>
      <c r="E886" s="156" t="s">
        <v>3005</v>
      </c>
    </row>
    <row r="887" spans="1:5" ht="12" customHeight="1" x14ac:dyDescent="0.2">
      <c r="A887" s="156" t="s">
        <v>2969</v>
      </c>
      <c r="B887" s="156" t="s">
        <v>2648</v>
      </c>
      <c r="C887" s="156" t="s">
        <v>1333</v>
      </c>
      <c r="D887" s="156" t="s">
        <v>511</v>
      </c>
      <c r="E887" s="156" t="s">
        <v>3002</v>
      </c>
    </row>
    <row r="888" spans="1:5" ht="12" customHeight="1" x14ac:dyDescent="0.2">
      <c r="A888" s="156" t="s">
        <v>2969</v>
      </c>
      <c r="B888" s="156" t="s">
        <v>2596</v>
      </c>
      <c r="C888" s="156" t="s">
        <v>1481</v>
      </c>
      <c r="D888" s="156" t="s">
        <v>511</v>
      </c>
      <c r="E888" s="156" t="s">
        <v>2999</v>
      </c>
    </row>
    <row r="889" spans="1:5" ht="12" customHeight="1" x14ac:dyDescent="0.2">
      <c r="A889" s="156" t="s">
        <v>2969</v>
      </c>
      <c r="B889" s="156" t="s">
        <v>2596</v>
      </c>
      <c r="C889" s="156" t="s">
        <v>1481</v>
      </c>
      <c r="D889" s="156" t="s">
        <v>511</v>
      </c>
      <c r="E889" s="156" t="s">
        <v>3000</v>
      </c>
    </row>
    <row r="890" spans="1:5" ht="12" customHeight="1" x14ac:dyDescent="0.2">
      <c r="A890" s="156" t="s">
        <v>2969</v>
      </c>
      <c r="B890" s="156" t="s">
        <v>2596</v>
      </c>
      <c r="C890" s="156" t="s">
        <v>1481</v>
      </c>
      <c r="D890" s="156" t="s">
        <v>511</v>
      </c>
      <c r="E890" s="156" t="s">
        <v>3005</v>
      </c>
    </row>
    <row r="891" spans="1:5" ht="12" customHeight="1" x14ac:dyDescent="0.2">
      <c r="A891" s="156" t="s">
        <v>2969</v>
      </c>
      <c r="B891" s="156" t="s">
        <v>2596</v>
      </c>
      <c r="C891" s="156" t="s">
        <v>1481</v>
      </c>
      <c r="D891" s="156" t="s">
        <v>511</v>
      </c>
      <c r="E891" s="156" t="s">
        <v>3002</v>
      </c>
    </row>
    <row r="892" spans="1:5" ht="12" customHeight="1" x14ac:dyDescent="0.2">
      <c r="A892" s="156" t="s">
        <v>2969</v>
      </c>
      <c r="B892" s="156" t="s">
        <v>2647</v>
      </c>
      <c r="C892" s="156" t="s">
        <v>415</v>
      </c>
      <c r="D892" s="156" t="s">
        <v>511</v>
      </c>
      <c r="E892" s="156" t="s">
        <v>2999</v>
      </c>
    </row>
    <row r="893" spans="1:5" ht="12" customHeight="1" x14ac:dyDescent="0.2">
      <c r="A893" s="156" t="s">
        <v>2969</v>
      </c>
      <c r="B893" s="156" t="s">
        <v>2647</v>
      </c>
      <c r="C893" s="156" t="s">
        <v>415</v>
      </c>
      <c r="D893" s="156" t="s">
        <v>511</v>
      </c>
      <c r="E893" s="156" t="s">
        <v>2970</v>
      </c>
    </row>
    <row r="894" spans="1:5" ht="12" customHeight="1" x14ac:dyDescent="0.2">
      <c r="A894" s="156" t="s">
        <v>2969</v>
      </c>
      <c r="B894" s="156" t="s">
        <v>2647</v>
      </c>
      <c r="C894" s="156" t="s">
        <v>415</v>
      </c>
      <c r="D894" s="156" t="s">
        <v>511</v>
      </c>
      <c r="E894" s="156" t="s">
        <v>3005</v>
      </c>
    </row>
    <row r="895" spans="1:5" ht="12" customHeight="1" x14ac:dyDescent="0.2">
      <c r="A895" s="156" t="s">
        <v>2969</v>
      </c>
      <c r="B895" s="156" t="s">
        <v>2647</v>
      </c>
      <c r="C895" s="156" t="s">
        <v>415</v>
      </c>
      <c r="D895" s="156" t="s">
        <v>511</v>
      </c>
      <c r="E895" s="156" t="s">
        <v>3002</v>
      </c>
    </row>
    <row r="896" spans="1:5" ht="12" customHeight="1" x14ac:dyDescent="0.2">
      <c r="A896" s="156" t="s">
        <v>2969</v>
      </c>
      <c r="B896" s="156" t="s">
        <v>2674</v>
      </c>
      <c r="C896" s="156" t="s">
        <v>1088</v>
      </c>
      <c r="D896" s="156" t="s">
        <v>511</v>
      </c>
      <c r="E896" s="156" t="s">
        <v>3004</v>
      </c>
    </row>
    <row r="897" spans="1:5" ht="12" customHeight="1" x14ac:dyDescent="0.2">
      <c r="A897" s="156" t="s">
        <v>2969</v>
      </c>
      <c r="B897" s="156" t="s">
        <v>2674</v>
      </c>
      <c r="C897" s="156" t="s">
        <v>1088</v>
      </c>
      <c r="D897" s="156" t="s">
        <v>511</v>
      </c>
      <c r="E897" s="156" t="s">
        <v>3005</v>
      </c>
    </row>
    <row r="898" spans="1:5" ht="12" customHeight="1" x14ac:dyDescent="0.2">
      <c r="A898" s="156" t="s">
        <v>2969</v>
      </c>
      <c r="B898" s="156" t="s">
        <v>2674</v>
      </c>
      <c r="C898" s="156" t="s">
        <v>1088</v>
      </c>
      <c r="D898" s="156" t="s">
        <v>511</v>
      </c>
      <c r="E898" s="156" t="s">
        <v>3002</v>
      </c>
    </row>
    <row r="899" spans="1:5" ht="12" customHeight="1" x14ac:dyDescent="0.2">
      <c r="A899" s="156" t="s">
        <v>2969</v>
      </c>
      <c r="B899" s="156" t="s">
        <v>2739</v>
      </c>
      <c r="C899" s="156" t="s">
        <v>254</v>
      </c>
      <c r="D899" s="156" t="s">
        <v>511</v>
      </c>
      <c r="E899" s="156" t="s">
        <v>2999</v>
      </c>
    </row>
    <row r="900" spans="1:5" ht="12" customHeight="1" x14ac:dyDescent="0.2">
      <c r="A900" s="156" t="s">
        <v>2969</v>
      </c>
      <c r="B900" s="156" t="s">
        <v>2739</v>
      </c>
      <c r="C900" s="156" t="s">
        <v>254</v>
      </c>
      <c r="D900" s="156" t="s">
        <v>511</v>
      </c>
      <c r="E900" s="156" t="s">
        <v>3005</v>
      </c>
    </row>
    <row r="901" spans="1:5" ht="12" customHeight="1" x14ac:dyDescent="0.2">
      <c r="A901" s="156" t="s">
        <v>2969</v>
      </c>
      <c r="B901" s="156" t="s">
        <v>2739</v>
      </c>
      <c r="C901" s="156" t="s">
        <v>254</v>
      </c>
      <c r="D901" s="156" t="s">
        <v>511</v>
      </c>
      <c r="E901" s="156" t="s">
        <v>3002</v>
      </c>
    </row>
    <row r="902" spans="1:5" ht="12" customHeight="1" x14ac:dyDescent="0.2">
      <c r="A902" s="156" t="s">
        <v>2969</v>
      </c>
      <c r="B902" s="156" t="s">
        <v>2621</v>
      </c>
      <c r="C902" s="156" t="s">
        <v>1086</v>
      </c>
      <c r="D902" s="156" t="s">
        <v>511</v>
      </c>
      <c r="E902" s="156" t="s">
        <v>2999</v>
      </c>
    </row>
    <row r="903" spans="1:5" ht="12" customHeight="1" x14ac:dyDescent="0.2">
      <c r="A903" s="156" t="s">
        <v>2969</v>
      </c>
      <c r="B903" s="156" t="s">
        <v>2621</v>
      </c>
      <c r="C903" s="156" t="s">
        <v>1086</v>
      </c>
      <c r="D903" s="156" t="s">
        <v>511</v>
      </c>
      <c r="E903" s="156" t="s">
        <v>3005</v>
      </c>
    </row>
    <row r="904" spans="1:5" ht="12" customHeight="1" x14ac:dyDescent="0.2">
      <c r="A904" s="156" t="s">
        <v>2969</v>
      </c>
      <c r="B904" s="156" t="s">
        <v>2621</v>
      </c>
      <c r="C904" s="156" t="s">
        <v>1086</v>
      </c>
      <c r="D904" s="156" t="s">
        <v>511</v>
      </c>
      <c r="E904" s="156" t="s">
        <v>3002</v>
      </c>
    </row>
    <row r="905" spans="1:5" ht="12" customHeight="1" x14ac:dyDescent="0.2">
      <c r="A905" s="156" t="s">
        <v>2969</v>
      </c>
      <c r="B905" s="156" t="s">
        <v>2612</v>
      </c>
      <c r="C905" s="156" t="s">
        <v>284</v>
      </c>
      <c r="D905" s="156" t="s">
        <v>511</v>
      </c>
      <c r="E905" s="156" t="s">
        <v>2970</v>
      </c>
    </row>
    <row r="906" spans="1:5" ht="12" customHeight="1" x14ac:dyDescent="0.2">
      <c r="A906" s="156" t="s">
        <v>2969</v>
      </c>
      <c r="B906" s="156" t="s">
        <v>2612</v>
      </c>
      <c r="C906" s="156" t="s">
        <v>284</v>
      </c>
      <c r="D906" s="156" t="s">
        <v>511</v>
      </c>
      <c r="E906" s="156" t="s">
        <v>3004</v>
      </c>
    </row>
    <row r="907" spans="1:5" ht="12" customHeight="1" x14ac:dyDescent="0.2">
      <c r="A907" s="156" t="s">
        <v>2969</v>
      </c>
      <c r="B907" s="156" t="s">
        <v>2612</v>
      </c>
      <c r="C907" s="156" t="s">
        <v>284</v>
      </c>
      <c r="D907" s="156" t="s">
        <v>511</v>
      </c>
      <c r="E907" s="156" t="s">
        <v>3005</v>
      </c>
    </row>
    <row r="908" spans="1:5" ht="12" customHeight="1" x14ac:dyDescent="0.2">
      <c r="A908" s="156" t="s">
        <v>2969</v>
      </c>
      <c r="B908" s="156" t="s">
        <v>2612</v>
      </c>
      <c r="C908" s="156" t="s">
        <v>284</v>
      </c>
      <c r="D908" s="156" t="s">
        <v>511</v>
      </c>
      <c r="E908" s="156" t="s">
        <v>3002</v>
      </c>
    </row>
    <row r="909" spans="1:5" ht="12" customHeight="1" x14ac:dyDescent="0.2">
      <c r="A909" s="156" t="s">
        <v>2969</v>
      </c>
      <c r="B909" s="156" t="s">
        <v>2642</v>
      </c>
      <c r="C909" s="156" t="s">
        <v>1085</v>
      </c>
      <c r="D909" s="156" t="s">
        <v>511</v>
      </c>
      <c r="E909" s="156" t="s">
        <v>2999</v>
      </c>
    </row>
    <row r="910" spans="1:5" ht="12" customHeight="1" x14ac:dyDescent="0.2">
      <c r="A910" s="156" t="s">
        <v>2969</v>
      </c>
      <c r="B910" s="156" t="s">
        <v>2642</v>
      </c>
      <c r="C910" s="156" t="s">
        <v>1085</v>
      </c>
      <c r="D910" s="156" t="s">
        <v>511</v>
      </c>
      <c r="E910" s="156" t="s">
        <v>2970</v>
      </c>
    </row>
    <row r="911" spans="1:5" ht="12" customHeight="1" x14ac:dyDescent="0.2">
      <c r="A911" s="156" t="s">
        <v>2969</v>
      </c>
      <c r="B911" s="156" t="s">
        <v>2642</v>
      </c>
      <c r="C911" s="156" t="s">
        <v>1085</v>
      </c>
      <c r="D911" s="156" t="s">
        <v>511</v>
      </c>
      <c r="E911" s="156" t="s">
        <v>3005</v>
      </c>
    </row>
    <row r="912" spans="1:5" ht="12" customHeight="1" x14ac:dyDescent="0.2">
      <c r="A912" s="156" t="s">
        <v>2969</v>
      </c>
      <c r="B912" s="156" t="s">
        <v>2642</v>
      </c>
      <c r="C912" s="156" t="s">
        <v>1085</v>
      </c>
      <c r="D912" s="156" t="s">
        <v>511</v>
      </c>
      <c r="E912" s="156" t="s">
        <v>3002</v>
      </c>
    </row>
    <row r="913" spans="1:5" ht="12" customHeight="1" x14ac:dyDescent="0.2">
      <c r="A913" s="156" t="s">
        <v>2969</v>
      </c>
      <c r="B913" s="156" t="s">
        <v>2610</v>
      </c>
      <c r="C913" s="156" t="s">
        <v>285</v>
      </c>
      <c r="D913" s="156" t="s">
        <v>511</v>
      </c>
      <c r="E913" s="156" t="s">
        <v>2999</v>
      </c>
    </row>
    <row r="914" spans="1:5" ht="12" customHeight="1" x14ac:dyDescent="0.2">
      <c r="A914" s="156" t="s">
        <v>2969</v>
      </c>
      <c r="B914" s="156" t="s">
        <v>2610</v>
      </c>
      <c r="C914" s="156" t="s">
        <v>285</v>
      </c>
      <c r="D914" s="156" t="s">
        <v>511</v>
      </c>
      <c r="E914" s="156" t="s">
        <v>2970</v>
      </c>
    </row>
    <row r="915" spans="1:5" ht="12" customHeight="1" x14ac:dyDescent="0.2">
      <c r="A915" s="156" t="s">
        <v>2969</v>
      </c>
      <c r="B915" s="156" t="s">
        <v>2610</v>
      </c>
      <c r="C915" s="156" t="s">
        <v>285</v>
      </c>
      <c r="D915" s="156" t="s">
        <v>511</v>
      </c>
      <c r="E915" s="156" t="s">
        <v>3005</v>
      </c>
    </row>
    <row r="916" spans="1:5" ht="12" customHeight="1" x14ac:dyDescent="0.2">
      <c r="A916" s="156" t="s">
        <v>2969</v>
      </c>
      <c r="B916" s="156" t="s">
        <v>2610</v>
      </c>
      <c r="C916" s="156" t="s">
        <v>285</v>
      </c>
      <c r="D916" s="156" t="s">
        <v>511</v>
      </c>
      <c r="E916" s="156" t="s">
        <v>3002</v>
      </c>
    </row>
    <row r="917" spans="1:5" ht="12" customHeight="1" x14ac:dyDescent="0.2">
      <c r="A917" s="156" t="s">
        <v>2969</v>
      </c>
      <c r="B917" s="156" t="s">
        <v>2654</v>
      </c>
      <c r="C917" s="156" t="s">
        <v>706</v>
      </c>
      <c r="D917" s="156" t="s">
        <v>511</v>
      </c>
      <c r="E917" s="156" t="s">
        <v>2999</v>
      </c>
    </row>
    <row r="918" spans="1:5" ht="12" customHeight="1" x14ac:dyDescent="0.2">
      <c r="A918" s="156" t="s">
        <v>2969</v>
      </c>
      <c r="B918" s="156" t="s">
        <v>2654</v>
      </c>
      <c r="C918" s="156" t="s">
        <v>706</v>
      </c>
      <c r="D918" s="156" t="s">
        <v>511</v>
      </c>
      <c r="E918" s="156" t="s">
        <v>2970</v>
      </c>
    </row>
    <row r="919" spans="1:5" ht="12" customHeight="1" x14ac:dyDescent="0.2">
      <c r="A919" s="156" t="s">
        <v>2969</v>
      </c>
      <c r="B919" s="156" t="s">
        <v>2654</v>
      </c>
      <c r="C919" s="156" t="s">
        <v>706</v>
      </c>
      <c r="D919" s="156" t="s">
        <v>511</v>
      </c>
      <c r="E919" s="156" t="s">
        <v>3005</v>
      </c>
    </row>
    <row r="920" spans="1:5" ht="12" customHeight="1" x14ac:dyDescent="0.2">
      <c r="A920" s="156" t="s">
        <v>2969</v>
      </c>
      <c r="B920" s="156" t="s">
        <v>2654</v>
      </c>
      <c r="C920" s="156" t="s">
        <v>706</v>
      </c>
      <c r="D920" s="156" t="s">
        <v>511</v>
      </c>
      <c r="E920" s="156" t="s">
        <v>3002</v>
      </c>
    </row>
    <row r="921" spans="1:5" ht="12" customHeight="1" x14ac:dyDescent="0.2">
      <c r="A921" s="156" t="s">
        <v>2969</v>
      </c>
      <c r="B921" s="156" t="s">
        <v>2557</v>
      </c>
      <c r="C921" s="156" t="s">
        <v>1599</v>
      </c>
      <c r="D921" s="156" t="s">
        <v>511</v>
      </c>
      <c r="E921" s="156" t="s">
        <v>2999</v>
      </c>
    </row>
    <row r="922" spans="1:5" ht="12" customHeight="1" x14ac:dyDescent="0.2">
      <c r="A922" s="156" t="s">
        <v>2969</v>
      </c>
      <c r="B922" s="156" t="s">
        <v>2557</v>
      </c>
      <c r="C922" s="156" t="s">
        <v>1599</v>
      </c>
      <c r="D922" s="156" t="s">
        <v>511</v>
      </c>
      <c r="E922" s="156" t="s">
        <v>2970</v>
      </c>
    </row>
    <row r="923" spans="1:5" ht="12" customHeight="1" x14ac:dyDescent="0.2">
      <c r="A923" s="156" t="s">
        <v>2969</v>
      </c>
      <c r="B923" s="156" t="s">
        <v>2557</v>
      </c>
      <c r="C923" s="156" t="s">
        <v>1599</v>
      </c>
      <c r="D923" s="156" t="s">
        <v>511</v>
      </c>
      <c r="E923" s="156" t="s">
        <v>3000</v>
      </c>
    </row>
    <row r="924" spans="1:5" ht="12" customHeight="1" x14ac:dyDescent="0.2">
      <c r="A924" s="156" t="s">
        <v>2969</v>
      </c>
      <c r="B924" s="156" t="s">
        <v>2557</v>
      </c>
      <c r="C924" s="156" t="s">
        <v>1599</v>
      </c>
      <c r="D924" s="156" t="s">
        <v>511</v>
      </c>
      <c r="E924" s="156" t="s">
        <v>3005</v>
      </c>
    </row>
    <row r="925" spans="1:5" ht="12" customHeight="1" x14ac:dyDescent="0.2">
      <c r="A925" s="156" t="s">
        <v>2969</v>
      </c>
      <c r="B925" s="156" t="s">
        <v>2557</v>
      </c>
      <c r="C925" s="156" t="s">
        <v>1599</v>
      </c>
      <c r="D925" s="156" t="s">
        <v>511</v>
      </c>
      <c r="E925" s="156" t="s">
        <v>3002</v>
      </c>
    </row>
    <row r="926" spans="1:5" ht="12" customHeight="1" x14ac:dyDescent="0.2">
      <c r="A926" s="156" t="s">
        <v>2969</v>
      </c>
      <c r="B926" s="156" t="s">
        <v>2557</v>
      </c>
      <c r="C926" s="156" t="s">
        <v>1599</v>
      </c>
      <c r="D926" s="156" t="s">
        <v>511</v>
      </c>
      <c r="E926" s="156" t="s">
        <v>3019</v>
      </c>
    </row>
    <row r="927" spans="1:5" ht="12" customHeight="1" x14ac:dyDescent="0.2">
      <c r="A927" s="156" t="s">
        <v>2969</v>
      </c>
      <c r="B927" s="156" t="s">
        <v>2546</v>
      </c>
      <c r="C927" s="156" t="s">
        <v>286</v>
      </c>
      <c r="D927" s="156" t="s">
        <v>511</v>
      </c>
      <c r="E927" s="156" t="s">
        <v>2970</v>
      </c>
    </row>
    <row r="928" spans="1:5" ht="12" customHeight="1" x14ac:dyDescent="0.2">
      <c r="A928" s="156" t="s">
        <v>2969</v>
      </c>
      <c r="B928" s="156" t="s">
        <v>2546</v>
      </c>
      <c r="C928" s="156" t="s">
        <v>286</v>
      </c>
      <c r="D928" s="156" t="s">
        <v>511</v>
      </c>
      <c r="E928" s="156" t="s">
        <v>3004</v>
      </c>
    </row>
    <row r="929" spans="1:5" ht="12" customHeight="1" x14ac:dyDescent="0.2">
      <c r="A929" s="156" t="s">
        <v>2969</v>
      </c>
      <c r="B929" s="156" t="s">
        <v>2546</v>
      </c>
      <c r="C929" s="156" t="s">
        <v>286</v>
      </c>
      <c r="D929" s="156" t="s">
        <v>511</v>
      </c>
      <c r="E929" s="156" t="s">
        <v>3000</v>
      </c>
    </row>
    <row r="930" spans="1:5" ht="12" customHeight="1" x14ac:dyDescent="0.2">
      <c r="A930" s="156" t="s">
        <v>2969</v>
      </c>
      <c r="B930" s="156" t="s">
        <v>2546</v>
      </c>
      <c r="C930" s="156" t="s">
        <v>286</v>
      </c>
      <c r="D930" s="156" t="s">
        <v>511</v>
      </c>
      <c r="E930" s="156" t="s">
        <v>3005</v>
      </c>
    </row>
    <row r="931" spans="1:5" ht="12" customHeight="1" x14ac:dyDescent="0.2">
      <c r="A931" s="156" t="s">
        <v>2969</v>
      </c>
      <c r="B931" s="156" t="s">
        <v>2546</v>
      </c>
      <c r="C931" s="156" t="s">
        <v>286</v>
      </c>
      <c r="D931" s="156" t="s">
        <v>511</v>
      </c>
      <c r="E931" s="156" t="s">
        <v>3020</v>
      </c>
    </row>
    <row r="932" spans="1:5" ht="12" customHeight="1" x14ac:dyDescent="0.2">
      <c r="A932" s="156" t="s">
        <v>2969</v>
      </c>
      <c r="B932" s="156" t="s">
        <v>2546</v>
      </c>
      <c r="C932" s="156" t="s">
        <v>286</v>
      </c>
      <c r="D932" s="156" t="s">
        <v>511</v>
      </c>
      <c r="E932" s="156" t="s">
        <v>2997</v>
      </c>
    </row>
    <row r="933" spans="1:5" ht="12" customHeight="1" x14ac:dyDescent="0.2">
      <c r="A933" s="156" t="s">
        <v>2969</v>
      </c>
      <c r="B933" s="156" t="s">
        <v>2546</v>
      </c>
      <c r="C933" s="156" t="s">
        <v>286</v>
      </c>
      <c r="D933" s="156" t="s">
        <v>511</v>
      </c>
      <c r="E933" s="156" t="s">
        <v>3002</v>
      </c>
    </row>
    <row r="934" spans="1:5" ht="12" customHeight="1" x14ac:dyDescent="0.2">
      <c r="A934" s="156" t="s">
        <v>2969</v>
      </c>
      <c r="B934" s="156" t="s">
        <v>2863</v>
      </c>
      <c r="C934" s="156" t="s">
        <v>2317</v>
      </c>
      <c r="D934" s="156" t="s">
        <v>511</v>
      </c>
      <c r="E934" s="156" t="s">
        <v>2999</v>
      </c>
    </row>
    <row r="935" spans="1:5" ht="12" customHeight="1" x14ac:dyDescent="0.2">
      <c r="A935" s="156" t="s">
        <v>2969</v>
      </c>
      <c r="B935" s="156" t="s">
        <v>2863</v>
      </c>
      <c r="C935" s="156" t="s">
        <v>2317</v>
      </c>
      <c r="D935" s="156" t="s">
        <v>511</v>
      </c>
      <c r="E935" s="156" t="s">
        <v>2970</v>
      </c>
    </row>
    <row r="936" spans="1:5" ht="12" customHeight="1" x14ac:dyDescent="0.2">
      <c r="A936" s="156" t="s">
        <v>2969</v>
      </c>
      <c r="B936" s="156" t="s">
        <v>2863</v>
      </c>
      <c r="C936" s="156" t="s">
        <v>2317</v>
      </c>
      <c r="D936" s="156" t="s">
        <v>511</v>
      </c>
      <c r="E936" s="156" t="s">
        <v>3000</v>
      </c>
    </row>
    <row r="937" spans="1:5" ht="12" customHeight="1" x14ac:dyDescent="0.2">
      <c r="A937" s="156" t="s">
        <v>2969</v>
      </c>
      <c r="B937" s="156" t="s">
        <v>2863</v>
      </c>
      <c r="C937" s="156" t="s">
        <v>2317</v>
      </c>
      <c r="D937" s="156" t="s">
        <v>511</v>
      </c>
      <c r="E937" s="156" t="s">
        <v>3005</v>
      </c>
    </row>
    <row r="938" spans="1:5" ht="12" customHeight="1" x14ac:dyDescent="0.2">
      <c r="A938" s="156" t="s">
        <v>2969</v>
      </c>
      <c r="B938" s="156" t="s">
        <v>2863</v>
      </c>
      <c r="C938" s="156" t="s">
        <v>2317</v>
      </c>
      <c r="D938" s="156" t="s">
        <v>511</v>
      </c>
      <c r="E938" s="156" t="s">
        <v>3002</v>
      </c>
    </row>
    <row r="939" spans="1:5" ht="12" customHeight="1" x14ac:dyDescent="0.2">
      <c r="A939" s="156" t="s">
        <v>2969</v>
      </c>
      <c r="B939" s="156" t="s">
        <v>2868</v>
      </c>
      <c r="C939" s="156" t="s">
        <v>2316</v>
      </c>
      <c r="D939" s="156" t="s">
        <v>511</v>
      </c>
      <c r="E939" s="156" t="s">
        <v>2999</v>
      </c>
    </row>
    <row r="940" spans="1:5" ht="12" customHeight="1" x14ac:dyDescent="0.2">
      <c r="A940" s="156" t="s">
        <v>2969</v>
      </c>
      <c r="B940" s="156" t="s">
        <v>2868</v>
      </c>
      <c r="C940" s="156" t="s">
        <v>2316</v>
      </c>
      <c r="D940" s="156" t="s">
        <v>511</v>
      </c>
      <c r="E940" s="156" t="s">
        <v>2970</v>
      </c>
    </row>
    <row r="941" spans="1:5" ht="12" customHeight="1" x14ac:dyDescent="0.2">
      <c r="A941" s="156" t="s">
        <v>2969</v>
      </c>
      <c r="B941" s="156" t="s">
        <v>2868</v>
      </c>
      <c r="C941" s="156" t="s">
        <v>2316</v>
      </c>
      <c r="D941" s="156" t="s">
        <v>511</v>
      </c>
      <c r="E941" s="156" t="s">
        <v>3000</v>
      </c>
    </row>
    <row r="942" spans="1:5" ht="12" customHeight="1" x14ac:dyDescent="0.2">
      <c r="A942" s="156" t="s">
        <v>2969</v>
      </c>
      <c r="B942" s="156" t="s">
        <v>2868</v>
      </c>
      <c r="C942" s="156" t="s">
        <v>2316</v>
      </c>
      <c r="D942" s="156" t="s">
        <v>511</v>
      </c>
      <c r="E942" s="156" t="s">
        <v>3005</v>
      </c>
    </row>
    <row r="943" spans="1:5" ht="12" customHeight="1" x14ac:dyDescent="0.2">
      <c r="A943" s="156" t="s">
        <v>2969</v>
      </c>
      <c r="B943" s="156" t="s">
        <v>2868</v>
      </c>
      <c r="C943" s="156" t="s">
        <v>2316</v>
      </c>
      <c r="D943" s="156" t="s">
        <v>511</v>
      </c>
      <c r="E943" s="156" t="s">
        <v>3002</v>
      </c>
    </row>
    <row r="944" spans="1:5" ht="12" customHeight="1" x14ac:dyDescent="0.2">
      <c r="A944" s="156" t="s">
        <v>2969</v>
      </c>
      <c r="B944" s="156" t="s">
        <v>2860</v>
      </c>
      <c r="C944" s="156" t="s">
        <v>2315</v>
      </c>
      <c r="D944" s="156" t="s">
        <v>511</v>
      </c>
      <c r="E944" s="156" t="s">
        <v>2999</v>
      </c>
    </row>
    <row r="945" spans="1:5" ht="12" customHeight="1" x14ac:dyDescent="0.2">
      <c r="A945" s="156" t="s">
        <v>2969</v>
      </c>
      <c r="B945" s="156" t="s">
        <v>2860</v>
      </c>
      <c r="C945" s="156" t="s">
        <v>2315</v>
      </c>
      <c r="D945" s="156" t="s">
        <v>511</v>
      </c>
      <c r="E945" s="156" t="s">
        <v>2970</v>
      </c>
    </row>
    <row r="946" spans="1:5" ht="12" customHeight="1" x14ac:dyDescent="0.2">
      <c r="A946" s="156" t="s">
        <v>2969</v>
      </c>
      <c r="B946" s="156" t="s">
        <v>2860</v>
      </c>
      <c r="C946" s="156" t="s">
        <v>2315</v>
      </c>
      <c r="D946" s="156" t="s">
        <v>511</v>
      </c>
      <c r="E946" s="156" t="s">
        <v>3000</v>
      </c>
    </row>
    <row r="947" spans="1:5" ht="12" customHeight="1" x14ac:dyDescent="0.2">
      <c r="A947" s="156" t="s">
        <v>2969</v>
      </c>
      <c r="B947" s="156" t="s">
        <v>2860</v>
      </c>
      <c r="C947" s="156" t="s">
        <v>2315</v>
      </c>
      <c r="D947" s="156" t="s">
        <v>511</v>
      </c>
      <c r="E947" s="156" t="s">
        <v>3005</v>
      </c>
    </row>
    <row r="948" spans="1:5" ht="12" customHeight="1" x14ac:dyDescent="0.2">
      <c r="A948" s="156" t="s">
        <v>2969</v>
      </c>
      <c r="B948" s="156" t="s">
        <v>2860</v>
      </c>
      <c r="C948" s="156" t="s">
        <v>2315</v>
      </c>
      <c r="D948" s="156" t="s">
        <v>511</v>
      </c>
      <c r="E948" s="156" t="s">
        <v>3002</v>
      </c>
    </row>
    <row r="949" spans="1:5" ht="12" customHeight="1" x14ac:dyDescent="0.2">
      <c r="A949" s="156" t="s">
        <v>2969</v>
      </c>
      <c r="B949" s="156" t="s">
        <v>2854</v>
      </c>
      <c r="C949" s="156" t="s">
        <v>2314</v>
      </c>
      <c r="D949" s="156" t="s">
        <v>511</v>
      </c>
      <c r="E949" s="156" t="s">
        <v>2999</v>
      </c>
    </row>
    <row r="950" spans="1:5" ht="12" customHeight="1" x14ac:dyDescent="0.2">
      <c r="A950" s="156" t="s">
        <v>2969</v>
      </c>
      <c r="B950" s="156" t="s">
        <v>2854</v>
      </c>
      <c r="C950" s="156" t="s">
        <v>2314</v>
      </c>
      <c r="D950" s="156" t="s">
        <v>511</v>
      </c>
      <c r="E950" s="156" t="s">
        <v>2970</v>
      </c>
    </row>
    <row r="951" spans="1:5" ht="12" customHeight="1" x14ac:dyDescent="0.2">
      <c r="A951" s="156" t="s">
        <v>2969</v>
      </c>
      <c r="B951" s="156" t="s">
        <v>2854</v>
      </c>
      <c r="C951" s="156" t="s">
        <v>2314</v>
      </c>
      <c r="D951" s="156" t="s">
        <v>511</v>
      </c>
      <c r="E951" s="156" t="s">
        <v>3000</v>
      </c>
    </row>
    <row r="952" spans="1:5" ht="12" customHeight="1" x14ac:dyDescent="0.2">
      <c r="A952" s="156" t="s">
        <v>2969</v>
      </c>
      <c r="B952" s="156" t="s">
        <v>2854</v>
      </c>
      <c r="C952" s="156" t="s">
        <v>2314</v>
      </c>
      <c r="D952" s="156" t="s">
        <v>511</v>
      </c>
      <c r="E952" s="156" t="s">
        <v>3005</v>
      </c>
    </row>
    <row r="953" spans="1:5" ht="12" customHeight="1" x14ac:dyDescent="0.2">
      <c r="A953" s="156" t="s">
        <v>2969</v>
      </c>
      <c r="B953" s="156" t="s">
        <v>2854</v>
      </c>
      <c r="C953" s="156" t="s">
        <v>2314</v>
      </c>
      <c r="D953" s="156" t="s">
        <v>511</v>
      </c>
      <c r="E953" s="156" t="s">
        <v>3002</v>
      </c>
    </row>
    <row r="954" spans="1:5" ht="12" customHeight="1" x14ac:dyDescent="0.2">
      <c r="A954" s="156" t="s">
        <v>2969</v>
      </c>
      <c r="B954" s="156" t="s">
        <v>2864</v>
      </c>
      <c r="C954" s="156" t="s">
        <v>2313</v>
      </c>
      <c r="D954" s="156" t="s">
        <v>511</v>
      </c>
      <c r="E954" s="156" t="s">
        <v>2999</v>
      </c>
    </row>
    <row r="955" spans="1:5" ht="12" customHeight="1" x14ac:dyDescent="0.2">
      <c r="A955" s="156" t="s">
        <v>2969</v>
      </c>
      <c r="B955" s="156" t="s">
        <v>2864</v>
      </c>
      <c r="C955" s="156" t="s">
        <v>2313</v>
      </c>
      <c r="D955" s="156" t="s">
        <v>511</v>
      </c>
      <c r="E955" s="156" t="s">
        <v>2970</v>
      </c>
    </row>
    <row r="956" spans="1:5" ht="12" customHeight="1" x14ac:dyDescent="0.2">
      <c r="A956" s="156" t="s">
        <v>2969</v>
      </c>
      <c r="B956" s="156" t="s">
        <v>2864</v>
      </c>
      <c r="C956" s="156" t="s">
        <v>2313</v>
      </c>
      <c r="D956" s="156" t="s">
        <v>511</v>
      </c>
      <c r="E956" s="156" t="s">
        <v>3000</v>
      </c>
    </row>
    <row r="957" spans="1:5" ht="12" customHeight="1" x14ac:dyDescent="0.2">
      <c r="A957" s="156" t="s">
        <v>2969</v>
      </c>
      <c r="B957" s="156" t="s">
        <v>2864</v>
      </c>
      <c r="C957" s="156" t="s">
        <v>2313</v>
      </c>
      <c r="D957" s="156" t="s">
        <v>511</v>
      </c>
      <c r="E957" s="156" t="s">
        <v>3005</v>
      </c>
    </row>
    <row r="958" spans="1:5" ht="12" customHeight="1" x14ac:dyDescent="0.2">
      <c r="A958" s="156" t="s">
        <v>2969</v>
      </c>
      <c r="B958" s="156" t="s">
        <v>2864</v>
      </c>
      <c r="C958" s="156" t="s">
        <v>2313</v>
      </c>
      <c r="D958" s="156" t="s">
        <v>511</v>
      </c>
      <c r="E958" s="156" t="s">
        <v>3002</v>
      </c>
    </row>
    <row r="959" spans="1:5" ht="12" customHeight="1" x14ac:dyDescent="0.2">
      <c r="A959" s="156" t="s">
        <v>2969</v>
      </c>
      <c r="B959" s="156" t="s">
        <v>2563</v>
      </c>
      <c r="C959" s="156" t="s">
        <v>1681</v>
      </c>
      <c r="D959" s="156" t="s">
        <v>511</v>
      </c>
      <c r="E959" s="156" t="s">
        <v>2999</v>
      </c>
    </row>
    <row r="960" spans="1:5" ht="12" customHeight="1" x14ac:dyDescent="0.2">
      <c r="A960" s="156" t="s">
        <v>2969</v>
      </c>
      <c r="B960" s="156" t="s">
        <v>2563</v>
      </c>
      <c r="C960" s="156" t="s">
        <v>1681</v>
      </c>
      <c r="D960" s="156" t="s">
        <v>511</v>
      </c>
      <c r="E960" s="156" t="s">
        <v>2970</v>
      </c>
    </row>
    <row r="961" spans="1:5" ht="12" customHeight="1" x14ac:dyDescent="0.2">
      <c r="A961" s="156" t="s">
        <v>2969</v>
      </c>
      <c r="B961" s="156" t="s">
        <v>2563</v>
      </c>
      <c r="C961" s="156" t="s">
        <v>1681</v>
      </c>
      <c r="D961" s="156" t="s">
        <v>511</v>
      </c>
      <c r="E961" s="156" t="s">
        <v>3000</v>
      </c>
    </row>
    <row r="962" spans="1:5" ht="12" customHeight="1" x14ac:dyDescent="0.2">
      <c r="A962" s="156" t="s">
        <v>2969</v>
      </c>
      <c r="B962" s="156" t="s">
        <v>2563</v>
      </c>
      <c r="C962" s="156" t="s">
        <v>1681</v>
      </c>
      <c r="D962" s="156" t="s">
        <v>511</v>
      </c>
      <c r="E962" s="156" t="s">
        <v>3005</v>
      </c>
    </row>
    <row r="963" spans="1:5" ht="12" customHeight="1" x14ac:dyDescent="0.2">
      <c r="A963" s="156" t="s">
        <v>2969</v>
      </c>
      <c r="B963" s="156" t="s">
        <v>2563</v>
      </c>
      <c r="C963" s="156" t="s">
        <v>1681</v>
      </c>
      <c r="D963" s="156" t="s">
        <v>511</v>
      </c>
      <c r="E963" s="156" t="s">
        <v>3001</v>
      </c>
    </row>
    <row r="964" spans="1:5" ht="12" customHeight="1" x14ac:dyDescent="0.2">
      <c r="A964" s="156" t="s">
        <v>2969</v>
      </c>
      <c r="B964" s="156" t="s">
        <v>2563</v>
      </c>
      <c r="C964" s="156" t="s">
        <v>1681</v>
      </c>
      <c r="D964" s="156" t="s">
        <v>511</v>
      </c>
      <c r="E964" s="156" t="s">
        <v>3002</v>
      </c>
    </row>
    <row r="965" spans="1:5" ht="12" customHeight="1" x14ac:dyDescent="0.2">
      <c r="A965" s="156" t="s">
        <v>2969</v>
      </c>
      <c r="B965" s="156" t="s">
        <v>2563</v>
      </c>
      <c r="C965" s="156" t="s">
        <v>1681</v>
      </c>
      <c r="D965" s="156" t="s">
        <v>511</v>
      </c>
      <c r="E965" s="156" t="s">
        <v>3019</v>
      </c>
    </row>
    <row r="966" spans="1:5" ht="12" customHeight="1" x14ac:dyDescent="0.2">
      <c r="A966" s="156" t="s">
        <v>2969</v>
      </c>
      <c r="B966" s="156" t="s">
        <v>2253</v>
      </c>
      <c r="C966" s="156" t="s">
        <v>1949</v>
      </c>
      <c r="D966" s="156" t="s">
        <v>511</v>
      </c>
      <c r="E966" s="156" t="s">
        <v>2999</v>
      </c>
    </row>
    <row r="967" spans="1:5" ht="12" customHeight="1" x14ac:dyDescent="0.2">
      <c r="A967" s="156" t="s">
        <v>2969</v>
      </c>
      <c r="B967" s="156" t="s">
        <v>2253</v>
      </c>
      <c r="C967" s="156" t="s">
        <v>1949</v>
      </c>
      <c r="D967" s="156" t="s">
        <v>511</v>
      </c>
      <c r="E967" s="156" t="s">
        <v>2970</v>
      </c>
    </row>
    <row r="968" spans="1:5" ht="12" customHeight="1" x14ac:dyDescent="0.2">
      <c r="A968" s="156" t="s">
        <v>2969</v>
      </c>
      <c r="B968" s="156" t="s">
        <v>2253</v>
      </c>
      <c r="C968" s="156" t="s">
        <v>1949</v>
      </c>
      <c r="D968" s="156" t="s">
        <v>511</v>
      </c>
      <c r="E968" s="156" t="s">
        <v>3005</v>
      </c>
    </row>
    <row r="969" spans="1:5" ht="12" customHeight="1" x14ac:dyDescent="0.2">
      <c r="A969" s="156" t="s">
        <v>2969</v>
      </c>
      <c r="B969" s="156" t="s">
        <v>2253</v>
      </c>
      <c r="C969" s="156" t="s">
        <v>1949</v>
      </c>
      <c r="D969" s="156" t="s">
        <v>511</v>
      </c>
      <c r="E969" s="156" t="s">
        <v>3001</v>
      </c>
    </row>
    <row r="970" spans="1:5" ht="12" customHeight="1" x14ac:dyDescent="0.2">
      <c r="A970" s="156" t="s">
        <v>2969</v>
      </c>
      <c r="B970" s="156" t="s">
        <v>2525</v>
      </c>
      <c r="C970" s="156" t="s">
        <v>287</v>
      </c>
      <c r="D970" s="156" t="s">
        <v>511</v>
      </c>
      <c r="E970" s="156" t="s">
        <v>2999</v>
      </c>
    </row>
    <row r="971" spans="1:5" ht="12" customHeight="1" x14ac:dyDescent="0.2">
      <c r="A971" s="156" t="s">
        <v>2969</v>
      </c>
      <c r="B971" s="156" t="s">
        <v>2525</v>
      </c>
      <c r="C971" s="156" t="s">
        <v>287</v>
      </c>
      <c r="D971" s="156" t="s">
        <v>511</v>
      </c>
      <c r="E971" s="156" t="s">
        <v>2970</v>
      </c>
    </row>
    <row r="972" spans="1:5" ht="12" customHeight="1" x14ac:dyDescent="0.2">
      <c r="A972" s="156" t="s">
        <v>2969</v>
      </c>
      <c r="B972" s="156" t="s">
        <v>2525</v>
      </c>
      <c r="C972" s="156" t="s">
        <v>287</v>
      </c>
      <c r="D972" s="156" t="s">
        <v>511</v>
      </c>
      <c r="E972" s="156" t="s">
        <v>3004</v>
      </c>
    </row>
    <row r="973" spans="1:5" ht="12" customHeight="1" x14ac:dyDescent="0.2">
      <c r="A973" s="156" t="s">
        <v>2969</v>
      </c>
      <c r="B973" s="156" t="s">
        <v>2525</v>
      </c>
      <c r="C973" s="156" t="s">
        <v>287</v>
      </c>
      <c r="D973" s="156" t="s">
        <v>511</v>
      </c>
      <c r="E973" s="156" t="s">
        <v>3000</v>
      </c>
    </row>
    <row r="974" spans="1:5" ht="12" customHeight="1" x14ac:dyDescent="0.2">
      <c r="A974" s="156" t="s">
        <v>2969</v>
      </c>
      <c r="B974" s="156" t="s">
        <v>2525</v>
      </c>
      <c r="C974" s="156" t="s">
        <v>287</v>
      </c>
      <c r="D974" s="156" t="s">
        <v>511</v>
      </c>
      <c r="E974" s="156" t="s">
        <v>3005</v>
      </c>
    </row>
    <row r="975" spans="1:5" ht="12" customHeight="1" x14ac:dyDescent="0.2">
      <c r="A975" s="156" t="s">
        <v>2969</v>
      </c>
      <c r="B975" s="156" t="s">
        <v>2525</v>
      </c>
      <c r="C975" s="156" t="s">
        <v>287</v>
      </c>
      <c r="D975" s="156" t="s">
        <v>511</v>
      </c>
      <c r="E975" s="156" t="s">
        <v>3020</v>
      </c>
    </row>
    <row r="976" spans="1:5" ht="12" customHeight="1" x14ac:dyDescent="0.2">
      <c r="A976" s="156" t="s">
        <v>2969</v>
      </c>
      <c r="B976" s="156" t="s">
        <v>2525</v>
      </c>
      <c r="C976" s="156" t="s">
        <v>287</v>
      </c>
      <c r="D976" s="156" t="s">
        <v>511</v>
      </c>
      <c r="E976" s="156" t="s">
        <v>3001</v>
      </c>
    </row>
    <row r="977" spans="1:5" ht="12" customHeight="1" x14ac:dyDescent="0.2">
      <c r="A977" s="156" t="s">
        <v>2969</v>
      </c>
      <c r="B977" s="156" t="s">
        <v>2525</v>
      </c>
      <c r="C977" s="156" t="s">
        <v>287</v>
      </c>
      <c r="D977" s="156" t="s">
        <v>511</v>
      </c>
      <c r="E977" s="156" t="s">
        <v>2997</v>
      </c>
    </row>
    <row r="978" spans="1:5" ht="12" customHeight="1" x14ac:dyDescent="0.2">
      <c r="A978" s="156" t="s">
        <v>2969</v>
      </c>
      <c r="B978" s="156" t="s">
        <v>2525</v>
      </c>
      <c r="C978" s="156" t="s">
        <v>287</v>
      </c>
      <c r="D978" s="156" t="s">
        <v>511</v>
      </c>
      <c r="E978" s="156" t="s">
        <v>3002</v>
      </c>
    </row>
    <row r="979" spans="1:5" ht="12" customHeight="1" x14ac:dyDescent="0.2">
      <c r="A979" s="156" t="s">
        <v>2969</v>
      </c>
      <c r="B979" s="156" t="s">
        <v>1934</v>
      </c>
      <c r="C979" s="156" t="s">
        <v>1298</v>
      </c>
      <c r="D979" s="156" t="s">
        <v>511</v>
      </c>
      <c r="E979" s="156" t="s">
        <v>2999</v>
      </c>
    </row>
    <row r="980" spans="1:5" ht="12" customHeight="1" x14ac:dyDescent="0.2">
      <c r="A980" s="156" t="s">
        <v>2969</v>
      </c>
      <c r="B980" s="156" t="s">
        <v>1934</v>
      </c>
      <c r="C980" s="156" t="s">
        <v>1298</v>
      </c>
      <c r="D980" s="156" t="s">
        <v>511</v>
      </c>
      <c r="E980" s="156" t="s">
        <v>3004</v>
      </c>
    </row>
    <row r="981" spans="1:5" ht="12" customHeight="1" x14ac:dyDescent="0.2">
      <c r="A981" s="156" t="s">
        <v>2969</v>
      </c>
      <c r="B981" s="156" t="s">
        <v>1934</v>
      </c>
      <c r="C981" s="156" t="s">
        <v>1298</v>
      </c>
      <c r="D981" s="156" t="s">
        <v>511</v>
      </c>
      <c r="E981" s="156" t="s">
        <v>3005</v>
      </c>
    </row>
    <row r="982" spans="1:5" ht="12" customHeight="1" x14ac:dyDescent="0.2">
      <c r="A982" s="156" t="s">
        <v>2969</v>
      </c>
      <c r="B982" s="156" t="s">
        <v>1934</v>
      </c>
      <c r="C982" s="156" t="s">
        <v>1298</v>
      </c>
      <c r="D982" s="156" t="s">
        <v>511</v>
      </c>
      <c r="E982" s="156" t="s">
        <v>3001</v>
      </c>
    </row>
    <row r="983" spans="1:5" ht="12" customHeight="1" x14ac:dyDescent="0.2">
      <c r="A983" s="156" t="s">
        <v>2969</v>
      </c>
      <c r="B983" s="156" t="s">
        <v>2876</v>
      </c>
      <c r="C983" s="156" t="s">
        <v>2322</v>
      </c>
      <c r="D983" s="156" t="s">
        <v>511</v>
      </c>
      <c r="E983" s="156" t="s">
        <v>2999</v>
      </c>
    </row>
    <row r="984" spans="1:5" ht="12" customHeight="1" x14ac:dyDescent="0.2">
      <c r="A984" s="156" t="s">
        <v>2969</v>
      </c>
      <c r="B984" s="156" t="s">
        <v>2876</v>
      </c>
      <c r="C984" s="156" t="s">
        <v>2322</v>
      </c>
      <c r="D984" s="156" t="s">
        <v>511</v>
      </c>
      <c r="E984" s="156" t="s">
        <v>2970</v>
      </c>
    </row>
    <row r="985" spans="1:5" ht="12" customHeight="1" x14ac:dyDescent="0.2">
      <c r="A985" s="156" t="s">
        <v>2969</v>
      </c>
      <c r="B985" s="156" t="s">
        <v>2876</v>
      </c>
      <c r="C985" s="156" t="s">
        <v>2322</v>
      </c>
      <c r="D985" s="156" t="s">
        <v>511</v>
      </c>
      <c r="E985" s="156" t="s">
        <v>3000</v>
      </c>
    </row>
    <row r="986" spans="1:5" ht="12" customHeight="1" x14ac:dyDescent="0.2">
      <c r="A986" s="156" t="s">
        <v>2969</v>
      </c>
      <c r="B986" s="156" t="s">
        <v>2876</v>
      </c>
      <c r="C986" s="156" t="s">
        <v>2322</v>
      </c>
      <c r="D986" s="156" t="s">
        <v>511</v>
      </c>
      <c r="E986" s="156" t="s">
        <v>3005</v>
      </c>
    </row>
    <row r="987" spans="1:5" ht="12" customHeight="1" x14ac:dyDescent="0.2">
      <c r="A987" s="156" t="s">
        <v>2969</v>
      </c>
      <c r="B987" s="156" t="s">
        <v>2876</v>
      </c>
      <c r="C987" s="156" t="s">
        <v>2322</v>
      </c>
      <c r="D987" s="156" t="s">
        <v>511</v>
      </c>
      <c r="E987" s="156" t="s">
        <v>3002</v>
      </c>
    </row>
    <row r="988" spans="1:5" ht="12" customHeight="1" x14ac:dyDescent="0.2">
      <c r="A988" s="156" t="s">
        <v>2969</v>
      </c>
      <c r="B988" s="156" t="s">
        <v>2858</v>
      </c>
      <c r="C988" s="156" t="s">
        <v>2321</v>
      </c>
      <c r="D988" s="156" t="s">
        <v>511</v>
      </c>
      <c r="E988" s="156" t="s">
        <v>2999</v>
      </c>
    </row>
    <row r="989" spans="1:5" ht="12" customHeight="1" x14ac:dyDescent="0.2">
      <c r="A989" s="156" t="s">
        <v>2969</v>
      </c>
      <c r="B989" s="156" t="s">
        <v>2858</v>
      </c>
      <c r="C989" s="156" t="s">
        <v>2321</v>
      </c>
      <c r="D989" s="156" t="s">
        <v>511</v>
      </c>
      <c r="E989" s="156" t="s">
        <v>3000</v>
      </c>
    </row>
    <row r="990" spans="1:5" ht="12" customHeight="1" x14ac:dyDescent="0.2">
      <c r="A990" s="156" t="s">
        <v>2969</v>
      </c>
      <c r="B990" s="156" t="s">
        <v>2858</v>
      </c>
      <c r="C990" s="156" t="s">
        <v>2321</v>
      </c>
      <c r="D990" s="156" t="s">
        <v>511</v>
      </c>
      <c r="E990" s="156" t="s">
        <v>3005</v>
      </c>
    </row>
    <row r="991" spans="1:5" ht="12" customHeight="1" x14ac:dyDescent="0.2">
      <c r="A991" s="156" t="s">
        <v>2969</v>
      </c>
      <c r="B991" s="156" t="s">
        <v>2858</v>
      </c>
      <c r="C991" s="156" t="s">
        <v>2321</v>
      </c>
      <c r="D991" s="156" t="s">
        <v>511</v>
      </c>
      <c r="E991" s="156" t="s">
        <v>3002</v>
      </c>
    </row>
    <row r="992" spans="1:5" ht="12" customHeight="1" x14ac:dyDescent="0.2">
      <c r="A992" s="156" t="s">
        <v>2969</v>
      </c>
      <c r="B992" s="156" t="s">
        <v>2871</v>
      </c>
      <c r="C992" s="156" t="s">
        <v>2320</v>
      </c>
      <c r="D992" s="156" t="s">
        <v>511</v>
      </c>
      <c r="E992" s="156" t="s">
        <v>2999</v>
      </c>
    </row>
    <row r="993" spans="1:5" ht="12" customHeight="1" x14ac:dyDescent="0.2">
      <c r="A993" s="156" t="s">
        <v>2969</v>
      </c>
      <c r="B993" s="156" t="s">
        <v>2871</v>
      </c>
      <c r="C993" s="156" t="s">
        <v>2320</v>
      </c>
      <c r="D993" s="156" t="s">
        <v>511</v>
      </c>
      <c r="E993" s="156" t="s">
        <v>2970</v>
      </c>
    </row>
    <row r="994" spans="1:5" ht="12" customHeight="1" x14ac:dyDescent="0.2">
      <c r="A994" s="156" t="s">
        <v>2969</v>
      </c>
      <c r="B994" s="156" t="s">
        <v>2871</v>
      </c>
      <c r="C994" s="156" t="s">
        <v>2320</v>
      </c>
      <c r="D994" s="156" t="s">
        <v>511</v>
      </c>
      <c r="E994" s="156" t="s">
        <v>3000</v>
      </c>
    </row>
    <row r="995" spans="1:5" ht="12" customHeight="1" x14ac:dyDescent="0.2">
      <c r="A995" s="156" t="s">
        <v>2969</v>
      </c>
      <c r="B995" s="156" t="s">
        <v>2871</v>
      </c>
      <c r="C995" s="156" t="s">
        <v>2320</v>
      </c>
      <c r="D995" s="156" t="s">
        <v>511</v>
      </c>
      <c r="E995" s="156" t="s">
        <v>3005</v>
      </c>
    </row>
    <row r="996" spans="1:5" ht="12" customHeight="1" x14ac:dyDescent="0.2">
      <c r="A996" s="156" t="s">
        <v>2969</v>
      </c>
      <c r="B996" s="156" t="s">
        <v>2871</v>
      </c>
      <c r="C996" s="156" t="s">
        <v>2320</v>
      </c>
      <c r="D996" s="156" t="s">
        <v>511</v>
      </c>
      <c r="E996" s="156" t="s">
        <v>3002</v>
      </c>
    </row>
    <row r="997" spans="1:5" ht="12" customHeight="1" x14ac:dyDescent="0.2">
      <c r="A997" s="156" t="s">
        <v>2969</v>
      </c>
      <c r="B997" s="156" t="s">
        <v>3021</v>
      </c>
      <c r="C997" s="156" t="s">
        <v>1700</v>
      </c>
      <c r="D997" s="156" t="s">
        <v>511</v>
      </c>
      <c r="E997" s="156" t="s">
        <v>2999</v>
      </c>
    </row>
    <row r="998" spans="1:5" ht="12" customHeight="1" x14ac:dyDescent="0.2">
      <c r="A998" s="156" t="s">
        <v>2969</v>
      </c>
      <c r="B998" s="156" t="s">
        <v>3021</v>
      </c>
      <c r="C998" s="156" t="s">
        <v>1700</v>
      </c>
      <c r="D998" s="156" t="s">
        <v>511</v>
      </c>
      <c r="E998" s="156" t="s">
        <v>2970</v>
      </c>
    </row>
    <row r="999" spans="1:5" ht="12" customHeight="1" x14ac:dyDescent="0.2">
      <c r="A999" s="156" t="s">
        <v>2969</v>
      </c>
      <c r="B999" s="156" t="s">
        <v>3021</v>
      </c>
      <c r="C999" s="156" t="s">
        <v>1700</v>
      </c>
      <c r="D999" s="156" t="s">
        <v>511</v>
      </c>
      <c r="E999" s="156" t="s">
        <v>3005</v>
      </c>
    </row>
    <row r="1000" spans="1:5" ht="12" customHeight="1" x14ac:dyDescent="0.2">
      <c r="A1000" s="156" t="s">
        <v>2969</v>
      </c>
      <c r="B1000" s="156" t="s">
        <v>3022</v>
      </c>
      <c r="C1000" s="156" t="s">
        <v>1701</v>
      </c>
      <c r="D1000" s="156" t="s">
        <v>511</v>
      </c>
      <c r="E1000" s="156" t="s">
        <v>2999</v>
      </c>
    </row>
    <row r="1001" spans="1:5" ht="12" customHeight="1" x14ac:dyDescent="0.2">
      <c r="A1001" s="156" t="s">
        <v>2969</v>
      </c>
      <c r="B1001" s="156" t="s">
        <v>3022</v>
      </c>
      <c r="C1001" s="156" t="s">
        <v>1701</v>
      </c>
      <c r="D1001" s="156" t="s">
        <v>511</v>
      </c>
      <c r="E1001" s="156" t="s">
        <v>2970</v>
      </c>
    </row>
    <row r="1002" spans="1:5" ht="12" customHeight="1" x14ac:dyDescent="0.2">
      <c r="A1002" s="156" t="s">
        <v>2969</v>
      </c>
      <c r="B1002" s="156" t="s">
        <v>3022</v>
      </c>
      <c r="C1002" s="156" t="s">
        <v>1701</v>
      </c>
      <c r="D1002" s="156" t="s">
        <v>511</v>
      </c>
      <c r="E1002" s="156" t="s">
        <v>3005</v>
      </c>
    </row>
    <row r="1003" spans="1:5" ht="12" customHeight="1" x14ac:dyDescent="0.2">
      <c r="A1003" s="156" t="s">
        <v>2969</v>
      </c>
      <c r="B1003" s="156" t="s">
        <v>3023</v>
      </c>
      <c r="C1003" s="156" t="s">
        <v>1698</v>
      </c>
      <c r="D1003" s="156" t="s">
        <v>511</v>
      </c>
      <c r="E1003" s="156" t="s">
        <v>2999</v>
      </c>
    </row>
    <row r="1004" spans="1:5" ht="12" customHeight="1" x14ac:dyDescent="0.2">
      <c r="A1004" s="156" t="s">
        <v>2969</v>
      </c>
      <c r="B1004" s="156" t="s">
        <v>3023</v>
      </c>
      <c r="C1004" s="156" t="s">
        <v>1698</v>
      </c>
      <c r="D1004" s="156" t="s">
        <v>511</v>
      </c>
      <c r="E1004" s="156" t="s">
        <v>2970</v>
      </c>
    </row>
    <row r="1005" spans="1:5" ht="12" customHeight="1" x14ac:dyDescent="0.2">
      <c r="A1005" s="156" t="s">
        <v>2969</v>
      </c>
      <c r="B1005" s="156" t="s">
        <v>3023</v>
      </c>
      <c r="C1005" s="156" t="s">
        <v>1698</v>
      </c>
      <c r="D1005" s="156" t="s">
        <v>511</v>
      </c>
      <c r="E1005" s="156" t="s">
        <v>3005</v>
      </c>
    </row>
    <row r="1006" spans="1:5" ht="12" customHeight="1" x14ac:dyDescent="0.2">
      <c r="A1006" s="156" t="s">
        <v>2969</v>
      </c>
      <c r="B1006" s="156" t="s">
        <v>2878</v>
      </c>
      <c r="C1006" s="156" t="s">
        <v>2319</v>
      </c>
      <c r="D1006" s="156" t="s">
        <v>511</v>
      </c>
      <c r="E1006" s="156" t="s">
        <v>2999</v>
      </c>
    </row>
    <row r="1007" spans="1:5" ht="12" customHeight="1" x14ac:dyDescent="0.2">
      <c r="A1007" s="156" t="s">
        <v>2969</v>
      </c>
      <c r="B1007" s="156" t="s">
        <v>2878</v>
      </c>
      <c r="C1007" s="156" t="s">
        <v>2319</v>
      </c>
      <c r="D1007" s="156" t="s">
        <v>511</v>
      </c>
      <c r="E1007" s="156" t="s">
        <v>2970</v>
      </c>
    </row>
    <row r="1008" spans="1:5" ht="12" customHeight="1" x14ac:dyDescent="0.2">
      <c r="A1008" s="156" t="s">
        <v>2969</v>
      </c>
      <c r="B1008" s="156" t="s">
        <v>2878</v>
      </c>
      <c r="C1008" s="156" t="s">
        <v>2319</v>
      </c>
      <c r="D1008" s="156" t="s">
        <v>511</v>
      </c>
      <c r="E1008" s="156" t="s">
        <v>3000</v>
      </c>
    </row>
    <row r="1009" spans="1:5" ht="12" customHeight="1" x14ac:dyDescent="0.2">
      <c r="A1009" s="156" t="s">
        <v>2969</v>
      </c>
      <c r="B1009" s="156" t="s">
        <v>2878</v>
      </c>
      <c r="C1009" s="156" t="s">
        <v>2319</v>
      </c>
      <c r="D1009" s="156" t="s">
        <v>511</v>
      </c>
      <c r="E1009" s="156" t="s">
        <v>3005</v>
      </c>
    </row>
    <row r="1010" spans="1:5" ht="12" customHeight="1" x14ac:dyDescent="0.2">
      <c r="A1010" s="156" t="s">
        <v>2969</v>
      </c>
      <c r="B1010" s="156" t="s">
        <v>2878</v>
      </c>
      <c r="C1010" s="156" t="s">
        <v>2319</v>
      </c>
      <c r="D1010" s="156" t="s">
        <v>511</v>
      </c>
      <c r="E1010" s="156" t="s">
        <v>3002</v>
      </c>
    </row>
    <row r="1011" spans="1:5" ht="12" customHeight="1" x14ac:dyDescent="0.2">
      <c r="A1011" s="156" t="s">
        <v>2969</v>
      </c>
      <c r="B1011" s="156" t="s">
        <v>2872</v>
      </c>
      <c r="C1011" s="156" t="s">
        <v>2318</v>
      </c>
      <c r="D1011" s="156" t="s">
        <v>511</v>
      </c>
      <c r="E1011" s="156" t="s">
        <v>2999</v>
      </c>
    </row>
    <row r="1012" spans="1:5" ht="12" customHeight="1" x14ac:dyDescent="0.2">
      <c r="A1012" s="156" t="s">
        <v>2969</v>
      </c>
      <c r="B1012" s="156" t="s">
        <v>2872</v>
      </c>
      <c r="C1012" s="156" t="s">
        <v>2318</v>
      </c>
      <c r="D1012" s="156" t="s">
        <v>511</v>
      </c>
      <c r="E1012" s="156" t="s">
        <v>2970</v>
      </c>
    </row>
    <row r="1013" spans="1:5" ht="12" customHeight="1" x14ac:dyDescent="0.2">
      <c r="A1013" s="156" t="s">
        <v>2969</v>
      </c>
      <c r="B1013" s="156" t="s">
        <v>2872</v>
      </c>
      <c r="C1013" s="156" t="s">
        <v>2318</v>
      </c>
      <c r="D1013" s="156" t="s">
        <v>511</v>
      </c>
      <c r="E1013" s="156" t="s">
        <v>3000</v>
      </c>
    </row>
    <row r="1014" spans="1:5" ht="12" customHeight="1" x14ac:dyDescent="0.2">
      <c r="A1014" s="156" t="s">
        <v>2969</v>
      </c>
      <c r="B1014" s="156" t="s">
        <v>2872</v>
      </c>
      <c r="C1014" s="156" t="s">
        <v>2318</v>
      </c>
      <c r="D1014" s="156" t="s">
        <v>511</v>
      </c>
      <c r="E1014" s="156" t="s">
        <v>3005</v>
      </c>
    </row>
    <row r="1015" spans="1:5" ht="12" customHeight="1" x14ac:dyDescent="0.2">
      <c r="A1015" s="156" t="s">
        <v>2969</v>
      </c>
      <c r="B1015" s="156" t="s">
        <v>2872</v>
      </c>
      <c r="C1015" s="156" t="s">
        <v>2318</v>
      </c>
      <c r="D1015" s="156" t="s">
        <v>511</v>
      </c>
      <c r="E1015" s="156" t="s">
        <v>3002</v>
      </c>
    </row>
    <row r="1016" spans="1:5" ht="12" customHeight="1" x14ac:dyDescent="0.2">
      <c r="A1016" s="156" t="s">
        <v>2969</v>
      </c>
      <c r="B1016" s="156" t="s">
        <v>3024</v>
      </c>
      <c r="C1016" s="156" t="s">
        <v>1699</v>
      </c>
      <c r="D1016" s="156" t="s">
        <v>511</v>
      </c>
      <c r="E1016" s="156" t="s">
        <v>2999</v>
      </c>
    </row>
    <row r="1017" spans="1:5" ht="12" customHeight="1" x14ac:dyDescent="0.2">
      <c r="A1017" s="156" t="s">
        <v>2969</v>
      </c>
      <c r="B1017" s="156" t="s">
        <v>3024</v>
      </c>
      <c r="C1017" s="156" t="s">
        <v>1699</v>
      </c>
      <c r="D1017" s="156" t="s">
        <v>511</v>
      </c>
      <c r="E1017" s="156" t="s">
        <v>2970</v>
      </c>
    </row>
    <row r="1018" spans="1:5" ht="12" customHeight="1" x14ac:dyDescent="0.2">
      <c r="A1018" s="156" t="s">
        <v>2969</v>
      </c>
      <c r="B1018" s="156" t="s">
        <v>3024</v>
      </c>
      <c r="C1018" s="156" t="s">
        <v>1699</v>
      </c>
      <c r="D1018" s="156" t="s">
        <v>511</v>
      </c>
      <c r="E1018" s="156" t="s">
        <v>3005</v>
      </c>
    </row>
    <row r="1019" spans="1:5" ht="12" customHeight="1" x14ac:dyDescent="0.2">
      <c r="A1019" s="156" t="s">
        <v>2969</v>
      </c>
      <c r="B1019" s="156" t="s">
        <v>2609</v>
      </c>
      <c r="C1019" s="156" t="s">
        <v>289</v>
      </c>
      <c r="D1019" s="156" t="s">
        <v>511</v>
      </c>
      <c r="E1019" s="156" t="s">
        <v>2970</v>
      </c>
    </row>
    <row r="1020" spans="1:5" ht="12" customHeight="1" x14ac:dyDescent="0.2">
      <c r="A1020" s="156" t="s">
        <v>2969</v>
      </c>
      <c r="B1020" s="156" t="s">
        <v>2609</v>
      </c>
      <c r="C1020" s="156" t="s">
        <v>289</v>
      </c>
      <c r="D1020" s="156" t="s">
        <v>511</v>
      </c>
      <c r="E1020" s="156" t="s">
        <v>3004</v>
      </c>
    </row>
    <row r="1021" spans="1:5" ht="12" customHeight="1" x14ac:dyDescent="0.2">
      <c r="A1021" s="156" t="s">
        <v>2969</v>
      </c>
      <c r="B1021" s="156" t="s">
        <v>2609</v>
      </c>
      <c r="C1021" s="156" t="s">
        <v>289</v>
      </c>
      <c r="D1021" s="156" t="s">
        <v>511</v>
      </c>
      <c r="E1021" s="156" t="s">
        <v>3005</v>
      </c>
    </row>
    <row r="1022" spans="1:5" ht="12" customHeight="1" x14ac:dyDescent="0.2">
      <c r="A1022" s="156" t="s">
        <v>2969</v>
      </c>
      <c r="B1022" s="156" t="s">
        <v>2609</v>
      </c>
      <c r="C1022" s="156" t="s">
        <v>289</v>
      </c>
      <c r="D1022" s="156" t="s">
        <v>511</v>
      </c>
      <c r="E1022" s="156" t="s">
        <v>3002</v>
      </c>
    </row>
    <row r="1023" spans="1:5" ht="12" customHeight="1" x14ac:dyDescent="0.2">
      <c r="A1023" s="156" t="s">
        <v>2969</v>
      </c>
      <c r="B1023" s="156" t="s">
        <v>2562</v>
      </c>
      <c r="C1023" s="156" t="s">
        <v>1142</v>
      </c>
      <c r="D1023" s="156" t="s">
        <v>511</v>
      </c>
      <c r="E1023" s="156" t="s">
        <v>2999</v>
      </c>
    </row>
    <row r="1024" spans="1:5" ht="12" customHeight="1" x14ac:dyDescent="0.2">
      <c r="A1024" s="156" t="s">
        <v>2969</v>
      </c>
      <c r="B1024" s="156" t="s">
        <v>2562</v>
      </c>
      <c r="C1024" s="156" t="s">
        <v>1142</v>
      </c>
      <c r="D1024" s="156" t="s">
        <v>511</v>
      </c>
      <c r="E1024" s="156" t="s">
        <v>2970</v>
      </c>
    </row>
    <row r="1025" spans="1:5" ht="12" customHeight="1" x14ac:dyDescent="0.2">
      <c r="A1025" s="156" t="s">
        <v>2969</v>
      </c>
      <c r="B1025" s="156" t="s">
        <v>2562</v>
      </c>
      <c r="C1025" s="156" t="s">
        <v>1142</v>
      </c>
      <c r="D1025" s="156" t="s">
        <v>511</v>
      </c>
      <c r="E1025" s="156" t="s">
        <v>3000</v>
      </c>
    </row>
    <row r="1026" spans="1:5" ht="12" customHeight="1" x14ac:dyDescent="0.2">
      <c r="A1026" s="156" t="s">
        <v>2969</v>
      </c>
      <c r="B1026" s="156" t="s">
        <v>2562</v>
      </c>
      <c r="C1026" s="156" t="s">
        <v>1142</v>
      </c>
      <c r="D1026" s="156" t="s">
        <v>511</v>
      </c>
      <c r="E1026" s="156" t="s">
        <v>3005</v>
      </c>
    </row>
    <row r="1027" spans="1:5" ht="12" customHeight="1" x14ac:dyDescent="0.2">
      <c r="A1027" s="156" t="s">
        <v>2969</v>
      </c>
      <c r="B1027" s="156" t="s">
        <v>2562</v>
      </c>
      <c r="C1027" s="156" t="s">
        <v>1142</v>
      </c>
      <c r="D1027" s="156" t="s">
        <v>511</v>
      </c>
      <c r="E1027" s="156" t="s">
        <v>3002</v>
      </c>
    </row>
    <row r="1028" spans="1:5" ht="12" customHeight="1" x14ac:dyDescent="0.2">
      <c r="A1028" s="156" t="s">
        <v>2969</v>
      </c>
      <c r="B1028" s="156" t="s">
        <v>1935</v>
      </c>
      <c r="C1028" s="156" t="s">
        <v>388</v>
      </c>
      <c r="D1028" s="156" t="s">
        <v>511</v>
      </c>
      <c r="E1028" s="156" t="s">
        <v>3004</v>
      </c>
    </row>
    <row r="1029" spans="1:5" ht="12" customHeight="1" x14ac:dyDescent="0.2">
      <c r="A1029" s="156" t="s">
        <v>2969</v>
      </c>
      <c r="B1029" s="156" t="s">
        <v>2607</v>
      </c>
      <c r="C1029" s="156" t="s">
        <v>401</v>
      </c>
      <c r="D1029" s="156" t="s">
        <v>511</v>
      </c>
      <c r="E1029" s="156" t="s">
        <v>3004</v>
      </c>
    </row>
    <row r="1030" spans="1:5" ht="12" customHeight="1" x14ac:dyDescent="0.2">
      <c r="A1030" s="156" t="s">
        <v>2969</v>
      </c>
      <c r="B1030" s="156" t="s">
        <v>2227</v>
      </c>
      <c r="C1030" s="156" t="s">
        <v>1941</v>
      </c>
      <c r="D1030" s="156" t="s">
        <v>511</v>
      </c>
      <c r="E1030" s="156" t="s">
        <v>2999</v>
      </c>
    </row>
    <row r="1031" spans="1:5" ht="12" customHeight="1" x14ac:dyDescent="0.2">
      <c r="A1031" s="156" t="s">
        <v>2969</v>
      </c>
      <c r="B1031" s="156" t="s">
        <v>2227</v>
      </c>
      <c r="C1031" s="156" t="s">
        <v>1941</v>
      </c>
      <c r="D1031" s="156" t="s">
        <v>511</v>
      </c>
      <c r="E1031" s="156" t="s">
        <v>3005</v>
      </c>
    </row>
    <row r="1032" spans="1:5" ht="12" customHeight="1" x14ac:dyDescent="0.2">
      <c r="A1032" s="156" t="s">
        <v>2969</v>
      </c>
      <c r="B1032" s="156" t="s">
        <v>2227</v>
      </c>
      <c r="C1032" s="156" t="s">
        <v>1941</v>
      </c>
      <c r="D1032" s="156" t="s">
        <v>511</v>
      </c>
      <c r="E1032" s="156" t="s">
        <v>3002</v>
      </c>
    </row>
    <row r="1033" spans="1:5" ht="12" customHeight="1" x14ac:dyDescent="0.2">
      <c r="A1033" s="156" t="s">
        <v>2969</v>
      </c>
      <c r="B1033" s="156" t="s">
        <v>2284</v>
      </c>
      <c r="C1033" s="156" t="s">
        <v>1942</v>
      </c>
      <c r="D1033" s="156" t="s">
        <v>511</v>
      </c>
      <c r="E1033" s="156" t="s">
        <v>2999</v>
      </c>
    </row>
    <row r="1034" spans="1:5" ht="12" customHeight="1" x14ac:dyDescent="0.2">
      <c r="A1034" s="156" t="s">
        <v>2969</v>
      </c>
      <c r="B1034" s="156" t="s">
        <v>2284</v>
      </c>
      <c r="C1034" s="156" t="s">
        <v>1942</v>
      </c>
      <c r="D1034" s="156" t="s">
        <v>511</v>
      </c>
      <c r="E1034" s="156" t="s">
        <v>2970</v>
      </c>
    </row>
    <row r="1035" spans="1:5" ht="12" customHeight="1" x14ac:dyDescent="0.2">
      <c r="A1035" s="156" t="s">
        <v>2969</v>
      </c>
      <c r="B1035" s="156" t="s">
        <v>2284</v>
      </c>
      <c r="C1035" s="156" t="s">
        <v>1942</v>
      </c>
      <c r="D1035" s="156" t="s">
        <v>511</v>
      </c>
      <c r="E1035" s="156" t="s">
        <v>3005</v>
      </c>
    </row>
    <row r="1036" spans="1:5" ht="12" customHeight="1" x14ac:dyDescent="0.2">
      <c r="A1036" s="156" t="s">
        <v>2969</v>
      </c>
      <c r="B1036" s="156" t="s">
        <v>2284</v>
      </c>
      <c r="C1036" s="156" t="s">
        <v>1942</v>
      </c>
      <c r="D1036" s="156" t="s">
        <v>511</v>
      </c>
      <c r="E1036" s="156" t="s">
        <v>3002</v>
      </c>
    </row>
    <row r="1037" spans="1:5" ht="12" customHeight="1" x14ac:dyDescent="0.2">
      <c r="A1037" s="156" t="s">
        <v>2969</v>
      </c>
      <c r="B1037" s="156" t="s">
        <v>2571</v>
      </c>
      <c r="C1037" s="156" t="s">
        <v>677</v>
      </c>
      <c r="D1037" s="156" t="s">
        <v>511</v>
      </c>
      <c r="E1037" s="156" t="s">
        <v>2970</v>
      </c>
    </row>
    <row r="1038" spans="1:5" ht="12" customHeight="1" x14ac:dyDescent="0.2">
      <c r="A1038" s="156" t="s">
        <v>2969</v>
      </c>
      <c r="B1038" s="156" t="s">
        <v>2571</v>
      </c>
      <c r="C1038" s="156" t="s">
        <v>677</v>
      </c>
      <c r="D1038" s="156" t="s">
        <v>511</v>
      </c>
      <c r="E1038" s="156" t="s">
        <v>3004</v>
      </c>
    </row>
    <row r="1039" spans="1:5" ht="12" customHeight="1" x14ac:dyDescent="0.2">
      <c r="A1039" s="156" t="s">
        <v>2969</v>
      </c>
      <c r="B1039" s="156" t="s">
        <v>2571</v>
      </c>
      <c r="C1039" s="156" t="s">
        <v>677</v>
      </c>
      <c r="D1039" s="156" t="s">
        <v>511</v>
      </c>
      <c r="E1039" s="156" t="s">
        <v>3005</v>
      </c>
    </row>
    <row r="1040" spans="1:5" ht="12" customHeight="1" x14ac:dyDescent="0.2">
      <c r="A1040" s="156" t="s">
        <v>2969</v>
      </c>
      <c r="B1040" s="156" t="s">
        <v>2571</v>
      </c>
      <c r="C1040" s="156" t="s">
        <v>677</v>
      </c>
      <c r="D1040" s="156" t="s">
        <v>511</v>
      </c>
      <c r="E1040" s="156" t="s">
        <v>3002</v>
      </c>
    </row>
    <row r="1041" spans="1:5" ht="12" customHeight="1" x14ac:dyDescent="0.2">
      <c r="A1041" s="156" t="s">
        <v>2969</v>
      </c>
      <c r="B1041" s="156" t="s">
        <v>2591</v>
      </c>
      <c r="C1041" s="156" t="s">
        <v>679</v>
      </c>
      <c r="D1041" s="156" t="s">
        <v>511</v>
      </c>
      <c r="E1041" s="156" t="s">
        <v>2970</v>
      </c>
    </row>
    <row r="1042" spans="1:5" ht="12" customHeight="1" x14ac:dyDescent="0.2">
      <c r="A1042" s="156" t="s">
        <v>2969</v>
      </c>
      <c r="B1042" s="156" t="s">
        <v>2591</v>
      </c>
      <c r="C1042" s="156" t="s">
        <v>679</v>
      </c>
      <c r="D1042" s="156" t="s">
        <v>511</v>
      </c>
      <c r="E1042" s="156" t="s">
        <v>3004</v>
      </c>
    </row>
    <row r="1043" spans="1:5" ht="12" customHeight="1" x14ac:dyDescent="0.2">
      <c r="A1043" s="156" t="s">
        <v>2969</v>
      </c>
      <c r="B1043" s="156" t="s">
        <v>2591</v>
      </c>
      <c r="C1043" s="156" t="s">
        <v>679</v>
      </c>
      <c r="D1043" s="156" t="s">
        <v>511</v>
      </c>
      <c r="E1043" s="156" t="s">
        <v>3005</v>
      </c>
    </row>
    <row r="1044" spans="1:5" ht="12" customHeight="1" x14ac:dyDescent="0.2">
      <c r="A1044" s="156" t="s">
        <v>2969</v>
      </c>
      <c r="B1044" s="156" t="s">
        <v>2591</v>
      </c>
      <c r="C1044" s="156" t="s">
        <v>679</v>
      </c>
      <c r="D1044" s="156" t="s">
        <v>511</v>
      </c>
      <c r="E1044" s="156" t="s">
        <v>3002</v>
      </c>
    </row>
    <row r="1045" spans="1:5" ht="12" customHeight="1" x14ac:dyDescent="0.2">
      <c r="A1045" s="156" t="s">
        <v>2969</v>
      </c>
      <c r="B1045" s="156" t="s">
        <v>2643</v>
      </c>
      <c r="C1045" s="156" t="s">
        <v>1680</v>
      </c>
      <c r="D1045" s="156" t="s">
        <v>511</v>
      </c>
      <c r="E1045" s="156" t="s">
        <v>2999</v>
      </c>
    </row>
    <row r="1046" spans="1:5" ht="12" customHeight="1" x14ac:dyDescent="0.2">
      <c r="A1046" s="156" t="s">
        <v>2969</v>
      </c>
      <c r="B1046" s="156" t="s">
        <v>2643</v>
      </c>
      <c r="C1046" s="156" t="s">
        <v>1680</v>
      </c>
      <c r="D1046" s="156" t="s">
        <v>511</v>
      </c>
      <c r="E1046" s="156" t="s">
        <v>2970</v>
      </c>
    </row>
    <row r="1047" spans="1:5" ht="12" customHeight="1" x14ac:dyDescent="0.2">
      <c r="A1047" s="156" t="s">
        <v>2969</v>
      </c>
      <c r="B1047" s="156" t="s">
        <v>2643</v>
      </c>
      <c r="C1047" s="156" t="s">
        <v>1680</v>
      </c>
      <c r="D1047" s="156" t="s">
        <v>511</v>
      </c>
      <c r="E1047" s="156" t="s">
        <v>3000</v>
      </c>
    </row>
    <row r="1048" spans="1:5" ht="12" customHeight="1" x14ac:dyDescent="0.2">
      <c r="A1048" s="156" t="s">
        <v>2969</v>
      </c>
      <c r="B1048" s="156" t="s">
        <v>2643</v>
      </c>
      <c r="C1048" s="156" t="s">
        <v>1680</v>
      </c>
      <c r="D1048" s="156" t="s">
        <v>511</v>
      </c>
      <c r="E1048" s="156" t="s">
        <v>3005</v>
      </c>
    </row>
    <row r="1049" spans="1:5" ht="12" customHeight="1" x14ac:dyDescent="0.2">
      <c r="A1049" s="156" t="s">
        <v>2969</v>
      </c>
      <c r="B1049" s="156" t="s">
        <v>2643</v>
      </c>
      <c r="C1049" s="156" t="s">
        <v>1680</v>
      </c>
      <c r="D1049" s="156" t="s">
        <v>511</v>
      </c>
      <c r="E1049" s="156" t="s">
        <v>3002</v>
      </c>
    </row>
    <row r="1050" spans="1:5" ht="12" customHeight="1" x14ac:dyDescent="0.2">
      <c r="A1050" s="156" t="s">
        <v>2969</v>
      </c>
      <c r="B1050" s="156" t="s">
        <v>2590</v>
      </c>
      <c r="C1050" s="156" t="s">
        <v>288</v>
      </c>
      <c r="D1050" s="156" t="s">
        <v>511</v>
      </c>
      <c r="E1050" s="156" t="s">
        <v>2970</v>
      </c>
    </row>
    <row r="1051" spans="1:5" ht="12" customHeight="1" x14ac:dyDescent="0.2">
      <c r="A1051" s="156" t="s">
        <v>2969</v>
      </c>
      <c r="B1051" s="156" t="s">
        <v>2590</v>
      </c>
      <c r="C1051" s="156" t="s">
        <v>288</v>
      </c>
      <c r="D1051" s="156" t="s">
        <v>511</v>
      </c>
      <c r="E1051" s="156" t="s">
        <v>3004</v>
      </c>
    </row>
    <row r="1052" spans="1:5" ht="12" customHeight="1" x14ac:dyDescent="0.2">
      <c r="A1052" s="156" t="s">
        <v>2969</v>
      </c>
      <c r="B1052" s="156" t="s">
        <v>2590</v>
      </c>
      <c r="C1052" s="156" t="s">
        <v>288</v>
      </c>
      <c r="D1052" s="156" t="s">
        <v>511</v>
      </c>
      <c r="E1052" s="156" t="s">
        <v>3005</v>
      </c>
    </row>
    <row r="1053" spans="1:5" ht="12" customHeight="1" x14ac:dyDescent="0.2">
      <c r="A1053" s="156" t="s">
        <v>2969</v>
      </c>
      <c r="B1053" s="156" t="s">
        <v>2590</v>
      </c>
      <c r="C1053" s="156" t="s">
        <v>288</v>
      </c>
      <c r="D1053" s="156" t="s">
        <v>511</v>
      </c>
      <c r="E1053" s="156" t="s">
        <v>3001</v>
      </c>
    </row>
    <row r="1054" spans="1:5" ht="12" customHeight="1" x14ac:dyDescent="0.2">
      <c r="A1054" s="156" t="s">
        <v>2969</v>
      </c>
      <c r="B1054" s="156" t="s">
        <v>2590</v>
      </c>
      <c r="C1054" s="156" t="s">
        <v>288</v>
      </c>
      <c r="D1054" s="156" t="s">
        <v>511</v>
      </c>
      <c r="E1054" s="156" t="s">
        <v>3002</v>
      </c>
    </row>
    <row r="1055" spans="1:5" ht="12" customHeight="1" x14ac:dyDescent="0.2">
      <c r="A1055" s="156" t="s">
        <v>2969</v>
      </c>
      <c r="B1055" s="156" t="s">
        <v>2228</v>
      </c>
      <c r="C1055" s="156" t="s">
        <v>1940</v>
      </c>
      <c r="D1055" s="156" t="s">
        <v>511</v>
      </c>
      <c r="E1055" s="156" t="s">
        <v>2970</v>
      </c>
    </row>
    <row r="1056" spans="1:5" ht="12" customHeight="1" x14ac:dyDescent="0.2">
      <c r="A1056" s="156" t="s">
        <v>2969</v>
      </c>
      <c r="B1056" s="156" t="s">
        <v>2228</v>
      </c>
      <c r="C1056" s="156" t="s">
        <v>1940</v>
      </c>
      <c r="D1056" s="156" t="s">
        <v>511</v>
      </c>
      <c r="E1056" s="156" t="s">
        <v>3005</v>
      </c>
    </row>
    <row r="1057" spans="1:5" ht="12" customHeight="1" x14ac:dyDescent="0.2">
      <c r="A1057" s="156" t="s">
        <v>2969</v>
      </c>
      <c r="B1057" s="156" t="s">
        <v>2228</v>
      </c>
      <c r="C1057" s="156" t="s">
        <v>1940</v>
      </c>
      <c r="D1057" s="156" t="s">
        <v>511</v>
      </c>
      <c r="E1057" s="156" t="s">
        <v>3002</v>
      </c>
    </row>
    <row r="1058" spans="1:5" ht="12" customHeight="1" x14ac:dyDescent="0.2">
      <c r="A1058" s="156" t="s">
        <v>2969</v>
      </c>
      <c r="B1058" s="156" t="s">
        <v>2552</v>
      </c>
      <c r="C1058" s="156" t="s">
        <v>652</v>
      </c>
      <c r="D1058" s="156" t="s">
        <v>511</v>
      </c>
      <c r="E1058" s="156" t="s">
        <v>2970</v>
      </c>
    </row>
    <row r="1059" spans="1:5" ht="12" customHeight="1" x14ac:dyDescent="0.2">
      <c r="A1059" s="156" t="s">
        <v>2969</v>
      </c>
      <c r="B1059" s="156" t="s">
        <v>2552</v>
      </c>
      <c r="C1059" s="156" t="s">
        <v>652</v>
      </c>
      <c r="D1059" s="156" t="s">
        <v>511</v>
      </c>
      <c r="E1059" s="156" t="s">
        <v>3004</v>
      </c>
    </row>
    <row r="1060" spans="1:5" ht="12" customHeight="1" x14ac:dyDescent="0.2">
      <c r="A1060" s="156" t="s">
        <v>2969</v>
      </c>
      <c r="B1060" s="156" t="s">
        <v>2552</v>
      </c>
      <c r="C1060" s="156" t="s">
        <v>652</v>
      </c>
      <c r="D1060" s="156" t="s">
        <v>511</v>
      </c>
      <c r="E1060" s="156" t="s">
        <v>3000</v>
      </c>
    </row>
    <row r="1061" spans="1:5" ht="12" customHeight="1" x14ac:dyDescent="0.2">
      <c r="A1061" s="156" t="s">
        <v>2969</v>
      </c>
      <c r="B1061" s="156" t="s">
        <v>2552</v>
      </c>
      <c r="C1061" s="156" t="s">
        <v>652</v>
      </c>
      <c r="D1061" s="156" t="s">
        <v>511</v>
      </c>
      <c r="E1061" s="156" t="s">
        <v>3005</v>
      </c>
    </row>
    <row r="1062" spans="1:5" ht="12" customHeight="1" x14ac:dyDescent="0.2">
      <c r="A1062" s="156" t="s">
        <v>2969</v>
      </c>
      <c r="B1062" s="156" t="s">
        <v>2552</v>
      </c>
      <c r="C1062" s="156" t="s">
        <v>652</v>
      </c>
      <c r="D1062" s="156" t="s">
        <v>511</v>
      </c>
      <c r="E1062" s="156" t="s">
        <v>3001</v>
      </c>
    </row>
    <row r="1063" spans="1:5" ht="12" customHeight="1" x14ac:dyDescent="0.2">
      <c r="A1063" s="156" t="s">
        <v>2969</v>
      </c>
      <c r="B1063" s="156" t="s">
        <v>2552</v>
      </c>
      <c r="C1063" s="156" t="s">
        <v>652</v>
      </c>
      <c r="D1063" s="156" t="s">
        <v>511</v>
      </c>
      <c r="E1063" s="156" t="s">
        <v>3002</v>
      </c>
    </row>
    <row r="1064" spans="1:5" ht="12" customHeight="1" x14ac:dyDescent="0.2">
      <c r="A1064" s="156" t="s">
        <v>2969</v>
      </c>
      <c r="B1064" s="156" t="s">
        <v>2589</v>
      </c>
      <c r="C1064" s="156" t="s">
        <v>290</v>
      </c>
      <c r="D1064" s="156" t="s">
        <v>511</v>
      </c>
      <c r="E1064" s="156" t="s">
        <v>2970</v>
      </c>
    </row>
    <row r="1065" spans="1:5" ht="12" customHeight="1" x14ac:dyDescent="0.2">
      <c r="A1065" s="156" t="s">
        <v>2969</v>
      </c>
      <c r="B1065" s="156" t="s">
        <v>2589</v>
      </c>
      <c r="C1065" s="156" t="s">
        <v>290</v>
      </c>
      <c r="D1065" s="156" t="s">
        <v>511</v>
      </c>
      <c r="E1065" s="156" t="s">
        <v>3004</v>
      </c>
    </row>
    <row r="1066" spans="1:5" ht="12" customHeight="1" x14ac:dyDescent="0.2">
      <c r="A1066" s="156" t="s">
        <v>2969</v>
      </c>
      <c r="B1066" s="156" t="s">
        <v>2589</v>
      </c>
      <c r="C1066" s="156" t="s">
        <v>290</v>
      </c>
      <c r="D1066" s="156" t="s">
        <v>511</v>
      </c>
      <c r="E1066" s="156" t="s">
        <v>3000</v>
      </c>
    </row>
    <row r="1067" spans="1:5" ht="12" customHeight="1" x14ac:dyDescent="0.2">
      <c r="A1067" s="156" t="s">
        <v>2969</v>
      </c>
      <c r="B1067" s="156" t="s">
        <v>2589</v>
      </c>
      <c r="C1067" s="156" t="s">
        <v>290</v>
      </c>
      <c r="D1067" s="156" t="s">
        <v>511</v>
      </c>
      <c r="E1067" s="156" t="s">
        <v>3005</v>
      </c>
    </row>
    <row r="1068" spans="1:5" ht="12" customHeight="1" x14ac:dyDescent="0.2">
      <c r="A1068" s="156" t="s">
        <v>2969</v>
      </c>
      <c r="B1068" s="156" t="s">
        <v>2589</v>
      </c>
      <c r="C1068" s="156" t="s">
        <v>290</v>
      </c>
      <c r="D1068" s="156" t="s">
        <v>511</v>
      </c>
      <c r="E1068" s="156" t="s">
        <v>3002</v>
      </c>
    </row>
    <row r="1069" spans="1:5" ht="12" customHeight="1" x14ac:dyDescent="0.2">
      <c r="A1069" s="156" t="s">
        <v>2969</v>
      </c>
      <c r="B1069" s="156" t="s">
        <v>2657</v>
      </c>
      <c r="C1069" s="156" t="s">
        <v>291</v>
      </c>
      <c r="D1069" s="156" t="s">
        <v>511</v>
      </c>
      <c r="E1069" s="156" t="s">
        <v>2970</v>
      </c>
    </row>
    <row r="1070" spans="1:5" ht="12" customHeight="1" x14ac:dyDescent="0.2">
      <c r="A1070" s="156" t="s">
        <v>2969</v>
      </c>
      <c r="B1070" s="156" t="s">
        <v>2657</v>
      </c>
      <c r="C1070" s="156" t="s">
        <v>291</v>
      </c>
      <c r="D1070" s="156" t="s">
        <v>511</v>
      </c>
      <c r="E1070" s="156" t="s">
        <v>3004</v>
      </c>
    </row>
    <row r="1071" spans="1:5" ht="12" customHeight="1" x14ac:dyDescent="0.2">
      <c r="A1071" s="156" t="s">
        <v>2969</v>
      </c>
      <c r="B1071" s="156" t="s">
        <v>2657</v>
      </c>
      <c r="C1071" s="156" t="s">
        <v>291</v>
      </c>
      <c r="D1071" s="156" t="s">
        <v>511</v>
      </c>
      <c r="E1071" s="156" t="s">
        <v>3005</v>
      </c>
    </row>
    <row r="1072" spans="1:5" ht="12" customHeight="1" x14ac:dyDescent="0.2">
      <c r="A1072" s="156" t="s">
        <v>2969</v>
      </c>
      <c r="B1072" s="156" t="s">
        <v>2657</v>
      </c>
      <c r="C1072" s="156" t="s">
        <v>291</v>
      </c>
      <c r="D1072" s="156" t="s">
        <v>511</v>
      </c>
      <c r="E1072" s="156" t="s">
        <v>3002</v>
      </c>
    </row>
    <row r="1073" spans="1:5" ht="12" customHeight="1" x14ac:dyDescent="0.2">
      <c r="A1073" s="156" t="s">
        <v>2969</v>
      </c>
      <c r="B1073" s="156" t="s">
        <v>2865</v>
      </c>
      <c r="C1073" s="156" t="s">
        <v>292</v>
      </c>
      <c r="D1073" s="156" t="s">
        <v>511</v>
      </c>
      <c r="E1073" s="156" t="s">
        <v>2999</v>
      </c>
    </row>
    <row r="1074" spans="1:5" ht="12" customHeight="1" x14ac:dyDescent="0.2">
      <c r="A1074" s="156" t="s">
        <v>2969</v>
      </c>
      <c r="B1074" s="156" t="s">
        <v>2865</v>
      </c>
      <c r="C1074" s="156" t="s">
        <v>292</v>
      </c>
      <c r="D1074" s="156" t="s">
        <v>511</v>
      </c>
      <c r="E1074" s="156" t="s">
        <v>2970</v>
      </c>
    </row>
    <row r="1075" spans="1:5" ht="12" customHeight="1" x14ac:dyDescent="0.2">
      <c r="A1075" s="156" t="s">
        <v>2969</v>
      </c>
      <c r="B1075" s="156" t="s">
        <v>2865</v>
      </c>
      <c r="C1075" s="156" t="s">
        <v>292</v>
      </c>
      <c r="D1075" s="156" t="s">
        <v>511</v>
      </c>
      <c r="E1075" s="156" t="s">
        <v>3005</v>
      </c>
    </row>
    <row r="1076" spans="1:5" ht="12" customHeight="1" x14ac:dyDescent="0.2">
      <c r="A1076" s="156" t="s">
        <v>2969</v>
      </c>
      <c r="B1076" s="156" t="s">
        <v>2865</v>
      </c>
      <c r="C1076" s="156" t="s">
        <v>292</v>
      </c>
      <c r="D1076" s="156" t="s">
        <v>511</v>
      </c>
      <c r="E1076" s="156" t="s">
        <v>3002</v>
      </c>
    </row>
    <row r="1077" spans="1:5" ht="12" customHeight="1" x14ac:dyDescent="0.2">
      <c r="A1077" s="156" t="s">
        <v>2969</v>
      </c>
      <c r="B1077" s="156" t="s">
        <v>2519</v>
      </c>
      <c r="C1077" s="156" t="s">
        <v>294</v>
      </c>
      <c r="D1077" s="156" t="s">
        <v>511</v>
      </c>
      <c r="E1077" s="156" t="s">
        <v>2970</v>
      </c>
    </row>
    <row r="1078" spans="1:5" ht="12" customHeight="1" x14ac:dyDescent="0.2">
      <c r="A1078" s="156" t="s">
        <v>2969</v>
      </c>
      <c r="B1078" s="156" t="s">
        <v>2519</v>
      </c>
      <c r="C1078" s="156" t="s">
        <v>294</v>
      </c>
      <c r="D1078" s="156" t="s">
        <v>511</v>
      </c>
      <c r="E1078" s="156" t="s">
        <v>3004</v>
      </c>
    </row>
    <row r="1079" spans="1:5" ht="12" customHeight="1" x14ac:dyDescent="0.2">
      <c r="A1079" s="156" t="s">
        <v>2969</v>
      </c>
      <c r="B1079" s="156" t="s">
        <v>2519</v>
      </c>
      <c r="C1079" s="156" t="s">
        <v>294</v>
      </c>
      <c r="D1079" s="156" t="s">
        <v>511</v>
      </c>
      <c r="E1079" s="156" t="s">
        <v>3000</v>
      </c>
    </row>
    <row r="1080" spans="1:5" ht="12" customHeight="1" x14ac:dyDescent="0.2">
      <c r="A1080" s="156" t="s">
        <v>2969</v>
      </c>
      <c r="B1080" s="156" t="s">
        <v>2519</v>
      </c>
      <c r="C1080" s="156" t="s">
        <v>294</v>
      </c>
      <c r="D1080" s="156" t="s">
        <v>511</v>
      </c>
      <c r="E1080" s="156" t="s">
        <v>3003</v>
      </c>
    </row>
    <row r="1081" spans="1:5" ht="12" customHeight="1" x14ac:dyDescent="0.2">
      <c r="A1081" s="156" t="s">
        <v>2969</v>
      </c>
      <c r="B1081" s="156" t="s">
        <v>2519</v>
      </c>
      <c r="C1081" s="156" t="s">
        <v>294</v>
      </c>
      <c r="D1081" s="156" t="s">
        <v>511</v>
      </c>
      <c r="E1081" s="156" t="s">
        <v>3005</v>
      </c>
    </row>
    <row r="1082" spans="1:5" ht="12" customHeight="1" x14ac:dyDescent="0.2">
      <c r="A1082" s="156" t="s">
        <v>2969</v>
      </c>
      <c r="B1082" s="156" t="s">
        <v>2519</v>
      </c>
      <c r="C1082" s="156" t="s">
        <v>294</v>
      </c>
      <c r="D1082" s="156" t="s">
        <v>511</v>
      </c>
      <c r="E1082" s="156" t="s">
        <v>3001</v>
      </c>
    </row>
    <row r="1083" spans="1:5" ht="12" customHeight="1" x14ac:dyDescent="0.2">
      <c r="A1083" s="156" t="s">
        <v>2969</v>
      </c>
      <c r="B1083" s="156" t="s">
        <v>2519</v>
      </c>
      <c r="C1083" s="156" t="s">
        <v>294</v>
      </c>
      <c r="D1083" s="156" t="s">
        <v>511</v>
      </c>
      <c r="E1083" s="156" t="s">
        <v>3002</v>
      </c>
    </row>
    <row r="1084" spans="1:5" ht="12" customHeight="1" x14ac:dyDescent="0.2">
      <c r="A1084" s="156" t="s">
        <v>2969</v>
      </c>
      <c r="B1084" s="156" t="s">
        <v>2519</v>
      </c>
      <c r="C1084" s="156" t="s">
        <v>294</v>
      </c>
      <c r="D1084" s="156" t="s">
        <v>511</v>
      </c>
      <c r="E1084" s="156" t="s">
        <v>3008</v>
      </c>
    </row>
    <row r="1085" spans="1:5" ht="12" customHeight="1" x14ac:dyDescent="0.2">
      <c r="A1085" s="156" t="s">
        <v>2969</v>
      </c>
      <c r="B1085" s="156" t="s">
        <v>2527</v>
      </c>
      <c r="C1085" s="156" t="s">
        <v>675</v>
      </c>
      <c r="D1085" s="156" t="s">
        <v>511</v>
      </c>
      <c r="E1085" s="156" t="s">
        <v>2970</v>
      </c>
    </row>
    <row r="1086" spans="1:5" ht="12" customHeight="1" x14ac:dyDescent="0.2">
      <c r="A1086" s="156" t="s">
        <v>2969</v>
      </c>
      <c r="B1086" s="156" t="s">
        <v>2527</v>
      </c>
      <c r="C1086" s="156" t="s">
        <v>675</v>
      </c>
      <c r="D1086" s="156" t="s">
        <v>511</v>
      </c>
      <c r="E1086" s="156" t="s">
        <v>3004</v>
      </c>
    </row>
    <row r="1087" spans="1:5" ht="12" customHeight="1" x14ac:dyDescent="0.2">
      <c r="A1087" s="156" t="s">
        <v>2969</v>
      </c>
      <c r="B1087" s="156" t="s">
        <v>2527</v>
      </c>
      <c r="C1087" s="156" t="s">
        <v>675</v>
      </c>
      <c r="D1087" s="156" t="s">
        <v>511</v>
      </c>
      <c r="E1087" s="156" t="s">
        <v>3000</v>
      </c>
    </row>
    <row r="1088" spans="1:5" ht="12" customHeight="1" x14ac:dyDescent="0.2">
      <c r="A1088" s="156" t="s">
        <v>2969</v>
      </c>
      <c r="B1088" s="156" t="s">
        <v>2527</v>
      </c>
      <c r="C1088" s="156" t="s">
        <v>675</v>
      </c>
      <c r="D1088" s="156" t="s">
        <v>511</v>
      </c>
      <c r="E1088" s="156" t="s">
        <v>3003</v>
      </c>
    </row>
    <row r="1089" spans="1:5" ht="12" customHeight="1" x14ac:dyDescent="0.2">
      <c r="A1089" s="156" t="s">
        <v>2969</v>
      </c>
      <c r="B1089" s="156" t="s">
        <v>2527</v>
      </c>
      <c r="C1089" s="156" t="s">
        <v>675</v>
      </c>
      <c r="D1089" s="156" t="s">
        <v>511</v>
      </c>
      <c r="E1089" s="156" t="s">
        <v>3005</v>
      </c>
    </row>
    <row r="1090" spans="1:5" ht="12" customHeight="1" x14ac:dyDescent="0.2">
      <c r="A1090" s="156" t="s">
        <v>2969</v>
      </c>
      <c r="B1090" s="156" t="s">
        <v>2527</v>
      </c>
      <c r="C1090" s="156" t="s">
        <v>675</v>
      </c>
      <c r="D1090" s="156" t="s">
        <v>511</v>
      </c>
      <c r="E1090" s="156" t="s">
        <v>3002</v>
      </c>
    </row>
    <row r="1091" spans="1:5" ht="12" customHeight="1" x14ac:dyDescent="0.2">
      <c r="A1091" s="156" t="s">
        <v>2969</v>
      </c>
      <c r="B1091" s="156" t="s">
        <v>2527</v>
      </c>
      <c r="C1091" s="156" t="s">
        <v>675</v>
      </c>
      <c r="D1091" s="156" t="s">
        <v>511</v>
      </c>
      <c r="E1091" s="156" t="s">
        <v>3008</v>
      </c>
    </row>
    <row r="1092" spans="1:5" ht="12" customHeight="1" x14ac:dyDescent="0.2">
      <c r="A1092" s="156" t="s">
        <v>2969</v>
      </c>
      <c r="B1092" s="156" t="s">
        <v>2903</v>
      </c>
      <c r="C1092" s="156" t="s">
        <v>295</v>
      </c>
      <c r="D1092" s="156" t="s">
        <v>511</v>
      </c>
      <c r="E1092" s="156" t="s">
        <v>2970</v>
      </c>
    </row>
    <row r="1093" spans="1:5" ht="12" customHeight="1" x14ac:dyDescent="0.2">
      <c r="A1093" s="156" t="s">
        <v>2969</v>
      </c>
      <c r="B1093" s="156" t="s">
        <v>2903</v>
      </c>
      <c r="C1093" s="156" t="s">
        <v>295</v>
      </c>
      <c r="D1093" s="156" t="s">
        <v>511</v>
      </c>
      <c r="E1093" s="156" t="s">
        <v>3005</v>
      </c>
    </row>
    <row r="1094" spans="1:5" ht="12" customHeight="1" x14ac:dyDescent="0.2">
      <c r="A1094" s="156" t="s">
        <v>2969</v>
      </c>
      <c r="B1094" s="156" t="s">
        <v>2903</v>
      </c>
      <c r="C1094" s="156" t="s">
        <v>295</v>
      </c>
      <c r="D1094" s="156" t="s">
        <v>511</v>
      </c>
      <c r="E1094" s="156" t="s">
        <v>3002</v>
      </c>
    </row>
    <row r="1095" spans="1:5" ht="12" customHeight="1" x14ac:dyDescent="0.2">
      <c r="A1095" s="156" t="s">
        <v>2969</v>
      </c>
      <c r="B1095" s="156" t="s">
        <v>2570</v>
      </c>
      <c r="C1095" s="156" t="s">
        <v>83</v>
      </c>
      <c r="D1095" s="156" t="s">
        <v>511</v>
      </c>
      <c r="E1095" s="156" t="s">
        <v>2999</v>
      </c>
    </row>
    <row r="1096" spans="1:5" ht="12" customHeight="1" x14ac:dyDescent="0.2">
      <c r="A1096" s="156" t="s">
        <v>2969</v>
      </c>
      <c r="B1096" s="156" t="s">
        <v>2570</v>
      </c>
      <c r="C1096" s="156" t="s">
        <v>83</v>
      </c>
      <c r="D1096" s="156" t="s">
        <v>511</v>
      </c>
      <c r="E1096" s="156" t="s">
        <v>2970</v>
      </c>
    </row>
    <row r="1097" spans="1:5" ht="12" customHeight="1" x14ac:dyDescent="0.2">
      <c r="A1097" s="156" t="s">
        <v>2969</v>
      </c>
      <c r="B1097" s="156" t="s">
        <v>2570</v>
      </c>
      <c r="C1097" s="156" t="s">
        <v>83</v>
      </c>
      <c r="D1097" s="156" t="s">
        <v>511</v>
      </c>
      <c r="E1097" s="156" t="s">
        <v>3004</v>
      </c>
    </row>
    <row r="1098" spans="1:5" ht="12" customHeight="1" x14ac:dyDescent="0.2">
      <c r="A1098" s="156" t="s">
        <v>2969</v>
      </c>
      <c r="B1098" s="156" t="s">
        <v>2570</v>
      </c>
      <c r="C1098" s="156" t="s">
        <v>83</v>
      </c>
      <c r="D1098" s="156" t="s">
        <v>511</v>
      </c>
      <c r="E1098" s="156" t="s">
        <v>3000</v>
      </c>
    </row>
    <row r="1099" spans="1:5" ht="12" customHeight="1" x14ac:dyDescent="0.2">
      <c r="A1099" s="156" t="s">
        <v>2969</v>
      </c>
      <c r="B1099" s="156" t="s">
        <v>2570</v>
      </c>
      <c r="C1099" s="156" t="s">
        <v>83</v>
      </c>
      <c r="D1099" s="156" t="s">
        <v>511</v>
      </c>
      <c r="E1099" s="156" t="s">
        <v>3003</v>
      </c>
    </row>
    <row r="1100" spans="1:5" ht="12" customHeight="1" x14ac:dyDescent="0.2">
      <c r="A1100" s="156" t="s">
        <v>2969</v>
      </c>
      <c r="B1100" s="156" t="s">
        <v>2570</v>
      </c>
      <c r="C1100" s="156" t="s">
        <v>83</v>
      </c>
      <c r="D1100" s="156" t="s">
        <v>511</v>
      </c>
      <c r="E1100" s="156" t="s">
        <v>3005</v>
      </c>
    </row>
    <row r="1101" spans="1:5" ht="12" customHeight="1" x14ac:dyDescent="0.2">
      <c r="A1101" s="156" t="s">
        <v>2969</v>
      </c>
      <c r="B1101" s="156" t="s">
        <v>2570</v>
      </c>
      <c r="C1101" s="156" t="s">
        <v>83</v>
      </c>
      <c r="D1101" s="156" t="s">
        <v>511</v>
      </c>
      <c r="E1101" s="156" t="s">
        <v>3001</v>
      </c>
    </row>
    <row r="1102" spans="1:5" ht="12" customHeight="1" x14ac:dyDescent="0.2">
      <c r="A1102" s="156" t="s">
        <v>2969</v>
      </c>
      <c r="B1102" s="156" t="s">
        <v>2570</v>
      </c>
      <c r="C1102" s="156" t="s">
        <v>83</v>
      </c>
      <c r="D1102" s="156" t="s">
        <v>511</v>
      </c>
      <c r="E1102" s="156" t="s">
        <v>3002</v>
      </c>
    </row>
    <row r="1103" spans="1:5" ht="12" customHeight="1" x14ac:dyDescent="0.2">
      <c r="A1103" s="156" t="s">
        <v>2969</v>
      </c>
      <c r="B1103" s="156" t="s">
        <v>2579</v>
      </c>
      <c r="C1103" s="156" t="s">
        <v>84</v>
      </c>
      <c r="D1103" s="156" t="s">
        <v>511</v>
      </c>
      <c r="E1103" s="156" t="s">
        <v>2999</v>
      </c>
    </row>
    <row r="1104" spans="1:5" ht="12" customHeight="1" x14ac:dyDescent="0.2">
      <c r="A1104" s="156" t="s">
        <v>2969</v>
      </c>
      <c r="B1104" s="156" t="s">
        <v>2579</v>
      </c>
      <c r="C1104" s="156" t="s">
        <v>84</v>
      </c>
      <c r="D1104" s="156" t="s">
        <v>511</v>
      </c>
      <c r="E1104" s="156" t="s">
        <v>2970</v>
      </c>
    </row>
    <row r="1105" spans="1:5" ht="12" customHeight="1" x14ac:dyDescent="0.2">
      <c r="A1105" s="156" t="s">
        <v>2969</v>
      </c>
      <c r="B1105" s="156" t="s">
        <v>2579</v>
      </c>
      <c r="C1105" s="156" t="s">
        <v>84</v>
      </c>
      <c r="D1105" s="156" t="s">
        <v>511</v>
      </c>
      <c r="E1105" s="156" t="s">
        <v>3004</v>
      </c>
    </row>
    <row r="1106" spans="1:5" ht="12" customHeight="1" x14ac:dyDescent="0.2">
      <c r="A1106" s="156" t="s">
        <v>2969</v>
      </c>
      <c r="B1106" s="156" t="s">
        <v>2579</v>
      </c>
      <c r="C1106" s="156" t="s">
        <v>84</v>
      </c>
      <c r="D1106" s="156" t="s">
        <v>511</v>
      </c>
      <c r="E1106" s="156" t="s">
        <v>3003</v>
      </c>
    </row>
    <row r="1107" spans="1:5" ht="12" customHeight="1" x14ac:dyDescent="0.2">
      <c r="A1107" s="156" t="s">
        <v>2969</v>
      </c>
      <c r="B1107" s="156" t="s">
        <v>2579</v>
      </c>
      <c r="C1107" s="156" t="s">
        <v>84</v>
      </c>
      <c r="D1107" s="156" t="s">
        <v>511</v>
      </c>
      <c r="E1107" s="156" t="s">
        <v>3005</v>
      </c>
    </row>
    <row r="1108" spans="1:5" ht="12" customHeight="1" x14ac:dyDescent="0.2">
      <c r="A1108" s="156" t="s">
        <v>2969</v>
      </c>
      <c r="B1108" s="156" t="s">
        <v>2579</v>
      </c>
      <c r="C1108" s="156" t="s">
        <v>84</v>
      </c>
      <c r="D1108" s="156" t="s">
        <v>511</v>
      </c>
      <c r="E1108" s="156" t="s">
        <v>3002</v>
      </c>
    </row>
    <row r="1109" spans="1:5" ht="12" customHeight="1" x14ac:dyDescent="0.2">
      <c r="A1109" s="156" t="s">
        <v>2969</v>
      </c>
      <c r="B1109" s="156" t="s">
        <v>2665</v>
      </c>
      <c r="C1109" s="156" t="s">
        <v>85</v>
      </c>
      <c r="D1109" s="156" t="s">
        <v>511</v>
      </c>
      <c r="E1109" s="156" t="s">
        <v>2999</v>
      </c>
    </row>
    <row r="1110" spans="1:5" ht="12" customHeight="1" x14ac:dyDescent="0.2">
      <c r="A1110" s="156" t="s">
        <v>2969</v>
      </c>
      <c r="B1110" s="156" t="s">
        <v>2665</v>
      </c>
      <c r="C1110" s="156" t="s">
        <v>85</v>
      </c>
      <c r="D1110" s="156" t="s">
        <v>511</v>
      </c>
      <c r="E1110" s="156" t="s">
        <v>2970</v>
      </c>
    </row>
    <row r="1111" spans="1:5" ht="12" customHeight="1" x14ac:dyDescent="0.2">
      <c r="A1111" s="156" t="s">
        <v>2969</v>
      </c>
      <c r="B1111" s="156" t="s">
        <v>2665</v>
      </c>
      <c r="C1111" s="156" t="s">
        <v>85</v>
      </c>
      <c r="D1111" s="156" t="s">
        <v>511</v>
      </c>
      <c r="E1111" s="156" t="s">
        <v>3004</v>
      </c>
    </row>
    <row r="1112" spans="1:5" ht="12" customHeight="1" x14ac:dyDescent="0.2">
      <c r="A1112" s="156" t="s">
        <v>2969</v>
      </c>
      <c r="B1112" s="156" t="s">
        <v>2665</v>
      </c>
      <c r="C1112" s="156" t="s">
        <v>85</v>
      </c>
      <c r="D1112" s="156" t="s">
        <v>511</v>
      </c>
      <c r="E1112" s="156" t="s">
        <v>3003</v>
      </c>
    </row>
    <row r="1113" spans="1:5" ht="12" customHeight="1" x14ac:dyDescent="0.2">
      <c r="A1113" s="156" t="s">
        <v>2969</v>
      </c>
      <c r="B1113" s="156" t="s">
        <v>2665</v>
      </c>
      <c r="C1113" s="156" t="s">
        <v>85</v>
      </c>
      <c r="D1113" s="156" t="s">
        <v>511</v>
      </c>
      <c r="E1113" s="156" t="s">
        <v>3005</v>
      </c>
    </row>
    <row r="1114" spans="1:5" ht="12" customHeight="1" x14ac:dyDescent="0.2">
      <c r="A1114" s="156" t="s">
        <v>2969</v>
      </c>
      <c r="B1114" s="156" t="s">
        <v>2665</v>
      </c>
      <c r="C1114" s="156" t="s">
        <v>85</v>
      </c>
      <c r="D1114" s="156" t="s">
        <v>511</v>
      </c>
      <c r="E1114" s="156" t="s">
        <v>3002</v>
      </c>
    </row>
    <row r="1115" spans="1:5" ht="12" customHeight="1" x14ac:dyDescent="0.2">
      <c r="A1115" s="156" t="s">
        <v>2969</v>
      </c>
      <c r="B1115" s="156" t="s">
        <v>2568</v>
      </c>
      <c r="C1115" s="156" t="s">
        <v>86</v>
      </c>
      <c r="D1115" s="156" t="s">
        <v>511</v>
      </c>
      <c r="E1115" s="156" t="s">
        <v>2999</v>
      </c>
    </row>
    <row r="1116" spans="1:5" ht="12" customHeight="1" x14ac:dyDescent="0.2">
      <c r="A1116" s="156" t="s">
        <v>2969</v>
      </c>
      <c r="B1116" s="156" t="s">
        <v>2568</v>
      </c>
      <c r="C1116" s="156" t="s">
        <v>86</v>
      </c>
      <c r="D1116" s="156" t="s">
        <v>511</v>
      </c>
      <c r="E1116" s="156" t="s">
        <v>2970</v>
      </c>
    </row>
    <row r="1117" spans="1:5" ht="12" customHeight="1" x14ac:dyDescent="0.2">
      <c r="A1117" s="156" t="s">
        <v>2969</v>
      </c>
      <c r="B1117" s="156" t="s">
        <v>2568</v>
      </c>
      <c r="C1117" s="156" t="s">
        <v>86</v>
      </c>
      <c r="D1117" s="156" t="s">
        <v>511</v>
      </c>
      <c r="E1117" s="156" t="s">
        <v>3004</v>
      </c>
    </row>
    <row r="1118" spans="1:5" ht="12" customHeight="1" x14ac:dyDescent="0.2">
      <c r="A1118" s="156" t="s">
        <v>2969</v>
      </c>
      <c r="B1118" s="156" t="s">
        <v>2568</v>
      </c>
      <c r="C1118" s="156" t="s">
        <v>86</v>
      </c>
      <c r="D1118" s="156" t="s">
        <v>511</v>
      </c>
      <c r="E1118" s="156" t="s">
        <v>3003</v>
      </c>
    </row>
    <row r="1119" spans="1:5" ht="12" customHeight="1" x14ac:dyDescent="0.2">
      <c r="A1119" s="156" t="s">
        <v>2969</v>
      </c>
      <c r="B1119" s="156" t="s">
        <v>2568</v>
      </c>
      <c r="C1119" s="156" t="s">
        <v>86</v>
      </c>
      <c r="D1119" s="156" t="s">
        <v>511</v>
      </c>
      <c r="E1119" s="156" t="s">
        <v>3005</v>
      </c>
    </row>
    <row r="1120" spans="1:5" ht="12" customHeight="1" x14ac:dyDescent="0.2">
      <c r="A1120" s="156" t="s">
        <v>2969</v>
      </c>
      <c r="B1120" s="156" t="s">
        <v>2568</v>
      </c>
      <c r="C1120" s="156" t="s">
        <v>86</v>
      </c>
      <c r="D1120" s="156" t="s">
        <v>511</v>
      </c>
      <c r="E1120" s="156" t="s">
        <v>3002</v>
      </c>
    </row>
    <row r="1121" spans="1:5" ht="12" customHeight="1" x14ac:dyDescent="0.2">
      <c r="A1121" s="156" t="s">
        <v>2969</v>
      </c>
      <c r="B1121" s="156" t="s">
        <v>2625</v>
      </c>
      <c r="C1121" s="156" t="s">
        <v>87</v>
      </c>
      <c r="D1121" s="156" t="s">
        <v>511</v>
      </c>
      <c r="E1121" s="156" t="s">
        <v>2999</v>
      </c>
    </row>
    <row r="1122" spans="1:5" ht="12" customHeight="1" x14ac:dyDescent="0.2">
      <c r="A1122" s="156" t="s">
        <v>2969</v>
      </c>
      <c r="B1122" s="156" t="s">
        <v>2625</v>
      </c>
      <c r="C1122" s="156" t="s">
        <v>87</v>
      </c>
      <c r="D1122" s="156" t="s">
        <v>511</v>
      </c>
      <c r="E1122" s="156" t="s">
        <v>2970</v>
      </c>
    </row>
    <row r="1123" spans="1:5" ht="12" customHeight="1" x14ac:dyDescent="0.2">
      <c r="A1123" s="156" t="s">
        <v>2969</v>
      </c>
      <c r="B1123" s="156" t="s">
        <v>2625</v>
      </c>
      <c r="C1123" s="156" t="s">
        <v>87</v>
      </c>
      <c r="D1123" s="156" t="s">
        <v>511</v>
      </c>
      <c r="E1123" s="156" t="s">
        <v>3004</v>
      </c>
    </row>
    <row r="1124" spans="1:5" ht="12" customHeight="1" x14ac:dyDescent="0.2">
      <c r="A1124" s="156" t="s">
        <v>2969</v>
      </c>
      <c r="B1124" s="156" t="s">
        <v>2625</v>
      </c>
      <c r="C1124" s="156" t="s">
        <v>87</v>
      </c>
      <c r="D1124" s="156" t="s">
        <v>511</v>
      </c>
      <c r="E1124" s="156" t="s">
        <v>3005</v>
      </c>
    </row>
    <row r="1125" spans="1:5" ht="12" customHeight="1" x14ac:dyDescent="0.2">
      <c r="A1125" s="156" t="s">
        <v>2969</v>
      </c>
      <c r="B1125" s="156" t="s">
        <v>2625</v>
      </c>
      <c r="C1125" s="156" t="s">
        <v>87</v>
      </c>
      <c r="D1125" s="156" t="s">
        <v>511</v>
      </c>
      <c r="E1125" s="156" t="s">
        <v>3002</v>
      </c>
    </row>
    <row r="1126" spans="1:5" ht="12" customHeight="1" x14ac:dyDescent="0.2">
      <c r="A1126" s="156" t="s">
        <v>2969</v>
      </c>
      <c r="B1126" s="156" t="s">
        <v>2601</v>
      </c>
      <c r="C1126" s="156" t="s">
        <v>88</v>
      </c>
      <c r="D1126" s="156" t="s">
        <v>511</v>
      </c>
      <c r="E1126" s="156" t="s">
        <v>2999</v>
      </c>
    </row>
    <row r="1127" spans="1:5" ht="12" customHeight="1" x14ac:dyDescent="0.2">
      <c r="A1127" s="156" t="s">
        <v>2969</v>
      </c>
      <c r="B1127" s="156" t="s">
        <v>2601</v>
      </c>
      <c r="C1127" s="156" t="s">
        <v>88</v>
      </c>
      <c r="D1127" s="156" t="s">
        <v>511</v>
      </c>
      <c r="E1127" s="156" t="s">
        <v>2970</v>
      </c>
    </row>
    <row r="1128" spans="1:5" ht="12" customHeight="1" x14ac:dyDescent="0.2">
      <c r="A1128" s="156" t="s">
        <v>2969</v>
      </c>
      <c r="B1128" s="156" t="s">
        <v>2601</v>
      </c>
      <c r="C1128" s="156" t="s">
        <v>88</v>
      </c>
      <c r="D1128" s="156" t="s">
        <v>511</v>
      </c>
      <c r="E1128" s="156" t="s">
        <v>3004</v>
      </c>
    </row>
    <row r="1129" spans="1:5" ht="12" customHeight="1" x14ac:dyDescent="0.2">
      <c r="A1129" s="156" t="s">
        <v>2969</v>
      </c>
      <c r="B1129" s="156" t="s">
        <v>2601</v>
      </c>
      <c r="C1129" s="156" t="s">
        <v>88</v>
      </c>
      <c r="D1129" s="156" t="s">
        <v>511</v>
      </c>
      <c r="E1129" s="156" t="s">
        <v>3003</v>
      </c>
    </row>
    <row r="1130" spans="1:5" ht="12" customHeight="1" x14ac:dyDescent="0.2">
      <c r="A1130" s="156" t="s">
        <v>2969</v>
      </c>
      <c r="B1130" s="156" t="s">
        <v>2601</v>
      </c>
      <c r="C1130" s="156" t="s">
        <v>88</v>
      </c>
      <c r="D1130" s="156" t="s">
        <v>511</v>
      </c>
      <c r="E1130" s="156" t="s">
        <v>3005</v>
      </c>
    </row>
    <row r="1131" spans="1:5" ht="12" customHeight="1" x14ac:dyDescent="0.2">
      <c r="A1131" s="156" t="s">
        <v>2969</v>
      </c>
      <c r="B1131" s="156" t="s">
        <v>2601</v>
      </c>
      <c r="C1131" s="156" t="s">
        <v>88</v>
      </c>
      <c r="D1131" s="156" t="s">
        <v>511</v>
      </c>
      <c r="E1131" s="156" t="s">
        <v>3002</v>
      </c>
    </row>
    <row r="1132" spans="1:5" ht="12" customHeight="1" x14ac:dyDescent="0.2">
      <c r="A1132" s="156" t="s">
        <v>2969</v>
      </c>
      <c r="B1132" s="156" t="s">
        <v>2605</v>
      </c>
      <c r="C1132" s="156" t="s">
        <v>89</v>
      </c>
      <c r="D1132" s="156" t="s">
        <v>511</v>
      </c>
      <c r="E1132" s="156" t="s">
        <v>2999</v>
      </c>
    </row>
    <row r="1133" spans="1:5" ht="12" customHeight="1" x14ac:dyDescent="0.2">
      <c r="A1133" s="156" t="s">
        <v>2969</v>
      </c>
      <c r="B1133" s="156" t="s">
        <v>2605</v>
      </c>
      <c r="C1133" s="156" t="s">
        <v>89</v>
      </c>
      <c r="D1133" s="156" t="s">
        <v>511</v>
      </c>
      <c r="E1133" s="156" t="s">
        <v>2970</v>
      </c>
    </row>
    <row r="1134" spans="1:5" ht="12" customHeight="1" x14ac:dyDescent="0.2">
      <c r="A1134" s="156" t="s">
        <v>2969</v>
      </c>
      <c r="B1134" s="156" t="s">
        <v>2605</v>
      </c>
      <c r="C1134" s="156" t="s">
        <v>89</v>
      </c>
      <c r="D1134" s="156" t="s">
        <v>511</v>
      </c>
      <c r="E1134" s="156" t="s">
        <v>3004</v>
      </c>
    </row>
    <row r="1135" spans="1:5" ht="12" customHeight="1" x14ac:dyDescent="0.2">
      <c r="A1135" s="156" t="s">
        <v>2969</v>
      </c>
      <c r="B1135" s="156" t="s">
        <v>2605</v>
      </c>
      <c r="C1135" s="156" t="s">
        <v>89</v>
      </c>
      <c r="D1135" s="156" t="s">
        <v>511</v>
      </c>
      <c r="E1135" s="156" t="s">
        <v>3005</v>
      </c>
    </row>
    <row r="1136" spans="1:5" ht="12" customHeight="1" x14ac:dyDescent="0.2">
      <c r="A1136" s="156" t="s">
        <v>2969</v>
      </c>
      <c r="B1136" s="156" t="s">
        <v>2605</v>
      </c>
      <c r="C1136" s="156" t="s">
        <v>89</v>
      </c>
      <c r="D1136" s="156" t="s">
        <v>511</v>
      </c>
      <c r="E1136" s="156" t="s">
        <v>3002</v>
      </c>
    </row>
    <row r="1137" spans="1:5" ht="12" customHeight="1" x14ac:dyDescent="0.2">
      <c r="A1137" s="156" t="s">
        <v>2969</v>
      </c>
      <c r="B1137" s="156" t="s">
        <v>2663</v>
      </c>
      <c r="C1137" s="156" t="s">
        <v>90</v>
      </c>
      <c r="D1137" s="156" t="s">
        <v>511</v>
      </c>
      <c r="E1137" s="156" t="s">
        <v>2999</v>
      </c>
    </row>
    <row r="1138" spans="1:5" ht="12" customHeight="1" x14ac:dyDescent="0.2">
      <c r="A1138" s="156" t="s">
        <v>2969</v>
      </c>
      <c r="B1138" s="156" t="s">
        <v>2663</v>
      </c>
      <c r="C1138" s="156" t="s">
        <v>90</v>
      </c>
      <c r="D1138" s="156" t="s">
        <v>511</v>
      </c>
      <c r="E1138" s="156" t="s">
        <v>2970</v>
      </c>
    </row>
    <row r="1139" spans="1:5" ht="12" customHeight="1" x14ac:dyDescent="0.2">
      <c r="A1139" s="156" t="s">
        <v>2969</v>
      </c>
      <c r="B1139" s="156" t="s">
        <v>2663</v>
      </c>
      <c r="C1139" s="156" t="s">
        <v>90</v>
      </c>
      <c r="D1139" s="156" t="s">
        <v>511</v>
      </c>
      <c r="E1139" s="156" t="s">
        <v>3004</v>
      </c>
    </row>
    <row r="1140" spans="1:5" ht="12" customHeight="1" x14ac:dyDescent="0.2">
      <c r="A1140" s="156" t="s">
        <v>2969</v>
      </c>
      <c r="B1140" s="156" t="s">
        <v>2663</v>
      </c>
      <c r="C1140" s="156" t="s">
        <v>90</v>
      </c>
      <c r="D1140" s="156" t="s">
        <v>511</v>
      </c>
      <c r="E1140" s="156" t="s">
        <v>3003</v>
      </c>
    </row>
    <row r="1141" spans="1:5" ht="12" customHeight="1" x14ac:dyDescent="0.2">
      <c r="A1141" s="156" t="s">
        <v>2969</v>
      </c>
      <c r="B1141" s="156" t="s">
        <v>2663</v>
      </c>
      <c r="C1141" s="156" t="s">
        <v>90</v>
      </c>
      <c r="D1141" s="156" t="s">
        <v>511</v>
      </c>
      <c r="E1141" s="156" t="s">
        <v>3005</v>
      </c>
    </row>
    <row r="1142" spans="1:5" ht="12" customHeight="1" x14ac:dyDescent="0.2">
      <c r="A1142" s="156" t="s">
        <v>2969</v>
      </c>
      <c r="B1142" s="156" t="s">
        <v>2663</v>
      </c>
      <c r="C1142" s="156" t="s">
        <v>90</v>
      </c>
      <c r="D1142" s="156" t="s">
        <v>511</v>
      </c>
      <c r="E1142" s="156" t="s">
        <v>3002</v>
      </c>
    </row>
    <row r="1143" spans="1:5" ht="12" customHeight="1" x14ac:dyDescent="0.2">
      <c r="A1143" s="156" t="s">
        <v>2969</v>
      </c>
      <c r="B1143" s="156" t="s">
        <v>2532</v>
      </c>
      <c r="C1143" s="156" t="s">
        <v>414</v>
      </c>
      <c r="D1143" s="156" t="s">
        <v>511</v>
      </c>
      <c r="E1143" s="156" t="s">
        <v>2999</v>
      </c>
    </row>
    <row r="1144" spans="1:5" ht="12" customHeight="1" x14ac:dyDescent="0.2">
      <c r="A1144" s="156" t="s">
        <v>2969</v>
      </c>
      <c r="B1144" s="156" t="s">
        <v>2532</v>
      </c>
      <c r="C1144" s="156" t="s">
        <v>414</v>
      </c>
      <c r="D1144" s="156" t="s">
        <v>511</v>
      </c>
      <c r="E1144" s="156" t="s">
        <v>2970</v>
      </c>
    </row>
    <row r="1145" spans="1:5" ht="12" customHeight="1" x14ac:dyDescent="0.2">
      <c r="A1145" s="156" t="s">
        <v>2969</v>
      </c>
      <c r="B1145" s="156" t="s">
        <v>2532</v>
      </c>
      <c r="C1145" s="156" t="s">
        <v>414</v>
      </c>
      <c r="D1145" s="156" t="s">
        <v>511</v>
      </c>
      <c r="E1145" s="156" t="s">
        <v>3000</v>
      </c>
    </row>
    <row r="1146" spans="1:5" ht="12" customHeight="1" x14ac:dyDescent="0.2">
      <c r="A1146" s="156" t="s">
        <v>2969</v>
      </c>
      <c r="B1146" s="156" t="s">
        <v>2532</v>
      </c>
      <c r="C1146" s="156" t="s">
        <v>414</v>
      </c>
      <c r="D1146" s="156" t="s">
        <v>511</v>
      </c>
      <c r="E1146" s="156" t="s">
        <v>3003</v>
      </c>
    </row>
    <row r="1147" spans="1:5" ht="12" customHeight="1" x14ac:dyDescent="0.2">
      <c r="A1147" s="156" t="s">
        <v>2969</v>
      </c>
      <c r="B1147" s="156" t="s">
        <v>2532</v>
      </c>
      <c r="C1147" s="156" t="s">
        <v>414</v>
      </c>
      <c r="D1147" s="156" t="s">
        <v>511</v>
      </c>
      <c r="E1147" s="156" t="s">
        <v>3005</v>
      </c>
    </row>
    <row r="1148" spans="1:5" ht="12" customHeight="1" x14ac:dyDescent="0.2">
      <c r="A1148" s="156" t="s">
        <v>2969</v>
      </c>
      <c r="B1148" s="156" t="s">
        <v>2532</v>
      </c>
      <c r="C1148" s="156" t="s">
        <v>414</v>
      </c>
      <c r="D1148" s="156" t="s">
        <v>511</v>
      </c>
      <c r="E1148" s="156" t="s">
        <v>3001</v>
      </c>
    </row>
    <row r="1149" spans="1:5" ht="12" customHeight="1" x14ac:dyDescent="0.2">
      <c r="A1149" s="156" t="s">
        <v>2969</v>
      </c>
      <c r="B1149" s="156" t="s">
        <v>2532</v>
      </c>
      <c r="C1149" s="156" t="s">
        <v>414</v>
      </c>
      <c r="D1149" s="156" t="s">
        <v>511</v>
      </c>
      <c r="E1149" s="156" t="s">
        <v>3002</v>
      </c>
    </row>
    <row r="1150" spans="1:5" ht="12" customHeight="1" x14ac:dyDescent="0.2">
      <c r="A1150" s="156" t="s">
        <v>2969</v>
      </c>
      <c r="B1150" s="156" t="s">
        <v>2727</v>
      </c>
      <c r="C1150" s="156" t="s">
        <v>91</v>
      </c>
      <c r="D1150" s="156" t="s">
        <v>511</v>
      </c>
      <c r="E1150" s="156" t="s">
        <v>2999</v>
      </c>
    </row>
    <row r="1151" spans="1:5" ht="12" customHeight="1" x14ac:dyDescent="0.2">
      <c r="A1151" s="156" t="s">
        <v>2969</v>
      </c>
      <c r="B1151" s="156" t="s">
        <v>2727</v>
      </c>
      <c r="C1151" s="156" t="s">
        <v>91</v>
      </c>
      <c r="D1151" s="156" t="s">
        <v>511</v>
      </c>
      <c r="E1151" s="156" t="s">
        <v>2970</v>
      </c>
    </row>
    <row r="1152" spans="1:5" ht="12" customHeight="1" x14ac:dyDescent="0.2">
      <c r="A1152" s="156" t="s">
        <v>2969</v>
      </c>
      <c r="B1152" s="156" t="s">
        <v>2727</v>
      </c>
      <c r="C1152" s="156" t="s">
        <v>91</v>
      </c>
      <c r="D1152" s="156" t="s">
        <v>511</v>
      </c>
      <c r="E1152" s="156" t="s">
        <v>3004</v>
      </c>
    </row>
    <row r="1153" spans="1:5" ht="12" customHeight="1" x14ac:dyDescent="0.2">
      <c r="A1153" s="156" t="s">
        <v>2969</v>
      </c>
      <c r="B1153" s="156" t="s">
        <v>2727</v>
      </c>
      <c r="C1153" s="156" t="s">
        <v>91</v>
      </c>
      <c r="D1153" s="156" t="s">
        <v>511</v>
      </c>
      <c r="E1153" s="156" t="s">
        <v>3003</v>
      </c>
    </row>
    <row r="1154" spans="1:5" ht="12" customHeight="1" x14ac:dyDescent="0.2">
      <c r="A1154" s="156" t="s">
        <v>2969</v>
      </c>
      <c r="B1154" s="156" t="s">
        <v>2727</v>
      </c>
      <c r="C1154" s="156" t="s">
        <v>91</v>
      </c>
      <c r="D1154" s="156" t="s">
        <v>511</v>
      </c>
      <c r="E1154" s="156" t="s">
        <v>3005</v>
      </c>
    </row>
    <row r="1155" spans="1:5" ht="12" customHeight="1" x14ac:dyDescent="0.2">
      <c r="A1155" s="156" t="s">
        <v>2969</v>
      </c>
      <c r="B1155" s="156" t="s">
        <v>2727</v>
      </c>
      <c r="C1155" s="156" t="s">
        <v>91</v>
      </c>
      <c r="D1155" s="156" t="s">
        <v>511</v>
      </c>
      <c r="E1155" s="156" t="s">
        <v>3002</v>
      </c>
    </row>
    <row r="1156" spans="1:5" ht="12" customHeight="1" x14ac:dyDescent="0.2">
      <c r="A1156" s="156" t="s">
        <v>2969</v>
      </c>
      <c r="B1156" s="156" t="s">
        <v>2567</v>
      </c>
      <c r="C1156" s="156" t="s">
        <v>92</v>
      </c>
      <c r="D1156" s="156" t="s">
        <v>511</v>
      </c>
      <c r="E1156" s="156" t="s">
        <v>2970</v>
      </c>
    </row>
    <row r="1157" spans="1:5" ht="12" customHeight="1" x14ac:dyDescent="0.2">
      <c r="A1157" s="156" t="s">
        <v>2969</v>
      </c>
      <c r="B1157" s="156" t="s">
        <v>2567</v>
      </c>
      <c r="C1157" s="156" t="s">
        <v>92</v>
      </c>
      <c r="D1157" s="156" t="s">
        <v>511</v>
      </c>
      <c r="E1157" s="156" t="s">
        <v>3004</v>
      </c>
    </row>
    <row r="1158" spans="1:5" ht="12" customHeight="1" x14ac:dyDescent="0.2">
      <c r="A1158" s="156" t="s">
        <v>2969</v>
      </c>
      <c r="B1158" s="156" t="s">
        <v>2567</v>
      </c>
      <c r="C1158" s="156" t="s">
        <v>92</v>
      </c>
      <c r="D1158" s="156" t="s">
        <v>511</v>
      </c>
      <c r="E1158" s="156" t="s">
        <v>3000</v>
      </c>
    </row>
    <row r="1159" spans="1:5" ht="12" customHeight="1" x14ac:dyDescent="0.2">
      <c r="A1159" s="156" t="s">
        <v>2969</v>
      </c>
      <c r="B1159" s="156" t="s">
        <v>2567</v>
      </c>
      <c r="C1159" s="156" t="s">
        <v>92</v>
      </c>
      <c r="D1159" s="156" t="s">
        <v>511</v>
      </c>
      <c r="E1159" s="156" t="s">
        <v>3005</v>
      </c>
    </row>
    <row r="1160" spans="1:5" ht="12" customHeight="1" x14ac:dyDescent="0.2">
      <c r="A1160" s="156" t="s">
        <v>2969</v>
      </c>
      <c r="B1160" s="156" t="s">
        <v>2567</v>
      </c>
      <c r="C1160" s="156" t="s">
        <v>92</v>
      </c>
      <c r="D1160" s="156" t="s">
        <v>511</v>
      </c>
      <c r="E1160" s="156" t="s">
        <v>3002</v>
      </c>
    </row>
    <row r="1161" spans="1:5" ht="12" customHeight="1" x14ac:dyDescent="0.2">
      <c r="A1161" s="156" t="s">
        <v>2969</v>
      </c>
      <c r="B1161" s="156" t="s">
        <v>2855</v>
      </c>
      <c r="C1161" s="156" t="s">
        <v>296</v>
      </c>
      <c r="D1161" s="156" t="s">
        <v>511</v>
      </c>
      <c r="E1161" s="156" t="s">
        <v>2999</v>
      </c>
    </row>
    <row r="1162" spans="1:5" ht="12" customHeight="1" x14ac:dyDescent="0.2">
      <c r="A1162" s="156" t="s">
        <v>2969</v>
      </c>
      <c r="B1162" s="156" t="s">
        <v>2855</v>
      </c>
      <c r="C1162" s="156" t="s">
        <v>296</v>
      </c>
      <c r="D1162" s="156" t="s">
        <v>511</v>
      </c>
      <c r="E1162" s="156" t="s">
        <v>2970</v>
      </c>
    </row>
    <row r="1163" spans="1:5" ht="12" customHeight="1" x14ac:dyDescent="0.2">
      <c r="A1163" s="156" t="s">
        <v>2969</v>
      </c>
      <c r="B1163" s="156" t="s">
        <v>2855</v>
      </c>
      <c r="C1163" s="156" t="s">
        <v>296</v>
      </c>
      <c r="D1163" s="156" t="s">
        <v>511</v>
      </c>
      <c r="E1163" s="156" t="s">
        <v>3000</v>
      </c>
    </row>
    <row r="1164" spans="1:5" ht="12" customHeight="1" x14ac:dyDescent="0.2">
      <c r="A1164" s="156" t="s">
        <v>2969</v>
      </c>
      <c r="B1164" s="156" t="s">
        <v>2855</v>
      </c>
      <c r="C1164" s="156" t="s">
        <v>296</v>
      </c>
      <c r="D1164" s="156" t="s">
        <v>511</v>
      </c>
      <c r="E1164" s="156" t="s">
        <v>3005</v>
      </c>
    </row>
    <row r="1165" spans="1:5" ht="12" customHeight="1" x14ac:dyDescent="0.2">
      <c r="A1165" s="156" t="s">
        <v>2969</v>
      </c>
      <c r="B1165" s="156" t="s">
        <v>2855</v>
      </c>
      <c r="C1165" s="156" t="s">
        <v>296</v>
      </c>
      <c r="D1165" s="156" t="s">
        <v>511</v>
      </c>
      <c r="E1165" s="156" t="s">
        <v>3002</v>
      </c>
    </row>
    <row r="1166" spans="1:5" ht="12" customHeight="1" x14ac:dyDescent="0.2">
      <c r="A1166" s="156" t="s">
        <v>2969</v>
      </c>
      <c r="B1166" s="156" t="s">
        <v>2214</v>
      </c>
      <c r="C1166" s="156" t="s">
        <v>305</v>
      </c>
      <c r="D1166" s="156" t="s">
        <v>1262</v>
      </c>
      <c r="E1166" s="156" t="s">
        <v>2970</v>
      </c>
    </row>
    <row r="1167" spans="1:5" ht="12" customHeight="1" x14ac:dyDescent="0.2">
      <c r="A1167" s="156" t="s">
        <v>2969</v>
      </c>
      <c r="B1167" s="156" t="s">
        <v>2214</v>
      </c>
      <c r="C1167" s="156" t="s">
        <v>305</v>
      </c>
      <c r="D1167" s="156" t="s">
        <v>1262</v>
      </c>
      <c r="E1167" s="156" t="s">
        <v>3000</v>
      </c>
    </row>
    <row r="1168" spans="1:5" ht="12" customHeight="1" x14ac:dyDescent="0.2">
      <c r="A1168" s="156" t="s">
        <v>2969</v>
      </c>
      <c r="B1168" s="156" t="s">
        <v>2214</v>
      </c>
      <c r="C1168" s="156" t="s">
        <v>305</v>
      </c>
      <c r="D1168" s="156" t="s">
        <v>1262</v>
      </c>
      <c r="E1168" s="156" t="s">
        <v>3003</v>
      </c>
    </row>
    <row r="1169" spans="1:5" ht="12" customHeight="1" x14ac:dyDescent="0.2">
      <c r="A1169" s="156" t="s">
        <v>2969</v>
      </c>
      <c r="B1169" s="156" t="s">
        <v>2214</v>
      </c>
      <c r="C1169" s="156" t="s">
        <v>305</v>
      </c>
      <c r="D1169" s="156" t="s">
        <v>1262</v>
      </c>
      <c r="E1169" s="156" t="s">
        <v>3002</v>
      </c>
    </row>
    <row r="1170" spans="1:5" ht="12" customHeight="1" x14ac:dyDescent="0.2">
      <c r="A1170" s="156" t="s">
        <v>2969</v>
      </c>
      <c r="B1170" s="156" t="s">
        <v>1259</v>
      </c>
      <c r="C1170" s="156" t="s">
        <v>1260</v>
      </c>
      <c r="D1170" s="156" t="s">
        <v>1262</v>
      </c>
      <c r="E1170" s="156" t="s">
        <v>2970</v>
      </c>
    </row>
    <row r="1171" spans="1:5" ht="12" customHeight="1" x14ac:dyDescent="0.2">
      <c r="A1171" s="156" t="s">
        <v>2969</v>
      </c>
      <c r="B1171" s="156" t="s">
        <v>1485</v>
      </c>
      <c r="C1171" s="156" t="s">
        <v>298</v>
      </c>
      <c r="D1171" s="156" t="s">
        <v>1262</v>
      </c>
      <c r="E1171" s="156" t="s">
        <v>2970</v>
      </c>
    </row>
    <row r="1172" spans="1:5" ht="12" customHeight="1" x14ac:dyDescent="0.2">
      <c r="A1172" s="156" t="s">
        <v>2969</v>
      </c>
      <c r="B1172" s="156" t="s">
        <v>1485</v>
      </c>
      <c r="C1172" s="156" t="s">
        <v>298</v>
      </c>
      <c r="D1172" s="156" t="s">
        <v>1262</v>
      </c>
      <c r="E1172" s="156" t="s">
        <v>3000</v>
      </c>
    </row>
    <row r="1173" spans="1:5" ht="12" customHeight="1" x14ac:dyDescent="0.2">
      <c r="A1173" s="156" t="s">
        <v>2969</v>
      </c>
      <c r="B1173" s="156" t="s">
        <v>1485</v>
      </c>
      <c r="C1173" s="156" t="s">
        <v>298</v>
      </c>
      <c r="D1173" s="156" t="s">
        <v>1262</v>
      </c>
      <c r="E1173" s="156" t="s">
        <v>3003</v>
      </c>
    </row>
    <row r="1174" spans="1:5" ht="12" customHeight="1" x14ac:dyDescent="0.2">
      <c r="A1174" s="156" t="s">
        <v>2969</v>
      </c>
      <c r="B1174" s="156" t="s">
        <v>1485</v>
      </c>
      <c r="C1174" s="156" t="s">
        <v>298</v>
      </c>
      <c r="D1174" s="156" t="s">
        <v>1262</v>
      </c>
      <c r="E1174" s="156" t="s">
        <v>3001</v>
      </c>
    </row>
    <row r="1175" spans="1:5" ht="12" customHeight="1" x14ac:dyDescent="0.2">
      <c r="A1175" s="156" t="s">
        <v>2969</v>
      </c>
      <c r="B1175" s="156" t="s">
        <v>1485</v>
      </c>
      <c r="C1175" s="156" t="s">
        <v>298</v>
      </c>
      <c r="D1175" s="156" t="s">
        <v>1262</v>
      </c>
      <c r="E1175" s="156" t="s">
        <v>3002</v>
      </c>
    </row>
    <row r="1176" spans="1:5" ht="12" customHeight="1" x14ac:dyDescent="0.2">
      <c r="A1176" s="156" t="s">
        <v>2969</v>
      </c>
      <c r="B1176" s="156" t="s">
        <v>1501</v>
      </c>
      <c r="C1176" s="156" t="s">
        <v>243</v>
      </c>
      <c r="D1176" s="156" t="s">
        <v>1262</v>
      </c>
      <c r="E1176" s="156" t="s">
        <v>2970</v>
      </c>
    </row>
    <row r="1177" spans="1:5" ht="12" customHeight="1" x14ac:dyDescent="0.2">
      <c r="A1177" s="156" t="s">
        <v>2969</v>
      </c>
      <c r="B1177" s="156" t="s">
        <v>1501</v>
      </c>
      <c r="C1177" s="156" t="s">
        <v>243</v>
      </c>
      <c r="D1177" s="156" t="s">
        <v>1262</v>
      </c>
      <c r="E1177" s="156" t="s">
        <v>3002</v>
      </c>
    </row>
    <row r="1178" spans="1:5" ht="12" customHeight="1" x14ac:dyDescent="0.2">
      <c r="A1178" s="156" t="s">
        <v>2969</v>
      </c>
      <c r="B1178" s="156" t="s">
        <v>2292</v>
      </c>
      <c r="C1178" s="156" t="s">
        <v>608</v>
      </c>
      <c r="D1178" s="156" t="s">
        <v>1262</v>
      </c>
      <c r="E1178" s="156" t="s">
        <v>2970</v>
      </c>
    </row>
    <row r="1179" spans="1:5" ht="12" customHeight="1" x14ac:dyDescent="0.2">
      <c r="A1179" s="156" t="s">
        <v>2969</v>
      </c>
      <c r="B1179" s="156" t="s">
        <v>2224</v>
      </c>
      <c r="C1179" s="156" t="s">
        <v>35</v>
      </c>
      <c r="D1179" s="156" t="s">
        <v>1262</v>
      </c>
      <c r="E1179" s="156" t="s">
        <v>2970</v>
      </c>
    </row>
    <row r="1180" spans="1:5" ht="12" customHeight="1" x14ac:dyDescent="0.2">
      <c r="A1180" s="156" t="s">
        <v>2969</v>
      </c>
      <c r="B1180" s="156" t="s">
        <v>2257</v>
      </c>
      <c r="C1180" s="156" t="s">
        <v>32</v>
      </c>
      <c r="D1180" s="156" t="s">
        <v>1262</v>
      </c>
      <c r="E1180" s="156" t="s">
        <v>2970</v>
      </c>
    </row>
    <row r="1181" spans="1:5" ht="12" customHeight="1" x14ac:dyDescent="0.2">
      <c r="A1181" s="156" t="s">
        <v>2969</v>
      </c>
      <c r="B1181" s="156" t="s">
        <v>2226</v>
      </c>
      <c r="C1181" s="156" t="s">
        <v>33</v>
      </c>
      <c r="D1181" s="156" t="s">
        <v>1262</v>
      </c>
      <c r="E1181" s="156" t="s">
        <v>2970</v>
      </c>
    </row>
    <row r="1182" spans="1:5" ht="12" customHeight="1" x14ac:dyDescent="0.2">
      <c r="A1182" s="156" t="s">
        <v>2969</v>
      </c>
      <c r="B1182" s="156" t="s">
        <v>2248</v>
      </c>
      <c r="C1182" s="156" t="s">
        <v>34</v>
      </c>
      <c r="D1182" s="156" t="s">
        <v>1262</v>
      </c>
      <c r="E1182" s="156" t="s">
        <v>2970</v>
      </c>
    </row>
    <row r="1183" spans="1:5" ht="12" customHeight="1" x14ac:dyDescent="0.2">
      <c r="A1183" s="156" t="s">
        <v>2969</v>
      </c>
      <c r="B1183" s="156" t="s">
        <v>2230</v>
      </c>
      <c r="C1183" s="156" t="s">
        <v>36</v>
      </c>
      <c r="D1183" s="156" t="s">
        <v>1262</v>
      </c>
      <c r="E1183" s="156" t="s">
        <v>2970</v>
      </c>
    </row>
    <row r="1184" spans="1:5" ht="12" customHeight="1" x14ac:dyDescent="0.2">
      <c r="A1184" s="156" t="s">
        <v>2969</v>
      </c>
      <c r="B1184" s="156" t="s">
        <v>2231</v>
      </c>
      <c r="C1184" s="156" t="s">
        <v>31</v>
      </c>
      <c r="D1184" s="156" t="s">
        <v>1262</v>
      </c>
      <c r="E1184" s="156" t="s">
        <v>2970</v>
      </c>
    </row>
    <row r="1185" spans="1:5" ht="12" customHeight="1" x14ac:dyDescent="0.2">
      <c r="A1185" s="156" t="s">
        <v>2969</v>
      </c>
      <c r="B1185" s="156" t="s">
        <v>2068</v>
      </c>
      <c r="C1185" s="156" t="s">
        <v>2053</v>
      </c>
      <c r="D1185" s="156" t="s">
        <v>1262</v>
      </c>
      <c r="E1185" s="156" t="s">
        <v>2970</v>
      </c>
    </row>
    <row r="1186" spans="1:5" ht="12" customHeight="1" x14ac:dyDescent="0.2">
      <c r="A1186" s="156" t="s">
        <v>2969</v>
      </c>
      <c r="B1186" s="156" t="s">
        <v>1486</v>
      </c>
      <c r="C1186" s="156" t="s">
        <v>299</v>
      </c>
      <c r="D1186" s="156" t="s">
        <v>1262</v>
      </c>
      <c r="E1186" s="156" t="s">
        <v>2970</v>
      </c>
    </row>
    <row r="1187" spans="1:5" ht="12" customHeight="1" x14ac:dyDescent="0.2">
      <c r="A1187" s="156" t="s">
        <v>2969</v>
      </c>
      <c r="B1187" s="156" t="s">
        <v>3025</v>
      </c>
      <c r="C1187" s="156" t="s">
        <v>1957</v>
      </c>
      <c r="D1187" s="156" t="s">
        <v>1262</v>
      </c>
      <c r="E1187" s="156" t="s">
        <v>2970</v>
      </c>
    </row>
    <row r="1188" spans="1:5" ht="12" customHeight="1" x14ac:dyDescent="0.2">
      <c r="A1188" s="156" t="s">
        <v>2969</v>
      </c>
      <c r="B1188" s="156" t="s">
        <v>1486</v>
      </c>
      <c r="C1188" s="156" t="s">
        <v>1957</v>
      </c>
      <c r="D1188" s="156" t="s">
        <v>1262</v>
      </c>
      <c r="E1188" s="156" t="s">
        <v>3000</v>
      </c>
    </row>
    <row r="1189" spans="1:5" ht="12" customHeight="1" x14ac:dyDescent="0.2">
      <c r="A1189" s="156" t="s">
        <v>2969</v>
      </c>
      <c r="B1189" s="156" t="s">
        <v>3025</v>
      </c>
      <c r="C1189" s="156" t="s">
        <v>1957</v>
      </c>
      <c r="D1189" s="156" t="s">
        <v>1262</v>
      </c>
      <c r="E1189" s="156" t="s">
        <v>3000</v>
      </c>
    </row>
    <row r="1190" spans="1:5" ht="12" customHeight="1" x14ac:dyDescent="0.2">
      <c r="A1190" s="156" t="s">
        <v>2969</v>
      </c>
      <c r="B1190" s="156" t="s">
        <v>1486</v>
      </c>
      <c r="C1190" s="156" t="s">
        <v>1957</v>
      </c>
      <c r="D1190" s="156" t="s">
        <v>1262</v>
      </c>
      <c r="E1190" s="156" t="s">
        <v>3003</v>
      </c>
    </row>
    <row r="1191" spans="1:5" ht="12" customHeight="1" x14ac:dyDescent="0.2">
      <c r="A1191" s="156" t="s">
        <v>2969</v>
      </c>
      <c r="B1191" s="156" t="s">
        <v>3025</v>
      </c>
      <c r="C1191" s="156" t="s">
        <v>1957</v>
      </c>
      <c r="D1191" s="156" t="s">
        <v>1262</v>
      </c>
      <c r="E1191" s="156" t="s">
        <v>3003</v>
      </c>
    </row>
    <row r="1192" spans="1:5" ht="12" customHeight="1" x14ac:dyDescent="0.2">
      <c r="A1192" s="156" t="s">
        <v>2969</v>
      </c>
      <c r="B1192" s="156" t="s">
        <v>1486</v>
      </c>
      <c r="C1192" s="156" t="s">
        <v>1957</v>
      </c>
      <c r="D1192" s="156" t="s">
        <v>1262</v>
      </c>
      <c r="E1192" s="156" t="s">
        <v>3001</v>
      </c>
    </row>
    <row r="1193" spans="1:5" ht="12" customHeight="1" x14ac:dyDescent="0.2">
      <c r="A1193" s="156" t="s">
        <v>2969</v>
      </c>
      <c r="B1193" s="156" t="s">
        <v>3025</v>
      </c>
      <c r="C1193" s="156" t="s">
        <v>1957</v>
      </c>
      <c r="D1193" s="156" t="s">
        <v>1262</v>
      </c>
      <c r="E1193" s="156" t="s">
        <v>3001</v>
      </c>
    </row>
    <row r="1194" spans="1:5" ht="12" customHeight="1" x14ac:dyDescent="0.2">
      <c r="A1194" s="156" t="s">
        <v>2969</v>
      </c>
      <c r="B1194" s="156" t="s">
        <v>1486</v>
      </c>
      <c r="C1194" s="156" t="s">
        <v>1957</v>
      </c>
      <c r="D1194" s="156" t="s">
        <v>1262</v>
      </c>
      <c r="E1194" s="156" t="s">
        <v>3002</v>
      </c>
    </row>
    <row r="1195" spans="1:5" ht="12" customHeight="1" x14ac:dyDescent="0.2">
      <c r="A1195" s="156" t="s">
        <v>2969</v>
      </c>
      <c r="B1195" s="156" t="s">
        <v>1511</v>
      </c>
      <c r="C1195" s="156" t="s">
        <v>306</v>
      </c>
      <c r="D1195" s="156" t="s">
        <v>1262</v>
      </c>
      <c r="E1195" s="156" t="s">
        <v>2970</v>
      </c>
    </row>
    <row r="1196" spans="1:5" ht="12" customHeight="1" x14ac:dyDescent="0.2">
      <c r="A1196" s="156" t="s">
        <v>2969</v>
      </c>
      <c r="B1196" s="156" t="s">
        <v>1511</v>
      </c>
      <c r="C1196" s="156" t="s">
        <v>306</v>
      </c>
      <c r="D1196" s="156" t="s">
        <v>1262</v>
      </c>
      <c r="E1196" s="156" t="s">
        <v>3003</v>
      </c>
    </row>
    <row r="1197" spans="1:5" ht="12" customHeight="1" x14ac:dyDescent="0.2">
      <c r="A1197" s="156" t="s">
        <v>2969</v>
      </c>
      <c r="B1197" s="156" t="s">
        <v>1511</v>
      </c>
      <c r="C1197" s="156" t="s">
        <v>306</v>
      </c>
      <c r="D1197" s="156" t="s">
        <v>1262</v>
      </c>
      <c r="E1197" s="156" t="s">
        <v>3002</v>
      </c>
    </row>
    <row r="1198" spans="1:5" ht="12" customHeight="1" x14ac:dyDescent="0.2">
      <c r="A1198" s="156" t="s">
        <v>2969</v>
      </c>
      <c r="B1198" s="156" t="s">
        <v>2149</v>
      </c>
      <c r="C1198" s="156" t="s">
        <v>2140</v>
      </c>
      <c r="D1198" s="156" t="s">
        <v>1262</v>
      </c>
      <c r="E1198" s="156" t="s">
        <v>2970</v>
      </c>
    </row>
    <row r="1199" spans="1:5" ht="12" customHeight="1" x14ac:dyDescent="0.2">
      <c r="A1199" s="156" t="s">
        <v>2969</v>
      </c>
      <c r="B1199" s="156" t="s">
        <v>1275</v>
      </c>
      <c r="C1199" s="156" t="s">
        <v>140</v>
      </c>
      <c r="D1199" s="156" t="s">
        <v>1262</v>
      </c>
      <c r="E1199" s="156" t="s">
        <v>2970</v>
      </c>
    </row>
    <row r="1200" spans="1:5" ht="12" customHeight="1" x14ac:dyDescent="0.2">
      <c r="A1200" s="156" t="s">
        <v>2969</v>
      </c>
      <c r="B1200" s="156" t="s">
        <v>1265</v>
      </c>
      <c r="C1200" s="156" t="s">
        <v>135</v>
      </c>
      <c r="D1200" s="156" t="s">
        <v>1262</v>
      </c>
      <c r="E1200" s="156" t="s">
        <v>2970</v>
      </c>
    </row>
    <row r="1201" spans="1:5" ht="12" customHeight="1" x14ac:dyDescent="0.2">
      <c r="A1201" s="156" t="s">
        <v>2969</v>
      </c>
      <c r="B1201" s="156" t="s">
        <v>1266</v>
      </c>
      <c r="C1201" s="156" t="s">
        <v>386</v>
      </c>
      <c r="D1201" s="156" t="s">
        <v>1262</v>
      </c>
      <c r="E1201" s="156" t="s">
        <v>2970</v>
      </c>
    </row>
    <row r="1202" spans="1:5" ht="12" customHeight="1" x14ac:dyDescent="0.2">
      <c r="A1202" s="156" t="s">
        <v>2969</v>
      </c>
      <c r="B1202" s="156" t="s">
        <v>1280</v>
      </c>
      <c r="C1202" s="156" t="s">
        <v>23</v>
      </c>
      <c r="D1202" s="156" t="s">
        <v>1262</v>
      </c>
      <c r="E1202" s="156" t="s">
        <v>2970</v>
      </c>
    </row>
    <row r="1203" spans="1:5" ht="12" customHeight="1" x14ac:dyDescent="0.2">
      <c r="A1203" s="156" t="s">
        <v>2969</v>
      </c>
      <c r="B1203" s="156" t="s">
        <v>1279</v>
      </c>
      <c r="C1203" s="156" t="s">
        <v>22</v>
      </c>
      <c r="D1203" s="156" t="s">
        <v>1262</v>
      </c>
      <c r="E1203" s="156" t="s">
        <v>2970</v>
      </c>
    </row>
    <row r="1204" spans="1:5" ht="12" customHeight="1" x14ac:dyDescent="0.2">
      <c r="A1204" s="156" t="s">
        <v>2969</v>
      </c>
      <c r="B1204" s="156" t="s">
        <v>1272</v>
      </c>
      <c r="C1204" s="156" t="s">
        <v>21</v>
      </c>
      <c r="D1204" s="156" t="s">
        <v>1262</v>
      </c>
      <c r="E1204" s="156" t="s">
        <v>2970</v>
      </c>
    </row>
    <row r="1205" spans="1:5" ht="12" customHeight="1" x14ac:dyDescent="0.2">
      <c r="A1205" s="156" t="s">
        <v>2969</v>
      </c>
      <c r="B1205" s="156" t="s">
        <v>1283</v>
      </c>
      <c r="C1205" s="156" t="s">
        <v>20</v>
      </c>
      <c r="D1205" s="156" t="s">
        <v>1262</v>
      </c>
      <c r="E1205" s="156" t="s">
        <v>2970</v>
      </c>
    </row>
    <row r="1206" spans="1:5" ht="12" customHeight="1" x14ac:dyDescent="0.2">
      <c r="A1206" s="156" t="s">
        <v>2969</v>
      </c>
      <c r="B1206" s="156" t="s">
        <v>1274</v>
      </c>
      <c r="C1206" s="156" t="s">
        <v>19</v>
      </c>
      <c r="D1206" s="156" t="s">
        <v>1262</v>
      </c>
      <c r="E1206" s="156" t="s">
        <v>2970</v>
      </c>
    </row>
    <row r="1207" spans="1:5" ht="12" customHeight="1" x14ac:dyDescent="0.2">
      <c r="A1207" s="156" t="s">
        <v>2969</v>
      </c>
      <c r="B1207" s="156" t="s">
        <v>1282</v>
      </c>
      <c r="C1207" s="156" t="s">
        <v>18</v>
      </c>
      <c r="D1207" s="156" t="s">
        <v>1262</v>
      </c>
      <c r="E1207" s="156" t="s">
        <v>2970</v>
      </c>
    </row>
    <row r="1208" spans="1:5" ht="12" customHeight="1" x14ac:dyDescent="0.2">
      <c r="A1208" s="156" t="s">
        <v>2969</v>
      </c>
      <c r="B1208" s="156" t="s">
        <v>1600</v>
      </c>
      <c r="C1208" s="156" t="s">
        <v>1594</v>
      </c>
      <c r="D1208" s="156" t="s">
        <v>1262</v>
      </c>
      <c r="E1208" s="156" t="s">
        <v>2970</v>
      </c>
    </row>
    <row r="1209" spans="1:5" ht="12" customHeight="1" x14ac:dyDescent="0.2">
      <c r="A1209" s="156" t="s">
        <v>2969</v>
      </c>
      <c r="B1209" s="156" t="s">
        <v>1600</v>
      </c>
      <c r="C1209" s="156" t="s">
        <v>1594</v>
      </c>
      <c r="D1209" s="156" t="s">
        <v>1262</v>
      </c>
      <c r="E1209" s="156" t="s">
        <v>3003</v>
      </c>
    </row>
    <row r="1210" spans="1:5" ht="12" customHeight="1" x14ac:dyDescent="0.2">
      <c r="A1210" s="156" t="s">
        <v>2969</v>
      </c>
      <c r="B1210" s="156" t="s">
        <v>1270</v>
      </c>
      <c r="C1210" s="156" t="s">
        <v>476</v>
      </c>
      <c r="D1210" s="156" t="s">
        <v>1262</v>
      </c>
      <c r="E1210" s="156" t="s">
        <v>2970</v>
      </c>
    </row>
    <row r="1211" spans="1:5" ht="12" customHeight="1" x14ac:dyDescent="0.2">
      <c r="A1211" s="156" t="s">
        <v>2969</v>
      </c>
      <c r="B1211" s="156" t="s">
        <v>1270</v>
      </c>
      <c r="C1211" s="156" t="s">
        <v>476</v>
      </c>
      <c r="D1211" s="156" t="s">
        <v>1262</v>
      </c>
      <c r="E1211" s="156" t="s">
        <v>3002</v>
      </c>
    </row>
    <row r="1212" spans="1:5" ht="12" customHeight="1" x14ac:dyDescent="0.2">
      <c r="A1212" s="156" t="s">
        <v>2969</v>
      </c>
      <c r="B1212" s="156" t="s">
        <v>1273</v>
      </c>
      <c r="C1212" s="156" t="s">
        <v>475</v>
      </c>
      <c r="D1212" s="156" t="s">
        <v>1262</v>
      </c>
      <c r="E1212" s="156" t="s">
        <v>2970</v>
      </c>
    </row>
    <row r="1213" spans="1:5" ht="12" customHeight="1" x14ac:dyDescent="0.2">
      <c r="A1213" s="156" t="s">
        <v>2969</v>
      </c>
      <c r="B1213" s="156" t="s">
        <v>1875</v>
      </c>
      <c r="C1213" s="156" t="s">
        <v>1876</v>
      </c>
      <c r="D1213" s="156" t="s">
        <v>1262</v>
      </c>
      <c r="E1213" s="156" t="s">
        <v>2970</v>
      </c>
    </row>
    <row r="1214" spans="1:5" ht="12" customHeight="1" x14ac:dyDescent="0.2">
      <c r="A1214" s="156" t="s">
        <v>2969</v>
      </c>
      <c r="B1214" s="156" t="s">
        <v>1277</v>
      </c>
      <c r="C1214" s="156" t="s">
        <v>236</v>
      </c>
      <c r="D1214" s="156" t="s">
        <v>1262</v>
      </c>
      <c r="E1214" s="156" t="s">
        <v>2970</v>
      </c>
    </row>
    <row r="1215" spans="1:5" ht="12" customHeight="1" x14ac:dyDescent="0.2">
      <c r="A1215" s="156" t="s">
        <v>2969</v>
      </c>
      <c r="B1215" s="156" t="s">
        <v>1281</v>
      </c>
      <c r="C1215" s="156" t="s">
        <v>26</v>
      </c>
      <c r="D1215" s="156" t="s">
        <v>1262</v>
      </c>
      <c r="E1215" s="156" t="s">
        <v>2970</v>
      </c>
    </row>
    <row r="1216" spans="1:5" ht="12" customHeight="1" x14ac:dyDescent="0.2">
      <c r="A1216" s="156" t="s">
        <v>2969</v>
      </c>
      <c r="B1216" s="156" t="s">
        <v>1278</v>
      </c>
      <c r="C1216" s="156" t="s">
        <v>25</v>
      </c>
      <c r="D1216" s="156" t="s">
        <v>1262</v>
      </c>
      <c r="E1216" s="156" t="s">
        <v>2970</v>
      </c>
    </row>
    <row r="1217" spans="1:5" ht="12" customHeight="1" x14ac:dyDescent="0.2">
      <c r="A1217" s="156" t="s">
        <v>2969</v>
      </c>
      <c r="B1217" s="156" t="s">
        <v>1278</v>
      </c>
      <c r="C1217" s="156" t="s">
        <v>25</v>
      </c>
      <c r="D1217" s="156" t="s">
        <v>1262</v>
      </c>
      <c r="E1217" s="156" t="s">
        <v>3003</v>
      </c>
    </row>
    <row r="1218" spans="1:5" ht="12" customHeight="1" x14ac:dyDescent="0.2">
      <c r="A1218" s="156" t="s">
        <v>2969</v>
      </c>
      <c r="B1218" s="156" t="s">
        <v>1278</v>
      </c>
      <c r="C1218" s="156" t="s">
        <v>25</v>
      </c>
      <c r="D1218" s="156" t="s">
        <v>1262</v>
      </c>
      <c r="E1218" s="156" t="s">
        <v>3001</v>
      </c>
    </row>
    <row r="1219" spans="1:5" ht="12" customHeight="1" x14ac:dyDescent="0.2">
      <c r="A1219" s="156" t="s">
        <v>2969</v>
      </c>
      <c r="B1219" s="156" t="s">
        <v>1278</v>
      </c>
      <c r="C1219" s="156" t="s">
        <v>25</v>
      </c>
      <c r="D1219" s="156" t="s">
        <v>1262</v>
      </c>
      <c r="E1219" s="156" t="s">
        <v>3002</v>
      </c>
    </row>
    <row r="1220" spans="1:5" ht="12" customHeight="1" x14ac:dyDescent="0.2">
      <c r="A1220" s="156" t="s">
        <v>2969</v>
      </c>
      <c r="B1220" s="156" t="s">
        <v>1264</v>
      </c>
      <c r="C1220" s="156" t="s">
        <v>217</v>
      </c>
      <c r="D1220" s="156" t="s">
        <v>1262</v>
      </c>
      <c r="E1220" s="156" t="s">
        <v>2970</v>
      </c>
    </row>
    <row r="1221" spans="1:5" ht="12" customHeight="1" x14ac:dyDescent="0.2">
      <c r="A1221" s="156" t="s">
        <v>2969</v>
      </c>
      <c r="B1221" s="156" t="s">
        <v>1264</v>
      </c>
      <c r="C1221" s="156" t="s">
        <v>217</v>
      </c>
      <c r="D1221" s="156" t="s">
        <v>1262</v>
      </c>
      <c r="E1221" s="156" t="s">
        <v>3002</v>
      </c>
    </row>
    <row r="1222" spans="1:5" ht="12" customHeight="1" x14ac:dyDescent="0.2">
      <c r="A1222" s="156" t="s">
        <v>2969</v>
      </c>
      <c r="B1222" s="156" t="s">
        <v>1271</v>
      </c>
      <c r="C1222" s="156" t="s">
        <v>28</v>
      </c>
      <c r="D1222" s="156" t="s">
        <v>1262</v>
      </c>
      <c r="E1222" s="156" t="s">
        <v>2970</v>
      </c>
    </row>
    <row r="1223" spans="1:5" ht="12" customHeight="1" x14ac:dyDescent="0.2">
      <c r="A1223" s="156" t="s">
        <v>2969</v>
      </c>
      <c r="B1223" s="156" t="s">
        <v>1268</v>
      </c>
      <c r="C1223" s="156" t="s">
        <v>27</v>
      </c>
      <c r="D1223" s="156" t="s">
        <v>1262</v>
      </c>
      <c r="E1223" s="156" t="s">
        <v>2970</v>
      </c>
    </row>
    <row r="1224" spans="1:5" ht="12" customHeight="1" x14ac:dyDescent="0.2">
      <c r="A1224" s="156" t="s">
        <v>2969</v>
      </c>
      <c r="B1224" s="156" t="s">
        <v>1276</v>
      </c>
      <c r="C1224" s="156" t="s">
        <v>237</v>
      </c>
      <c r="D1224" s="156" t="s">
        <v>1262</v>
      </c>
      <c r="E1224" s="156" t="s">
        <v>2970</v>
      </c>
    </row>
    <row r="1225" spans="1:5" ht="12" customHeight="1" x14ac:dyDescent="0.2">
      <c r="A1225" s="156" t="s">
        <v>2969</v>
      </c>
      <c r="B1225" s="156" t="s">
        <v>1276</v>
      </c>
      <c r="C1225" s="156" t="s">
        <v>237</v>
      </c>
      <c r="D1225" s="156" t="s">
        <v>1262</v>
      </c>
      <c r="E1225" s="156" t="s">
        <v>3002</v>
      </c>
    </row>
    <row r="1226" spans="1:5" ht="12" customHeight="1" x14ac:dyDescent="0.2">
      <c r="A1226" s="156" t="s">
        <v>2969</v>
      </c>
      <c r="B1226" s="156" t="s">
        <v>1269</v>
      </c>
      <c r="C1226" s="156" t="s">
        <v>30</v>
      </c>
      <c r="D1226" s="156" t="s">
        <v>1262</v>
      </c>
      <c r="E1226" s="156" t="s">
        <v>2970</v>
      </c>
    </row>
    <row r="1227" spans="1:5" ht="12" customHeight="1" x14ac:dyDescent="0.2">
      <c r="A1227" s="156" t="s">
        <v>2969</v>
      </c>
      <c r="B1227" s="156" t="s">
        <v>1269</v>
      </c>
      <c r="C1227" s="156" t="s">
        <v>30</v>
      </c>
      <c r="D1227" s="156" t="s">
        <v>1262</v>
      </c>
      <c r="E1227" s="156" t="s">
        <v>3002</v>
      </c>
    </row>
    <row r="1228" spans="1:5" ht="12" customHeight="1" x14ac:dyDescent="0.2">
      <c r="A1228" s="156" t="s">
        <v>2969</v>
      </c>
      <c r="B1228" s="156" t="s">
        <v>1267</v>
      </c>
      <c r="C1228" s="156" t="s">
        <v>29</v>
      </c>
      <c r="D1228" s="156" t="s">
        <v>1262</v>
      </c>
      <c r="E1228" s="156" t="s">
        <v>2970</v>
      </c>
    </row>
    <row r="1229" spans="1:5" ht="12" customHeight="1" x14ac:dyDescent="0.2">
      <c r="A1229" s="156" t="s">
        <v>2969</v>
      </c>
      <c r="B1229" s="156" t="s">
        <v>1267</v>
      </c>
      <c r="C1229" s="156" t="s">
        <v>29</v>
      </c>
      <c r="D1229" s="156" t="s">
        <v>1262</v>
      </c>
      <c r="E1229" s="156" t="s">
        <v>3002</v>
      </c>
    </row>
    <row r="1230" spans="1:5" ht="12" customHeight="1" x14ac:dyDescent="0.2">
      <c r="A1230" s="156" t="s">
        <v>2969</v>
      </c>
      <c r="B1230" s="156" t="s">
        <v>2041</v>
      </c>
      <c r="C1230" s="156" t="s">
        <v>2039</v>
      </c>
      <c r="D1230" s="156" t="s">
        <v>1262</v>
      </c>
      <c r="E1230" s="156" t="s">
        <v>2970</v>
      </c>
    </row>
    <row r="1231" spans="1:5" ht="12" customHeight="1" x14ac:dyDescent="0.2">
      <c r="A1231" s="156" t="s">
        <v>2969</v>
      </c>
      <c r="B1231" s="156" t="s">
        <v>1525</v>
      </c>
      <c r="C1231" s="156" t="s">
        <v>253</v>
      </c>
      <c r="D1231" s="156" t="s">
        <v>1262</v>
      </c>
      <c r="E1231" s="156" t="s">
        <v>2970</v>
      </c>
    </row>
    <row r="1232" spans="1:5" ht="12" customHeight="1" x14ac:dyDescent="0.2">
      <c r="A1232" s="156" t="s">
        <v>2969</v>
      </c>
      <c r="B1232" s="156" t="s">
        <v>1525</v>
      </c>
      <c r="C1232" s="156" t="s">
        <v>253</v>
      </c>
      <c r="D1232" s="156" t="s">
        <v>1262</v>
      </c>
      <c r="E1232" s="156" t="s">
        <v>3003</v>
      </c>
    </row>
    <row r="1233" spans="1:5" ht="12" customHeight="1" x14ac:dyDescent="0.2">
      <c r="A1233" s="156" t="s">
        <v>2969</v>
      </c>
      <c r="B1233" s="156" t="s">
        <v>1544</v>
      </c>
      <c r="C1233" s="156" t="s">
        <v>300</v>
      </c>
      <c r="D1233" s="156" t="s">
        <v>1262</v>
      </c>
      <c r="E1233" s="156" t="s">
        <v>2970</v>
      </c>
    </row>
    <row r="1234" spans="1:5" ht="12" customHeight="1" x14ac:dyDescent="0.2">
      <c r="A1234" s="156" t="s">
        <v>2969</v>
      </c>
      <c r="B1234" s="156" t="s">
        <v>1541</v>
      </c>
      <c r="C1234" s="156" t="s">
        <v>301</v>
      </c>
      <c r="D1234" s="156" t="s">
        <v>1262</v>
      </c>
      <c r="E1234" s="156" t="s">
        <v>2970</v>
      </c>
    </row>
    <row r="1235" spans="1:5" ht="12" customHeight="1" x14ac:dyDescent="0.2">
      <c r="A1235" s="156" t="s">
        <v>2969</v>
      </c>
      <c r="B1235" s="156" t="s">
        <v>1539</v>
      </c>
      <c r="C1235" s="156" t="s">
        <v>302</v>
      </c>
      <c r="D1235" s="156" t="s">
        <v>1262</v>
      </c>
      <c r="E1235" s="156" t="s">
        <v>2970</v>
      </c>
    </row>
    <row r="1236" spans="1:5" ht="12" customHeight="1" x14ac:dyDescent="0.2">
      <c r="A1236" s="156" t="s">
        <v>2969</v>
      </c>
      <c r="B1236" s="156" t="s">
        <v>2156</v>
      </c>
      <c r="C1236" s="156" t="s">
        <v>427</v>
      </c>
      <c r="D1236" s="156" t="s">
        <v>639</v>
      </c>
      <c r="E1236" s="156" t="s">
        <v>2970</v>
      </c>
    </row>
    <row r="1237" spans="1:5" ht="12" customHeight="1" x14ac:dyDescent="0.2">
      <c r="A1237" s="156" t="s">
        <v>2969</v>
      </c>
      <c r="B1237" s="156" t="s">
        <v>2156</v>
      </c>
      <c r="C1237" s="156" t="s">
        <v>427</v>
      </c>
      <c r="D1237" s="156" t="s">
        <v>639</v>
      </c>
      <c r="E1237" s="156" t="s">
        <v>3000</v>
      </c>
    </row>
    <row r="1238" spans="1:5" ht="12" customHeight="1" x14ac:dyDescent="0.2">
      <c r="A1238" s="156" t="s">
        <v>2969</v>
      </c>
      <c r="B1238" s="156" t="s">
        <v>2156</v>
      </c>
      <c r="C1238" s="156" t="s">
        <v>427</v>
      </c>
      <c r="D1238" s="156" t="s">
        <v>639</v>
      </c>
      <c r="E1238" s="156" t="s">
        <v>3003</v>
      </c>
    </row>
    <row r="1239" spans="1:5" ht="12" customHeight="1" x14ac:dyDescent="0.2">
      <c r="A1239" s="156" t="s">
        <v>2969</v>
      </c>
      <c r="B1239" s="156" t="s">
        <v>2156</v>
      </c>
      <c r="C1239" s="156" t="s">
        <v>427</v>
      </c>
      <c r="D1239" s="156" t="s">
        <v>639</v>
      </c>
      <c r="E1239" s="156" t="s">
        <v>3002</v>
      </c>
    </row>
    <row r="1240" spans="1:5" ht="12" customHeight="1" x14ac:dyDescent="0.2">
      <c r="A1240" s="156" t="s">
        <v>2969</v>
      </c>
      <c r="B1240" s="156" t="s">
        <v>2156</v>
      </c>
      <c r="C1240" s="156" t="s">
        <v>427</v>
      </c>
      <c r="D1240" s="156" t="s">
        <v>639</v>
      </c>
      <c r="E1240" s="156" t="s">
        <v>3008</v>
      </c>
    </row>
    <row r="1241" spans="1:5" ht="12" customHeight="1" x14ac:dyDescent="0.2">
      <c r="A1241" s="156" t="s">
        <v>2969</v>
      </c>
      <c r="B1241" s="156" t="s">
        <v>2157</v>
      </c>
      <c r="C1241" s="156" t="s">
        <v>428</v>
      </c>
      <c r="D1241" s="156" t="s">
        <v>639</v>
      </c>
      <c r="E1241" s="156" t="s">
        <v>2970</v>
      </c>
    </row>
    <row r="1242" spans="1:5" ht="12" customHeight="1" x14ac:dyDescent="0.2">
      <c r="A1242" s="156" t="s">
        <v>2969</v>
      </c>
      <c r="B1242" s="156" t="s">
        <v>2157</v>
      </c>
      <c r="C1242" s="156" t="s">
        <v>428</v>
      </c>
      <c r="D1242" s="156" t="s">
        <v>639</v>
      </c>
      <c r="E1242" s="156" t="s">
        <v>3000</v>
      </c>
    </row>
    <row r="1243" spans="1:5" ht="12" customHeight="1" x14ac:dyDescent="0.2">
      <c r="A1243" s="156" t="s">
        <v>2969</v>
      </c>
      <c r="B1243" s="156" t="s">
        <v>2157</v>
      </c>
      <c r="C1243" s="156" t="s">
        <v>428</v>
      </c>
      <c r="D1243" s="156" t="s">
        <v>639</v>
      </c>
      <c r="E1243" s="156" t="s">
        <v>3003</v>
      </c>
    </row>
    <row r="1244" spans="1:5" ht="12" customHeight="1" x14ac:dyDescent="0.2">
      <c r="A1244" s="156" t="s">
        <v>2969</v>
      </c>
      <c r="B1244" s="156" t="s">
        <v>2157</v>
      </c>
      <c r="C1244" s="156" t="s">
        <v>428</v>
      </c>
      <c r="D1244" s="156" t="s">
        <v>639</v>
      </c>
      <c r="E1244" s="156" t="s">
        <v>3002</v>
      </c>
    </row>
    <row r="1245" spans="1:5" ht="12" customHeight="1" x14ac:dyDescent="0.2">
      <c r="A1245" s="156" t="s">
        <v>2969</v>
      </c>
      <c r="B1245" s="156" t="s">
        <v>2157</v>
      </c>
      <c r="C1245" s="156" t="s">
        <v>428</v>
      </c>
      <c r="D1245" s="156" t="s">
        <v>639</v>
      </c>
      <c r="E1245" s="156" t="s">
        <v>3008</v>
      </c>
    </row>
    <row r="1246" spans="1:5" ht="12" customHeight="1" x14ac:dyDescent="0.2">
      <c r="A1246" s="156" t="s">
        <v>2969</v>
      </c>
      <c r="B1246" s="156" t="s">
        <v>1671</v>
      </c>
      <c r="C1246" s="156" t="s">
        <v>24</v>
      </c>
      <c r="D1246" s="156" t="s">
        <v>639</v>
      </c>
      <c r="E1246" s="156" t="s">
        <v>2970</v>
      </c>
    </row>
    <row r="1247" spans="1:5" ht="12" customHeight="1" x14ac:dyDescent="0.2">
      <c r="A1247" s="156" t="s">
        <v>2969</v>
      </c>
      <c r="B1247" s="156" t="s">
        <v>1671</v>
      </c>
      <c r="C1247" s="156" t="s">
        <v>24</v>
      </c>
      <c r="D1247" s="156" t="s">
        <v>639</v>
      </c>
      <c r="E1247" s="156" t="s">
        <v>3002</v>
      </c>
    </row>
    <row r="1248" spans="1:5" ht="12" customHeight="1" x14ac:dyDescent="0.2">
      <c r="A1248" s="156" t="s">
        <v>2969</v>
      </c>
      <c r="B1248" s="156" t="s">
        <v>2096</v>
      </c>
      <c r="C1248" s="156" t="s">
        <v>2087</v>
      </c>
      <c r="D1248" s="156" t="s">
        <v>639</v>
      </c>
      <c r="E1248" s="156" t="s">
        <v>2970</v>
      </c>
    </row>
    <row r="1249" spans="1:5" ht="12" customHeight="1" x14ac:dyDescent="0.2">
      <c r="A1249" s="156" t="s">
        <v>2969</v>
      </c>
      <c r="B1249" s="156" t="s">
        <v>2096</v>
      </c>
      <c r="C1249" s="156" t="s">
        <v>2087</v>
      </c>
      <c r="D1249" s="156" t="s">
        <v>639</v>
      </c>
      <c r="E1249" s="156" t="s">
        <v>3000</v>
      </c>
    </row>
    <row r="1250" spans="1:5" ht="12" customHeight="1" x14ac:dyDescent="0.2">
      <c r="A1250" s="156" t="s">
        <v>2969</v>
      </c>
      <c r="B1250" s="156" t="s">
        <v>2096</v>
      </c>
      <c r="C1250" s="156" t="s">
        <v>2087</v>
      </c>
      <c r="D1250" s="156" t="s">
        <v>639</v>
      </c>
      <c r="E1250" s="156" t="s">
        <v>3002</v>
      </c>
    </row>
    <row r="1251" spans="1:5" ht="12" customHeight="1" x14ac:dyDescent="0.2">
      <c r="A1251" s="156" t="s">
        <v>2969</v>
      </c>
      <c r="B1251" s="156" t="s">
        <v>2431</v>
      </c>
      <c r="C1251" s="156" t="s">
        <v>2439</v>
      </c>
      <c r="D1251" s="156" t="s">
        <v>639</v>
      </c>
      <c r="E1251" s="156" t="s">
        <v>3002</v>
      </c>
    </row>
    <row r="1252" spans="1:5" ht="12" customHeight="1" x14ac:dyDescent="0.2">
      <c r="A1252" s="156" t="s">
        <v>2969</v>
      </c>
      <c r="B1252" s="156" t="s">
        <v>1682</v>
      </c>
      <c r="C1252" s="156" t="s">
        <v>653</v>
      </c>
      <c r="D1252" s="156" t="s">
        <v>639</v>
      </c>
      <c r="E1252" s="156" t="s">
        <v>3000</v>
      </c>
    </row>
    <row r="1253" spans="1:5" ht="12" customHeight="1" x14ac:dyDescent="0.2">
      <c r="A1253" s="156" t="s">
        <v>2969</v>
      </c>
      <c r="B1253" s="156" t="s">
        <v>1682</v>
      </c>
      <c r="C1253" s="156" t="s">
        <v>653</v>
      </c>
      <c r="D1253" s="156" t="s">
        <v>639</v>
      </c>
      <c r="E1253" s="156" t="s">
        <v>3002</v>
      </c>
    </row>
    <row r="1254" spans="1:5" ht="12" customHeight="1" x14ac:dyDescent="0.2">
      <c r="A1254" s="156" t="s">
        <v>2969</v>
      </c>
      <c r="B1254" s="156" t="s">
        <v>1672</v>
      </c>
      <c r="C1254" s="156" t="s">
        <v>402</v>
      </c>
      <c r="D1254" s="156" t="s">
        <v>639</v>
      </c>
      <c r="E1254" s="156" t="s">
        <v>2970</v>
      </c>
    </row>
    <row r="1255" spans="1:5" ht="12" customHeight="1" x14ac:dyDescent="0.2">
      <c r="A1255" s="156" t="s">
        <v>2969</v>
      </c>
      <c r="B1255" s="156" t="s">
        <v>1672</v>
      </c>
      <c r="C1255" s="156" t="s">
        <v>402</v>
      </c>
      <c r="D1255" s="156" t="s">
        <v>639</v>
      </c>
      <c r="E1255" s="156" t="s">
        <v>3000</v>
      </c>
    </row>
    <row r="1256" spans="1:5" ht="12" customHeight="1" x14ac:dyDescent="0.2">
      <c r="A1256" s="156" t="s">
        <v>2969</v>
      </c>
      <c r="B1256" s="156" t="s">
        <v>1672</v>
      </c>
      <c r="C1256" s="156" t="s">
        <v>402</v>
      </c>
      <c r="D1256" s="156" t="s">
        <v>639</v>
      </c>
      <c r="E1256" s="156" t="s">
        <v>3002</v>
      </c>
    </row>
    <row r="1257" spans="1:5" ht="12" customHeight="1" x14ac:dyDescent="0.2">
      <c r="A1257" s="156" t="s">
        <v>2969</v>
      </c>
      <c r="B1257" s="156" t="s">
        <v>1602</v>
      </c>
      <c r="C1257" s="156" t="s">
        <v>1596</v>
      </c>
      <c r="D1257" s="156" t="s">
        <v>639</v>
      </c>
      <c r="E1257" s="156" t="s">
        <v>2970</v>
      </c>
    </row>
    <row r="1258" spans="1:5" ht="12" customHeight="1" x14ac:dyDescent="0.2">
      <c r="A1258" s="156" t="s">
        <v>2969</v>
      </c>
      <c r="B1258" s="156" t="s">
        <v>1602</v>
      </c>
      <c r="C1258" s="156" t="s">
        <v>1596</v>
      </c>
      <c r="D1258" s="156" t="s">
        <v>639</v>
      </c>
      <c r="E1258" s="156" t="s">
        <v>3000</v>
      </c>
    </row>
    <row r="1259" spans="1:5" ht="12" customHeight="1" x14ac:dyDescent="0.2">
      <c r="A1259" s="156" t="s">
        <v>2969</v>
      </c>
      <c r="B1259" s="156" t="s">
        <v>1602</v>
      </c>
      <c r="C1259" s="156" t="s">
        <v>1596</v>
      </c>
      <c r="D1259" s="156" t="s">
        <v>639</v>
      </c>
      <c r="E1259" s="156" t="s">
        <v>3002</v>
      </c>
    </row>
    <row r="1260" spans="1:5" ht="12" customHeight="1" x14ac:dyDescent="0.2">
      <c r="A1260" s="156" t="s">
        <v>2969</v>
      </c>
      <c r="B1260" s="156" t="s">
        <v>1601</v>
      </c>
      <c r="C1260" s="156" t="s">
        <v>1595</v>
      </c>
      <c r="D1260" s="156" t="s">
        <v>639</v>
      </c>
      <c r="E1260" s="156" t="s">
        <v>2970</v>
      </c>
    </row>
    <row r="1261" spans="1:5" ht="12" customHeight="1" x14ac:dyDescent="0.2">
      <c r="A1261" s="156" t="s">
        <v>2969</v>
      </c>
      <c r="B1261" s="156" t="s">
        <v>1601</v>
      </c>
      <c r="C1261" s="156" t="s">
        <v>1595</v>
      </c>
      <c r="D1261" s="156" t="s">
        <v>639</v>
      </c>
      <c r="E1261" s="156" t="s">
        <v>3002</v>
      </c>
    </row>
    <row r="1262" spans="1:5" ht="12" customHeight="1" x14ac:dyDescent="0.2">
      <c r="A1262" s="156" t="s">
        <v>2969</v>
      </c>
      <c r="B1262" s="156" t="s">
        <v>3251</v>
      </c>
      <c r="C1262" s="156" t="s">
        <v>3252</v>
      </c>
      <c r="D1262" s="156" t="s">
        <v>3248</v>
      </c>
      <c r="E1262" s="156" t="s">
        <v>2970</v>
      </c>
    </row>
    <row r="1263" spans="1:5" ht="12" customHeight="1" x14ac:dyDescent="0.2">
      <c r="A1263" s="156" t="s">
        <v>2969</v>
      </c>
      <c r="B1263" s="156" t="s">
        <v>3246</v>
      </c>
      <c r="C1263" s="156" t="s">
        <v>3247</v>
      </c>
      <c r="D1263" s="156" t="s">
        <v>3248</v>
      </c>
      <c r="E1263" s="156" t="s">
        <v>2970</v>
      </c>
    </row>
    <row r="1264" spans="1:5" ht="12" customHeight="1" x14ac:dyDescent="0.2">
      <c r="A1264" s="156" t="s">
        <v>2969</v>
      </c>
      <c r="B1264" s="156" t="s">
        <v>3249</v>
      </c>
      <c r="C1264" s="156" t="s">
        <v>3250</v>
      </c>
      <c r="D1264" s="156" t="s">
        <v>3248</v>
      </c>
      <c r="E1264" s="156" t="s">
        <v>2970</v>
      </c>
    </row>
    <row r="1265" spans="1:5" ht="12" customHeight="1" x14ac:dyDescent="0.2">
      <c r="A1265" s="156" t="s">
        <v>2969</v>
      </c>
      <c r="B1265" s="156" t="s">
        <v>2330</v>
      </c>
      <c r="C1265" s="156" t="s">
        <v>2331</v>
      </c>
      <c r="D1265" s="156" t="s">
        <v>2338</v>
      </c>
      <c r="E1265" s="156" t="s">
        <v>3002</v>
      </c>
    </row>
    <row r="1266" spans="1:5" ht="12" customHeight="1" x14ac:dyDescent="0.2">
      <c r="A1266" s="156" t="s">
        <v>2969</v>
      </c>
      <c r="B1266" s="156" t="s">
        <v>3289</v>
      </c>
      <c r="C1266" s="156" t="s">
        <v>3290</v>
      </c>
      <c r="D1266" s="156" t="s">
        <v>2338</v>
      </c>
      <c r="E1266" s="156" t="s">
        <v>3002</v>
      </c>
    </row>
    <row r="1267" spans="1:5" ht="12" customHeight="1" x14ac:dyDescent="0.2">
      <c r="A1267" s="156" t="s">
        <v>2969</v>
      </c>
      <c r="B1267" s="156" t="s">
        <v>2719</v>
      </c>
      <c r="C1267" s="156" t="s">
        <v>231</v>
      </c>
      <c r="D1267" s="156" t="s">
        <v>235</v>
      </c>
      <c r="E1267" s="156" t="s">
        <v>2970</v>
      </c>
    </row>
    <row r="1268" spans="1:5" ht="12" customHeight="1" x14ac:dyDescent="0.2">
      <c r="A1268" s="156" t="s">
        <v>2969</v>
      </c>
      <c r="B1268" s="156" t="s">
        <v>2719</v>
      </c>
      <c r="C1268" s="156" t="s">
        <v>231</v>
      </c>
      <c r="D1268" s="156" t="s">
        <v>235</v>
      </c>
      <c r="E1268" s="156" t="s">
        <v>3000</v>
      </c>
    </row>
    <row r="1269" spans="1:5" ht="12" customHeight="1" x14ac:dyDescent="0.2">
      <c r="A1269" s="156" t="s">
        <v>2969</v>
      </c>
      <c r="B1269" s="156" t="s">
        <v>2719</v>
      </c>
      <c r="C1269" s="156" t="s">
        <v>231</v>
      </c>
      <c r="D1269" s="156" t="s">
        <v>235</v>
      </c>
      <c r="E1269" s="156" t="s">
        <v>3001</v>
      </c>
    </row>
    <row r="1270" spans="1:5" ht="12" customHeight="1" x14ac:dyDescent="0.2">
      <c r="A1270" s="156" t="s">
        <v>2969</v>
      </c>
      <c r="B1270" s="156" t="s">
        <v>2719</v>
      </c>
      <c r="C1270" s="156" t="s">
        <v>231</v>
      </c>
      <c r="D1270" s="156" t="s">
        <v>235</v>
      </c>
      <c r="E1270" s="156" t="s">
        <v>3002</v>
      </c>
    </row>
    <row r="1271" spans="1:5" ht="12" customHeight="1" x14ac:dyDescent="0.2">
      <c r="A1271" s="156" t="s">
        <v>2969</v>
      </c>
      <c r="B1271" s="156" t="s">
        <v>2685</v>
      </c>
      <c r="C1271" s="156" t="s">
        <v>220</v>
      </c>
      <c r="D1271" s="156" t="s">
        <v>235</v>
      </c>
      <c r="E1271" s="156" t="s">
        <v>2970</v>
      </c>
    </row>
    <row r="1272" spans="1:5" ht="12" customHeight="1" x14ac:dyDescent="0.2">
      <c r="A1272" s="156" t="s">
        <v>2969</v>
      </c>
      <c r="B1272" s="156" t="s">
        <v>2685</v>
      </c>
      <c r="C1272" s="156" t="s">
        <v>220</v>
      </c>
      <c r="D1272" s="156" t="s">
        <v>235</v>
      </c>
      <c r="E1272" s="156" t="s">
        <v>3000</v>
      </c>
    </row>
    <row r="1273" spans="1:5" ht="12" customHeight="1" x14ac:dyDescent="0.2">
      <c r="A1273" s="156" t="s">
        <v>2969</v>
      </c>
      <c r="B1273" s="156" t="s">
        <v>2685</v>
      </c>
      <c r="C1273" s="156" t="s">
        <v>220</v>
      </c>
      <c r="D1273" s="156" t="s">
        <v>235</v>
      </c>
      <c r="E1273" s="156" t="s">
        <v>3002</v>
      </c>
    </row>
    <row r="1274" spans="1:5" ht="12" customHeight="1" x14ac:dyDescent="0.2">
      <c r="A1274" s="156" t="s">
        <v>2969</v>
      </c>
      <c r="B1274" s="156" t="s">
        <v>1307</v>
      </c>
      <c r="C1274" s="156" t="s">
        <v>1308</v>
      </c>
      <c r="D1274" s="156" t="s">
        <v>235</v>
      </c>
      <c r="E1274" s="156" t="s">
        <v>2970</v>
      </c>
    </row>
    <row r="1275" spans="1:5" ht="12" customHeight="1" x14ac:dyDescent="0.2">
      <c r="A1275" s="156" t="s">
        <v>2969</v>
      </c>
      <c r="B1275" s="156" t="s">
        <v>1307</v>
      </c>
      <c r="C1275" s="156" t="s">
        <v>1308</v>
      </c>
      <c r="D1275" s="156" t="s">
        <v>235</v>
      </c>
      <c r="E1275" s="156" t="s">
        <v>3000</v>
      </c>
    </row>
    <row r="1276" spans="1:5" ht="12" customHeight="1" x14ac:dyDescent="0.2">
      <c r="A1276" s="156" t="s">
        <v>2969</v>
      </c>
      <c r="B1276" s="156" t="s">
        <v>2712</v>
      </c>
      <c r="C1276" s="156" t="s">
        <v>1305</v>
      </c>
      <c r="D1276" s="156" t="s">
        <v>235</v>
      </c>
      <c r="E1276" s="156" t="s">
        <v>2970</v>
      </c>
    </row>
    <row r="1277" spans="1:5" ht="12" customHeight="1" x14ac:dyDescent="0.2">
      <c r="A1277" s="156" t="s">
        <v>2969</v>
      </c>
      <c r="B1277" s="156" t="s">
        <v>2712</v>
      </c>
      <c r="C1277" s="156" t="s">
        <v>1305</v>
      </c>
      <c r="D1277" s="156" t="s">
        <v>235</v>
      </c>
      <c r="E1277" s="156" t="s">
        <v>3002</v>
      </c>
    </row>
    <row r="1278" spans="1:5" ht="12" customHeight="1" x14ac:dyDescent="0.2">
      <c r="A1278" s="156" t="s">
        <v>2969</v>
      </c>
      <c r="B1278" s="156" t="s">
        <v>2606</v>
      </c>
      <c r="C1278" s="156" t="s">
        <v>222</v>
      </c>
      <c r="D1278" s="156" t="s">
        <v>235</v>
      </c>
      <c r="E1278" s="156" t="s">
        <v>2970</v>
      </c>
    </row>
    <row r="1279" spans="1:5" ht="12" customHeight="1" x14ac:dyDescent="0.2">
      <c r="A1279" s="156" t="s">
        <v>2969</v>
      </c>
      <c r="B1279" s="156" t="s">
        <v>2606</v>
      </c>
      <c r="C1279" s="156" t="s">
        <v>222</v>
      </c>
      <c r="D1279" s="156" t="s">
        <v>235</v>
      </c>
      <c r="E1279" s="156" t="s">
        <v>3002</v>
      </c>
    </row>
    <row r="1280" spans="1:5" ht="12" customHeight="1" x14ac:dyDescent="0.2">
      <c r="A1280" s="156" t="s">
        <v>2969</v>
      </c>
      <c r="B1280" s="156" t="s">
        <v>1309</v>
      </c>
      <c r="C1280" s="156" t="s">
        <v>1310</v>
      </c>
      <c r="D1280" s="156" t="s">
        <v>235</v>
      </c>
      <c r="E1280" s="156" t="s">
        <v>2970</v>
      </c>
    </row>
    <row r="1281" spans="1:5" ht="12" customHeight="1" x14ac:dyDescent="0.2">
      <c r="A1281" s="156" t="s">
        <v>2969</v>
      </c>
      <c r="B1281" s="156" t="s">
        <v>1309</v>
      </c>
      <c r="C1281" s="156" t="s">
        <v>1310</v>
      </c>
      <c r="D1281" s="156" t="s">
        <v>235</v>
      </c>
      <c r="E1281" s="156" t="s">
        <v>3002</v>
      </c>
    </row>
    <row r="1282" spans="1:5" ht="12" customHeight="1" x14ac:dyDescent="0.2">
      <c r="A1282" s="156" t="s">
        <v>2969</v>
      </c>
      <c r="B1282" s="156" t="s">
        <v>1311</v>
      </c>
      <c r="C1282" s="156" t="s">
        <v>1312</v>
      </c>
      <c r="D1282" s="156" t="s">
        <v>235</v>
      </c>
      <c r="E1282" s="156" t="s">
        <v>2970</v>
      </c>
    </row>
    <row r="1283" spans="1:5" ht="12" customHeight="1" x14ac:dyDescent="0.2">
      <c r="A1283" s="156" t="s">
        <v>2969</v>
      </c>
      <c r="B1283" s="156" t="s">
        <v>1311</v>
      </c>
      <c r="C1283" s="156" t="s">
        <v>1312</v>
      </c>
      <c r="D1283" s="156" t="s">
        <v>235</v>
      </c>
      <c r="E1283" s="156" t="s">
        <v>3002</v>
      </c>
    </row>
    <row r="1284" spans="1:5" ht="12" customHeight="1" x14ac:dyDescent="0.2">
      <c r="A1284" s="156" t="s">
        <v>2969</v>
      </c>
      <c r="B1284" s="156" t="s">
        <v>2709</v>
      </c>
      <c r="C1284" s="156" t="s">
        <v>230</v>
      </c>
      <c r="D1284" s="156" t="s">
        <v>235</v>
      </c>
      <c r="E1284" s="156" t="s">
        <v>2970</v>
      </c>
    </row>
    <row r="1285" spans="1:5" ht="12" customHeight="1" x14ac:dyDescent="0.2">
      <c r="A1285" s="156" t="s">
        <v>2969</v>
      </c>
      <c r="B1285" s="156" t="s">
        <v>2709</v>
      </c>
      <c r="C1285" s="156" t="s">
        <v>230</v>
      </c>
      <c r="D1285" s="156" t="s">
        <v>235</v>
      </c>
      <c r="E1285" s="156" t="s">
        <v>3002</v>
      </c>
    </row>
    <row r="1286" spans="1:5" ht="12" customHeight="1" x14ac:dyDescent="0.2">
      <c r="A1286" s="156" t="s">
        <v>2969</v>
      </c>
      <c r="B1286" s="156" t="s">
        <v>1673</v>
      </c>
      <c r="C1286" s="156" t="s">
        <v>1306</v>
      </c>
      <c r="D1286" s="156" t="s">
        <v>235</v>
      </c>
      <c r="E1286" s="156" t="s">
        <v>2970</v>
      </c>
    </row>
    <row r="1287" spans="1:5" ht="12" customHeight="1" x14ac:dyDescent="0.2">
      <c r="A1287" s="156" t="s">
        <v>2969</v>
      </c>
      <c r="B1287" s="156" t="s">
        <v>1673</v>
      </c>
      <c r="C1287" s="156" t="s">
        <v>1306</v>
      </c>
      <c r="D1287" s="156" t="s">
        <v>235</v>
      </c>
      <c r="E1287" s="156" t="s">
        <v>3002</v>
      </c>
    </row>
    <row r="1288" spans="1:5" ht="12" customHeight="1" x14ac:dyDescent="0.2">
      <c r="A1288" s="156" t="s">
        <v>2969</v>
      </c>
      <c r="B1288" s="156" t="s">
        <v>1313</v>
      </c>
      <c r="C1288" s="156" t="s">
        <v>1314</v>
      </c>
      <c r="D1288" s="156" t="s">
        <v>235</v>
      </c>
      <c r="E1288" s="156" t="s">
        <v>2970</v>
      </c>
    </row>
    <row r="1289" spans="1:5" ht="12" customHeight="1" x14ac:dyDescent="0.2">
      <c r="A1289" s="156" t="s">
        <v>2969</v>
      </c>
      <c r="B1289" s="156" t="s">
        <v>1313</v>
      </c>
      <c r="C1289" s="156" t="s">
        <v>1314</v>
      </c>
      <c r="D1289" s="156" t="s">
        <v>235</v>
      </c>
      <c r="E1289" s="156" t="s">
        <v>3002</v>
      </c>
    </row>
    <row r="1290" spans="1:5" ht="12" customHeight="1" x14ac:dyDescent="0.2">
      <c r="A1290" s="156" t="s">
        <v>2969</v>
      </c>
      <c r="B1290" s="156" t="s">
        <v>2743</v>
      </c>
      <c r="C1290" s="156" t="s">
        <v>225</v>
      </c>
      <c r="D1290" s="156" t="s">
        <v>235</v>
      </c>
      <c r="E1290" s="156" t="s">
        <v>2970</v>
      </c>
    </row>
    <row r="1291" spans="1:5" ht="12" customHeight="1" x14ac:dyDescent="0.2">
      <c r="A1291" s="156" t="s">
        <v>2969</v>
      </c>
      <c r="B1291" s="156" t="s">
        <v>2743</v>
      </c>
      <c r="C1291" s="156" t="s">
        <v>225</v>
      </c>
      <c r="D1291" s="156" t="s">
        <v>235</v>
      </c>
      <c r="E1291" s="156" t="s">
        <v>3003</v>
      </c>
    </row>
    <row r="1292" spans="1:5" ht="12" customHeight="1" x14ac:dyDescent="0.2">
      <c r="A1292" s="156" t="s">
        <v>2969</v>
      </c>
      <c r="B1292" s="156" t="s">
        <v>2743</v>
      </c>
      <c r="C1292" s="156" t="s">
        <v>225</v>
      </c>
      <c r="D1292" s="156" t="s">
        <v>235</v>
      </c>
      <c r="E1292" s="156" t="s">
        <v>3001</v>
      </c>
    </row>
    <row r="1293" spans="1:5" ht="12" customHeight="1" x14ac:dyDescent="0.2">
      <c r="A1293" s="156" t="s">
        <v>2969</v>
      </c>
      <c r="B1293" s="156" t="s">
        <v>1315</v>
      </c>
      <c r="C1293" s="156" t="s">
        <v>1316</v>
      </c>
      <c r="D1293" s="156" t="s">
        <v>235</v>
      </c>
      <c r="E1293" s="156" t="s">
        <v>2970</v>
      </c>
    </row>
    <row r="1294" spans="1:5" ht="12" customHeight="1" x14ac:dyDescent="0.2">
      <c r="A1294" s="156" t="s">
        <v>2969</v>
      </c>
      <c r="B1294" s="156" t="s">
        <v>1315</v>
      </c>
      <c r="C1294" s="156" t="s">
        <v>1316</v>
      </c>
      <c r="D1294" s="156" t="s">
        <v>235</v>
      </c>
      <c r="E1294" s="156" t="s">
        <v>3002</v>
      </c>
    </row>
    <row r="1295" spans="1:5" ht="12" customHeight="1" x14ac:dyDescent="0.2">
      <c r="A1295" s="156" t="s">
        <v>2969</v>
      </c>
      <c r="B1295" s="156" t="s">
        <v>2694</v>
      </c>
      <c r="C1295" s="156" t="s">
        <v>224</v>
      </c>
      <c r="D1295" s="156" t="s">
        <v>235</v>
      </c>
      <c r="E1295" s="156" t="s">
        <v>2970</v>
      </c>
    </row>
    <row r="1296" spans="1:5" ht="12" customHeight="1" x14ac:dyDescent="0.2">
      <c r="A1296" s="156" t="s">
        <v>2969</v>
      </c>
      <c r="B1296" s="156" t="s">
        <v>2694</v>
      </c>
      <c r="C1296" s="156" t="s">
        <v>224</v>
      </c>
      <c r="D1296" s="156" t="s">
        <v>235</v>
      </c>
      <c r="E1296" s="156" t="s">
        <v>3002</v>
      </c>
    </row>
    <row r="1297" spans="1:5" ht="12" customHeight="1" x14ac:dyDescent="0.2">
      <c r="A1297" s="156" t="s">
        <v>2969</v>
      </c>
      <c r="B1297" s="156" t="s">
        <v>1317</v>
      </c>
      <c r="C1297" s="156" t="s">
        <v>1318</v>
      </c>
      <c r="D1297" s="156" t="s">
        <v>235</v>
      </c>
      <c r="E1297" s="156" t="s">
        <v>2970</v>
      </c>
    </row>
    <row r="1298" spans="1:5" ht="12" customHeight="1" x14ac:dyDescent="0.2">
      <c r="A1298" s="156" t="s">
        <v>2969</v>
      </c>
      <c r="B1298" s="156" t="s">
        <v>1317</v>
      </c>
      <c r="C1298" s="156" t="s">
        <v>1318</v>
      </c>
      <c r="D1298" s="156" t="s">
        <v>235</v>
      </c>
      <c r="E1298" s="156" t="s">
        <v>3002</v>
      </c>
    </row>
    <row r="1299" spans="1:5" ht="12" customHeight="1" x14ac:dyDescent="0.2">
      <c r="A1299" s="156" t="s">
        <v>2969</v>
      </c>
      <c r="B1299" s="156" t="s">
        <v>1319</v>
      </c>
      <c r="C1299" s="156" t="s">
        <v>1320</v>
      </c>
      <c r="D1299" s="156" t="s">
        <v>235</v>
      </c>
      <c r="E1299" s="156" t="s">
        <v>2970</v>
      </c>
    </row>
    <row r="1300" spans="1:5" ht="12" customHeight="1" x14ac:dyDescent="0.2">
      <c r="A1300" s="156" t="s">
        <v>2969</v>
      </c>
      <c r="B1300" s="156" t="s">
        <v>1319</v>
      </c>
      <c r="C1300" s="156" t="s">
        <v>1320</v>
      </c>
      <c r="D1300" s="156" t="s">
        <v>235</v>
      </c>
      <c r="E1300" s="156" t="s">
        <v>3002</v>
      </c>
    </row>
    <row r="1301" spans="1:5" ht="12" customHeight="1" x14ac:dyDescent="0.2">
      <c r="A1301" s="156" t="s">
        <v>2969</v>
      </c>
      <c r="B1301" s="156" t="s">
        <v>1321</v>
      </c>
      <c r="C1301" s="156" t="s">
        <v>1322</v>
      </c>
      <c r="D1301" s="156" t="s">
        <v>235</v>
      </c>
      <c r="E1301" s="156" t="s">
        <v>2970</v>
      </c>
    </row>
    <row r="1302" spans="1:5" ht="12" customHeight="1" x14ac:dyDescent="0.2">
      <c r="A1302" s="156" t="s">
        <v>2969</v>
      </c>
      <c r="B1302" s="156" t="s">
        <v>1321</v>
      </c>
      <c r="C1302" s="156" t="s">
        <v>1322</v>
      </c>
      <c r="D1302" s="156" t="s">
        <v>235</v>
      </c>
      <c r="E1302" s="156" t="s">
        <v>3002</v>
      </c>
    </row>
    <row r="1303" spans="1:5" ht="12" customHeight="1" x14ac:dyDescent="0.2">
      <c r="A1303" s="156" t="s">
        <v>2969</v>
      </c>
      <c r="B1303" s="156" t="s">
        <v>2693</v>
      </c>
      <c r="C1303" s="156" t="s">
        <v>228</v>
      </c>
      <c r="D1303" s="156" t="s">
        <v>235</v>
      </c>
      <c r="E1303" s="156" t="s">
        <v>2970</v>
      </c>
    </row>
    <row r="1304" spans="1:5" ht="12" customHeight="1" x14ac:dyDescent="0.2">
      <c r="A1304" s="156" t="s">
        <v>2969</v>
      </c>
      <c r="B1304" s="156" t="s">
        <v>2693</v>
      </c>
      <c r="C1304" s="156" t="s">
        <v>228</v>
      </c>
      <c r="D1304" s="156" t="s">
        <v>235</v>
      </c>
      <c r="E1304" s="156" t="s">
        <v>3002</v>
      </c>
    </row>
    <row r="1305" spans="1:5" ht="12" customHeight="1" x14ac:dyDescent="0.2">
      <c r="A1305" s="156" t="s">
        <v>2969</v>
      </c>
      <c r="B1305" s="156" t="s">
        <v>1323</v>
      </c>
      <c r="C1305" s="156" t="s">
        <v>1324</v>
      </c>
      <c r="D1305" s="156" t="s">
        <v>235</v>
      </c>
      <c r="E1305" s="156" t="s">
        <v>2970</v>
      </c>
    </row>
    <row r="1306" spans="1:5" ht="12" customHeight="1" x14ac:dyDescent="0.2">
      <c r="A1306" s="156" t="s">
        <v>2969</v>
      </c>
      <c r="B1306" s="156" t="s">
        <v>1323</v>
      </c>
      <c r="C1306" s="156" t="s">
        <v>1324</v>
      </c>
      <c r="D1306" s="156" t="s">
        <v>235</v>
      </c>
      <c r="E1306" s="156" t="s">
        <v>3002</v>
      </c>
    </row>
    <row r="1307" spans="1:5" ht="12" customHeight="1" x14ac:dyDescent="0.2">
      <c r="A1307" s="156" t="s">
        <v>2969</v>
      </c>
      <c r="B1307" s="156" t="s">
        <v>1325</v>
      </c>
      <c r="C1307" s="156" t="s">
        <v>1326</v>
      </c>
      <c r="D1307" s="156" t="s">
        <v>235</v>
      </c>
      <c r="E1307" s="156" t="s">
        <v>2970</v>
      </c>
    </row>
    <row r="1308" spans="1:5" ht="12" customHeight="1" x14ac:dyDescent="0.2">
      <c r="A1308" s="156" t="s">
        <v>2969</v>
      </c>
      <c r="B1308" s="156" t="s">
        <v>1325</v>
      </c>
      <c r="C1308" s="156" t="s">
        <v>1326</v>
      </c>
      <c r="D1308" s="156" t="s">
        <v>235</v>
      </c>
      <c r="E1308" s="156" t="s">
        <v>3002</v>
      </c>
    </row>
    <row r="1309" spans="1:5" ht="12" customHeight="1" x14ac:dyDescent="0.2">
      <c r="A1309" s="156" t="s">
        <v>2969</v>
      </c>
      <c r="B1309" s="156" t="s">
        <v>1327</v>
      </c>
      <c r="C1309" s="156" t="s">
        <v>1328</v>
      </c>
      <c r="D1309" s="156" t="s">
        <v>235</v>
      </c>
      <c r="E1309" s="156" t="s">
        <v>2970</v>
      </c>
    </row>
    <row r="1310" spans="1:5" ht="12" customHeight="1" x14ac:dyDescent="0.2">
      <c r="A1310" s="156" t="s">
        <v>2969</v>
      </c>
      <c r="B1310" s="156" t="s">
        <v>1327</v>
      </c>
      <c r="C1310" s="156" t="s">
        <v>1328</v>
      </c>
      <c r="D1310" s="156" t="s">
        <v>235</v>
      </c>
      <c r="E1310" s="156" t="s">
        <v>3002</v>
      </c>
    </row>
    <row r="1311" spans="1:5" ht="12" customHeight="1" x14ac:dyDescent="0.2">
      <c r="A1311" s="156" t="s">
        <v>2969</v>
      </c>
      <c r="B1311" s="156" t="s">
        <v>1329</v>
      </c>
      <c r="C1311" s="156" t="s">
        <v>1330</v>
      </c>
      <c r="D1311" s="156" t="s">
        <v>235</v>
      </c>
      <c r="E1311" s="156" t="s">
        <v>2970</v>
      </c>
    </row>
    <row r="1312" spans="1:5" ht="12" customHeight="1" x14ac:dyDescent="0.2">
      <c r="A1312" s="156" t="s">
        <v>2969</v>
      </c>
      <c r="B1312" s="156" t="s">
        <v>1329</v>
      </c>
      <c r="C1312" s="156" t="s">
        <v>1330</v>
      </c>
      <c r="D1312" s="156" t="s">
        <v>235</v>
      </c>
      <c r="E1312" s="156" t="s">
        <v>3002</v>
      </c>
    </row>
    <row r="1313" spans="1:5" ht="12" customHeight="1" x14ac:dyDescent="0.2">
      <c r="A1313" s="156" t="s">
        <v>2969</v>
      </c>
      <c r="B1313" s="156" t="s">
        <v>2686</v>
      </c>
      <c r="C1313" s="156" t="s">
        <v>232</v>
      </c>
      <c r="D1313" s="156" t="s">
        <v>235</v>
      </c>
      <c r="E1313" s="156" t="s">
        <v>2970</v>
      </c>
    </row>
    <row r="1314" spans="1:5" ht="12" customHeight="1" x14ac:dyDescent="0.2">
      <c r="A1314" s="156" t="s">
        <v>2969</v>
      </c>
      <c r="B1314" s="156" t="s">
        <v>2686</v>
      </c>
      <c r="C1314" s="156" t="s">
        <v>232</v>
      </c>
      <c r="D1314" s="156" t="s">
        <v>235</v>
      </c>
      <c r="E1314" s="156" t="s">
        <v>3002</v>
      </c>
    </row>
    <row r="1315" spans="1:5" ht="12" customHeight="1" x14ac:dyDescent="0.2">
      <c r="A1315" s="156" t="s">
        <v>2969</v>
      </c>
      <c r="B1315" s="156" t="s">
        <v>1331</v>
      </c>
      <c r="C1315" s="156" t="s">
        <v>1332</v>
      </c>
      <c r="D1315" s="156" t="s">
        <v>235</v>
      </c>
      <c r="E1315" s="156" t="s">
        <v>2970</v>
      </c>
    </row>
    <row r="1316" spans="1:5" ht="12" customHeight="1" x14ac:dyDescent="0.2">
      <c r="A1316" s="156" t="s">
        <v>2969</v>
      </c>
      <c r="B1316" s="156" t="s">
        <v>1331</v>
      </c>
      <c r="C1316" s="156" t="s">
        <v>1332</v>
      </c>
      <c r="D1316" s="156" t="s">
        <v>235</v>
      </c>
      <c r="E1316" s="156" t="s">
        <v>3001</v>
      </c>
    </row>
    <row r="1317" spans="1:5" ht="12" customHeight="1" x14ac:dyDescent="0.2">
      <c r="A1317" s="156" t="s">
        <v>2969</v>
      </c>
      <c r="B1317" s="156" t="s">
        <v>1331</v>
      </c>
      <c r="C1317" s="156" t="s">
        <v>1332</v>
      </c>
      <c r="D1317" s="156" t="s">
        <v>235</v>
      </c>
      <c r="E1317" s="156" t="s">
        <v>3002</v>
      </c>
    </row>
    <row r="1318" spans="1:5" ht="12" customHeight="1" x14ac:dyDescent="0.2">
      <c r="A1318" s="156" t="s">
        <v>2969</v>
      </c>
      <c r="B1318" s="156" t="s">
        <v>2566</v>
      </c>
      <c r="C1318" s="156" t="s">
        <v>223</v>
      </c>
      <c r="D1318" s="156" t="s">
        <v>235</v>
      </c>
      <c r="E1318" s="156" t="s">
        <v>2970</v>
      </c>
    </row>
    <row r="1319" spans="1:5" ht="12" customHeight="1" x14ac:dyDescent="0.2">
      <c r="A1319" s="156" t="s">
        <v>2969</v>
      </c>
      <c r="B1319" s="156" t="s">
        <v>2566</v>
      </c>
      <c r="C1319" s="156" t="s">
        <v>223</v>
      </c>
      <c r="D1319" s="156" t="s">
        <v>235</v>
      </c>
      <c r="E1319" s="156" t="s">
        <v>3001</v>
      </c>
    </row>
    <row r="1320" spans="1:5" ht="12" customHeight="1" x14ac:dyDescent="0.2">
      <c r="A1320" s="156" t="s">
        <v>2969</v>
      </c>
      <c r="B1320" s="156" t="s">
        <v>2566</v>
      </c>
      <c r="C1320" s="156" t="s">
        <v>223</v>
      </c>
      <c r="D1320" s="156" t="s">
        <v>235</v>
      </c>
      <c r="E1320" s="156" t="s">
        <v>3002</v>
      </c>
    </row>
    <row r="1321" spans="1:5" ht="12" customHeight="1" x14ac:dyDescent="0.2">
      <c r="A1321" s="156" t="s">
        <v>2969</v>
      </c>
      <c r="B1321" s="156" t="s">
        <v>2922</v>
      </c>
      <c r="C1321" s="156" t="s">
        <v>2938</v>
      </c>
      <c r="D1321" s="156" t="s">
        <v>2947</v>
      </c>
      <c r="E1321" s="156" t="s">
        <v>2970</v>
      </c>
    </row>
    <row r="1322" spans="1:5" ht="12" customHeight="1" x14ac:dyDescent="0.2">
      <c r="A1322" s="156" t="s">
        <v>2969</v>
      </c>
      <c r="B1322" s="156" t="s">
        <v>3026</v>
      </c>
      <c r="C1322" s="156" t="s">
        <v>2803</v>
      </c>
      <c r="D1322" s="156" t="s">
        <v>640</v>
      </c>
      <c r="E1322" s="156" t="s">
        <v>2970</v>
      </c>
    </row>
    <row r="1323" spans="1:5" ht="12" customHeight="1" x14ac:dyDescent="0.2">
      <c r="A1323" s="156" t="s">
        <v>2969</v>
      </c>
      <c r="B1323" s="156" t="s">
        <v>3026</v>
      </c>
      <c r="C1323" s="156" t="s">
        <v>2803</v>
      </c>
      <c r="D1323" s="156" t="s">
        <v>640</v>
      </c>
      <c r="E1323" s="156" t="s">
        <v>3000</v>
      </c>
    </row>
    <row r="1324" spans="1:5" ht="12" customHeight="1" x14ac:dyDescent="0.2">
      <c r="A1324" s="156" t="s">
        <v>2969</v>
      </c>
      <c r="B1324" s="156" t="s">
        <v>3026</v>
      </c>
      <c r="C1324" s="156" t="s">
        <v>2803</v>
      </c>
      <c r="D1324" s="156" t="s">
        <v>640</v>
      </c>
      <c r="E1324" s="156" t="s">
        <v>3002</v>
      </c>
    </row>
    <row r="1325" spans="1:5" ht="12" customHeight="1" x14ac:dyDescent="0.2">
      <c r="A1325" s="156" t="s">
        <v>2969</v>
      </c>
      <c r="B1325" s="156" t="s">
        <v>3027</v>
      </c>
      <c r="C1325" s="156" t="s">
        <v>2499</v>
      </c>
      <c r="D1325" s="156" t="s">
        <v>640</v>
      </c>
      <c r="E1325" s="156" t="s">
        <v>3000</v>
      </c>
    </row>
    <row r="1326" spans="1:5" ht="12" customHeight="1" x14ac:dyDescent="0.2">
      <c r="A1326" s="156" t="s">
        <v>2969</v>
      </c>
      <c r="B1326" s="156" t="s">
        <v>3027</v>
      </c>
      <c r="C1326" s="156" t="s">
        <v>2499</v>
      </c>
      <c r="D1326" s="156" t="s">
        <v>640</v>
      </c>
      <c r="E1326" s="156" t="s">
        <v>3002</v>
      </c>
    </row>
    <row r="1327" spans="1:5" ht="12" customHeight="1" x14ac:dyDescent="0.2">
      <c r="A1327" s="156" t="s">
        <v>2969</v>
      </c>
      <c r="B1327" s="156" t="s">
        <v>3028</v>
      </c>
      <c r="C1327" s="156" t="s">
        <v>2360</v>
      </c>
      <c r="D1327" s="156" t="s">
        <v>640</v>
      </c>
      <c r="E1327" s="156" t="s">
        <v>2970</v>
      </c>
    </row>
    <row r="1328" spans="1:5" ht="12" customHeight="1" x14ac:dyDescent="0.2">
      <c r="A1328" s="156" t="s">
        <v>2969</v>
      </c>
      <c r="B1328" s="156" t="s">
        <v>3028</v>
      </c>
      <c r="C1328" s="156" t="s">
        <v>2360</v>
      </c>
      <c r="D1328" s="156" t="s">
        <v>640</v>
      </c>
      <c r="E1328" s="156" t="s">
        <v>3000</v>
      </c>
    </row>
    <row r="1329" spans="1:5" ht="12" customHeight="1" x14ac:dyDescent="0.2">
      <c r="A1329" s="156" t="s">
        <v>2969</v>
      </c>
      <c r="B1329" s="156" t="s">
        <v>3028</v>
      </c>
      <c r="C1329" s="156" t="s">
        <v>2360</v>
      </c>
      <c r="D1329" s="156" t="s">
        <v>640</v>
      </c>
      <c r="E1329" s="156" t="s">
        <v>3002</v>
      </c>
    </row>
    <row r="1330" spans="1:5" ht="12" customHeight="1" x14ac:dyDescent="0.2">
      <c r="A1330" s="156" t="s">
        <v>2969</v>
      </c>
      <c r="B1330" s="156" t="s">
        <v>3029</v>
      </c>
      <c r="C1330" s="156" t="s">
        <v>2407</v>
      </c>
      <c r="D1330" s="156" t="s">
        <v>640</v>
      </c>
      <c r="E1330" s="156" t="s">
        <v>2970</v>
      </c>
    </row>
    <row r="1331" spans="1:5" ht="12" customHeight="1" x14ac:dyDescent="0.2">
      <c r="A1331" s="156" t="s">
        <v>2969</v>
      </c>
      <c r="B1331" s="156" t="s">
        <v>3029</v>
      </c>
      <c r="C1331" s="156" t="s">
        <v>2407</v>
      </c>
      <c r="D1331" s="156" t="s">
        <v>640</v>
      </c>
      <c r="E1331" s="156" t="s">
        <v>3000</v>
      </c>
    </row>
    <row r="1332" spans="1:5" ht="12" customHeight="1" x14ac:dyDescent="0.2">
      <c r="A1332" s="156" t="s">
        <v>2969</v>
      </c>
      <c r="B1332" s="156" t="s">
        <v>3029</v>
      </c>
      <c r="C1332" s="156" t="s">
        <v>2407</v>
      </c>
      <c r="D1332" s="156" t="s">
        <v>640</v>
      </c>
      <c r="E1332" s="156" t="s">
        <v>3007</v>
      </c>
    </row>
    <row r="1333" spans="1:5" ht="12" customHeight="1" x14ac:dyDescent="0.2">
      <c r="A1333" s="156" t="s">
        <v>2969</v>
      </c>
      <c r="B1333" s="156" t="s">
        <v>3029</v>
      </c>
      <c r="C1333" s="156" t="s">
        <v>2407</v>
      </c>
      <c r="D1333" s="156" t="s">
        <v>640</v>
      </c>
      <c r="E1333" s="156" t="s">
        <v>3002</v>
      </c>
    </row>
    <row r="1334" spans="1:5" ht="12" customHeight="1" x14ac:dyDescent="0.2">
      <c r="A1334" s="156" t="s">
        <v>2969</v>
      </c>
      <c r="B1334" s="156" t="s">
        <v>1437</v>
      </c>
      <c r="C1334" s="156" t="s">
        <v>458</v>
      </c>
      <c r="D1334" s="156" t="s">
        <v>640</v>
      </c>
      <c r="E1334" s="156" t="s">
        <v>2999</v>
      </c>
    </row>
    <row r="1335" spans="1:5" ht="12" customHeight="1" x14ac:dyDescent="0.2">
      <c r="A1335" s="156" t="s">
        <v>2969</v>
      </c>
      <c r="B1335" s="156" t="s">
        <v>1437</v>
      </c>
      <c r="C1335" s="156" t="s">
        <v>458</v>
      </c>
      <c r="D1335" s="156" t="s">
        <v>640</v>
      </c>
      <c r="E1335" s="156" t="s">
        <v>2970</v>
      </c>
    </row>
    <row r="1336" spans="1:5" ht="12" customHeight="1" x14ac:dyDescent="0.2">
      <c r="A1336" s="156" t="s">
        <v>2969</v>
      </c>
      <c r="B1336" s="156" t="s">
        <v>1437</v>
      </c>
      <c r="C1336" s="156" t="s">
        <v>458</v>
      </c>
      <c r="D1336" s="156" t="s">
        <v>640</v>
      </c>
      <c r="E1336" s="156" t="s">
        <v>3002</v>
      </c>
    </row>
    <row r="1337" spans="1:5" ht="12" customHeight="1" x14ac:dyDescent="0.2">
      <c r="A1337" s="156" t="s">
        <v>2969</v>
      </c>
      <c r="B1337" s="156" t="s">
        <v>3030</v>
      </c>
      <c r="C1337" s="156" t="s">
        <v>2805</v>
      </c>
      <c r="D1337" s="156" t="s">
        <v>640</v>
      </c>
      <c r="E1337" s="156" t="s">
        <v>2970</v>
      </c>
    </row>
    <row r="1338" spans="1:5" ht="12" customHeight="1" x14ac:dyDescent="0.2">
      <c r="A1338" s="156" t="s">
        <v>2969</v>
      </c>
      <c r="B1338" s="156" t="s">
        <v>3030</v>
      </c>
      <c r="C1338" s="156" t="s">
        <v>2805</v>
      </c>
      <c r="D1338" s="156" t="s">
        <v>640</v>
      </c>
      <c r="E1338" s="156" t="s">
        <v>3000</v>
      </c>
    </row>
    <row r="1339" spans="1:5" ht="12" customHeight="1" x14ac:dyDescent="0.2">
      <c r="A1339" s="156" t="s">
        <v>2969</v>
      </c>
      <c r="B1339" s="156" t="s">
        <v>3030</v>
      </c>
      <c r="C1339" s="156" t="s">
        <v>2805</v>
      </c>
      <c r="D1339" s="156" t="s">
        <v>640</v>
      </c>
      <c r="E1339" s="156" t="s">
        <v>3002</v>
      </c>
    </row>
    <row r="1340" spans="1:5" ht="12" customHeight="1" x14ac:dyDescent="0.2">
      <c r="A1340" s="156" t="s">
        <v>2969</v>
      </c>
      <c r="B1340" s="156" t="s">
        <v>3031</v>
      </c>
      <c r="C1340" s="156" t="s">
        <v>2403</v>
      </c>
      <c r="D1340" s="156" t="s">
        <v>640</v>
      </c>
      <c r="E1340" s="156" t="s">
        <v>2970</v>
      </c>
    </row>
    <row r="1341" spans="1:5" ht="12" customHeight="1" x14ac:dyDescent="0.2">
      <c r="A1341" s="156" t="s">
        <v>2969</v>
      </c>
      <c r="B1341" s="156" t="s">
        <v>3031</v>
      </c>
      <c r="C1341" s="156" t="s">
        <v>2403</v>
      </c>
      <c r="D1341" s="156" t="s">
        <v>640</v>
      </c>
      <c r="E1341" s="156" t="s">
        <v>3007</v>
      </c>
    </row>
    <row r="1342" spans="1:5" ht="12" customHeight="1" x14ac:dyDescent="0.2">
      <c r="A1342" s="156" t="s">
        <v>2969</v>
      </c>
      <c r="B1342" s="156" t="s">
        <v>3031</v>
      </c>
      <c r="C1342" s="156" t="s">
        <v>2403</v>
      </c>
      <c r="D1342" s="156" t="s">
        <v>640</v>
      </c>
      <c r="E1342" s="156" t="s">
        <v>3002</v>
      </c>
    </row>
    <row r="1343" spans="1:5" ht="12" customHeight="1" x14ac:dyDescent="0.2">
      <c r="A1343" s="156" t="s">
        <v>2969</v>
      </c>
      <c r="B1343" s="156" t="s">
        <v>3032</v>
      </c>
      <c r="C1343" s="156" t="s">
        <v>2403</v>
      </c>
      <c r="D1343" s="156" t="s">
        <v>640</v>
      </c>
      <c r="E1343" s="156" t="s">
        <v>2970</v>
      </c>
    </row>
    <row r="1344" spans="1:5" ht="12" customHeight="1" x14ac:dyDescent="0.2">
      <c r="A1344" s="156" t="s">
        <v>2969</v>
      </c>
      <c r="B1344" s="156" t="s">
        <v>3032</v>
      </c>
      <c r="C1344" s="156" t="s">
        <v>2403</v>
      </c>
      <c r="D1344" s="156" t="s">
        <v>640</v>
      </c>
      <c r="E1344" s="156" t="s">
        <v>3007</v>
      </c>
    </row>
    <row r="1345" spans="1:5" ht="12" customHeight="1" x14ac:dyDescent="0.2">
      <c r="A1345" s="156" t="s">
        <v>2969</v>
      </c>
      <c r="B1345" s="156" t="s">
        <v>3032</v>
      </c>
      <c r="C1345" s="156" t="s">
        <v>2403</v>
      </c>
      <c r="D1345" s="156" t="s">
        <v>640</v>
      </c>
      <c r="E1345" s="156" t="s">
        <v>3002</v>
      </c>
    </row>
    <row r="1346" spans="1:5" ht="12" customHeight="1" x14ac:dyDescent="0.2">
      <c r="A1346" s="156" t="s">
        <v>2969</v>
      </c>
      <c r="B1346" s="156" t="s">
        <v>3032</v>
      </c>
      <c r="C1346" s="156" t="s">
        <v>2352</v>
      </c>
      <c r="D1346" s="156" t="s">
        <v>640</v>
      </c>
      <c r="E1346" s="156" t="s">
        <v>3033</v>
      </c>
    </row>
    <row r="1347" spans="1:5" ht="12" customHeight="1" x14ac:dyDescent="0.2">
      <c r="A1347" s="156" t="s">
        <v>2969</v>
      </c>
      <c r="B1347" s="156" t="s">
        <v>1674</v>
      </c>
      <c r="C1347" s="156" t="s">
        <v>459</v>
      </c>
      <c r="D1347" s="156" t="s">
        <v>640</v>
      </c>
      <c r="E1347" s="156" t="s">
        <v>2999</v>
      </c>
    </row>
    <row r="1348" spans="1:5" ht="12" customHeight="1" x14ac:dyDescent="0.2">
      <c r="A1348" s="156" t="s">
        <v>2969</v>
      </c>
      <c r="B1348" s="156" t="s">
        <v>1674</v>
      </c>
      <c r="C1348" s="156" t="s">
        <v>459</v>
      </c>
      <c r="D1348" s="156" t="s">
        <v>640</v>
      </c>
      <c r="E1348" s="156" t="s">
        <v>2970</v>
      </c>
    </row>
    <row r="1349" spans="1:5" ht="12" customHeight="1" x14ac:dyDescent="0.2">
      <c r="A1349" s="156" t="s">
        <v>2969</v>
      </c>
      <c r="B1349" s="156" t="s">
        <v>1674</v>
      </c>
      <c r="C1349" s="156" t="s">
        <v>459</v>
      </c>
      <c r="D1349" s="156" t="s">
        <v>640</v>
      </c>
      <c r="E1349" s="156" t="s">
        <v>3000</v>
      </c>
    </row>
    <row r="1350" spans="1:5" ht="12" customHeight="1" x14ac:dyDescent="0.2">
      <c r="A1350" s="156" t="s">
        <v>2969</v>
      </c>
      <c r="B1350" s="156" t="s">
        <v>1674</v>
      </c>
      <c r="C1350" s="156" t="s">
        <v>459</v>
      </c>
      <c r="D1350" s="156" t="s">
        <v>640</v>
      </c>
      <c r="E1350" s="156" t="s">
        <v>3003</v>
      </c>
    </row>
    <row r="1351" spans="1:5" ht="12" customHeight="1" x14ac:dyDescent="0.2">
      <c r="A1351" s="156" t="s">
        <v>2969</v>
      </c>
      <c r="B1351" s="156" t="s">
        <v>1674</v>
      </c>
      <c r="C1351" s="156" t="s">
        <v>459</v>
      </c>
      <c r="D1351" s="156" t="s">
        <v>640</v>
      </c>
      <c r="E1351" s="156" t="s">
        <v>3001</v>
      </c>
    </row>
    <row r="1352" spans="1:5" ht="12" customHeight="1" x14ac:dyDescent="0.2">
      <c r="A1352" s="156" t="s">
        <v>2969</v>
      </c>
      <c r="B1352" s="156" t="s">
        <v>1674</v>
      </c>
      <c r="C1352" s="156" t="s">
        <v>459</v>
      </c>
      <c r="D1352" s="156" t="s">
        <v>640</v>
      </c>
      <c r="E1352" s="156" t="s">
        <v>3002</v>
      </c>
    </row>
    <row r="1353" spans="1:5" ht="12" customHeight="1" x14ac:dyDescent="0.2">
      <c r="A1353" s="156" t="s">
        <v>2969</v>
      </c>
      <c r="B1353" s="156" t="s">
        <v>1674</v>
      </c>
      <c r="C1353" s="156" t="s">
        <v>459</v>
      </c>
      <c r="D1353" s="156" t="s">
        <v>640</v>
      </c>
      <c r="E1353" s="156" t="s">
        <v>3019</v>
      </c>
    </row>
    <row r="1354" spans="1:5" ht="12" customHeight="1" x14ac:dyDescent="0.2">
      <c r="A1354" s="156" t="s">
        <v>2969</v>
      </c>
      <c r="B1354" s="156" t="s">
        <v>1674</v>
      </c>
      <c r="C1354" s="156" t="s">
        <v>459</v>
      </c>
      <c r="D1354" s="156" t="s">
        <v>640</v>
      </c>
      <c r="E1354" s="156" t="s">
        <v>3033</v>
      </c>
    </row>
    <row r="1355" spans="1:5" ht="12" customHeight="1" x14ac:dyDescent="0.2">
      <c r="A1355" s="156" t="s">
        <v>2969</v>
      </c>
      <c r="B1355" s="156" t="s">
        <v>1674</v>
      </c>
      <c r="C1355" s="156" t="s">
        <v>459</v>
      </c>
      <c r="D1355" s="156" t="s">
        <v>640</v>
      </c>
      <c r="E1355" s="156" t="s">
        <v>3008</v>
      </c>
    </row>
    <row r="1356" spans="1:5" ht="12" customHeight="1" x14ac:dyDescent="0.2">
      <c r="A1356" s="156" t="s">
        <v>2969</v>
      </c>
      <c r="B1356" s="156" t="s">
        <v>3034</v>
      </c>
      <c r="C1356" s="156" t="s">
        <v>1792</v>
      </c>
      <c r="D1356" s="156" t="s">
        <v>640</v>
      </c>
      <c r="E1356" s="156" t="s">
        <v>2970</v>
      </c>
    </row>
    <row r="1357" spans="1:5" ht="12" customHeight="1" x14ac:dyDescent="0.2">
      <c r="A1357" s="156" t="s">
        <v>2969</v>
      </c>
      <c r="B1357" s="156" t="s">
        <v>3034</v>
      </c>
      <c r="C1357" s="156" t="s">
        <v>1792</v>
      </c>
      <c r="D1357" s="156" t="s">
        <v>640</v>
      </c>
      <c r="E1357" s="156" t="s">
        <v>3000</v>
      </c>
    </row>
    <row r="1358" spans="1:5" ht="12" customHeight="1" x14ac:dyDescent="0.2">
      <c r="A1358" s="156" t="s">
        <v>2969</v>
      </c>
      <c r="B1358" s="156" t="s">
        <v>3034</v>
      </c>
      <c r="C1358" s="156" t="s">
        <v>1792</v>
      </c>
      <c r="D1358" s="156" t="s">
        <v>640</v>
      </c>
      <c r="E1358" s="156" t="s">
        <v>3007</v>
      </c>
    </row>
    <row r="1359" spans="1:5" ht="12" customHeight="1" x14ac:dyDescent="0.2">
      <c r="A1359" s="156" t="s">
        <v>2969</v>
      </c>
      <c r="B1359" s="156" t="s">
        <v>3034</v>
      </c>
      <c r="C1359" s="156" t="s">
        <v>1792</v>
      </c>
      <c r="D1359" s="156" t="s">
        <v>640</v>
      </c>
      <c r="E1359" s="156" t="s">
        <v>3002</v>
      </c>
    </row>
    <row r="1360" spans="1:5" ht="12" customHeight="1" x14ac:dyDescent="0.2">
      <c r="A1360" s="156" t="s">
        <v>2969</v>
      </c>
      <c r="B1360" s="156" t="s">
        <v>3035</v>
      </c>
      <c r="C1360" s="156" t="s">
        <v>2388</v>
      </c>
      <c r="D1360" s="156" t="s">
        <v>640</v>
      </c>
      <c r="E1360" s="156" t="s">
        <v>2970</v>
      </c>
    </row>
    <row r="1361" spans="1:5" ht="12" customHeight="1" x14ac:dyDescent="0.2">
      <c r="A1361" s="156" t="s">
        <v>2969</v>
      </c>
      <c r="B1361" s="156" t="s">
        <v>3035</v>
      </c>
      <c r="C1361" s="156" t="s">
        <v>2388</v>
      </c>
      <c r="D1361" s="156" t="s">
        <v>640</v>
      </c>
      <c r="E1361" s="156" t="s">
        <v>3000</v>
      </c>
    </row>
    <row r="1362" spans="1:5" ht="12" customHeight="1" x14ac:dyDescent="0.2">
      <c r="A1362" s="156" t="s">
        <v>2969</v>
      </c>
      <c r="B1362" s="156" t="s">
        <v>3035</v>
      </c>
      <c r="C1362" s="156" t="s">
        <v>2388</v>
      </c>
      <c r="D1362" s="156" t="s">
        <v>640</v>
      </c>
      <c r="E1362" s="156" t="s">
        <v>3002</v>
      </c>
    </row>
    <row r="1363" spans="1:5" ht="12" customHeight="1" x14ac:dyDescent="0.2">
      <c r="A1363" s="156" t="s">
        <v>2969</v>
      </c>
      <c r="B1363" s="156" t="s">
        <v>3036</v>
      </c>
      <c r="C1363" s="156" t="s">
        <v>141</v>
      </c>
      <c r="D1363" s="156" t="s">
        <v>640</v>
      </c>
      <c r="E1363" s="156" t="s">
        <v>2970</v>
      </c>
    </row>
    <row r="1364" spans="1:5" ht="12" customHeight="1" x14ac:dyDescent="0.2">
      <c r="A1364" s="156" t="s">
        <v>2969</v>
      </c>
      <c r="B1364" s="156" t="s">
        <v>3036</v>
      </c>
      <c r="C1364" s="156" t="s">
        <v>141</v>
      </c>
      <c r="D1364" s="156" t="s">
        <v>640</v>
      </c>
      <c r="E1364" s="156" t="s">
        <v>3000</v>
      </c>
    </row>
    <row r="1365" spans="1:5" ht="12" customHeight="1" x14ac:dyDescent="0.2">
      <c r="A1365" s="156" t="s">
        <v>2969</v>
      </c>
      <c r="B1365" s="156" t="s">
        <v>3036</v>
      </c>
      <c r="C1365" s="156" t="s">
        <v>141</v>
      </c>
      <c r="D1365" s="156" t="s">
        <v>640</v>
      </c>
      <c r="E1365" s="156" t="s">
        <v>3003</v>
      </c>
    </row>
    <row r="1366" spans="1:5" ht="12" customHeight="1" x14ac:dyDescent="0.2">
      <c r="A1366" s="156" t="s">
        <v>2969</v>
      </c>
      <c r="B1366" s="156" t="s">
        <v>3036</v>
      </c>
      <c r="C1366" s="156" t="s">
        <v>141</v>
      </c>
      <c r="D1366" s="156" t="s">
        <v>640</v>
      </c>
      <c r="E1366" s="156" t="s">
        <v>3001</v>
      </c>
    </row>
    <row r="1367" spans="1:5" ht="12" customHeight="1" x14ac:dyDescent="0.2">
      <c r="A1367" s="156" t="s">
        <v>2969</v>
      </c>
      <c r="B1367" s="156" t="s">
        <v>3036</v>
      </c>
      <c r="C1367" s="156" t="s">
        <v>141</v>
      </c>
      <c r="D1367" s="156" t="s">
        <v>640</v>
      </c>
      <c r="E1367" s="156" t="s">
        <v>3002</v>
      </c>
    </row>
    <row r="1368" spans="1:5" ht="12" customHeight="1" x14ac:dyDescent="0.2">
      <c r="A1368" s="156" t="s">
        <v>2969</v>
      </c>
      <c r="B1368" s="156" t="s">
        <v>3036</v>
      </c>
      <c r="C1368" s="156" t="s">
        <v>141</v>
      </c>
      <c r="D1368" s="156" t="s">
        <v>640</v>
      </c>
      <c r="E1368" s="156" t="s">
        <v>3019</v>
      </c>
    </row>
    <row r="1369" spans="1:5" ht="12" customHeight="1" x14ac:dyDescent="0.2">
      <c r="A1369" s="156" t="s">
        <v>2969</v>
      </c>
      <c r="B1369" s="156" t="s">
        <v>3037</v>
      </c>
      <c r="C1369" s="156" t="s">
        <v>2843</v>
      </c>
      <c r="D1369" s="156" t="s">
        <v>640</v>
      </c>
      <c r="E1369" s="156" t="s">
        <v>2970</v>
      </c>
    </row>
    <row r="1370" spans="1:5" ht="12" customHeight="1" x14ac:dyDescent="0.2">
      <c r="A1370" s="156" t="s">
        <v>2969</v>
      </c>
      <c r="B1370" s="156" t="s">
        <v>3037</v>
      </c>
      <c r="C1370" s="156" t="s">
        <v>2843</v>
      </c>
      <c r="D1370" s="156" t="s">
        <v>640</v>
      </c>
      <c r="E1370" s="156" t="s">
        <v>3000</v>
      </c>
    </row>
    <row r="1371" spans="1:5" ht="12" customHeight="1" x14ac:dyDescent="0.2">
      <c r="A1371" s="156" t="s">
        <v>2969</v>
      </c>
      <c r="B1371" s="156" t="s">
        <v>3037</v>
      </c>
      <c r="C1371" s="156" t="s">
        <v>2843</v>
      </c>
      <c r="D1371" s="156" t="s">
        <v>640</v>
      </c>
      <c r="E1371" s="156" t="s">
        <v>3002</v>
      </c>
    </row>
    <row r="1372" spans="1:5" ht="12" customHeight="1" x14ac:dyDescent="0.2">
      <c r="A1372" s="156" t="s">
        <v>2969</v>
      </c>
      <c r="B1372" s="156" t="s">
        <v>3038</v>
      </c>
      <c r="C1372" s="156" t="s">
        <v>1605</v>
      </c>
      <c r="D1372" s="156" t="s">
        <v>640</v>
      </c>
      <c r="E1372" s="156" t="s">
        <v>2970</v>
      </c>
    </row>
    <row r="1373" spans="1:5" ht="12" customHeight="1" x14ac:dyDescent="0.2">
      <c r="A1373" s="156" t="s">
        <v>2969</v>
      </c>
      <c r="B1373" s="156" t="s">
        <v>3038</v>
      </c>
      <c r="C1373" s="156" t="s">
        <v>1605</v>
      </c>
      <c r="D1373" s="156" t="s">
        <v>640</v>
      </c>
      <c r="E1373" s="156" t="s">
        <v>3000</v>
      </c>
    </row>
    <row r="1374" spans="1:5" ht="12" customHeight="1" x14ac:dyDescent="0.2">
      <c r="A1374" s="156" t="s">
        <v>2969</v>
      </c>
      <c r="B1374" s="156" t="s">
        <v>3038</v>
      </c>
      <c r="C1374" s="156" t="s">
        <v>1605</v>
      </c>
      <c r="D1374" s="156" t="s">
        <v>640</v>
      </c>
      <c r="E1374" s="156" t="s">
        <v>3007</v>
      </c>
    </row>
    <row r="1375" spans="1:5" ht="12" customHeight="1" x14ac:dyDescent="0.2">
      <c r="A1375" s="156" t="s">
        <v>2969</v>
      </c>
      <c r="B1375" s="156" t="s">
        <v>3038</v>
      </c>
      <c r="C1375" s="156" t="s">
        <v>1605</v>
      </c>
      <c r="D1375" s="156" t="s">
        <v>640</v>
      </c>
      <c r="E1375" s="156" t="s">
        <v>3002</v>
      </c>
    </row>
    <row r="1376" spans="1:5" ht="12" customHeight="1" x14ac:dyDescent="0.2">
      <c r="A1376" s="156" t="s">
        <v>2969</v>
      </c>
      <c r="B1376" s="156" t="s">
        <v>3039</v>
      </c>
      <c r="C1376" s="156" t="s">
        <v>2393</v>
      </c>
      <c r="D1376" s="156" t="s">
        <v>640</v>
      </c>
      <c r="E1376" s="156" t="s">
        <v>2970</v>
      </c>
    </row>
    <row r="1377" spans="1:5" ht="12" customHeight="1" x14ac:dyDescent="0.2">
      <c r="A1377" s="156" t="s">
        <v>2969</v>
      </c>
      <c r="B1377" s="156" t="s">
        <v>3039</v>
      </c>
      <c r="C1377" s="156" t="s">
        <v>2393</v>
      </c>
      <c r="D1377" s="156" t="s">
        <v>640</v>
      </c>
      <c r="E1377" s="156" t="s">
        <v>3002</v>
      </c>
    </row>
    <row r="1378" spans="1:5" ht="12" customHeight="1" x14ac:dyDescent="0.2">
      <c r="A1378" s="156" t="s">
        <v>2969</v>
      </c>
      <c r="B1378" s="156" t="s">
        <v>3040</v>
      </c>
      <c r="C1378" s="156" t="s">
        <v>147</v>
      </c>
      <c r="D1378" s="156" t="s">
        <v>640</v>
      </c>
      <c r="E1378" s="156" t="s">
        <v>2970</v>
      </c>
    </row>
    <row r="1379" spans="1:5" ht="12" customHeight="1" x14ac:dyDescent="0.2">
      <c r="A1379" s="156" t="s">
        <v>2969</v>
      </c>
      <c r="B1379" s="156" t="s">
        <v>3040</v>
      </c>
      <c r="C1379" s="156" t="s">
        <v>147</v>
      </c>
      <c r="D1379" s="156" t="s">
        <v>640</v>
      </c>
      <c r="E1379" s="156" t="s">
        <v>3002</v>
      </c>
    </row>
    <row r="1380" spans="1:5" ht="12" customHeight="1" x14ac:dyDescent="0.2">
      <c r="A1380" s="156" t="s">
        <v>2969</v>
      </c>
      <c r="B1380" s="156" t="s">
        <v>3041</v>
      </c>
      <c r="C1380" s="156" t="s">
        <v>1683</v>
      </c>
      <c r="D1380" s="156" t="s">
        <v>640</v>
      </c>
      <c r="E1380" s="156" t="s">
        <v>2970</v>
      </c>
    </row>
    <row r="1381" spans="1:5" ht="12" customHeight="1" x14ac:dyDescent="0.2">
      <c r="A1381" s="156" t="s">
        <v>2969</v>
      </c>
      <c r="B1381" s="156" t="s">
        <v>3041</v>
      </c>
      <c r="C1381" s="156" t="s">
        <v>1683</v>
      </c>
      <c r="D1381" s="156" t="s">
        <v>640</v>
      </c>
      <c r="E1381" s="156" t="s">
        <v>3000</v>
      </c>
    </row>
    <row r="1382" spans="1:5" ht="12" customHeight="1" x14ac:dyDescent="0.2">
      <c r="A1382" s="156" t="s">
        <v>2969</v>
      </c>
      <c r="B1382" s="156" t="s">
        <v>3041</v>
      </c>
      <c r="C1382" s="156" t="s">
        <v>1683</v>
      </c>
      <c r="D1382" s="156" t="s">
        <v>640</v>
      </c>
      <c r="E1382" s="156" t="s">
        <v>3001</v>
      </c>
    </row>
    <row r="1383" spans="1:5" ht="12" customHeight="1" x14ac:dyDescent="0.2">
      <c r="A1383" s="156" t="s">
        <v>2969</v>
      </c>
      <c r="B1383" s="156" t="s">
        <v>3041</v>
      </c>
      <c r="C1383" s="156" t="s">
        <v>1683</v>
      </c>
      <c r="D1383" s="156" t="s">
        <v>640</v>
      </c>
      <c r="E1383" s="156" t="s">
        <v>3002</v>
      </c>
    </row>
    <row r="1384" spans="1:5" ht="12" customHeight="1" x14ac:dyDescent="0.2">
      <c r="A1384" s="156" t="s">
        <v>2969</v>
      </c>
      <c r="B1384" s="156" t="s">
        <v>3042</v>
      </c>
      <c r="C1384" s="156" t="s">
        <v>647</v>
      </c>
      <c r="D1384" s="156" t="s">
        <v>640</v>
      </c>
      <c r="E1384" s="156" t="s">
        <v>2970</v>
      </c>
    </row>
    <row r="1385" spans="1:5" ht="12" customHeight="1" x14ac:dyDescent="0.2">
      <c r="A1385" s="156" t="s">
        <v>2969</v>
      </c>
      <c r="B1385" s="156" t="s">
        <v>3042</v>
      </c>
      <c r="C1385" s="156" t="s">
        <v>647</v>
      </c>
      <c r="D1385" s="156" t="s">
        <v>640</v>
      </c>
      <c r="E1385" s="156" t="s">
        <v>3000</v>
      </c>
    </row>
    <row r="1386" spans="1:5" ht="12" customHeight="1" x14ac:dyDescent="0.2">
      <c r="A1386" s="156" t="s">
        <v>2969</v>
      </c>
      <c r="B1386" s="156" t="s">
        <v>3042</v>
      </c>
      <c r="C1386" s="156" t="s">
        <v>647</v>
      </c>
      <c r="D1386" s="156" t="s">
        <v>640</v>
      </c>
      <c r="E1386" s="156" t="s">
        <v>3001</v>
      </c>
    </row>
    <row r="1387" spans="1:5" ht="12" customHeight="1" x14ac:dyDescent="0.2">
      <c r="A1387" s="156" t="s">
        <v>2969</v>
      </c>
      <c r="B1387" s="156" t="s">
        <v>3042</v>
      </c>
      <c r="C1387" s="156" t="s">
        <v>647</v>
      </c>
      <c r="D1387" s="156" t="s">
        <v>640</v>
      </c>
      <c r="E1387" s="156" t="s">
        <v>3002</v>
      </c>
    </row>
    <row r="1388" spans="1:5" ht="12" customHeight="1" x14ac:dyDescent="0.2">
      <c r="A1388" s="156" t="s">
        <v>2969</v>
      </c>
      <c r="B1388" s="156" t="s">
        <v>3043</v>
      </c>
      <c r="C1388" s="156" t="s">
        <v>2396</v>
      </c>
      <c r="D1388" s="156" t="s">
        <v>640</v>
      </c>
      <c r="E1388" s="156" t="s">
        <v>2970</v>
      </c>
    </row>
    <row r="1389" spans="1:5" ht="12" customHeight="1" x14ac:dyDescent="0.2">
      <c r="A1389" s="156" t="s">
        <v>2969</v>
      </c>
      <c r="B1389" s="156" t="s">
        <v>3043</v>
      </c>
      <c r="C1389" s="156" t="s">
        <v>2396</v>
      </c>
      <c r="D1389" s="156" t="s">
        <v>640</v>
      </c>
      <c r="E1389" s="156" t="s">
        <v>3000</v>
      </c>
    </row>
    <row r="1390" spans="1:5" ht="12" customHeight="1" x14ac:dyDescent="0.2">
      <c r="A1390" s="156" t="s">
        <v>2969</v>
      </c>
      <c r="B1390" s="156" t="s">
        <v>3043</v>
      </c>
      <c r="C1390" s="156" t="s">
        <v>2396</v>
      </c>
      <c r="D1390" s="156" t="s">
        <v>640</v>
      </c>
      <c r="E1390" s="156" t="s">
        <v>3002</v>
      </c>
    </row>
    <row r="1391" spans="1:5" ht="12" customHeight="1" x14ac:dyDescent="0.2">
      <c r="A1391" s="156" t="s">
        <v>2969</v>
      </c>
      <c r="B1391" s="156" t="s">
        <v>3044</v>
      </c>
      <c r="C1391" s="156" t="s">
        <v>2799</v>
      </c>
      <c r="D1391" s="156" t="s">
        <v>640</v>
      </c>
      <c r="E1391" s="156" t="s">
        <v>2970</v>
      </c>
    </row>
    <row r="1392" spans="1:5" ht="12" customHeight="1" x14ac:dyDescent="0.2">
      <c r="A1392" s="156" t="s">
        <v>2969</v>
      </c>
      <c r="B1392" s="156" t="s">
        <v>3044</v>
      </c>
      <c r="C1392" s="156" t="s">
        <v>2799</v>
      </c>
      <c r="D1392" s="156" t="s">
        <v>640</v>
      </c>
      <c r="E1392" s="156" t="s">
        <v>3000</v>
      </c>
    </row>
    <row r="1393" spans="1:5" ht="12" customHeight="1" x14ac:dyDescent="0.2">
      <c r="A1393" s="156" t="s">
        <v>2969</v>
      </c>
      <c r="B1393" s="156" t="s">
        <v>3044</v>
      </c>
      <c r="C1393" s="156" t="s">
        <v>2799</v>
      </c>
      <c r="D1393" s="156" t="s">
        <v>640</v>
      </c>
      <c r="E1393" s="156" t="s">
        <v>3002</v>
      </c>
    </row>
    <row r="1394" spans="1:5" ht="12" customHeight="1" x14ac:dyDescent="0.2">
      <c r="A1394" s="156" t="s">
        <v>2969</v>
      </c>
      <c r="B1394" s="156" t="s">
        <v>1490</v>
      </c>
      <c r="C1394" s="156" t="s">
        <v>460</v>
      </c>
      <c r="D1394" s="156" t="s">
        <v>640</v>
      </c>
      <c r="E1394" s="156" t="s">
        <v>2999</v>
      </c>
    </row>
    <row r="1395" spans="1:5" ht="12" customHeight="1" x14ac:dyDescent="0.2">
      <c r="A1395" s="156" t="s">
        <v>2969</v>
      </c>
      <c r="B1395" s="156" t="s">
        <v>1490</v>
      </c>
      <c r="C1395" s="156" t="s">
        <v>460</v>
      </c>
      <c r="D1395" s="156" t="s">
        <v>640</v>
      </c>
      <c r="E1395" s="156" t="s">
        <v>2970</v>
      </c>
    </row>
    <row r="1396" spans="1:5" ht="12" customHeight="1" x14ac:dyDescent="0.2">
      <c r="A1396" s="156" t="s">
        <v>2969</v>
      </c>
      <c r="B1396" s="156" t="s">
        <v>1490</v>
      </c>
      <c r="C1396" s="156" t="s">
        <v>460</v>
      </c>
      <c r="D1396" s="156" t="s">
        <v>640</v>
      </c>
      <c r="E1396" s="156" t="s">
        <v>3003</v>
      </c>
    </row>
    <row r="1397" spans="1:5" ht="12" customHeight="1" x14ac:dyDescent="0.2">
      <c r="A1397" s="156" t="s">
        <v>2969</v>
      </c>
      <c r="B1397" s="156" t="s">
        <v>1490</v>
      </c>
      <c r="C1397" s="156" t="s">
        <v>460</v>
      </c>
      <c r="D1397" s="156" t="s">
        <v>640</v>
      </c>
      <c r="E1397" s="156" t="s">
        <v>3002</v>
      </c>
    </row>
    <row r="1398" spans="1:5" ht="12" customHeight="1" x14ac:dyDescent="0.2">
      <c r="A1398" s="156" t="s">
        <v>2969</v>
      </c>
      <c r="B1398" s="156" t="s">
        <v>1490</v>
      </c>
      <c r="C1398" s="156" t="s">
        <v>460</v>
      </c>
      <c r="D1398" s="156" t="s">
        <v>640</v>
      </c>
      <c r="E1398" s="156" t="s">
        <v>3019</v>
      </c>
    </row>
    <row r="1399" spans="1:5" ht="12" customHeight="1" x14ac:dyDescent="0.2">
      <c r="A1399" s="156" t="s">
        <v>2969</v>
      </c>
      <c r="B1399" s="156" t="s">
        <v>1490</v>
      </c>
      <c r="C1399" s="156" t="s">
        <v>460</v>
      </c>
      <c r="D1399" s="156" t="s">
        <v>640</v>
      </c>
      <c r="E1399" s="156" t="s">
        <v>3033</v>
      </c>
    </row>
    <row r="1400" spans="1:5" ht="12" customHeight="1" x14ac:dyDescent="0.2">
      <c r="A1400" s="156" t="s">
        <v>2969</v>
      </c>
      <c r="B1400" s="156" t="s">
        <v>1624</v>
      </c>
      <c r="C1400" s="156" t="s">
        <v>662</v>
      </c>
      <c r="D1400" s="156" t="s">
        <v>640</v>
      </c>
      <c r="E1400" s="156" t="s">
        <v>2999</v>
      </c>
    </row>
    <row r="1401" spans="1:5" ht="12" customHeight="1" x14ac:dyDescent="0.2">
      <c r="A1401" s="156" t="s">
        <v>2969</v>
      </c>
      <c r="B1401" s="156" t="s">
        <v>1624</v>
      </c>
      <c r="C1401" s="156" t="s">
        <v>662</v>
      </c>
      <c r="D1401" s="156" t="s">
        <v>640</v>
      </c>
      <c r="E1401" s="156" t="s">
        <v>3000</v>
      </c>
    </row>
    <row r="1402" spans="1:5" ht="12" customHeight="1" x14ac:dyDescent="0.2">
      <c r="A1402" s="156" t="s">
        <v>2969</v>
      </c>
      <c r="B1402" s="156" t="s">
        <v>1624</v>
      </c>
      <c r="C1402" s="156" t="s">
        <v>662</v>
      </c>
      <c r="D1402" s="156" t="s">
        <v>640</v>
      </c>
      <c r="E1402" s="156" t="s">
        <v>3002</v>
      </c>
    </row>
    <row r="1403" spans="1:5" ht="12" customHeight="1" x14ac:dyDescent="0.2">
      <c r="A1403" s="156" t="s">
        <v>2969</v>
      </c>
      <c r="B1403" s="156" t="s">
        <v>1624</v>
      </c>
      <c r="C1403" s="156" t="s">
        <v>662</v>
      </c>
      <c r="D1403" s="156" t="s">
        <v>640</v>
      </c>
      <c r="E1403" s="156" t="s">
        <v>3019</v>
      </c>
    </row>
    <row r="1404" spans="1:5" ht="12" customHeight="1" x14ac:dyDescent="0.2">
      <c r="A1404" s="156" t="s">
        <v>2969</v>
      </c>
      <c r="B1404" s="156" t="s">
        <v>1438</v>
      </c>
      <c r="C1404" s="156" t="s">
        <v>461</v>
      </c>
      <c r="D1404" s="156" t="s">
        <v>640</v>
      </c>
      <c r="E1404" s="156" t="s">
        <v>2999</v>
      </c>
    </row>
    <row r="1405" spans="1:5" ht="12" customHeight="1" x14ac:dyDescent="0.2">
      <c r="A1405" s="156" t="s">
        <v>2969</v>
      </c>
      <c r="B1405" s="156" t="s">
        <v>1438</v>
      </c>
      <c r="C1405" s="156" t="s">
        <v>461</v>
      </c>
      <c r="D1405" s="156" t="s">
        <v>640</v>
      </c>
      <c r="E1405" s="156" t="s">
        <v>2970</v>
      </c>
    </row>
    <row r="1406" spans="1:5" ht="12" customHeight="1" x14ac:dyDescent="0.2">
      <c r="A1406" s="156" t="s">
        <v>2969</v>
      </c>
      <c r="B1406" s="156" t="s">
        <v>1438</v>
      </c>
      <c r="C1406" s="156" t="s">
        <v>461</v>
      </c>
      <c r="D1406" s="156" t="s">
        <v>640</v>
      </c>
      <c r="E1406" s="156" t="s">
        <v>3000</v>
      </c>
    </row>
    <row r="1407" spans="1:5" ht="12" customHeight="1" x14ac:dyDescent="0.2">
      <c r="A1407" s="156" t="s">
        <v>2969</v>
      </c>
      <c r="B1407" s="156" t="s">
        <v>1438</v>
      </c>
      <c r="C1407" s="156" t="s">
        <v>461</v>
      </c>
      <c r="D1407" s="156" t="s">
        <v>640</v>
      </c>
      <c r="E1407" s="156" t="s">
        <v>3002</v>
      </c>
    </row>
    <row r="1408" spans="1:5" ht="12" customHeight="1" x14ac:dyDescent="0.2">
      <c r="A1408" s="156" t="s">
        <v>2969</v>
      </c>
      <c r="B1408" s="156" t="s">
        <v>1438</v>
      </c>
      <c r="C1408" s="156" t="s">
        <v>461</v>
      </c>
      <c r="D1408" s="156" t="s">
        <v>640</v>
      </c>
      <c r="E1408" s="156" t="s">
        <v>3033</v>
      </c>
    </row>
    <row r="1409" spans="1:5" ht="12" customHeight="1" x14ac:dyDescent="0.2">
      <c r="A1409" s="156" t="s">
        <v>2969</v>
      </c>
      <c r="B1409" s="156" t="s">
        <v>1439</v>
      </c>
      <c r="C1409" s="156" t="s">
        <v>462</v>
      </c>
      <c r="D1409" s="156" t="s">
        <v>640</v>
      </c>
      <c r="E1409" s="156" t="s">
        <v>2999</v>
      </c>
    </row>
    <row r="1410" spans="1:5" ht="12" customHeight="1" x14ac:dyDescent="0.2">
      <c r="A1410" s="156" t="s">
        <v>2969</v>
      </c>
      <c r="B1410" s="156" t="s">
        <v>1439</v>
      </c>
      <c r="C1410" s="156" t="s">
        <v>462</v>
      </c>
      <c r="D1410" s="156" t="s">
        <v>640</v>
      </c>
      <c r="E1410" s="156" t="s">
        <v>2970</v>
      </c>
    </row>
    <row r="1411" spans="1:5" ht="12" customHeight="1" x14ac:dyDescent="0.2">
      <c r="A1411" s="156" t="s">
        <v>2969</v>
      </c>
      <c r="B1411" s="156" t="s">
        <v>1439</v>
      </c>
      <c r="C1411" s="156" t="s">
        <v>462</v>
      </c>
      <c r="D1411" s="156" t="s">
        <v>640</v>
      </c>
      <c r="E1411" s="156" t="s">
        <v>3007</v>
      </c>
    </row>
    <row r="1412" spans="1:5" ht="12" customHeight="1" x14ac:dyDescent="0.2">
      <c r="A1412" s="156" t="s">
        <v>2969</v>
      </c>
      <c r="B1412" s="156" t="s">
        <v>1439</v>
      </c>
      <c r="C1412" s="156" t="s">
        <v>462</v>
      </c>
      <c r="D1412" s="156" t="s">
        <v>640</v>
      </c>
      <c r="E1412" s="156" t="s">
        <v>3002</v>
      </c>
    </row>
    <row r="1413" spans="1:5" ht="12" customHeight="1" x14ac:dyDescent="0.2">
      <c r="A1413" s="156" t="s">
        <v>2969</v>
      </c>
      <c r="B1413" s="156" t="s">
        <v>1439</v>
      </c>
      <c r="C1413" s="156" t="s">
        <v>462</v>
      </c>
      <c r="D1413" s="156" t="s">
        <v>640</v>
      </c>
      <c r="E1413" s="156" t="s">
        <v>3033</v>
      </c>
    </row>
    <row r="1414" spans="1:5" ht="12" customHeight="1" x14ac:dyDescent="0.2">
      <c r="A1414" s="156" t="s">
        <v>2969</v>
      </c>
      <c r="B1414" s="156" t="s">
        <v>1440</v>
      </c>
      <c r="C1414" s="156" t="s">
        <v>468</v>
      </c>
      <c r="D1414" s="156" t="s">
        <v>640</v>
      </c>
      <c r="E1414" s="156" t="s">
        <v>2999</v>
      </c>
    </row>
    <row r="1415" spans="1:5" ht="12" customHeight="1" x14ac:dyDescent="0.2">
      <c r="A1415" s="156" t="s">
        <v>2969</v>
      </c>
      <c r="B1415" s="156" t="s">
        <v>1440</v>
      </c>
      <c r="C1415" s="156" t="s">
        <v>468</v>
      </c>
      <c r="D1415" s="156" t="s">
        <v>640</v>
      </c>
      <c r="E1415" s="156" t="s">
        <v>2970</v>
      </c>
    </row>
    <row r="1416" spans="1:5" ht="12" customHeight="1" x14ac:dyDescent="0.2">
      <c r="A1416" s="156" t="s">
        <v>2969</v>
      </c>
      <c r="B1416" s="156" t="s">
        <v>1440</v>
      </c>
      <c r="C1416" s="156" t="s">
        <v>468</v>
      </c>
      <c r="D1416" s="156" t="s">
        <v>640</v>
      </c>
      <c r="E1416" s="156" t="s">
        <v>3002</v>
      </c>
    </row>
    <row r="1417" spans="1:5" ht="12" customHeight="1" x14ac:dyDescent="0.2">
      <c r="A1417" s="156" t="s">
        <v>2969</v>
      </c>
      <c r="B1417" s="156" t="s">
        <v>1440</v>
      </c>
      <c r="C1417" s="156" t="s">
        <v>468</v>
      </c>
      <c r="D1417" s="156" t="s">
        <v>640</v>
      </c>
      <c r="E1417" s="156" t="s">
        <v>3033</v>
      </c>
    </row>
    <row r="1418" spans="1:5" ht="12" customHeight="1" x14ac:dyDescent="0.2">
      <c r="A1418" s="156" t="s">
        <v>2969</v>
      </c>
      <c r="B1418" s="156" t="s">
        <v>3045</v>
      </c>
      <c r="C1418" s="156" t="s">
        <v>2406</v>
      </c>
      <c r="D1418" s="156" t="s">
        <v>640</v>
      </c>
      <c r="E1418" s="156" t="s">
        <v>2970</v>
      </c>
    </row>
    <row r="1419" spans="1:5" ht="12" customHeight="1" x14ac:dyDescent="0.2">
      <c r="A1419" s="156" t="s">
        <v>2969</v>
      </c>
      <c r="B1419" s="156" t="s">
        <v>3045</v>
      </c>
      <c r="C1419" s="156" t="s">
        <v>2406</v>
      </c>
      <c r="D1419" s="156" t="s">
        <v>640</v>
      </c>
      <c r="E1419" s="156" t="s">
        <v>3000</v>
      </c>
    </row>
    <row r="1420" spans="1:5" ht="12" customHeight="1" x14ac:dyDescent="0.2">
      <c r="A1420" s="156" t="s">
        <v>2969</v>
      </c>
      <c r="B1420" s="156" t="s">
        <v>3045</v>
      </c>
      <c r="C1420" s="156" t="s">
        <v>2406</v>
      </c>
      <c r="D1420" s="156" t="s">
        <v>640</v>
      </c>
      <c r="E1420" s="156" t="s">
        <v>3002</v>
      </c>
    </row>
    <row r="1421" spans="1:5" ht="12" customHeight="1" x14ac:dyDescent="0.2">
      <c r="A1421" s="156" t="s">
        <v>2969</v>
      </c>
      <c r="B1421" s="156" t="s">
        <v>1441</v>
      </c>
      <c r="C1421" s="156" t="s">
        <v>470</v>
      </c>
      <c r="D1421" s="156" t="s">
        <v>640</v>
      </c>
      <c r="E1421" s="156" t="s">
        <v>2999</v>
      </c>
    </row>
    <row r="1422" spans="1:5" ht="12" customHeight="1" x14ac:dyDescent="0.2">
      <c r="A1422" s="156" t="s">
        <v>2969</v>
      </c>
      <c r="B1422" s="156" t="s">
        <v>1441</v>
      </c>
      <c r="C1422" s="156" t="s">
        <v>470</v>
      </c>
      <c r="D1422" s="156" t="s">
        <v>640</v>
      </c>
      <c r="E1422" s="156" t="s">
        <v>2970</v>
      </c>
    </row>
    <row r="1423" spans="1:5" ht="12" customHeight="1" x14ac:dyDescent="0.2">
      <c r="A1423" s="156" t="s">
        <v>2969</v>
      </c>
      <c r="B1423" s="156" t="s">
        <v>1441</v>
      </c>
      <c r="C1423" s="156" t="s">
        <v>470</v>
      </c>
      <c r="D1423" s="156" t="s">
        <v>640</v>
      </c>
      <c r="E1423" s="156" t="s">
        <v>3002</v>
      </c>
    </row>
    <row r="1424" spans="1:5" ht="12" customHeight="1" x14ac:dyDescent="0.2">
      <c r="A1424" s="156" t="s">
        <v>2969</v>
      </c>
      <c r="B1424" s="156" t="s">
        <v>1441</v>
      </c>
      <c r="C1424" s="156" t="s">
        <v>470</v>
      </c>
      <c r="D1424" s="156" t="s">
        <v>640</v>
      </c>
      <c r="E1424" s="156" t="s">
        <v>3033</v>
      </c>
    </row>
    <row r="1425" spans="1:5" ht="12" customHeight="1" x14ac:dyDescent="0.2">
      <c r="A1425" s="156" t="s">
        <v>2969</v>
      </c>
      <c r="B1425" s="156" t="s">
        <v>1442</v>
      </c>
      <c r="C1425" s="156" t="s">
        <v>471</v>
      </c>
      <c r="D1425" s="156" t="s">
        <v>640</v>
      </c>
      <c r="E1425" s="156" t="s">
        <v>2999</v>
      </c>
    </row>
    <row r="1426" spans="1:5" ht="12" customHeight="1" x14ac:dyDescent="0.2">
      <c r="A1426" s="156" t="s">
        <v>2969</v>
      </c>
      <c r="B1426" s="156" t="s">
        <v>1442</v>
      </c>
      <c r="C1426" s="156" t="s">
        <v>471</v>
      </c>
      <c r="D1426" s="156" t="s">
        <v>640</v>
      </c>
      <c r="E1426" s="156" t="s">
        <v>2970</v>
      </c>
    </row>
    <row r="1427" spans="1:5" ht="12" customHeight="1" x14ac:dyDescent="0.2">
      <c r="A1427" s="156" t="s">
        <v>2969</v>
      </c>
      <c r="B1427" s="156" t="s">
        <v>1442</v>
      </c>
      <c r="C1427" s="156" t="s">
        <v>471</v>
      </c>
      <c r="D1427" s="156" t="s">
        <v>640</v>
      </c>
      <c r="E1427" s="156" t="s">
        <v>3002</v>
      </c>
    </row>
    <row r="1428" spans="1:5" ht="12" customHeight="1" x14ac:dyDescent="0.2">
      <c r="A1428" s="156" t="s">
        <v>2969</v>
      </c>
      <c r="B1428" s="156" t="s">
        <v>1442</v>
      </c>
      <c r="C1428" s="156" t="s">
        <v>471</v>
      </c>
      <c r="D1428" s="156" t="s">
        <v>640</v>
      </c>
      <c r="E1428" s="156" t="s">
        <v>3033</v>
      </c>
    </row>
    <row r="1429" spans="1:5" ht="12" customHeight="1" x14ac:dyDescent="0.2">
      <c r="A1429" s="156" t="s">
        <v>2969</v>
      </c>
      <c r="B1429" s="156" t="s">
        <v>3046</v>
      </c>
      <c r="C1429" s="156" t="s">
        <v>142</v>
      </c>
      <c r="D1429" s="156" t="s">
        <v>640</v>
      </c>
      <c r="E1429" s="156" t="s">
        <v>2970</v>
      </c>
    </row>
    <row r="1430" spans="1:5" ht="12" customHeight="1" x14ac:dyDescent="0.2">
      <c r="A1430" s="156" t="s">
        <v>2969</v>
      </c>
      <c r="B1430" s="156" t="s">
        <v>3046</v>
      </c>
      <c r="C1430" s="156" t="s">
        <v>142</v>
      </c>
      <c r="D1430" s="156" t="s">
        <v>640</v>
      </c>
      <c r="E1430" s="156" t="s">
        <v>3000</v>
      </c>
    </row>
    <row r="1431" spans="1:5" ht="12" customHeight="1" x14ac:dyDescent="0.2">
      <c r="A1431" s="156" t="s">
        <v>2969</v>
      </c>
      <c r="B1431" s="156" t="s">
        <v>3046</v>
      </c>
      <c r="C1431" s="156" t="s">
        <v>142</v>
      </c>
      <c r="D1431" s="156" t="s">
        <v>640</v>
      </c>
      <c r="E1431" s="156" t="s">
        <v>3002</v>
      </c>
    </row>
    <row r="1432" spans="1:5" ht="12" customHeight="1" x14ac:dyDescent="0.2">
      <c r="A1432" s="156" t="s">
        <v>2969</v>
      </c>
      <c r="B1432" s="156" t="s">
        <v>1443</v>
      </c>
      <c r="C1432" s="156" t="s">
        <v>661</v>
      </c>
      <c r="D1432" s="156" t="s">
        <v>640</v>
      </c>
      <c r="E1432" s="156" t="s">
        <v>2999</v>
      </c>
    </row>
    <row r="1433" spans="1:5" ht="12" customHeight="1" x14ac:dyDescent="0.2">
      <c r="A1433" s="156" t="s">
        <v>2969</v>
      </c>
      <c r="B1433" s="156" t="s">
        <v>1443</v>
      </c>
      <c r="C1433" s="156" t="s">
        <v>661</v>
      </c>
      <c r="D1433" s="156" t="s">
        <v>640</v>
      </c>
      <c r="E1433" s="156" t="s">
        <v>2970</v>
      </c>
    </row>
    <row r="1434" spans="1:5" ht="12" customHeight="1" x14ac:dyDescent="0.2">
      <c r="A1434" s="156" t="s">
        <v>2969</v>
      </c>
      <c r="B1434" s="156" t="s">
        <v>1443</v>
      </c>
      <c r="C1434" s="156" t="s">
        <v>661</v>
      </c>
      <c r="D1434" s="156" t="s">
        <v>640</v>
      </c>
      <c r="E1434" s="156" t="s">
        <v>3000</v>
      </c>
    </row>
    <row r="1435" spans="1:5" ht="12" customHeight="1" x14ac:dyDescent="0.2">
      <c r="A1435" s="156" t="s">
        <v>2969</v>
      </c>
      <c r="B1435" s="156" t="s">
        <v>1443</v>
      </c>
      <c r="C1435" s="156" t="s">
        <v>661</v>
      </c>
      <c r="D1435" s="156" t="s">
        <v>640</v>
      </c>
      <c r="E1435" s="156" t="s">
        <v>3002</v>
      </c>
    </row>
    <row r="1436" spans="1:5" ht="12" customHeight="1" x14ac:dyDescent="0.2">
      <c r="A1436" s="156" t="s">
        <v>2969</v>
      </c>
      <c r="B1436" s="156" t="s">
        <v>1443</v>
      </c>
      <c r="C1436" s="156" t="s">
        <v>661</v>
      </c>
      <c r="D1436" s="156" t="s">
        <v>640</v>
      </c>
      <c r="E1436" s="156" t="s">
        <v>3033</v>
      </c>
    </row>
    <row r="1437" spans="1:5" ht="12" customHeight="1" x14ac:dyDescent="0.2">
      <c r="A1437" s="156" t="s">
        <v>2969</v>
      </c>
      <c r="B1437" s="156" t="s">
        <v>1493</v>
      </c>
      <c r="C1437" s="156" t="s">
        <v>664</v>
      </c>
      <c r="D1437" s="156" t="s">
        <v>640</v>
      </c>
      <c r="E1437" s="156" t="s">
        <v>2999</v>
      </c>
    </row>
    <row r="1438" spans="1:5" ht="12" customHeight="1" x14ac:dyDescent="0.2">
      <c r="A1438" s="156" t="s">
        <v>2969</v>
      </c>
      <c r="B1438" s="156" t="s">
        <v>1493</v>
      </c>
      <c r="C1438" s="156" t="s">
        <v>664</v>
      </c>
      <c r="D1438" s="156" t="s">
        <v>640</v>
      </c>
      <c r="E1438" s="156" t="s">
        <v>2970</v>
      </c>
    </row>
    <row r="1439" spans="1:5" ht="12" customHeight="1" x14ac:dyDescent="0.2">
      <c r="A1439" s="156" t="s">
        <v>2969</v>
      </c>
      <c r="B1439" s="156" t="s">
        <v>1493</v>
      </c>
      <c r="C1439" s="156" t="s">
        <v>664</v>
      </c>
      <c r="D1439" s="156" t="s">
        <v>640</v>
      </c>
      <c r="E1439" s="156" t="s">
        <v>3000</v>
      </c>
    </row>
    <row r="1440" spans="1:5" ht="12" customHeight="1" x14ac:dyDescent="0.2">
      <c r="A1440" s="156" t="s">
        <v>2969</v>
      </c>
      <c r="B1440" s="156" t="s">
        <v>1493</v>
      </c>
      <c r="C1440" s="156" t="s">
        <v>664</v>
      </c>
      <c r="D1440" s="156" t="s">
        <v>640</v>
      </c>
      <c r="E1440" s="156" t="s">
        <v>3002</v>
      </c>
    </row>
    <row r="1441" spans="1:5" ht="12" customHeight="1" x14ac:dyDescent="0.2">
      <c r="A1441" s="156" t="s">
        <v>2969</v>
      </c>
      <c r="B1441" s="156" t="s">
        <v>1504</v>
      </c>
      <c r="C1441" s="156" t="s">
        <v>665</v>
      </c>
      <c r="D1441" s="156" t="s">
        <v>640</v>
      </c>
      <c r="E1441" s="156" t="s">
        <v>2999</v>
      </c>
    </row>
    <row r="1442" spans="1:5" ht="12" customHeight="1" x14ac:dyDescent="0.2">
      <c r="A1442" s="156" t="s">
        <v>2969</v>
      </c>
      <c r="B1442" s="156" t="s">
        <v>1504</v>
      </c>
      <c r="C1442" s="156" t="s">
        <v>665</v>
      </c>
      <c r="D1442" s="156" t="s">
        <v>640</v>
      </c>
      <c r="E1442" s="156" t="s">
        <v>2970</v>
      </c>
    </row>
    <row r="1443" spans="1:5" ht="12" customHeight="1" x14ac:dyDescent="0.2">
      <c r="A1443" s="156" t="s">
        <v>2969</v>
      </c>
      <c r="B1443" s="156" t="s">
        <v>1504</v>
      </c>
      <c r="C1443" s="156" t="s">
        <v>665</v>
      </c>
      <c r="D1443" s="156" t="s">
        <v>640</v>
      </c>
      <c r="E1443" s="156" t="s">
        <v>3000</v>
      </c>
    </row>
    <row r="1444" spans="1:5" ht="12" customHeight="1" x14ac:dyDescent="0.2">
      <c r="A1444" s="156" t="s">
        <v>2969</v>
      </c>
      <c r="B1444" s="156" t="s">
        <v>1504</v>
      </c>
      <c r="C1444" s="156" t="s">
        <v>665</v>
      </c>
      <c r="D1444" s="156" t="s">
        <v>640</v>
      </c>
      <c r="E1444" s="156" t="s">
        <v>3002</v>
      </c>
    </row>
    <row r="1445" spans="1:5" ht="12" customHeight="1" x14ac:dyDescent="0.2">
      <c r="A1445" s="156" t="s">
        <v>2969</v>
      </c>
      <c r="B1445" s="156" t="s">
        <v>1488</v>
      </c>
      <c r="C1445" s="156" t="s">
        <v>666</v>
      </c>
      <c r="D1445" s="156" t="s">
        <v>640</v>
      </c>
      <c r="E1445" s="156" t="s">
        <v>2999</v>
      </c>
    </row>
    <row r="1446" spans="1:5" ht="12" customHeight="1" x14ac:dyDescent="0.2">
      <c r="A1446" s="156" t="s">
        <v>2969</v>
      </c>
      <c r="B1446" s="156" t="s">
        <v>1488</v>
      </c>
      <c r="C1446" s="156" t="s">
        <v>666</v>
      </c>
      <c r="D1446" s="156" t="s">
        <v>640</v>
      </c>
      <c r="E1446" s="156" t="s">
        <v>2970</v>
      </c>
    </row>
    <row r="1447" spans="1:5" ht="12" customHeight="1" x14ac:dyDescent="0.2">
      <c r="A1447" s="156" t="s">
        <v>2969</v>
      </c>
      <c r="B1447" s="156" t="s">
        <v>1488</v>
      </c>
      <c r="C1447" s="156" t="s">
        <v>666</v>
      </c>
      <c r="D1447" s="156" t="s">
        <v>640</v>
      </c>
      <c r="E1447" s="156" t="s">
        <v>3000</v>
      </c>
    </row>
    <row r="1448" spans="1:5" ht="12" customHeight="1" x14ac:dyDescent="0.2">
      <c r="A1448" s="156" t="s">
        <v>2969</v>
      </c>
      <c r="B1448" s="156" t="s">
        <v>1488</v>
      </c>
      <c r="C1448" s="156" t="s">
        <v>666</v>
      </c>
      <c r="D1448" s="156" t="s">
        <v>640</v>
      </c>
      <c r="E1448" s="156" t="s">
        <v>3002</v>
      </c>
    </row>
    <row r="1449" spans="1:5" ht="12" customHeight="1" x14ac:dyDescent="0.2">
      <c r="A1449" s="156" t="s">
        <v>2969</v>
      </c>
      <c r="B1449" s="156" t="s">
        <v>1496</v>
      </c>
      <c r="C1449" s="156" t="s">
        <v>667</v>
      </c>
      <c r="D1449" s="156" t="s">
        <v>640</v>
      </c>
      <c r="E1449" s="156" t="s">
        <v>2999</v>
      </c>
    </row>
    <row r="1450" spans="1:5" ht="12" customHeight="1" x14ac:dyDescent="0.2">
      <c r="A1450" s="156" t="s">
        <v>2969</v>
      </c>
      <c r="B1450" s="156" t="s">
        <v>1496</v>
      </c>
      <c r="C1450" s="156" t="s">
        <v>667</v>
      </c>
      <c r="D1450" s="156" t="s">
        <v>640</v>
      </c>
      <c r="E1450" s="156" t="s">
        <v>2970</v>
      </c>
    </row>
    <row r="1451" spans="1:5" ht="12" customHeight="1" x14ac:dyDescent="0.2">
      <c r="A1451" s="156" t="s">
        <v>2969</v>
      </c>
      <c r="B1451" s="156" t="s">
        <v>1496</v>
      </c>
      <c r="C1451" s="156" t="s">
        <v>667</v>
      </c>
      <c r="D1451" s="156" t="s">
        <v>640</v>
      </c>
      <c r="E1451" s="156" t="s">
        <v>3000</v>
      </c>
    </row>
    <row r="1452" spans="1:5" ht="12" customHeight="1" x14ac:dyDescent="0.2">
      <c r="A1452" s="156" t="s">
        <v>2969</v>
      </c>
      <c r="B1452" s="156" t="s">
        <v>1496</v>
      </c>
      <c r="C1452" s="156" t="s">
        <v>667</v>
      </c>
      <c r="D1452" s="156" t="s">
        <v>640</v>
      </c>
      <c r="E1452" s="156" t="s">
        <v>3002</v>
      </c>
    </row>
    <row r="1453" spans="1:5" ht="12" customHeight="1" x14ac:dyDescent="0.2">
      <c r="A1453" s="156" t="s">
        <v>2969</v>
      </c>
      <c r="B1453" s="156" t="s">
        <v>1491</v>
      </c>
      <c r="C1453" s="156" t="s">
        <v>663</v>
      </c>
      <c r="D1453" s="156" t="s">
        <v>640</v>
      </c>
      <c r="E1453" s="156" t="s">
        <v>2999</v>
      </c>
    </row>
    <row r="1454" spans="1:5" ht="12" customHeight="1" x14ac:dyDescent="0.2">
      <c r="A1454" s="156" t="s">
        <v>2969</v>
      </c>
      <c r="B1454" s="156" t="s">
        <v>1491</v>
      </c>
      <c r="C1454" s="156" t="s">
        <v>663</v>
      </c>
      <c r="D1454" s="156" t="s">
        <v>640</v>
      </c>
      <c r="E1454" s="156" t="s">
        <v>2970</v>
      </c>
    </row>
    <row r="1455" spans="1:5" ht="12" customHeight="1" x14ac:dyDescent="0.2">
      <c r="A1455" s="156" t="s">
        <v>2969</v>
      </c>
      <c r="B1455" s="156" t="s">
        <v>1491</v>
      </c>
      <c r="C1455" s="156" t="s">
        <v>663</v>
      </c>
      <c r="D1455" s="156" t="s">
        <v>640</v>
      </c>
      <c r="E1455" s="156" t="s">
        <v>3000</v>
      </c>
    </row>
    <row r="1456" spans="1:5" ht="12" customHeight="1" x14ac:dyDescent="0.2">
      <c r="A1456" s="156" t="s">
        <v>2969</v>
      </c>
      <c r="B1456" s="156" t="s">
        <v>1491</v>
      </c>
      <c r="C1456" s="156" t="s">
        <v>663</v>
      </c>
      <c r="D1456" s="156" t="s">
        <v>640</v>
      </c>
      <c r="E1456" s="156" t="s">
        <v>3002</v>
      </c>
    </row>
    <row r="1457" spans="1:5" ht="12" customHeight="1" x14ac:dyDescent="0.2">
      <c r="A1457" s="156" t="s">
        <v>2969</v>
      </c>
      <c r="B1457" s="156" t="s">
        <v>2560</v>
      </c>
      <c r="C1457" s="156" t="s">
        <v>216</v>
      </c>
      <c r="D1457" s="156" t="s">
        <v>640</v>
      </c>
      <c r="E1457" s="156" t="s">
        <v>2999</v>
      </c>
    </row>
    <row r="1458" spans="1:5" ht="12" customHeight="1" x14ac:dyDescent="0.2">
      <c r="A1458" s="156" t="s">
        <v>2969</v>
      </c>
      <c r="B1458" s="156" t="s">
        <v>2560</v>
      </c>
      <c r="C1458" s="156" t="s">
        <v>216</v>
      </c>
      <c r="D1458" s="156" t="s">
        <v>640</v>
      </c>
      <c r="E1458" s="156" t="s">
        <v>2970</v>
      </c>
    </row>
    <row r="1459" spans="1:5" ht="12" customHeight="1" x14ac:dyDescent="0.2">
      <c r="A1459" s="156" t="s">
        <v>2969</v>
      </c>
      <c r="B1459" s="156" t="s">
        <v>2560</v>
      </c>
      <c r="C1459" s="156" t="s">
        <v>216</v>
      </c>
      <c r="D1459" s="156" t="s">
        <v>640</v>
      </c>
      <c r="E1459" s="156" t="s">
        <v>3002</v>
      </c>
    </row>
    <row r="1460" spans="1:5" ht="12" customHeight="1" x14ac:dyDescent="0.2">
      <c r="A1460" s="156" t="s">
        <v>2969</v>
      </c>
      <c r="B1460" s="156" t="s">
        <v>3047</v>
      </c>
      <c r="C1460" s="156" t="s">
        <v>2490</v>
      </c>
      <c r="D1460" s="156" t="s">
        <v>640</v>
      </c>
      <c r="E1460" s="156" t="s">
        <v>2970</v>
      </c>
    </row>
    <row r="1461" spans="1:5" ht="12" customHeight="1" x14ac:dyDescent="0.2">
      <c r="A1461" s="156" t="s">
        <v>2969</v>
      </c>
      <c r="B1461" s="156" t="s">
        <v>3047</v>
      </c>
      <c r="C1461" s="156" t="s">
        <v>2490</v>
      </c>
      <c r="D1461" s="156" t="s">
        <v>640</v>
      </c>
      <c r="E1461" s="156" t="s">
        <v>3000</v>
      </c>
    </row>
    <row r="1462" spans="1:5" ht="12" customHeight="1" x14ac:dyDescent="0.2">
      <c r="A1462" s="156" t="s">
        <v>2969</v>
      </c>
      <c r="B1462" s="156" t="s">
        <v>3047</v>
      </c>
      <c r="C1462" s="156" t="s">
        <v>2490</v>
      </c>
      <c r="D1462" s="156" t="s">
        <v>640</v>
      </c>
      <c r="E1462" s="156" t="s">
        <v>3007</v>
      </c>
    </row>
    <row r="1463" spans="1:5" ht="12" customHeight="1" x14ac:dyDescent="0.2">
      <c r="A1463" s="156" t="s">
        <v>2969</v>
      </c>
      <c r="B1463" s="156" t="s">
        <v>3047</v>
      </c>
      <c r="C1463" s="156" t="s">
        <v>2490</v>
      </c>
      <c r="D1463" s="156" t="s">
        <v>640</v>
      </c>
      <c r="E1463" s="156" t="s">
        <v>3002</v>
      </c>
    </row>
    <row r="1464" spans="1:5" ht="12" customHeight="1" x14ac:dyDescent="0.2">
      <c r="A1464" s="156" t="s">
        <v>2969</v>
      </c>
      <c r="B1464" s="156" t="s">
        <v>3048</v>
      </c>
      <c r="C1464" s="156" t="s">
        <v>2485</v>
      </c>
      <c r="D1464" s="156" t="s">
        <v>640</v>
      </c>
      <c r="E1464" s="156" t="s">
        <v>2970</v>
      </c>
    </row>
    <row r="1465" spans="1:5" ht="12" customHeight="1" x14ac:dyDescent="0.2">
      <c r="A1465" s="156" t="s">
        <v>2969</v>
      </c>
      <c r="B1465" s="156" t="s">
        <v>3048</v>
      </c>
      <c r="C1465" s="156" t="s">
        <v>2485</v>
      </c>
      <c r="D1465" s="156" t="s">
        <v>640</v>
      </c>
      <c r="E1465" s="156" t="s">
        <v>3000</v>
      </c>
    </row>
    <row r="1466" spans="1:5" ht="12" customHeight="1" x14ac:dyDescent="0.2">
      <c r="A1466" s="156" t="s">
        <v>2969</v>
      </c>
      <c r="B1466" s="156" t="s">
        <v>3048</v>
      </c>
      <c r="C1466" s="156" t="s">
        <v>2485</v>
      </c>
      <c r="D1466" s="156" t="s">
        <v>640</v>
      </c>
      <c r="E1466" s="156" t="s">
        <v>3002</v>
      </c>
    </row>
    <row r="1467" spans="1:5" ht="12" customHeight="1" x14ac:dyDescent="0.2">
      <c r="A1467" s="156" t="s">
        <v>2969</v>
      </c>
      <c r="B1467" s="156" t="s">
        <v>3049</v>
      </c>
      <c r="C1467" s="156" t="s">
        <v>2074</v>
      </c>
      <c r="D1467" s="156" t="s">
        <v>640</v>
      </c>
      <c r="E1467" s="156" t="s">
        <v>2970</v>
      </c>
    </row>
    <row r="1468" spans="1:5" ht="12" customHeight="1" x14ac:dyDescent="0.2">
      <c r="A1468" s="156" t="s">
        <v>2969</v>
      </c>
      <c r="B1468" s="156" t="s">
        <v>3049</v>
      </c>
      <c r="C1468" s="156" t="s">
        <v>2074</v>
      </c>
      <c r="D1468" s="156" t="s">
        <v>640</v>
      </c>
      <c r="E1468" s="156" t="s">
        <v>3002</v>
      </c>
    </row>
    <row r="1469" spans="1:5" ht="12" customHeight="1" x14ac:dyDescent="0.2">
      <c r="A1469" s="156" t="s">
        <v>2969</v>
      </c>
      <c r="B1469" s="156" t="s">
        <v>3050</v>
      </c>
      <c r="C1469" s="156" t="s">
        <v>2042</v>
      </c>
      <c r="D1469" s="156" t="s">
        <v>640</v>
      </c>
      <c r="E1469" s="156" t="s">
        <v>2970</v>
      </c>
    </row>
    <row r="1470" spans="1:5" ht="12" customHeight="1" x14ac:dyDescent="0.2">
      <c r="A1470" s="156" t="s">
        <v>2969</v>
      </c>
      <c r="B1470" s="156" t="s">
        <v>3050</v>
      </c>
      <c r="C1470" s="156" t="s">
        <v>2042</v>
      </c>
      <c r="D1470" s="156" t="s">
        <v>640</v>
      </c>
      <c r="E1470" s="156" t="s">
        <v>3000</v>
      </c>
    </row>
    <row r="1471" spans="1:5" ht="12" customHeight="1" x14ac:dyDescent="0.2">
      <c r="A1471" s="156" t="s">
        <v>2969</v>
      </c>
      <c r="B1471" s="156" t="s">
        <v>3050</v>
      </c>
      <c r="C1471" s="156" t="s">
        <v>2042</v>
      </c>
      <c r="D1471" s="156" t="s">
        <v>640</v>
      </c>
      <c r="E1471" s="156" t="s">
        <v>3002</v>
      </c>
    </row>
    <row r="1472" spans="1:5" ht="12" customHeight="1" x14ac:dyDescent="0.2">
      <c r="A1472" s="156" t="s">
        <v>2969</v>
      </c>
      <c r="B1472" s="156" t="s">
        <v>3051</v>
      </c>
      <c r="C1472" s="156" t="s">
        <v>2082</v>
      </c>
      <c r="D1472" s="156" t="s">
        <v>640</v>
      </c>
      <c r="E1472" s="156" t="s">
        <v>2970</v>
      </c>
    </row>
    <row r="1473" spans="1:5" ht="12" customHeight="1" x14ac:dyDescent="0.2">
      <c r="A1473" s="156" t="s">
        <v>2969</v>
      </c>
      <c r="B1473" s="156" t="s">
        <v>3051</v>
      </c>
      <c r="C1473" s="156" t="s">
        <v>2082</v>
      </c>
      <c r="D1473" s="156" t="s">
        <v>640</v>
      </c>
      <c r="E1473" s="156" t="s">
        <v>3002</v>
      </c>
    </row>
    <row r="1474" spans="1:5" ht="12" customHeight="1" x14ac:dyDescent="0.2">
      <c r="A1474" s="156" t="s">
        <v>2969</v>
      </c>
      <c r="B1474" s="156" t="s">
        <v>3052</v>
      </c>
      <c r="C1474" s="156" t="s">
        <v>2081</v>
      </c>
      <c r="D1474" s="156" t="s">
        <v>640</v>
      </c>
      <c r="E1474" s="156" t="s">
        <v>2970</v>
      </c>
    </row>
    <row r="1475" spans="1:5" ht="12" customHeight="1" x14ac:dyDescent="0.2">
      <c r="A1475" s="156" t="s">
        <v>2969</v>
      </c>
      <c r="B1475" s="156" t="s">
        <v>3052</v>
      </c>
      <c r="C1475" s="156" t="s">
        <v>2081</v>
      </c>
      <c r="D1475" s="156" t="s">
        <v>640</v>
      </c>
      <c r="E1475" s="156" t="s">
        <v>3002</v>
      </c>
    </row>
    <row r="1476" spans="1:5" ht="12" customHeight="1" x14ac:dyDescent="0.2">
      <c r="A1476" s="156" t="s">
        <v>2969</v>
      </c>
      <c r="B1476" s="156" t="s">
        <v>3053</v>
      </c>
      <c r="C1476" s="156" t="s">
        <v>2079</v>
      </c>
      <c r="D1476" s="156" t="s">
        <v>640</v>
      </c>
      <c r="E1476" s="156" t="s">
        <v>2970</v>
      </c>
    </row>
    <row r="1477" spans="1:5" ht="12" customHeight="1" x14ac:dyDescent="0.2">
      <c r="A1477" s="156" t="s">
        <v>2969</v>
      </c>
      <c r="B1477" s="156" t="s">
        <v>3053</v>
      </c>
      <c r="C1477" s="156" t="s">
        <v>2079</v>
      </c>
      <c r="D1477" s="156" t="s">
        <v>640</v>
      </c>
      <c r="E1477" s="156" t="s">
        <v>3002</v>
      </c>
    </row>
    <row r="1478" spans="1:5" ht="12" customHeight="1" x14ac:dyDescent="0.2">
      <c r="A1478" s="156" t="s">
        <v>2969</v>
      </c>
      <c r="B1478" s="156" t="s">
        <v>2902</v>
      </c>
      <c r="C1478" s="156" t="s">
        <v>2882</v>
      </c>
      <c r="D1478" s="156" t="s">
        <v>640</v>
      </c>
      <c r="E1478" s="156" t="s">
        <v>2970</v>
      </c>
    </row>
    <row r="1479" spans="1:5" ht="12" customHeight="1" x14ac:dyDescent="0.2">
      <c r="A1479" s="156" t="s">
        <v>2969</v>
      </c>
      <c r="B1479" s="156" t="s">
        <v>2902</v>
      </c>
      <c r="C1479" s="156" t="s">
        <v>2882</v>
      </c>
      <c r="D1479" s="156" t="s">
        <v>640</v>
      </c>
      <c r="E1479" s="156" t="s">
        <v>3000</v>
      </c>
    </row>
    <row r="1480" spans="1:5" ht="12" customHeight="1" x14ac:dyDescent="0.2">
      <c r="A1480" s="156" t="s">
        <v>2969</v>
      </c>
      <c r="B1480" s="156" t="s">
        <v>2902</v>
      </c>
      <c r="C1480" s="156" t="s">
        <v>2882</v>
      </c>
      <c r="D1480" s="156" t="s">
        <v>640</v>
      </c>
      <c r="E1480" s="156" t="s">
        <v>3002</v>
      </c>
    </row>
    <row r="1481" spans="1:5" ht="12" customHeight="1" x14ac:dyDescent="0.2">
      <c r="A1481" s="156" t="s">
        <v>2969</v>
      </c>
      <c r="B1481" s="156" t="s">
        <v>3054</v>
      </c>
      <c r="C1481" s="156" t="s">
        <v>2054</v>
      </c>
      <c r="D1481" s="156" t="s">
        <v>640</v>
      </c>
      <c r="E1481" s="156" t="s">
        <v>2970</v>
      </c>
    </row>
    <row r="1482" spans="1:5" ht="12" customHeight="1" x14ac:dyDescent="0.2">
      <c r="A1482" s="156" t="s">
        <v>2969</v>
      </c>
      <c r="B1482" s="156" t="s">
        <v>3054</v>
      </c>
      <c r="C1482" s="156" t="s">
        <v>2054</v>
      </c>
      <c r="D1482" s="156" t="s">
        <v>640</v>
      </c>
      <c r="E1482" s="156" t="s">
        <v>3000</v>
      </c>
    </row>
    <row r="1483" spans="1:5" ht="12" customHeight="1" x14ac:dyDescent="0.2">
      <c r="A1483" s="156" t="s">
        <v>2969</v>
      </c>
      <c r="B1483" s="156" t="s">
        <v>3054</v>
      </c>
      <c r="C1483" s="156" t="s">
        <v>2054</v>
      </c>
      <c r="D1483" s="156" t="s">
        <v>640</v>
      </c>
      <c r="E1483" s="156" t="s">
        <v>3002</v>
      </c>
    </row>
    <row r="1484" spans="1:5" ht="12" customHeight="1" x14ac:dyDescent="0.2">
      <c r="A1484" s="156" t="s">
        <v>2969</v>
      </c>
      <c r="B1484" s="156" t="s">
        <v>2888</v>
      </c>
      <c r="C1484" s="156" t="s">
        <v>2884</v>
      </c>
      <c r="D1484" s="156" t="s">
        <v>640</v>
      </c>
      <c r="E1484" s="156" t="s">
        <v>2970</v>
      </c>
    </row>
    <row r="1485" spans="1:5" ht="12" customHeight="1" x14ac:dyDescent="0.2">
      <c r="A1485" s="156" t="s">
        <v>2969</v>
      </c>
      <c r="B1485" s="156" t="s">
        <v>2888</v>
      </c>
      <c r="C1485" s="156" t="s">
        <v>2884</v>
      </c>
      <c r="D1485" s="156" t="s">
        <v>640</v>
      </c>
      <c r="E1485" s="156" t="s">
        <v>3000</v>
      </c>
    </row>
    <row r="1486" spans="1:5" ht="12" customHeight="1" x14ac:dyDescent="0.2">
      <c r="A1486" s="156" t="s">
        <v>2969</v>
      </c>
      <c r="B1486" s="156" t="s">
        <v>2888</v>
      </c>
      <c r="C1486" s="156" t="s">
        <v>2884</v>
      </c>
      <c r="D1486" s="156" t="s">
        <v>640</v>
      </c>
      <c r="E1486" s="156" t="s">
        <v>3002</v>
      </c>
    </row>
    <row r="1487" spans="1:5" ht="12" customHeight="1" x14ac:dyDescent="0.2">
      <c r="A1487" s="156" t="s">
        <v>2969</v>
      </c>
      <c r="B1487" s="156" t="s">
        <v>2886</v>
      </c>
      <c r="C1487" s="156" t="s">
        <v>2881</v>
      </c>
      <c r="D1487" s="156" t="s">
        <v>640</v>
      </c>
      <c r="E1487" s="156" t="s">
        <v>2970</v>
      </c>
    </row>
    <row r="1488" spans="1:5" ht="12" customHeight="1" x14ac:dyDescent="0.2">
      <c r="A1488" s="156" t="s">
        <v>2969</v>
      </c>
      <c r="B1488" s="156" t="s">
        <v>2886</v>
      </c>
      <c r="C1488" s="156" t="s">
        <v>2881</v>
      </c>
      <c r="D1488" s="156" t="s">
        <v>640</v>
      </c>
      <c r="E1488" s="156" t="s">
        <v>3000</v>
      </c>
    </row>
    <row r="1489" spans="1:5" ht="12" customHeight="1" x14ac:dyDescent="0.2">
      <c r="A1489" s="156" t="s">
        <v>2969</v>
      </c>
      <c r="B1489" s="156" t="s">
        <v>2886</v>
      </c>
      <c r="C1489" s="156" t="s">
        <v>2881</v>
      </c>
      <c r="D1489" s="156" t="s">
        <v>640</v>
      </c>
      <c r="E1489" s="156" t="s">
        <v>3002</v>
      </c>
    </row>
    <row r="1490" spans="1:5" ht="12" customHeight="1" x14ac:dyDescent="0.2">
      <c r="A1490" s="156" t="s">
        <v>2969</v>
      </c>
      <c r="B1490" s="156" t="s">
        <v>2887</v>
      </c>
      <c r="C1490" s="156" t="s">
        <v>2883</v>
      </c>
      <c r="D1490" s="156" t="s">
        <v>640</v>
      </c>
      <c r="E1490" s="156" t="s">
        <v>2970</v>
      </c>
    </row>
    <row r="1491" spans="1:5" ht="12" customHeight="1" x14ac:dyDescent="0.2">
      <c r="A1491" s="156" t="s">
        <v>2969</v>
      </c>
      <c r="B1491" s="156" t="s">
        <v>2887</v>
      </c>
      <c r="C1491" s="156" t="s">
        <v>2883</v>
      </c>
      <c r="D1491" s="156" t="s">
        <v>640</v>
      </c>
      <c r="E1491" s="156" t="s">
        <v>3000</v>
      </c>
    </row>
    <row r="1492" spans="1:5" ht="12" customHeight="1" x14ac:dyDescent="0.2">
      <c r="A1492" s="156" t="s">
        <v>2969</v>
      </c>
      <c r="B1492" s="156" t="s">
        <v>2887</v>
      </c>
      <c r="C1492" s="156" t="s">
        <v>2883</v>
      </c>
      <c r="D1492" s="156" t="s">
        <v>640</v>
      </c>
      <c r="E1492" s="156" t="s">
        <v>3002</v>
      </c>
    </row>
    <row r="1493" spans="1:5" ht="12" customHeight="1" x14ac:dyDescent="0.2">
      <c r="A1493" s="156" t="s">
        <v>2969</v>
      </c>
      <c r="B1493" s="156" t="s">
        <v>3253</v>
      </c>
      <c r="C1493" s="156" t="s">
        <v>3254</v>
      </c>
      <c r="D1493" s="156" t="s">
        <v>640</v>
      </c>
      <c r="E1493" s="156" t="s">
        <v>2970</v>
      </c>
    </row>
    <row r="1494" spans="1:5" ht="12" customHeight="1" x14ac:dyDescent="0.2">
      <c r="A1494" s="156" t="s">
        <v>2969</v>
      </c>
      <c r="B1494" s="156" t="s">
        <v>3253</v>
      </c>
      <c r="C1494" s="156" t="s">
        <v>3254</v>
      </c>
      <c r="D1494" s="156" t="s">
        <v>640</v>
      </c>
      <c r="E1494" s="156" t="s">
        <v>3002</v>
      </c>
    </row>
    <row r="1495" spans="1:5" ht="12" customHeight="1" x14ac:dyDescent="0.2">
      <c r="A1495" s="156" t="s">
        <v>2969</v>
      </c>
      <c r="B1495" s="156" t="s">
        <v>3055</v>
      </c>
      <c r="C1495" s="156" t="s">
        <v>2481</v>
      </c>
      <c r="D1495" s="156" t="s">
        <v>640</v>
      </c>
      <c r="E1495" s="156" t="s">
        <v>2970</v>
      </c>
    </row>
    <row r="1496" spans="1:5" ht="12" customHeight="1" x14ac:dyDescent="0.2">
      <c r="A1496" s="156" t="s">
        <v>2969</v>
      </c>
      <c r="B1496" s="156" t="s">
        <v>3055</v>
      </c>
      <c r="C1496" s="156" t="s">
        <v>2481</v>
      </c>
      <c r="D1496" s="156" t="s">
        <v>640</v>
      </c>
      <c r="E1496" s="156" t="s">
        <v>3000</v>
      </c>
    </row>
    <row r="1497" spans="1:5" ht="12" customHeight="1" x14ac:dyDescent="0.2">
      <c r="A1497" s="156" t="s">
        <v>2969</v>
      </c>
      <c r="B1497" s="156" t="s">
        <v>3055</v>
      </c>
      <c r="C1497" s="156" t="s">
        <v>2481</v>
      </c>
      <c r="D1497" s="156" t="s">
        <v>640</v>
      </c>
      <c r="E1497" s="156" t="s">
        <v>3002</v>
      </c>
    </row>
    <row r="1498" spans="1:5" ht="12" customHeight="1" x14ac:dyDescent="0.2">
      <c r="A1498" s="156" t="s">
        <v>2969</v>
      </c>
      <c r="B1498" s="156" t="s">
        <v>3056</v>
      </c>
      <c r="C1498" s="156" t="s">
        <v>2076</v>
      </c>
      <c r="D1498" s="156" t="s">
        <v>640</v>
      </c>
      <c r="E1498" s="156" t="s">
        <v>2970</v>
      </c>
    </row>
    <row r="1499" spans="1:5" ht="12" customHeight="1" x14ac:dyDescent="0.2">
      <c r="A1499" s="156" t="s">
        <v>2969</v>
      </c>
      <c r="B1499" s="156" t="s">
        <v>3056</v>
      </c>
      <c r="C1499" s="156" t="s">
        <v>2076</v>
      </c>
      <c r="D1499" s="156" t="s">
        <v>640</v>
      </c>
      <c r="E1499" s="156" t="s">
        <v>3000</v>
      </c>
    </row>
    <row r="1500" spans="1:5" ht="12" customHeight="1" x14ac:dyDescent="0.2">
      <c r="A1500" s="156" t="s">
        <v>2969</v>
      </c>
      <c r="B1500" s="156" t="s">
        <v>3056</v>
      </c>
      <c r="C1500" s="156" t="s">
        <v>2076</v>
      </c>
      <c r="D1500" s="156" t="s">
        <v>640</v>
      </c>
      <c r="E1500" s="156" t="s">
        <v>3002</v>
      </c>
    </row>
    <row r="1501" spans="1:5" ht="12" customHeight="1" x14ac:dyDescent="0.2">
      <c r="A1501" s="156" t="s">
        <v>2969</v>
      </c>
      <c r="B1501" s="156" t="s">
        <v>3255</v>
      </c>
      <c r="C1501" s="156" t="s">
        <v>3256</v>
      </c>
      <c r="D1501" s="156" t="s">
        <v>640</v>
      </c>
      <c r="E1501" s="156" t="s">
        <v>2970</v>
      </c>
    </row>
    <row r="1502" spans="1:5" ht="12" customHeight="1" x14ac:dyDescent="0.2">
      <c r="A1502" s="156" t="s">
        <v>2969</v>
      </c>
      <c r="B1502" s="156" t="s">
        <v>3255</v>
      </c>
      <c r="C1502" s="156" t="s">
        <v>3256</v>
      </c>
      <c r="D1502" s="156" t="s">
        <v>640</v>
      </c>
      <c r="E1502" s="156" t="s">
        <v>3002</v>
      </c>
    </row>
    <row r="1503" spans="1:5" ht="12" customHeight="1" x14ac:dyDescent="0.2">
      <c r="A1503" s="156" t="s">
        <v>2969</v>
      </c>
      <c r="B1503" s="156" t="s">
        <v>3057</v>
      </c>
      <c r="C1503" s="156" t="s">
        <v>2085</v>
      </c>
      <c r="D1503" s="156" t="s">
        <v>640</v>
      </c>
      <c r="E1503" s="156" t="s">
        <v>2970</v>
      </c>
    </row>
    <row r="1504" spans="1:5" ht="12" customHeight="1" x14ac:dyDescent="0.2">
      <c r="A1504" s="156" t="s">
        <v>2969</v>
      </c>
      <c r="B1504" s="156" t="s">
        <v>3057</v>
      </c>
      <c r="C1504" s="156" t="s">
        <v>2085</v>
      </c>
      <c r="D1504" s="156" t="s">
        <v>640</v>
      </c>
      <c r="E1504" s="156" t="s">
        <v>3000</v>
      </c>
    </row>
    <row r="1505" spans="1:5" ht="12" customHeight="1" x14ac:dyDescent="0.2">
      <c r="A1505" s="156" t="s">
        <v>2969</v>
      </c>
      <c r="B1505" s="156" t="s">
        <v>3057</v>
      </c>
      <c r="C1505" s="156" t="s">
        <v>2085</v>
      </c>
      <c r="D1505" s="156" t="s">
        <v>640</v>
      </c>
      <c r="E1505" s="156" t="s">
        <v>3002</v>
      </c>
    </row>
    <row r="1506" spans="1:5" ht="12" customHeight="1" x14ac:dyDescent="0.2">
      <c r="A1506" s="156" t="s">
        <v>2969</v>
      </c>
      <c r="B1506" s="156" t="s">
        <v>3058</v>
      </c>
      <c r="C1506" s="156" t="s">
        <v>2077</v>
      </c>
      <c r="D1506" s="156" t="s">
        <v>640</v>
      </c>
      <c r="E1506" s="156" t="s">
        <v>2970</v>
      </c>
    </row>
    <row r="1507" spans="1:5" ht="12" customHeight="1" x14ac:dyDescent="0.2">
      <c r="A1507" s="156" t="s">
        <v>2969</v>
      </c>
      <c r="B1507" s="156" t="s">
        <v>3058</v>
      </c>
      <c r="C1507" s="156" t="s">
        <v>2077</v>
      </c>
      <c r="D1507" s="156" t="s">
        <v>640</v>
      </c>
      <c r="E1507" s="156" t="s">
        <v>3000</v>
      </c>
    </row>
    <row r="1508" spans="1:5" ht="12" customHeight="1" x14ac:dyDescent="0.2">
      <c r="A1508" s="156" t="s">
        <v>2969</v>
      </c>
      <c r="B1508" s="156" t="s">
        <v>3058</v>
      </c>
      <c r="C1508" s="156" t="s">
        <v>2077</v>
      </c>
      <c r="D1508" s="156" t="s">
        <v>640</v>
      </c>
      <c r="E1508" s="156" t="s">
        <v>3002</v>
      </c>
    </row>
    <row r="1509" spans="1:5" ht="12" customHeight="1" x14ac:dyDescent="0.2">
      <c r="A1509" s="156" t="s">
        <v>2969</v>
      </c>
      <c r="B1509" s="156" t="s">
        <v>3059</v>
      </c>
      <c r="C1509" s="156" t="s">
        <v>2073</v>
      </c>
      <c r="D1509" s="156" t="s">
        <v>640</v>
      </c>
      <c r="E1509" s="156" t="s">
        <v>2970</v>
      </c>
    </row>
    <row r="1510" spans="1:5" ht="12" customHeight="1" x14ac:dyDescent="0.2">
      <c r="A1510" s="156" t="s">
        <v>2969</v>
      </c>
      <c r="B1510" s="156" t="s">
        <v>3059</v>
      </c>
      <c r="C1510" s="156" t="s">
        <v>2073</v>
      </c>
      <c r="D1510" s="156" t="s">
        <v>640</v>
      </c>
      <c r="E1510" s="156" t="s">
        <v>3000</v>
      </c>
    </row>
    <row r="1511" spans="1:5" ht="12" customHeight="1" x14ac:dyDescent="0.2">
      <c r="A1511" s="156" t="s">
        <v>2969</v>
      </c>
      <c r="B1511" s="156" t="s">
        <v>3059</v>
      </c>
      <c r="C1511" s="156" t="s">
        <v>2073</v>
      </c>
      <c r="D1511" s="156" t="s">
        <v>640</v>
      </c>
      <c r="E1511" s="156" t="s">
        <v>3002</v>
      </c>
    </row>
    <row r="1512" spans="1:5" ht="12" customHeight="1" x14ac:dyDescent="0.2">
      <c r="A1512" s="156" t="s">
        <v>2969</v>
      </c>
      <c r="B1512" s="156" t="s">
        <v>3060</v>
      </c>
      <c r="C1512" s="156" t="s">
        <v>2078</v>
      </c>
      <c r="D1512" s="156" t="s">
        <v>640</v>
      </c>
      <c r="E1512" s="156" t="s">
        <v>2970</v>
      </c>
    </row>
    <row r="1513" spans="1:5" ht="12" customHeight="1" x14ac:dyDescent="0.2">
      <c r="A1513" s="156" t="s">
        <v>2969</v>
      </c>
      <c r="B1513" s="156" t="s">
        <v>3060</v>
      </c>
      <c r="C1513" s="156" t="s">
        <v>2078</v>
      </c>
      <c r="D1513" s="156" t="s">
        <v>640</v>
      </c>
      <c r="E1513" s="156" t="s">
        <v>3000</v>
      </c>
    </row>
    <row r="1514" spans="1:5" ht="12" customHeight="1" x14ac:dyDescent="0.2">
      <c r="A1514" s="156" t="s">
        <v>2969</v>
      </c>
      <c r="B1514" s="156" t="s">
        <v>3060</v>
      </c>
      <c r="C1514" s="156" t="s">
        <v>2078</v>
      </c>
      <c r="D1514" s="156" t="s">
        <v>640</v>
      </c>
      <c r="E1514" s="156" t="s">
        <v>3002</v>
      </c>
    </row>
    <row r="1515" spans="1:5" ht="12" customHeight="1" x14ac:dyDescent="0.2">
      <c r="A1515" s="156" t="s">
        <v>2969</v>
      </c>
      <c r="B1515" s="156" t="s">
        <v>3061</v>
      </c>
      <c r="C1515" s="156" t="s">
        <v>2489</v>
      </c>
      <c r="D1515" s="156" t="s">
        <v>640</v>
      </c>
      <c r="E1515" s="156" t="s">
        <v>2970</v>
      </c>
    </row>
    <row r="1516" spans="1:5" ht="12" customHeight="1" x14ac:dyDescent="0.2">
      <c r="A1516" s="156" t="s">
        <v>2969</v>
      </c>
      <c r="B1516" s="156" t="s">
        <v>3061</v>
      </c>
      <c r="C1516" s="156" t="s">
        <v>2489</v>
      </c>
      <c r="D1516" s="156" t="s">
        <v>640</v>
      </c>
      <c r="E1516" s="156" t="s">
        <v>3000</v>
      </c>
    </row>
    <row r="1517" spans="1:5" ht="12" customHeight="1" x14ac:dyDescent="0.2">
      <c r="A1517" s="156" t="s">
        <v>2969</v>
      </c>
      <c r="B1517" s="156" t="s">
        <v>3061</v>
      </c>
      <c r="C1517" s="156" t="s">
        <v>2489</v>
      </c>
      <c r="D1517" s="156" t="s">
        <v>640</v>
      </c>
      <c r="E1517" s="156" t="s">
        <v>3002</v>
      </c>
    </row>
    <row r="1518" spans="1:5" ht="12" customHeight="1" x14ac:dyDescent="0.2">
      <c r="A1518" s="156" t="s">
        <v>2969</v>
      </c>
      <c r="B1518" s="156" t="s">
        <v>3062</v>
      </c>
      <c r="C1518" s="156" t="s">
        <v>2494</v>
      </c>
      <c r="D1518" s="156" t="s">
        <v>640</v>
      </c>
      <c r="E1518" s="156" t="s">
        <v>2970</v>
      </c>
    </row>
    <row r="1519" spans="1:5" ht="12" customHeight="1" x14ac:dyDescent="0.2">
      <c r="A1519" s="156" t="s">
        <v>2969</v>
      </c>
      <c r="B1519" s="156" t="s">
        <v>3062</v>
      </c>
      <c r="C1519" s="156" t="s">
        <v>2494</v>
      </c>
      <c r="D1519" s="156" t="s">
        <v>640</v>
      </c>
      <c r="E1519" s="156" t="s">
        <v>3007</v>
      </c>
    </row>
    <row r="1520" spans="1:5" ht="12" customHeight="1" x14ac:dyDescent="0.2">
      <c r="A1520" s="156" t="s">
        <v>2969</v>
      </c>
      <c r="B1520" s="156" t="s">
        <v>3062</v>
      </c>
      <c r="C1520" s="156" t="s">
        <v>2494</v>
      </c>
      <c r="D1520" s="156" t="s">
        <v>640</v>
      </c>
      <c r="E1520" s="156" t="s">
        <v>3002</v>
      </c>
    </row>
    <row r="1521" spans="1:5" ht="12" customHeight="1" x14ac:dyDescent="0.2">
      <c r="A1521" s="156" t="s">
        <v>2969</v>
      </c>
      <c r="B1521" s="156" t="s">
        <v>3063</v>
      </c>
      <c r="C1521" s="156" t="s">
        <v>2416</v>
      </c>
      <c r="D1521" s="156" t="s">
        <v>640</v>
      </c>
      <c r="E1521" s="156" t="s">
        <v>2970</v>
      </c>
    </row>
    <row r="1522" spans="1:5" ht="12" customHeight="1" x14ac:dyDescent="0.2">
      <c r="A1522" s="156" t="s">
        <v>2969</v>
      </c>
      <c r="B1522" s="156" t="s">
        <v>3063</v>
      </c>
      <c r="C1522" s="156" t="s">
        <v>2416</v>
      </c>
      <c r="D1522" s="156" t="s">
        <v>640</v>
      </c>
      <c r="E1522" s="156" t="s">
        <v>3007</v>
      </c>
    </row>
    <row r="1523" spans="1:5" ht="12" customHeight="1" x14ac:dyDescent="0.2">
      <c r="A1523" s="156" t="s">
        <v>2969</v>
      </c>
      <c r="B1523" s="156" t="s">
        <v>3063</v>
      </c>
      <c r="C1523" s="156" t="s">
        <v>2416</v>
      </c>
      <c r="D1523" s="156" t="s">
        <v>640</v>
      </c>
      <c r="E1523" s="156" t="s">
        <v>3002</v>
      </c>
    </row>
    <row r="1524" spans="1:5" ht="12" customHeight="1" x14ac:dyDescent="0.2">
      <c r="A1524" s="156" t="s">
        <v>2969</v>
      </c>
      <c r="B1524" s="156" t="s">
        <v>3064</v>
      </c>
      <c r="C1524" s="156" t="s">
        <v>2386</v>
      </c>
      <c r="D1524" s="156" t="s">
        <v>640</v>
      </c>
      <c r="E1524" s="156" t="s">
        <v>2970</v>
      </c>
    </row>
    <row r="1525" spans="1:5" ht="12" customHeight="1" x14ac:dyDescent="0.2">
      <c r="A1525" s="156" t="s">
        <v>2969</v>
      </c>
      <c r="B1525" s="156" t="s">
        <v>3064</v>
      </c>
      <c r="C1525" s="156" t="s">
        <v>2386</v>
      </c>
      <c r="D1525" s="156" t="s">
        <v>640</v>
      </c>
      <c r="E1525" s="156" t="s">
        <v>3000</v>
      </c>
    </row>
    <row r="1526" spans="1:5" ht="12" customHeight="1" x14ac:dyDescent="0.2">
      <c r="A1526" s="156" t="s">
        <v>2969</v>
      </c>
      <c r="B1526" s="156" t="s">
        <v>3064</v>
      </c>
      <c r="C1526" s="156" t="s">
        <v>2386</v>
      </c>
      <c r="D1526" s="156" t="s">
        <v>640</v>
      </c>
      <c r="E1526" s="156" t="s">
        <v>3007</v>
      </c>
    </row>
    <row r="1527" spans="1:5" ht="12" customHeight="1" x14ac:dyDescent="0.2">
      <c r="A1527" s="156" t="s">
        <v>2969</v>
      </c>
      <c r="B1527" s="156" t="s">
        <v>3064</v>
      </c>
      <c r="C1527" s="156" t="s">
        <v>2386</v>
      </c>
      <c r="D1527" s="156" t="s">
        <v>640</v>
      </c>
      <c r="E1527" s="156" t="s">
        <v>3002</v>
      </c>
    </row>
    <row r="1528" spans="1:5" ht="12" customHeight="1" x14ac:dyDescent="0.2">
      <c r="A1528" s="156" t="s">
        <v>2969</v>
      </c>
      <c r="B1528" s="156" t="s">
        <v>3065</v>
      </c>
      <c r="C1528" s="156" t="s">
        <v>2409</v>
      </c>
      <c r="D1528" s="156" t="s">
        <v>640</v>
      </c>
      <c r="E1528" s="156" t="s">
        <v>3007</v>
      </c>
    </row>
    <row r="1529" spans="1:5" ht="12" customHeight="1" x14ac:dyDescent="0.2">
      <c r="A1529" s="156" t="s">
        <v>2969</v>
      </c>
      <c r="B1529" s="156" t="s">
        <v>3065</v>
      </c>
      <c r="C1529" s="156" t="s">
        <v>2409</v>
      </c>
      <c r="D1529" s="156" t="s">
        <v>640</v>
      </c>
      <c r="E1529" s="156" t="s">
        <v>3002</v>
      </c>
    </row>
    <row r="1530" spans="1:5" ht="12" customHeight="1" x14ac:dyDescent="0.2">
      <c r="A1530" s="156" t="s">
        <v>2969</v>
      </c>
      <c r="B1530" s="156" t="s">
        <v>3066</v>
      </c>
      <c r="C1530" s="156" t="s">
        <v>2387</v>
      </c>
      <c r="D1530" s="156" t="s">
        <v>640</v>
      </c>
      <c r="E1530" s="156" t="s">
        <v>2970</v>
      </c>
    </row>
    <row r="1531" spans="1:5" ht="12" customHeight="1" x14ac:dyDescent="0.2">
      <c r="A1531" s="156" t="s">
        <v>2969</v>
      </c>
      <c r="B1531" s="156" t="s">
        <v>3066</v>
      </c>
      <c r="C1531" s="156" t="s">
        <v>2387</v>
      </c>
      <c r="D1531" s="156" t="s">
        <v>640</v>
      </c>
      <c r="E1531" s="156" t="s">
        <v>3007</v>
      </c>
    </row>
    <row r="1532" spans="1:5" ht="12" customHeight="1" x14ac:dyDescent="0.2">
      <c r="A1532" s="156" t="s">
        <v>2969</v>
      </c>
      <c r="B1532" s="156" t="s">
        <v>3066</v>
      </c>
      <c r="C1532" s="156" t="s">
        <v>2387</v>
      </c>
      <c r="D1532" s="156" t="s">
        <v>640</v>
      </c>
      <c r="E1532" s="156" t="s">
        <v>3002</v>
      </c>
    </row>
    <row r="1533" spans="1:5" ht="12" customHeight="1" x14ac:dyDescent="0.2">
      <c r="A1533" s="156" t="s">
        <v>2969</v>
      </c>
      <c r="B1533" s="156" t="s">
        <v>3067</v>
      </c>
      <c r="C1533" s="156" t="s">
        <v>2390</v>
      </c>
      <c r="D1533" s="156" t="s">
        <v>640</v>
      </c>
      <c r="E1533" s="156" t="s">
        <v>2970</v>
      </c>
    </row>
    <row r="1534" spans="1:5" ht="12" customHeight="1" x14ac:dyDescent="0.2">
      <c r="A1534" s="156" t="s">
        <v>2969</v>
      </c>
      <c r="B1534" s="156" t="s">
        <v>3067</v>
      </c>
      <c r="C1534" s="156" t="s">
        <v>2390</v>
      </c>
      <c r="D1534" s="156" t="s">
        <v>640</v>
      </c>
      <c r="E1534" s="156" t="s">
        <v>3000</v>
      </c>
    </row>
    <row r="1535" spans="1:5" ht="12" customHeight="1" x14ac:dyDescent="0.2">
      <c r="A1535" s="156" t="s">
        <v>2969</v>
      </c>
      <c r="B1535" s="156" t="s">
        <v>3067</v>
      </c>
      <c r="C1535" s="156" t="s">
        <v>2390</v>
      </c>
      <c r="D1535" s="156" t="s">
        <v>640</v>
      </c>
      <c r="E1535" s="156" t="s">
        <v>3007</v>
      </c>
    </row>
    <row r="1536" spans="1:5" ht="12" customHeight="1" x14ac:dyDescent="0.2">
      <c r="A1536" s="156" t="s">
        <v>2969</v>
      </c>
      <c r="B1536" s="156" t="s">
        <v>3067</v>
      </c>
      <c r="C1536" s="156" t="s">
        <v>2390</v>
      </c>
      <c r="D1536" s="156" t="s">
        <v>640</v>
      </c>
      <c r="E1536" s="156" t="s">
        <v>3002</v>
      </c>
    </row>
    <row r="1537" spans="1:5" ht="12" customHeight="1" x14ac:dyDescent="0.2">
      <c r="A1537" s="156" t="s">
        <v>2969</v>
      </c>
      <c r="B1537" s="156" t="s">
        <v>3068</v>
      </c>
      <c r="C1537" s="156" t="s">
        <v>2398</v>
      </c>
      <c r="D1537" s="156" t="s">
        <v>640</v>
      </c>
      <c r="E1537" s="156" t="s">
        <v>2970</v>
      </c>
    </row>
    <row r="1538" spans="1:5" ht="12" customHeight="1" x14ac:dyDescent="0.2">
      <c r="A1538" s="156" t="s">
        <v>2969</v>
      </c>
      <c r="B1538" s="156" t="s">
        <v>3068</v>
      </c>
      <c r="C1538" s="156" t="s">
        <v>2398</v>
      </c>
      <c r="D1538" s="156" t="s">
        <v>640</v>
      </c>
      <c r="E1538" s="156" t="s">
        <v>3000</v>
      </c>
    </row>
    <row r="1539" spans="1:5" ht="12" customHeight="1" x14ac:dyDescent="0.2">
      <c r="A1539" s="156" t="s">
        <v>2969</v>
      </c>
      <c r="B1539" s="156" t="s">
        <v>3068</v>
      </c>
      <c r="C1539" s="156" t="s">
        <v>2398</v>
      </c>
      <c r="D1539" s="156" t="s">
        <v>640</v>
      </c>
      <c r="E1539" s="156" t="s">
        <v>3007</v>
      </c>
    </row>
    <row r="1540" spans="1:5" ht="12" customHeight="1" x14ac:dyDescent="0.2">
      <c r="A1540" s="156" t="s">
        <v>2969</v>
      </c>
      <c r="B1540" s="156" t="s">
        <v>3068</v>
      </c>
      <c r="C1540" s="156" t="s">
        <v>2398</v>
      </c>
      <c r="D1540" s="156" t="s">
        <v>640</v>
      </c>
      <c r="E1540" s="156" t="s">
        <v>3002</v>
      </c>
    </row>
    <row r="1541" spans="1:5" ht="12" customHeight="1" x14ac:dyDescent="0.2">
      <c r="A1541" s="156" t="s">
        <v>2969</v>
      </c>
      <c r="B1541" s="156" t="s">
        <v>3069</v>
      </c>
      <c r="C1541" s="156" t="s">
        <v>2383</v>
      </c>
      <c r="D1541" s="156" t="s">
        <v>640</v>
      </c>
      <c r="E1541" s="156" t="s">
        <v>2970</v>
      </c>
    </row>
    <row r="1542" spans="1:5" ht="12" customHeight="1" x14ac:dyDescent="0.2">
      <c r="A1542" s="156" t="s">
        <v>2969</v>
      </c>
      <c r="B1542" s="156" t="s">
        <v>3069</v>
      </c>
      <c r="C1542" s="156" t="s">
        <v>2383</v>
      </c>
      <c r="D1542" s="156" t="s">
        <v>640</v>
      </c>
      <c r="E1542" s="156" t="s">
        <v>3007</v>
      </c>
    </row>
    <row r="1543" spans="1:5" ht="12" customHeight="1" x14ac:dyDescent="0.2">
      <c r="A1543" s="156" t="s">
        <v>2969</v>
      </c>
      <c r="B1543" s="156" t="s">
        <v>3069</v>
      </c>
      <c r="C1543" s="156" t="s">
        <v>2383</v>
      </c>
      <c r="D1543" s="156" t="s">
        <v>640</v>
      </c>
      <c r="E1543" s="156" t="s">
        <v>3002</v>
      </c>
    </row>
    <row r="1544" spans="1:5" ht="12" customHeight="1" x14ac:dyDescent="0.2">
      <c r="A1544" s="156" t="s">
        <v>2969</v>
      </c>
      <c r="B1544" s="156" t="s">
        <v>3070</v>
      </c>
      <c r="C1544" s="156" t="s">
        <v>2382</v>
      </c>
      <c r="D1544" s="156" t="s">
        <v>640</v>
      </c>
      <c r="E1544" s="156" t="s">
        <v>2970</v>
      </c>
    </row>
    <row r="1545" spans="1:5" ht="12" customHeight="1" x14ac:dyDescent="0.2">
      <c r="A1545" s="156" t="s">
        <v>2969</v>
      </c>
      <c r="B1545" s="156" t="s">
        <v>3070</v>
      </c>
      <c r="C1545" s="156" t="s">
        <v>2382</v>
      </c>
      <c r="D1545" s="156" t="s">
        <v>640</v>
      </c>
      <c r="E1545" s="156" t="s">
        <v>3007</v>
      </c>
    </row>
    <row r="1546" spans="1:5" ht="12" customHeight="1" x14ac:dyDescent="0.2">
      <c r="A1546" s="156" t="s">
        <v>2969</v>
      </c>
      <c r="B1546" s="156" t="s">
        <v>3070</v>
      </c>
      <c r="C1546" s="156" t="s">
        <v>2382</v>
      </c>
      <c r="D1546" s="156" t="s">
        <v>640</v>
      </c>
      <c r="E1546" s="156" t="s">
        <v>3002</v>
      </c>
    </row>
    <row r="1547" spans="1:5" ht="12" customHeight="1" x14ac:dyDescent="0.2">
      <c r="A1547" s="156" t="s">
        <v>2969</v>
      </c>
      <c r="B1547" s="156" t="s">
        <v>3071</v>
      </c>
      <c r="C1547" s="156" t="s">
        <v>2498</v>
      </c>
      <c r="D1547" s="156" t="s">
        <v>640</v>
      </c>
      <c r="E1547" s="156" t="s">
        <v>2970</v>
      </c>
    </row>
    <row r="1548" spans="1:5" ht="12" customHeight="1" x14ac:dyDescent="0.2">
      <c r="A1548" s="156" t="s">
        <v>2969</v>
      </c>
      <c r="B1548" s="156" t="s">
        <v>3071</v>
      </c>
      <c r="C1548" s="156" t="s">
        <v>2498</v>
      </c>
      <c r="D1548" s="156" t="s">
        <v>640</v>
      </c>
      <c r="E1548" s="156" t="s">
        <v>3007</v>
      </c>
    </row>
    <row r="1549" spans="1:5" ht="12" customHeight="1" x14ac:dyDescent="0.2">
      <c r="A1549" s="156" t="s">
        <v>2969</v>
      </c>
      <c r="B1549" s="156" t="s">
        <v>3071</v>
      </c>
      <c r="C1549" s="156" t="s">
        <v>2498</v>
      </c>
      <c r="D1549" s="156" t="s">
        <v>640</v>
      </c>
      <c r="E1549" s="156" t="s">
        <v>3002</v>
      </c>
    </row>
    <row r="1550" spans="1:5" ht="12" customHeight="1" x14ac:dyDescent="0.2">
      <c r="A1550" s="156" t="s">
        <v>2969</v>
      </c>
      <c r="B1550" s="156" t="s">
        <v>3072</v>
      </c>
      <c r="C1550" s="156" t="s">
        <v>2486</v>
      </c>
      <c r="D1550" s="156" t="s">
        <v>640</v>
      </c>
      <c r="E1550" s="156" t="s">
        <v>3007</v>
      </c>
    </row>
    <row r="1551" spans="1:5" ht="12" customHeight="1" x14ac:dyDescent="0.2">
      <c r="A1551" s="156" t="s">
        <v>2969</v>
      </c>
      <c r="B1551" s="156" t="s">
        <v>3072</v>
      </c>
      <c r="C1551" s="156" t="s">
        <v>2486</v>
      </c>
      <c r="D1551" s="156" t="s">
        <v>640</v>
      </c>
      <c r="E1551" s="156" t="s">
        <v>3002</v>
      </c>
    </row>
    <row r="1552" spans="1:5" ht="12" customHeight="1" x14ac:dyDescent="0.2">
      <c r="A1552" s="156" t="s">
        <v>2969</v>
      </c>
      <c r="B1552" s="156" t="s">
        <v>3073</v>
      </c>
      <c r="C1552" s="156" t="s">
        <v>2342</v>
      </c>
      <c r="D1552" s="156" t="s">
        <v>640</v>
      </c>
      <c r="E1552" s="156" t="s">
        <v>2970</v>
      </c>
    </row>
    <row r="1553" spans="1:5" ht="12" customHeight="1" x14ac:dyDescent="0.2">
      <c r="A1553" s="156" t="s">
        <v>2969</v>
      </c>
      <c r="B1553" s="156" t="s">
        <v>3073</v>
      </c>
      <c r="C1553" s="156" t="s">
        <v>2342</v>
      </c>
      <c r="D1553" s="156" t="s">
        <v>640</v>
      </c>
      <c r="E1553" s="156" t="s">
        <v>3000</v>
      </c>
    </row>
    <row r="1554" spans="1:5" ht="12" customHeight="1" x14ac:dyDescent="0.2">
      <c r="A1554" s="156" t="s">
        <v>2969</v>
      </c>
      <c r="B1554" s="156" t="s">
        <v>3073</v>
      </c>
      <c r="C1554" s="156" t="s">
        <v>2342</v>
      </c>
      <c r="D1554" s="156" t="s">
        <v>640</v>
      </c>
      <c r="E1554" s="156" t="s">
        <v>3007</v>
      </c>
    </row>
    <row r="1555" spans="1:5" ht="12" customHeight="1" x14ac:dyDescent="0.2">
      <c r="A1555" s="156" t="s">
        <v>2969</v>
      </c>
      <c r="B1555" s="156" t="s">
        <v>3073</v>
      </c>
      <c r="C1555" s="156" t="s">
        <v>2342</v>
      </c>
      <c r="D1555" s="156" t="s">
        <v>640</v>
      </c>
      <c r="E1555" s="156" t="s">
        <v>3002</v>
      </c>
    </row>
    <row r="1556" spans="1:5" ht="12" customHeight="1" x14ac:dyDescent="0.2">
      <c r="A1556" s="156" t="s">
        <v>2969</v>
      </c>
      <c r="B1556" s="156" t="s">
        <v>3074</v>
      </c>
      <c r="C1556" s="156" t="s">
        <v>2191</v>
      </c>
      <c r="D1556" s="156" t="s">
        <v>640</v>
      </c>
      <c r="E1556" s="156" t="s">
        <v>2970</v>
      </c>
    </row>
    <row r="1557" spans="1:5" ht="12" customHeight="1" x14ac:dyDescent="0.2">
      <c r="A1557" s="156" t="s">
        <v>2969</v>
      </c>
      <c r="B1557" s="156" t="s">
        <v>3074</v>
      </c>
      <c r="C1557" s="156" t="s">
        <v>2191</v>
      </c>
      <c r="D1557" s="156" t="s">
        <v>640</v>
      </c>
      <c r="E1557" s="156" t="s">
        <v>3007</v>
      </c>
    </row>
    <row r="1558" spans="1:5" ht="12" customHeight="1" x14ac:dyDescent="0.2">
      <c r="A1558" s="156" t="s">
        <v>2969</v>
      </c>
      <c r="B1558" s="156" t="s">
        <v>3074</v>
      </c>
      <c r="C1558" s="156" t="s">
        <v>2191</v>
      </c>
      <c r="D1558" s="156" t="s">
        <v>640</v>
      </c>
      <c r="E1558" s="156" t="s">
        <v>3002</v>
      </c>
    </row>
    <row r="1559" spans="1:5" ht="12" customHeight="1" x14ac:dyDescent="0.2">
      <c r="A1559" s="156" t="s">
        <v>2969</v>
      </c>
      <c r="B1559" s="156" t="s">
        <v>3075</v>
      </c>
      <c r="C1559" s="156" t="s">
        <v>2385</v>
      </c>
      <c r="D1559" s="156" t="s">
        <v>640</v>
      </c>
      <c r="E1559" s="156" t="s">
        <v>2970</v>
      </c>
    </row>
    <row r="1560" spans="1:5" ht="12" customHeight="1" x14ac:dyDescent="0.2">
      <c r="A1560" s="156" t="s">
        <v>2969</v>
      </c>
      <c r="B1560" s="156" t="s">
        <v>3075</v>
      </c>
      <c r="C1560" s="156" t="s">
        <v>2385</v>
      </c>
      <c r="D1560" s="156" t="s">
        <v>640</v>
      </c>
      <c r="E1560" s="156" t="s">
        <v>3007</v>
      </c>
    </row>
    <row r="1561" spans="1:5" ht="12" customHeight="1" x14ac:dyDescent="0.2">
      <c r="A1561" s="156" t="s">
        <v>2969</v>
      </c>
      <c r="B1561" s="156" t="s">
        <v>3075</v>
      </c>
      <c r="C1561" s="156" t="s">
        <v>2385</v>
      </c>
      <c r="D1561" s="156" t="s">
        <v>640</v>
      </c>
      <c r="E1561" s="156" t="s">
        <v>3002</v>
      </c>
    </row>
    <row r="1562" spans="1:5" ht="12" customHeight="1" x14ac:dyDescent="0.2">
      <c r="A1562" s="156" t="s">
        <v>2969</v>
      </c>
      <c r="B1562" s="156" t="s">
        <v>3076</v>
      </c>
      <c r="C1562" s="156" t="s">
        <v>2359</v>
      </c>
      <c r="D1562" s="156" t="s">
        <v>640</v>
      </c>
      <c r="E1562" s="156" t="s">
        <v>2970</v>
      </c>
    </row>
    <row r="1563" spans="1:5" ht="12" customHeight="1" x14ac:dyDescent="0.2">
      <c r="A1563" s="156" t="s">
        <v>2969</v>
      </c>
      <c r="B1563" s="156" t="s">
        <v>3076</v>
      </c>
      <c r="C1563" s="156" t="s">
        <v>2359</v>
      </c>
      <c r="D1563" s="156" t="s">
        <v>640</v>
      </c>
      <c r="E1563" s="156" t="s">
        <v>3003</v>
      </c>
    </row>
    <row r="1564" spans="1:5" ht="12" customHeight="1" x14ac:dyDescent="0.2">
      <c r="A1564" s="156" t="s">
        <v>2969</v>
      </c>
      <c r="B1564" s="156" t="s">
        <v>3076</v>
      </c>
      <c r="C1564" s="156" t="s">
        <v>2359</v>
      </c>
      <c r="D1564" s="156" t="s">
        <v>640</v>
      </c>
      <c r="E1564" s="156" t="s">
        <v>3002</v>
      </c>
    </row>
    <row r="1565" spans="1:5" ht="12" customHeight="1" x14ac:dyDescent="0.2">
      <c r="A1565" s="156" t="s">
        <v>2969</v>
      </c>
      <c r="B1565" s="156" t="s">
        <v>1444</v>
      </c>
      <c r="C1565" s="156" t="s">
        <v>303</v>
      </c>
      <c r="D1565" s="156" t="s">
        <v>640</v>
      </c>
      <c r="E1565" s="156" t="s">
        <v>2999</v>
      </c>
    </row>
    <row r="1566" spans="1:5" ht="12" customHeight="1" x14ac:dyDescent="0.2">
      <c r="A1566" s="156" t="s">
        <v>2969</v>
      </c>
      <c r="B1566" s="156" t="s">
        <v>1444</v>
      </c>
      <c r="C1566" s="156" t="s">
        <v>303</v>
      </c>
      <c r="D1566" s="156" t="s">
        <v>640</v>
      </c>
      <c r="E1566" s="156" t="s">
        <v>2970</v>
      </c>
    </row>
    <row r="1567" spans="1:5" ht="12" customHeight="1" x14ac:dyDescent="0.2">
      <c r="A1567" s="156" t="s">
        <v>2969</v>
      </c>
      <c r="B1567" s="156" t="s">
        <v>1444</v>
      </c>
      <c r="C1567" s="156" t="s">
        <v>303</v>
      </c>
      <c r="D1567" s="156" t="s">
        <v>640</v>
      </c>
      <c r="E1567" s="156" t="s">
        <v>3000</v>
      </c>
    </row>
    <row r="1568" spans="1:5" ht="12" customHeight="1" x14ac:dyDescent="0.2">
      <c r="A1568" s="156" t="s">
        <v>2969</v>
      </c>
      <c r="B1568" s="156" t="s">
        <v>1444</v>
      </c>
      <c r="C1568" s="156" t="s">
        <v>303</v>
      </c>
      <c r="D1568" s="156" t="s">
        <v>640</v>
      </c>
      <c r="E1568" s="156" t="s">
        <v>3002</v>
      </c>
    </row>
    <row r="1569" spans="1:5" ht="12" customHeight="1" x14ac:dyDescent="0.2">
      <c r="A1569" s="156" t="s">
        <v>2969</v>
      </c>
      <c r="B1569" s="156" t="s">
        <v>1445</v>
      </c>
      <c r="C1569" s="156" t="s">
        <v>670</v>
      </c>
      <c r="D1569" s="156" t="s">
        <v>640</v>
      </c>
      <c r="E1569" s="156" t="s">
        <v>2999</v>
      </c>
    </row>
    <row r="1570" spans="1:5" ht="12" customHeight="1" x14ac:dyDescent="0.2">
      <c r="A1570" s="156" t="s">
        <v>2969</v>
      </c>
      <c r="B1570" s="156" t="s">
        <v>1445</v>
      </c>
      <c r="C1570" s="156" t="s">
        <v>670</v>
      </c>
      <c r="D1570" s="156" t="s">
        <v>640</v>
      </c>
      <c r="E1570" s="156" t="s">
        <v>2970</v>
      </c>
    </row>
    <row r="1571" spans="1:5" ht="12" customHeight="1" x14ac:dyDescent="0.2">
      <c r="A1571" s="156" t="s">
        <v>2969</v>
      </c>
      <c r="B1571" s="156" t="s">
        <v>1445</v>
      </c>
      <c r="C1571" s="156" t="s">
        <v>670</v>
      </c>
      <c r="D1571" s="156" t="s">
        <v>640</v>
      </c>
      <c r="E1571" s="156" t="s">
        <v>3000</v>
      </c>
    </row>
    <row r="1572" spans="1:5" ht="12" customHeight="1" x14ac:dyDescent="0.2">
      <c r="A1572" s="156" t="s">
        <v>2969</v>
      </c>
      <c r="B1572" s="156" t="s">
        <v>1445</v>
      </c>
      <c r="C1572" s="156" t="s">
        <v>670</v>
      </c>
      <c r="D1572" s="156" t="s">
        <v>640</v>
      </c>
      <c r="E1572" s="156" t="s">
        <v>3002</v>
      </c>
    </row>
    <row r="1573" spans="1:5" ht="12" customHeight="1" x14ac:dyDescent="0.2">
      <c r="A1573" s="156" t="s">
        <v>2969</v>
      </c>
      <c r="B1573" s="156" t="s">
        <v>1446</v>
      </c>
      <c r="C1573" s="156" t="s">
        <v>671</v>
      </c>
      <c r="D1573" s="156" t="s">
        <v>640</v>
      </c>
      <c r="E1573" s="156" t="s">
        <v>2999</v>
      </c>
    </row>
    <row r="1574" spans="1:5" ht="12" customHeight="1" x14ac:dyDescent="0.2">
      <c r="A1574" s="156" t="s">
        <v>2969</v>
      </c>
      <c r="B1574" s="156" t="s">
        <v>1446</v>
      </c>
      <c r="C1574" s="156" t="s">
        <v>671</v>
      </c>
      <c r="D1574" s="156" t="s">
        <v>640</v>
      </c>
      <c r="E1574" s="156" t="s">
        <v>2970</v>
      </c>
    </row>
    <row r="1575" spans="1:5" ht="12" customHeight="1" x14ac:dyDescent="0.2">
      <c r="A1575" s="156" t="s">
        <v>2969</v>
      </c>
      <c r="B1575" s="156" t="s">
        <v>1446</v>
      </c>
      <c r="C1575" s="156" t="s">
        <v>671</v>
      </c>
      <c r="D1575" s="156" t="s">
        <v>640</v>
      </c>
      <c r="E1575" s="156" t="s">
        <v>3000</v>
      </c>
    </row>
    <row r="1576" spans="1:5" ht="12" customHeight="1" x14ac:dyDescent="0.2">
      <c r="A1576" s="156" t="s">
        <v>2969</v>
      </c>
      <c r="B1576" s="156" t="s">
        <v>1446</v>
      </c>
      <c r="C1576" s="156" t="s">
        <v>671</v>
      </c>
      <c r="D1576" s="156" t="s">
        <v>640</v>
      </c>
      <c r="E1576" s="156" t="s">
        <v>3002</v>
      </c>
    </row>
    <row r="1577" spans="1:5" ht="12" customHeight="1" x14ac:dyDescent="0.2">
      <c r="A1577" s="156" t="s">
        <v>2969</v>
      </c>
      <c r="B1577" s="156" t="s">
        <v>1447</v>
      </c>
      <c r="C1577" s="156" t="s">
        <v>672</v>
      </c>
      <c r="D1577" s="156" t="s">
        <v>640</v>
      </c>
      <c r="E1577" s="156" t="s">
        <v>2999</v>
      </c>
    </row>
    <row r="1578" spans="1:5" ht="12" customHeight="1" x14ac:dyDescent="0.2">
      <c r="A1578" s="156" t="s">
        <v>2969</v>
      </c>
      <c r="B1578" s="156" t="s">
        <v>1447</v>
      </c>
      <c r="C1578" s="156" t="s">
        <v>672</v>
      </c>
      <c r="D1578" s="156" t="s">
        <v>640</v>
      </c>
      <c r="E1578" s="156" t="s">
        <v>2970</v>
      </c>
    </row>
    <row r="1579" spans="1:5" ht="12" customHeight="1" x14ac:dyDescent="0.2">
      <c r="A1579" s="156" t="s">
        <v>2969</v>
      </c>
      <c r="B1579" s="156" t="s">
        <v>1447</v>
      </c>
      <c r="C1579" s="156" t="s">
        <v>672</v>
      </c>
      <c r="D1579" s="156" t="s">
        <v>640</v>
      </c>
      <c r="E1579" s="156" t="s">
        <v>3000</v>
      </c>
    </row>
    <row r="1580" spans="1:5" ht="12" customHeight="1" x14ac:dyDescent="0.2">
      <c r="A1580" s="156" t="s">
        <v>2969</v>
      </c>
      <c r="B1580" s="156" t="s">
        <v>1447</v>
      </c>
      <c r="C1580" s="156" t="s">
        <v>672</v>
      </c>
      <c r="D1580" s="156" t="s">
        <v>640</v>
      </c>
      <c r="E1580" s="156" t="s">
        <v>3002</v>
      </c>
    </row>
    <row r="1581" spans="1:5" ht="12" customHeight="1" x14ac:dyDescent="0.2">
      <c r="A1581" s="156" t="s">
        <v>2969</v>
      </c>
      <c r="B1581" s="156" t="s">
        <v>1448</v>
      </c>
      <c r="C1581" s="156" t="s">
        <v>673</v>
      </c>
      <c r="D1581" s="156" t="s">
        <v>640</v>
      </c>
      <c r="E1581" s="156" t="s">
        <v>2999</v>
      </c>
    </row>
    <row r="1582" spans="1:5" ht="12" customHeight="1" x14ac:dyDescent="0.2">
      <c r="A1582" s="156" t="s">
        <v>2969</v>
      </c>
      <c r="B1582" s="156" t="s">
        <v>1448</v>
      </c>
      <c r="C1582" s="156" t="s">
        <v>673</v>
      </c>
      <c r="D1582" s="156" t="s">
        <v>640</v>
      </c>
      <c r="E1582" s="156" t="s">
        <v>2970</v>
      </c>
    </row>
    <row r="1583" spans="1:5" ht="12" customHeight="1" x14ac:dyDescent="0.2">
      <c r="A1583" s="156" t="s">
        <v>2969</v>
      </c>
      <c r="B1583" s="156" t="s">
        <v>1448</v>
      </c>
      <c r="C1583" s="156" t="s">
        <v>673</v>
      </c>
      <c r="D1583" s="156" t="s">
        <v>640</v>
      </c>
      <c r="E1583" s="156" t="s">
        <v>3000</v>
      </c>
    </row>
    <row r="1584" spans="1:5" ht="12" customHeight="1" x14ac:dyDescent="0.2">
      <c r="A1584" s="156" t="s">
        <v>2969</v>
      </c>
      <c r="B1584" s="156" t="s">
        <v>1448</v>
      </c>
      <c r="C1584" s="156" t="s">
        <v>673</v>
      </c>
      <c r="D1584" s="156" t="s">
        <v>640</v>
      </c>
      <c r="E1584" s="156" t="s">
        <v>3002</v>
      </c>
    </row>
    <row r="1585" spans="1:5" ht="12" customHeight="1" x14ac:dyDescent="0.2">
      <c r="A1585" s="156" t="s">
        <v>2969</v>
      </c>
      <c r="B1585" s="156" t="s">
        <v>3077</v>
      </c>
      <c r="C1585" s="156" t="s">
        <v>2397</v>
      </c>
      <c r="D1585" s="156" t="s">
        <v>640</v>
      </c>
      <c r="E1585" s="156" t="s">
        <v>2970</v>
      </c>
    </row>
    <row r="1586" spans="1:5" ht="12" customHeight="1" x14ac:dyDescent="0.2">
      <c r="A1586" s="156" t="s">
        <v>2969</v>
      </c>
      <c r="B1586" s="156" t="s">
        <v>3077</v>
      </c>
      <c r="C1586" s="156" t="s">
        <v>2397</v>
      </c>
      <c r="D1586" s="156" t="s">
        <v>640</v>
      </c>
      <c r="E1586" s="156" t="s">
        <v>3000</v>
      </c>
    </row>
    <row r="1587" spans="1:5" ht="12" customHeight="1" x14ac:dyDescent="0.2">
      <c r="A1587" s="156" t="s">
        <v>2969</v>
      </c>
      <c r="B1587" s="156" t="s">
        <v>3077</v>
      </c>
      <c r="C1587" s="156" t="s">
        <v>2397</v>
      </c>
      <c r="D1587" s="156" t="s">
        <v>640</v>
      </c>
      <c r="E1587" s="156" t="s">
        <v>3002</v>
      </c>
    </row>
    <row r="1588" spans="1:5" ht="12" customHeight="1" x14ac:dyDescent="0.2">
      <c r="A1588" s="156" t="s">
        <v>2969</v>
      </c>
      <c r="B1588" s="156" t="s">
        <v>3078</v>
      </c>
      <c r="C1588" s="156" t="s">
        <v>2412</v>
      </c>
      <c r="D1588" s="156" t="s">
        <v>640</v>
      </c>
      <c r="E1588" s="156" t="s">
        <v>2970</v>
      </c>
    </row>
    <row r="1589" spans="1:5" ht="12" customHeight="1" x14ac:dyDescent="0.2">
      <c r="A1589" s="156" t="s">
        <v>2969</v>
      </c>
      <c r="B1589" s="156" t="s">
        <v>3078</v>
      </c>
      <c r="C1589" s="156" t="s">
        <v>2412</v>
      </c>
      <c r="D1589" s="156" t="s">
        <v>640</v>
      </c>
      <c r="E1589" s="156" t="s">
        <v>3000</v>
      </c>
    </row>
    <row r="1590" spans="1:5" ht="12" customHeight="1" x14ac:dyDescent="0.2">
      <c r="A1590" s="156" t="s">
        <v>2969</v>
      </c>
      <c r="B1590" s="156" t="s">
        <v>3078</v>
      </c>
      <c r="C1590" s="156" t="s">
        <v>2412</v>
      </c>
      <c r="D1590" s="156" t="s">
        <v>640</v>
      </c>
      <c r="E1590" s="156" t="s">
        <v>3002</v>
      </c>
    </row>
    <row r="1591" spans="1:5" ht="12" customHeight="1" x14ac:dyDescent="0.2">
      <c r="A1591" s="156" t="s">
        <v>2969</v>
      </c>
      <c r="B1591" s="156" t="s">
        <v>3079</v>
      </c>
      <c r="C1591" s="156" t="s">
        <v>11</v>
      </c>
      <c r="D1591" s="156" t="s">
        <v>640</v>
      </c>
      <c r="E1591" s="156" t="s">
        <v>2970</v>
      </c>
    </row>
    <row r="1592" spans="1:5" ht="12" customHeight="1" x14ac:dyDescent="0.2">
      <c r="A1592" s="156" t="s">
        <v>2969</v>
      </c>
      <c r="B1592" s="156" t="s">
        <v>3079</v>
      </c>
      <c r="C1592" s="156" t="s">
        <v>11</v>
      </c>
      <c r="D1592" s="156" t="s">
        <v>640</v>
      </c>
      <c r="E1592" s="156" t="s">
        <v>3000</v>
      </c>
    </row>
    <row r="1593" spans="1:5" ht="12" customHeight="1" x14ac:dyDescent="0.2">
      <c r="A1593" s="156" t="s">
        <v>2969</v>
      </c>
      <c r="B1593" s="156" t="s">
        <v>3079</v>
      </c>
      <c r="C1593" s="156" t="s">
        <v>11</v>
      </c>
      <c r="D1593" s="156" t="s">
        <v>640</v>
      </c>
      <c r="E1593" s="156" t="s">
        <v>3002</v>
      </c>
    </row>
    <row r="1594" spans="1:5" ht="12" customHeight="1" x14ac:dyDescent="0.2">
      <c r="A1594" s="156" t="s">
        <v>2969</v>
      </c>
      <c r="B1594" s="156" t="s">
        <v>3080</v>
      </c>
      <c r="C1594" s="156" t="s">
        <v>2353</v>
      </c>
      <c r="D1594" s="156" t="s">
        <v>640</v>
      </c>
      <c r="E1594" s="156" t="s">
        <v>2970</v>
      </c>
    </row>
    <row r="1595" spans="1:5" ht="12" customHeight="1" x14ac:dyDescent="0.2">
      <c r="A1595" s="156" t="s">
        <v>2969</v>
      </c>
      <c r="B1595" s="156" t="s">
        <v>3080</v>
      </c>
      <c r="C1595" s="156" t="s">
        <v>2353</v>
      </c>
      <c r="D1595" s="156" t="s">
        <v>640</v>
      </c>
      <c r="E1595" s="156" t="s">
        <v>3000</v>
      </c>
    </row>
    <row r="1596" spans="1:5" ht="12" customHeight="1" x14ac:dyDescent="0.2">
      <c r="A1596" s="156" t="s">
        <v>2969</v>
      </c>
      <c r="B1596" s="156" t="s">
        <v>3080</v>
      </c>
      <c r="C1596" s="156" t="s">
        <v>2353</v>
      </c>
      <c r="D1596" s="156" t="s">
        <v>640</v>
      </c>
      <c r="E1596" s="156" t="s">
        <v>3002</v>
      </c>
    </row>
    <row r="1597" spans="1:5" ht="12" customHeight="1" x14ac:dyDescent="0.2">
      <c r="A1597" s="156" t="s">
        <v>2969</v>
      </c>
      <c r="B1597" s="156" t="s">
        <v>3081</v>
      </c>
      <c r="C1597" s="156" t="s">
        <v>2399</v>
      </c>
      <c r="D1597" s="156" t="s">
        <v>640</v>
      </c>
      <c r="E1597" s="156" t="s">
        <v>2970</v>
      </c>
    </row>
    <row r="1598" spans="1:5" ht="12" customHeight="1" x14ac:dyDescent="0.2">
      <c r="A1598" s="156" t="s">
        <v>2969</v>
      </c>
      <c r="B1598" s="156" t="s">
        <v>3081</v>
      </c>
      <c r="C1598" s="156" t="s">
        <v>2399</v>
      </c>
      <c r="D1598" s="156" t="s">
        <v>640</v>
      </c>
      <c r="E1598" s="156" t="s">
        <v>3000</v>
      </c>
    </row>
    <row r="1599" spans="1:5" ht="12" customHeight="1" x14ac:dyDescent="0.2">
      <c r="A1599" s="156" t="s">
        <v>2969</v>
      </c>
      <c r="B1599" s="156" t="s">
        <v>3081</v>
      </c>
      <c r="C1599" s="156" t="s">
        <v>2399</v>
      </c>
      <c r="D1599" s="156" t="s">
        <v>640</v>
      </c>
      <c r="E1599" s="156" t="s">
        <v>3002</v>
      </c>
    </row>
    <row r="1600" spans="1:5" ht="12" customHeight="1" x14ac:dyDescent="0.2">
      <c r="A1600" s="156" t="s">
        <v>2969</v>
      </c>
      <c r="B1600" s="156" t="s">
        <v>3082</v>
      </c>
      <c r="C1600" s="156" t="s">
        <v>2084</v>
      </c>
      <c r="D1600" s="156" t="s">
        <v>640</v>
      </c>
      <c r="E1600" s="156" t="s">
        <v>3000</v>
      </c>
    </row>
    <row r="1601" spans="1:5" ht="12" customHeight="1" x14ac:dyDescent="0.2">
      <c r="A1601" s="156" t="s">
        <v>2969</v>
      </c>
      <c r="B1601" s="156" t="s">
        <v>3082</v>
      </c>
      <c r="C1601" s="156" t="s">
        <v>2084</v>
      </c>
      <c r="D1601" s="156" t="s">
        <v>640</v>
      </c>
      <c r="E1601" s="156" t="s">
        <v>3002</v>
      </c>
    </row>
    <row r="1602" spans="1:5" ht="12" customHeight="1" x14ac:dyDescent="0.2">
      <c r="A1602" s="156" t="s">
        <v>2969</v>
      </c>
      <c r="B1602" s="156" t="s">
        <v>3083</v>
      </c>
      <c r="C1602" s="156" t="s">
        <v>2391</v>
      </c>
      <c r="D1602" s="156" t="s">
        <v>640</v>
      </c>
      <c r="E1602" s="156" t="s">
        <v>2970</v>
      </c>
    </row>
    <row r="1603" spans="1:5" ht="12" customHeight="1" x14ac:dyDescent="0.2">
      <c r="A1603" s="156" t="s">
        <v>2969</v>
      </c>
      <c r="B1603" s="156" t="s">
        <v>3083</v>
      </c>
      <c r="C1603" s="156" t="s">
        <v>2391</v>
      </c>
      <c r="D1603" s="156" t="s">
        <v>640</v>
      </c>
      <c r="E1603" s="156" t="s">
        <v>3000</v>
      </c>
    </row>
    <row r="1604" spans="1:5" ht="12" customHeight="1" x14ac:dyDescent="0.2">
      <c r="A1604" s="156" t="s">
        <v>2969</v>
      </c>
      <c r="B1604" s="156" t="s">
        <v>3083</v>
      </c>
      <c r="C1604" s="156" t="s">
        <v>2391</v>
      </c>
      <c r="D1604" s="156" t="s">
        <v>640</v>
      </c>
      <c r="E1604" s="156" t="s">
        <v>3002</v>
      </c>
    </row>
    <row r="1605" spans="1:5" ht="12" customHeight="1" x14ac:dyDescent="0.2">
      <c r="A1605" s="156" t="s">
        <v>2969</v>
      </c>
      <c r="B1605" s="156" t="s">
        <v>3084</v>
      </c>
      <c r="C1605" s="156" t="s">
        <v>12</v>
      </c>
      <c r="D1605" s="156" t="s">
        <v>640</v>
      </c>
      <c r="E1605" s="156" t="s">
        <v>2970</v>
      </c>
    </row>
    <row r="1606" spans="1:5" ht="12" customHeight="1" x14ac:dyDescent="0.2">
      <c r="A1606" s="156" t="s">
        <v>2969</v>
      </c>
      <c r="B1606" s="156" t="s">
        <v>3084</v>
      </c>
      <c r="C1606" s="156" t="s">
        <v>12</v>
      </c>
      <c r="D1606" s="156" t="s">
        <v>640</v>
      </c>
      <c r="E1606" s="156" t="s">
        <v>3000</v>
      </c>
    </row>
    <row r="1607" spans="1:5" ht="12" customHeight="1" x14ac:dyDescent="0.2">
      <c r="A1607" s="156" t="s">
        <v>2969</v>
      </c>
      <c r="B1607" s="156" t="s">
        <v>3084</v>
      </c>
      <c r="C1607" s="156" t="s">
        <v>12</v>
      </c>
      <c r="D1607" s="156" t="s">
        <v>640</v>
      </c>
      <c r="E1607" s="156" t="s">
        <v>3002</v>
      </c>
    </row>
    <row r="1608" spans="1:5" ht="12" customHeight="1" x14ac:dyDescent="0.2">
      <c r="A1608" s="156" t="s">
        <v>2969</v>
      </c>
      <c r="B1608" s="156" t="s">
        <v>3085</v>
      </c>
      <c r="C1608" s="156" t="s">
        <v>2401</v>
      </c>
      <c r="D1608" s="156" t="s">
        <v>640</v>
      </c>
      <c r="E1608" s="156" t="s">
        <v>2970</v>
      </c>
    </row>
    <row r="1609" spans="1:5" ht="12" customHeight="1" x14ac:dyDescent="0.2">
      <c r="A1609" s="156" t="s">
        <v>2969</v>
      </c>
      <c r="B1609" s="156" t="s">
        <v>3085</v>
      </c>
      <c r="C1609" s="156" t="s">
        <v>2401</v>
      </c>
      <c r="D1609" s="156" t="s">
        <v>640</v>
      </c>
      <c r="E1609" s="156" t="s">
        <v>3000</v>
      </c>
    </row>
    <row r="1610" spans="1:5" ht="12" customHeight="1" x14ac:dyDescent="0.2">
      <c r="A1610" s="156" t="s">
        <v>2969</v>
      </c>
      <c r="B1610" s="156" t="s">
        <v>3085</v>
      </c>
      <c r="C1610" s="156" t="s">
        <v>2401</v>
      </c>
      <c r="D1610" s="156" t="s">
        <v>640</v>
      </c>
      <c r="E1610" s="156" t="s">
        <v>3002</v>
      </c>
    </row>
    <row r="1611" spans="1:5" ht="12" customHeight="1" x14ac:dyDescent="0.2">
      <c r="A1611" s="156" t="s">
        <v>2969</v>
      </c>
      <c r="B1611" s="156" t="s">
        <v>3086</v>
      </c>
      <c r="C1611" s="156" t="s">
        <v>13</v>
      </c>
      <c r="D1611" s="156" t="s">
        <v>640</v>
      </c>
      <c r="E1611" s="156" t="s">
        <v>2970</v>
      </c>
    </row>
    <row r="1612" spans="1:5" ht="12" customHeight="1" x14ac:dyDescent="0.2">
      <c r="A1612" s="156" t="s">
        <v>2969</v>
      </c>
      <c r="B1612" s="156" t="s">
        <v>3086</v>
      </c>
      <c r="C1612" s="156" t="s">
        <v>13</v>
      </c>
      <c r="D1612" s="156" t="s">
        <v>640</v>
      </c>
      <c r="E1612" s="156" t="s">
        <v>3000</v>
      </c>
    </row>
    <row r="1613" spans="1:5" ht="12" customHeight="1" x14ac:dyDescent="0.2">
      <c r="A1613" s="156" t="s">
        <v>2969</v>
      </c>
      <c r="B1613" s="156" t="s">
        <v>3086</v>
      </c>
      <c r="C1613" s="156" t="s">
        <v>13</v>
      </c>
      <c r="D1613" s="156" t="s">
        <v>640</v>
      </c>
      <c r="E1613" s="156" t="s">
        <v>3002</v>
      </c>
    </row>
    <row r="1614" spans="1:5" ht="12" customHeight="1" x14ac:dyDescent="0.2">
      <c r="A1614" s="156" t="s">
        <v>2969</v>
      </c>
      <c r="B1614" s="156" t="s">
        <v>3087</v>
      </c>
      <c r="C1614" s="156" t="s">
        <v>2394</v>
      </c>
      <c r="D1614" s="156" t="s">
        <v>640</v>
      </c>
      <c r="E1614" s="156" t="s">
        <v>2970</v>
      </c>
    </row>
    <row r="1615" spans="1:5" ht="12" customHeight="1" x14ac:dyDescent="0.2">
      <c r="A1615" s="156" t="s">
        <v>2969</v>
      </c>
      <c r="B1615" s="156" t="s">
        <v>3087</v>
      </c>
      <c r="C1615" s="156" t="s">
        <v>2394</v>
      </c>
      <c r="D1615" s="156" t="s">
        <v>640</v>
      </c>
      <c r="E1615" s="156" t="s">
        <v>3000</v>
      </c>
    </row>
    <row r="1616" spans="1:5" ht="12" customHeight="1" x14ac:dyDescent="0.2">
      <c r="A1616" s="156" t="s">
        <v>2969</v>
      </c>
      <c r="B1616" s="156" t="s">
        <v>3087</v>
      </c>
      <c r="C1616" s="156" t="s">
        <v>2394</v>
      </c>
      <c r="D1616" s="156" t="s">
        <v>640</v>
      </c>
      <c r="E1616" s="156" t="s">
        <v>3002</v>
      </c>
    </row>
    <row r="1617" spans="1:5" ht="12" customHeight="1" x14ac:dyDescent="0.2">
      <c r="A1617" s="156" t="s">
        <v>2969</v>
      </c>
      <c r="B1617" s="156" t="s">
        <v>3088</v>
      </c>
      <c r="C1617" s="156" t="s">
        <v>1793</v>
      </c>
      <c r="D1617" s="156" t="s">
        <v>640</v>
      </c>
      <c r="E1617" s="156" t="s">
        <v>2970</v>
      </c>
    </row>
    <row r="1618" spans="1:5" ht="12" customHeight="1" x14ac:dyDescent="0.2">
      <c r="A1618" s="156" t="s">
        <v>2969</v>
      </c>
      <c r="B1618" s="156" t="s">
        <v>3088</v>
      </c>
      <c r="C1618" s="156" t="s">
        <v>1793</v>
      </c>
      <c r="D1618" s="156" t="s">
        <v>640</v>
      </c>
      <c r="E1618" s="156" t="s">
        <v>3007</v>
      </c>
    </row>
    <row r="1619" spans="1:5" ht="12" customHeight="1" x14ac:dyDescent="0.2">
      <c r="A1619" s="156" t="s">
        <v>2969</v>
      </c>
      <c r="B1619" s="156" t="s">
        <v>3088</v>
      </c>
      <c r="C1619" s="156" t="s">
        <v>1793</v>
      </c>
      <c r="D1619" s="156" t="s">
        <v>640</v>
      </c>
      <c r="E1619" s="156" t="s">
        <v>3002</v>
      </c>
    </row>
    <row r="1620" spans="1:5" ht="12" customHeight="1" x14ac:dyDescent="0.2">
      <c r="A1620" s="156" t="s">
        <v>2969</v>
      </c>
      <c r="B1620" s="156" t="s">
        <v>3089</v>
      </c>
      <c r="C1620" s="156" t="s">
        <v>1794</v>
      </c>
      <c r="D1620" s="156" t="s">
        <v>640</v>
      </c>
      <c r="E1620" s="156" t="s">
        <v>2970</v>
      </c>
    </row>
    <row r="1621" spans="1:5" ht="12" customHeight="1" x14ac:dyDescent="0.2">
      <c r="A1621" s="156" t="s">
        <v>2969</v>
      </c>
      <c r="B1621" s="156" t="s">
        <v>3089</v>
      </c>
      <c r="C1621" s="156" t="s">
        <v>1794</v>
      </c>
      <c r="D1621" s="156" t="s">
        <v>640</v>
      </c>
      <c r="E1621" s="156" t="s">
        <v>3000</v>
      </c>
    </row>
    <row r="1622" spans="1:5" ht="12" customHeight="1" x14ac:dyDescent="0.2">
      <c r="A1622" s="156" t="s">
        <v>2969</v>
      </c>
      <c r="B1622" s="156" t="s">
        <v>3089</v>
      </c>
      <c r="C1622" s="156" t="s">
        <v>1794</v>
      </c>
      <c r="D1622" s="156" t="s">
        <v>640</v>
      </c>
      <c r="E1622" s="156" t="s">
        <v>3002</v>
      </c>
    </row>
    <row r="1623" spans="1:5" ht="12" customHeight="1" x14ac:dyDescent="0.2">
      <c r="A1623" s="156" t="s">
        <v>2969</v>
      </c>
      <c r="B1623" s="156" t="s">
        <v>3090</v>
      </c>
      <c r="C1623" s="156" t="s">
        <v>1552</v>
      </c>
      <c r="D1623" s="156" t="s">
        <v>640</v>
      </c>
      <c r="E1623" s="156" t="s">
        <v>2970</v>
      </c>
    </row>
    <row r="1624" spans="1:5" ht="12" customHeight="1" x14ac:dyDescent="0.2">
      <c r="A1624" s="156" t="s">
        <v>2969</v>
      </c>
      <c r="B1624" s="156" t="s">
        <v>3090</v>
      </c>
      <c r="C1624" s="156" t="s">
        <v>1552</v>
      </c>
      <c r="D1624" s="156" t="s">
        <v>640</v>
      </c>
      <c r="E1624" s="156" t="s">
        <v>3003</v>
      </c>
    </row>
    <row r="1625" spans="1:5" ht="12" customHeight="1" x14ac:dyDescent="0.2">
      <c r="A1625" s="156" t="s">
        <v>2969</v>
      </c>
      <c r="B1625" s="156" t="s">
        <v>3090</v>
      </c>
      <c r="C1625" s="156" t="s">
        <v>1552</v>
      </c>
      <c r="D1625" s="156" t="s">
        <v>640</v>
      </c>
      <c r="E1625" s="156" t="s">
        <v>3002</v>
      </c>
    </row>
    <row r="1626" spans="1:5" ht="12" customHeight="1" x14ac:dyDescent="0.2">
      <c r="A1626" s="156" t="s">
        <v>2969</v>
      </c>
      <c r="B1626" s="156" t="s">
        <v>3091</v>
      </c>
      <c r="C1626" s="156" t="s">
        <v>465</v>
      </c>
      <c r="D1626" s="156" t="s">
        <v>640</v>
      </c>
      <c r="E1626" s="156" t="s">
        <v>2999</v>
      </c>
    </row>
    <row r="1627" spans="1:5" ht="12" customHeight="1" x14ac:dyDescent="0.2">
      <c r="A1627" s="156" t="s">
        <v>2969</v>
      </c>
      <c r="B1627" s="156" t="s">
        <v>3091</v>
      </c>
      <c r="C1627" s="156" t="s">
        <v>465</v>
      </c>
      <c r="D1627" s="156" t="s">
        <v>640</v>
      </c>
      <c r="E1627" s="156" t="s">
        <v>2970</v>
      </c>
    </row>
    <row r="1628" spans="1:5" ht="12" customHeight="1" x14ac:dyDescent="0.2">
      <c r="A1628" s="156" t="s">
        <v>2969</v>
      </c>
      <c r="B1628" s="156" t="s">
        <v>3091</v>
      </c>
      <c r="C1628" s="156" t="s">
        <v>465</v>
      </c>
      <c r="D1628" s="156" t="s">
        <v>640</v>
      </c>
      <c r="E1628" s="156" t="s">
        <v>3000</v>
      </c>
    </row>
    <row r="1629" spans="1:5" ht="12" customHeight="1" x14ac:dyDescent="0.2">
      <c r="A1629" s="156" t="s">
        <v>2969</v>
      </c>
      <c r="B1629" s="156" t="s">
        <v>3091</v>
      </c>
      <c r="C1629" s="156" t="s">
        <v>465</v>
      </c>
      <c r="D1629" s="156" t="s">
        <v>640</v>
      </c>
      <c r="E1629" s="156" t="s">
        <v>3003</v>
      </c>
    </row>
    <row r="1630" spans="1:5" ht="12" customHeight="1" x14ac:dyDescent="0.2">
      <c r="A1630" s="156" t="s">
        <v>2969</v>
      </c>
      <c r="B1630" s="156" t="s">
        <v>3091</v>
      </c>
      <c r="C1630" s="156" t="s">
        <v>465</v>
      </c>
      <c r="D1630" s="156" t="s">
        <v>640</v>
      </c>
      <c r="E1630" s="156" t="s">
        <v>3001</v>
      </c>
    </row>
    <row r="1631" spans="1:5" ht="12" customHeight="1" x14ac:dyDescent="0.2">
      <c r="A1631" s="156" t="s">
        <v>2969</v>
      </c>
      <c r="B1631" s="156" t="s">
        <v>3091</v>
      </c>
      <c r="C1631" s="156" t="s">
        <v>465</v>
      </c>
      <c r="D1631" s="156" t="s">
        <v>640</v>
      </c>
      <c r="E1631" s="156" t="s">
        <v>3002</v>
      </c>
    </row>
    <row r="1632" spans="1:5" ht="12" customHeight="1" x14ac:dyDescent="0.2">
      <c r="A1632" s="156" t="s">
        <v>2969</v>
      </c>
      <c r="B1632" s="156" t="s">
        <v>3091</v>
      </c>
      <c r="C1632" s="156" t="s">
        <v>465</v>
      </c>
      <c r="D1632" s="156" t="s">
        <v>640</v>
      </c>
      <c r="E1632" s="156" t="s">
        <v>3019</v>
      </c>
    </row>
    <row r="1633" spans="1:5" ht="12" customHeight="1" x14ac:dyDescent="0.2">
      <c r="A1633" s="156" t="s">
        <v>2969</v>
      </c>
      <c r="B1633" s="156" t="s">
        <v>3091</v>
      </c>
      <c r="C1633" s="156" t="s">
        <v>465</v>
      </c>
      <c r="D1633" s="156" t="s">
        <v>640</v>
      </c>
      <c r="E1633" s="156" t="s">
        <v>3033</v>
      </c>
    </row>
    <row r="1634" spans="1:5" ht="12" customHeight="1" x14ac:dyDescent="0.2">
      <c r="A1634" s="156" t="s">
        <v>2969</v>
      </c>
      <c r="B1634" s="156" t="s">
        <v>3091</v>
      </c>
      <c r="C1634" s="156" t="s">
        <v>465</v>
      </c>
      <c r="D1634" s="156" t="s">
        <v>640</v>
      </c>
      <c r="E1634" s="156" t="s">
        <v>3008</v>
      </c>
    </row>
    <row r="1635" spans="1:5" ht="12" customHeight="1" x14ac:dyDescent="0.2">
      <c r="A1635" s="156" t="s">
        <v>2969</v>
      </c>
      <c r="B1635" s="156" t="s">
        <v>3092</v>
      </c>
      <c r="C1635" s="156" t="s">
        <v>465</v>
      </c>
      <c r="D1635" s="156" t="s">
        <v>640</v>
      </c>
      <c r="E1635" s="156" t="s">
        <v>2970</v>
      </c>
    </row>
    <row r="1636" spans="1:5" ht="12" customHeight="1" x14ac:dyDescent="0.2">
      <c r="A1636" s="156" t="s">
        <v>2969</v>
      </c>
      <c r="B1636" s="156" t="s">
        <v>3092</v>
      </c>
      <c r="C1636" s="156" t="s">
        <v>465</v>
      </c>
      <c r="D1636" s="156" t="s">
        <v>640</v>
      </c>
      <c r="E1636" s="156" t="s">
        <v>3000</v>
      </c>
    </row>
    <row r="1637" spans="1:5" ht="12" customHeight="1" x14ac:dyDescent="0.2">
      <c r="A1637" s="156" t="s">
        <v>2969</v>
      </c>
      <c r="B1637" s="156" t="s">
        <v>3092</v>
      </c>
      <c r="C1637" s="156" t="s">
        <v>465</v>
      </c>
      <c r="D1637" s="156" t="s">
        <v>640</v>
      </c>
      <c r="E1637" s="156" t="s">
        <v>3003</v>
      </c>
    </row>
    <row r="1638" spans="1:5" ht="12" customHeight="1" x14ac:dyDescent="0.2">
      <c r="A1638" s="156" t="s">
        <v>2969</v>
      </c>
      <c r="B1638" s="156" t="s">
        <v>3092</v>
      </c>
      <c r="C1638" s="156" t="s">
        <v>465</v>
      </c>
      <c r="D1638" s="156" t="s">
        <v>640</v>
      </c>
      <c r="E1638" s="156" t="s">
        <v>3001</v>
      </c>
    </row>
    <row r="1639" spans="1:5" ht="12" customHeight="1" x14ac:dyDescent="0.2">
      <c r="A1639" s="156" t="s">
        <v>2969</v>
      </c>
      <c r="B1639" s="156" t="s">
        <v>3092</v>
      </c>
      <c r="C1639" s="156" t="s">
        <v>465</v>
      </c>
      <c r="D1639" s="156" t="s">
        <v>640</v>
      </c>
      <c r="E1639" s="156" t="s">
        <v>3002</v>
      </c>
    </row>
    <row r="1640" spans="1:5" ht="12" customHeight="1" x14ac:dyDescent="0.2">
      <c r="A1640" s="156" t="s">
        <v>2969</v>
      </c>
      <c r="B1640" s="156" t="s">
        <v>3092</v>
      </c>
      <c r="C1640" s="156" t="s">
        <v>464</v>
      </c>
      <c r="D1640" s="156" t="s">
        <v>640</v>
      </c>
      <c r="E1640" s="156" t="s">
        <v>3033</v>
      </c>
    </row>
    <row r="1641" spans="1:5" ht="12" customHeight="1" x14ac:dyDescent="0.2">
      <c r="A1641" s="156" t="s">
        <v>2969</v>
      </c>
      <c r="B1641" s="156" t="s">
        <v>3092</v>
      </c>
      <c r="C1641" s="156" t="s">
        <v>464</v>
      </c>
      <c r="D1641" s="156" t="s">
        <v>640</v>
      </c>
      <c r="E1641" s="156" t="s">
        <v>3008</v>
      </c>
    </row>
    <row r="1642" spans="1:5" ht="12" customHeight="1" x14ac:dyDescent="0.2">
      <c r="A1642" s="156" t="s">
        <v>2969</v>
      </c>
      <c r="B1642" s="156" t="s">
        <v>3093</v>
      </c>
      <c r="C1642" s="156" t="s">
        <v>466</v>
      </c>
      <c r="D1642" s="156" t="s">
        <v>640</v>
      </c>
      <c r="E1642" s="156" t="s">
        <v>2999</v>
      </c>
    </row>
    <row r="1643" spans="1:5" ht="12" customHeight="1" x14ac:dyDescent="0.2">
      <c r="A1643" s="156" t="s">
        <v>2969</v>
      </c>
      <c r="B1643" s="156" t="s">
        <v>3093</v>
      </c>
      <c r="C1643" s="156" t="s">
        <v>466</v>
      </c>
      <c r="D1643" s="156" t="s">
        <v>640</v>
      </c>
      <c r="E1643" s="156" t="s">
        <v>2970</v>
      </c>
    </row>
    <row r="1644" spans="1:5" ht="12" customHeight="1" x14ac:dyDescent="0.2">
      <c r="A1644" s="156" t="s">
        <v>2969</v>
      </c>
      <c r="B1644" s="156" t="s">
        <v>3093</v>
      </c>
      <c r="C1644" s="156" t="s">
        <v>466</v>
      </c>
      <c r="D1644" s="156" t="s">
        <v>640</v>
      </c>
      <c r="E1644" s="156" t="s">
        <v>3000</v>
      </c>
    </row>
    <row r="1645" spans="1:5" ht="12" customHeight="1" x14ac:dyDescent="0.2">
      <c r="A1645" s="156" t="s">
        <v>2969</v>
      </c>
      <c r="B1645" s="156" t="s">
        <v>3093</v>
      </c>
      <c r="C1645" s="156" t="s">
        <v>466</v>
      </c>
      <c r="D1645" s="156" t="s">
        <v>640</v>
      </c>
      <c r="E1645" s="156" t="s">
        <v>3003</v>
      </c>
    </row>
    <row r="1646" spans="1:5" ht="12" customHeight="1" x14ac:dyDescent="0.2">
      <c r="A1646" s="156" t="s">
        <v>2969</v>
      </c>
      <c r="B1646" s="156" t="s">
        <v>3093</v>
      </c>
      <c r="C1646" s="156" t="s">
        <v>466</v>
      </c>
      <c r="D1646" s="156" t="s">
        <v>640</v>
      </c>
      <c r="E1646" s="156" t="s">
        <v>3001</v>
      </c>
    </row>
    <row r="1647" spans="1:5" ht="12" customHeight="1" x14ac:dyDescent="0.2">
      <c r="A1647" s="156" t="s">
        <v>2969</v>
      </c>
      <c r="B1647" s="156" t="s">
        <v>3093</v>
      </c>
      <c r="C1647" s="156" t="s">
        <v>466</v>
      </c>
      <c r="D1647" s="156" t="s">
        <v>640</v>
      </c>
      <c r="E1647" s="156" t="s">
        <v>3002</v>
      </c>
    </row>
    <row r="1648" spans="1:5" ht="12" customHeight="1" x14ac:dyDescent="0.2">
      <c r="A1648" s="156" t="s">
        <v>2969</v>
      </c>
      <c r="B1648" s="156" t="s">
        <v>3093</v>
      </c>
      <c r="C1648" s="156" t="s">
        <v>466</v>
      </c>
      <c r="D1648" s="156" t="s">
        <v>640</v>
      </c>
      <c r="E1648" s="156" t="s">
        <v>3019</v>
      </c>
    </row>
    <row r="1649" spans="1:5" ht="12" customHeight="1" x14ac:dyDescent="0.2">
      <c r="A1649" s="156" t="s">
        <v>2969</v>
      </c>
      <c r="B1649" s="156" t="s">
        <v>3093</v>
      </c>
      <c r="C1649" s="156" t="s">
        <v>466</v>
      </c>
      <c r="D1649" s="156" t="s">
        <v>640</v>
      </c>
      <c r="E1649" s="156" t="s">
        <v>3033</v>
      </c>
    </row>
    <row r="1650" spans="1:5" ht="12" customHeight="1" x14ac:dyDescent="0.2">
      <c r="A1650" s="156" t="s">
        <v>2969</v>
      </c>
      <c r="B1650" s="156" t="s">
        <v>3094</v>
      </c>
      <c r="C1650" s="156" t="s">
        <v>2347</v>
      </c>
      <c r="D1650" s="156" t="s">
        <v>640</v>
      </c>
      <c r="E1650" s="156" t="s">
        <v>2970</v>
      </c>
    </row>
    <row r="1651" spans="1:5" ht="12" customHeight="1" x14ac:dyDescent="0.2">
      <c r="A1651" s="156" t="s">
        <v>2969</v>
      </c>
      <c r="B1651" s="156" t="s">
        <v>3094</v>
      </c>
      <c r="C1651" s="156" t="s">
        <v>2347</v>
      </c>
      <c r="D1651" s="156" t="s">
        <v>640</v>
      </c>
      <c r="E1651" s="156" t="s">
        <v>3003</v>
      </c>
    </row>
    <row r="1652" spans="1:5" ht="12" customHeight="1" x14ac:dyDescent="0.2">
      <c r="A1652" s="156" t="s">
        <v>2969</v>
      </c>
      <c r="B1652" s="156" t="s">
        <v>3094</v>
      </c>
      <c r="C1652" s="156" t="s">
        <v>2347</v>
      </c>
      <c r="D1652" s="156" t="s">
        <v>640</v>
      </c>
      <c r="E1652" s="156" t="s">
        <v>3002</v>
      </c>
    </row>
    <row r="1653" spans="1:5" ht="12" customHeight="1" x14ac:dyDescent="0.2">
      <c r="A1653" s="156" t="s">
        <v>2969</v>
      </c>
      <c r="B1653" s="156" t="s">
        <v>1450</v>
      </c>
      <c r="C1653" s="156" t="s">
        <v>467</v>
      </c>
      <c r="D1653" s="156" t="s">
        <v>640</v>
      </c>
      <c r="E1653" s="156" t="s">
        <v>2999</v>
      </c>
    </row>
    <row r="1654" spans="1:5" ht="12" customHeight="1" x14ac:dyDescent="0.2">
      <c r="A1654" s="156" t="s">
        <v>2969</v>
      </c>
      <c r="B1654" s="156" t="s">
        <v>1450</v>
      </c>
      <c r="C1654" s="156" t="s">
        <v>467</v>
      </c>
      <c r="D1654" s="156" t="s">
        <v>640</v>
      </c>
      <c r="E1654" s="156" t="s">
        <v>2970</v>
      </c>
    </row>
    <row r="1655" spans="1:5" ht="12" customHeight="1" x14ac:dyDescent="0.2">
      <c r="A1655" s="156" t="s">
        <v>2969</v>
      </c>
      <c r="B1655" s="156" t="s">
        <v>1450</v>
      </c>
      <c r="C1655" s="156" t="s">
        <v>467</v>
      </c>
      <c r="D1655" s="156" t="s">
        <v>640</v>
      </c>
      <c r="E1655" s="156" t="s">
        <v>3000</v>
      </c>
    </row>
    <row r="1656" spans="1:5" ht="12" customHeight="1" x14ac:dyDescent="0.2">
      <c r="A1656" s="156" t="s">
        <v>2969</v>
      </c>
      <c r="B1656" s="156" t="s">
        <v>1450</v>
      </c>
      <c r="C1656" s="156" t="s">
        <v>467</v>
      </c>
      <c r="D1656" s="156" t="s">
        <v>640</v>
      </c>
      <c r="E1656" s="156" t="s">
        <v>3003</v>
      </c>
    </row>
    <row r="1657" spans="1:5" ht="12" customHeight="1" x14ac:dyDescent="0.2">
      <c r="A1657" s="156" t="s">
        <v>2969</v>
      </c>
      <c r="B1657" s="156" t="s">
        <v>1450</v>
      </c>
      <c r="C1657" s="156" t="s">
        <v>467</v>
      </c>
      <c r="D1657" s="156" t="s">
        <v>640</v>
      </c>
      <c r="E1657" s="156" t="s">
        <v>3002</v>
      </c>
    </row>
    <row r="1658" spans="1:5" ht="12" customHeight="1" x14ac:dyDescent="0.2">
      <c r="A1658" s="156" t="s">
        <v>2969</v>
      </c>
      <c r="B1658" s="156" t="s">
        <v>1450</v>
      </c>
      <c r="C1658" s="156" t="s">
        <v>467</v>
      </c>
      <c r="D1658" s="156" t="s">
        <v>640</v>
      </c>
      <c r="E1658" s="156" t="s">
        <v>3019</v>
      </c>
    </row>
    <row r="1659" spans="1:5" ht="12" customHeight="1" x14ac:dyDescent="0.2">
      <c r="A1659" s="156" t="s">
        <v>2969</v>
      </c>
      <c r="B1659" s="156" t="s">
        <v>1450</v>
      </c>
      <c r="C1659" s="156" t="s">
        <v>467</v>
      </c>
      <c r="D1659" s="156" t="s">
        <v>640</v>
      </c>
      <c r="E1659" s="156" t="s">
        <v>3033</v>
      </c>
    </row>
    <row r="1660" spans="1:5" ht="12" customHeight="1" x14ac:dyDescent="0.2">
      <c r="A1660" s="156" t="s">
        <v>2969</v>
      </c>
      <c r="B1660" s="156" t="s">
        <v>3095</v>
      </c>
      <c r="C1660" s="156" t="s">
        <v>2350</v>
      </c>
      <c r="D1660" s="156" t="s">
        <v>640</v>
      </c>
      <c r="E1660" s="156" t="s">
        <v>2970</v>
      </c>
    </row>
    <row r="1661" spans="1:5" ht="12" customHeight="1" x14ac:dyDescent="0.2">
      <c r="A1661" s="156" t="s">
        <v>2969</v>
      </c>
      <c r="B1661" s="156" t="s">
        <v>3095</v>
      </c>
      <c r="C1661" s="156" t="s">
        <v>2350</v>
      </c>
      <c r="D1661" s="156" t="s">
        <v>640</v>
      </c>
      <c r="E1661" s="156" t="s">
        <v>3003</v>
      </c>
    </row>
    <row r="1662" spans="1:5" ht="12" customHeight="1" x14ac:dyDescent="0.2">
      <c r="A1662" s="156" t="s">
        <v>2969</v>
      </c>
      <c r="B1662" s="156" t="s">
        <v>3095</v>
      </c>
      <c r="C1662" s="156" t="s">
        <v>2350</v>
      </c>
      <c r="D1662" s="156" t="s">
        <v>640</v>
      </c>
      <c r="E1662" s="156" t="s">
        <v>3002</v>
      </c>
    </row>
    <row r="1663" spans="1:5" ht="12" customHeight="1" x14ac:dyDescent="0.2">
      <c r="A1663" s="156" t="s">
        <v>2969</v>
      </c>
      <c r="B1663" s="156" t="s">
        <v>3096</v>
      </c>
      <c r="C1663" s="156" t="s">
        <v>469</v>
      </c>
      <c r="D1663" s="156" t="s">
        <v>640</v>
      </c>
      <c r="E1663" s="156" t="s">
        <v>2999</v>
      </c>
    </row>
    <row r="1664" spans="1:5" ht="12" customHeight="1" x14ac:dyDescent="0.2">
      <c r="A1664" s="156" t="s">
        <v>2969</v>
      </c>
      <c r="B1664" s="156" t="s">
        <v>3096</v>
      </c>
      <c r="C1664" s="156" t="s">
        <v>469</v>
      </c>
      <c r="D1664" s="156" t="s">
        <v>640</v>
      </c>
      <c r="E1664" s="156" t="s">
        <v>2970</v>
      </c>
    </row>
    <row r="1665" spans="1:5" ht="12" customHeight="1" x14ac:dyDescent="0.2">
      <c r="A1665" s="156" t="s">
        <v>2969</v>
      </c>
      <c r="B1665" s="156" t="s">
        <v>3096</v>
      </c>
      <c r="C1665" s="156" t="s">
        <v>469</v>
      </c>
      <c r="D1665" s="156" t="s">
        <v>640</v>
      </c>
      <c r="E1665" s="156" t="s">
        <v>3002</v>
      </c>
    </row>
    <row r="1666" spans="1:5" ht="12" customHeight="1" x14ac:dyDescent="0.2">
      <c r="A1666" s="156" t="s">
        <v>2969</v>
      </c>
      <c r="B1666" s="156" t="s">
        <v>3096</v>
      </c>
      <c r="C1666" s="156" t="s">
        <v>469</v>
      </c>
      <c r="D1666" s="156" t="s">
        <v>640</v>
      </c>
      <c r="E1666" s="156" t="s">
        <v>3019</v>
      </c>
    </row>
    <row r="1667" spans="1:5" ht="12" customHeight="1" x14ac:dyDescent="0.2">
      <c r="A1667" s="156" t="s">
        <v>2969</v>
      </c>
      <c r="B1667" s="156" t="s">
        <v>3096</v>
      </c>
      <c r="C1667" s="156" t="s">
        <v>469</v>
      </c>
      <c r="D1667" s="156" t="s">
        <v>640</v>
      </c>
      <c r="E1667" s="156" t="s">
        <v>3033</v>
      </c>
    </row>
    <row r="1668" spans="1:5" ht="12" customHeight="1" x14ac:dyDescent="0.2">
      <c r="A1668" s="156" t="s">
        <v>2969</v>
      </c>
      <c r="B1668" s="156" t="s">
        <v>1451</v>
      </c>
      <c r="C1668" s="156" t="s">
        <v>463</v>
      </c>
      <c r="D1668" s="156" t="s">
        <v>640</v>
      </c>
      <c r="E1668" s="156" t="s">
        <v>2999</v>
      </c>
    </row>
    <row r="1669" spans="1:5" ht="12" customHeight="1" x14ac:dyDescent="0.2">
      <c r="A1669" s="156" t="s">
        <v>2969</v>
      </c>
      <c r="B1669" s="156" t="s">
        <v>1451</v>
      </c>
      <c r="C1669" s="156" t="s">
        <v>463</v>
      </c>
      <c r="D1669" s="156" t="s">
        <v>640</v>
      </c>
      <c r="E1669" s="156" t="s">
        <v>2970</v>
      </c>
    </row>
    <row r="1670" spans="1:5" ht="12" customHeight="1" x14ac:dyDescent="0.2">
      <c r="A1670" s="156" t="s">
        <v>2969</v>
      </c>
      <c r="B1670" s="156" t="s">
        <v>1451</v>
      </c>
      <c r="C1670" s="156" t="s">
        <v>463</v>
      </c>
      <c r="D1670" s="156" t="s">
        <v>640</v>
      </c>
      <c r="E1670" s="156" t="s">
        <v>3000</v>
      </c>
    </row>
    <row r="1671" spans="1:5" ht="12" customHeight="1" x14ac:dyDescent="0.2">
      <c r="A1671" s="156" t="s">
        <v>2969</v>
      </c>
      <c r="B1671" s="156" t="s">
        <v>1451</v>
      </c>
      <c r="C1671" s="156" t="s">
        <v>463</v>
      </c>
      <c r="D1671" s="156" t="s">
        <v>640</v>
      </c>
      <c r="E1671" s="156" t="s">
        <v>3003</v>
      </c>
    </row>
    <row r="1672" spans="1:5" ht="12" customHeight="1" x14ac:dyDescent="0.2">
      <c r="A1672" s="156" t="s">
        <v>2969</v>
      </c>
      <c r="B1672" s="156" t="s">
        <v>1451</v>
      </c>
      <c r="C1672" s="156" t="s">
        <v>463</v>
      </c>
      <c r="D1672" s="156" t="s">
        <v>640</v>
      </c>
      <c r="E1672" s="156" t="s">
        <v>3002</v>
      </c>
    </row>
    <row r="1673" spans="1:5" ht="12" customHeight="1" x14ac:dyDescent="0.2">
      <c r="A1673" s="156" t="s">
        <v>2969</v>
      </c>
      <c r="B1673" s="156" t="s">
        <v>1451</v>
      </c>
      <c r="C1673" s="156" t="s">
        <v>463</v>
      </c>
      <c r="D1673" s="156" t="s">
        <v>640</v>
      </c>
      <c r="E1673" s="156" t="s">
        <v>3019</v>
      </c>
    </row>
    <row r="1674" spans="1:5" ht="12" customHeight="1" x14ac:dyDescent="0.2">
      <c r="A1674" s="156" t="s">
        <v>2969</v>
      </c>
      <c r="B1674" s="156" t="s">
        <v>1451</v>
      </c>
      <c r="C1674" s="156" t="s">
        <v>463</v>
      </c>
      <c r="D1674" s="156" t="s">
        <v>640</v>
      </c>
      <c r="E1674" s="156" t="s">
        <v>3033</v>
      </c>
    </row>
    <row r="1675" spans="1:5" ht="12" customHeight="1" x14ac:dyDescent="0.2">
      <c r="A1675" s="156" t="s">
        <v>2969</v>
      </c>
      <c r="B1675" s="156" t="s">
        <v>3097</v>
      </c>
      <c r="C1675" s="156" t="s">
        <v>2363</v>
      </c>
      <c r="D1675" s="156" t="s">
        <v>640</v>
      </c>
      <c r="E1675" s="156" t="s">
        <v>2970</v>
      </c>
    </row>
    <row r="1676" spans="1:5" ht="12" customHeight="1" x14ac:dyDescent="0.2">
      <c r="A1676" s="156" t="s">
        <v>2969</v>
      </c>
      <c r="B1676" s="156" t="s">
        <v>3097</v>
      </c>
      <c r="C1676" s="156" t="s">
        <v>2363</v>
      </c>
      <c r="D1676" s="156" t="s">
        <v>640</v>
      </c>
      <c r="E1676" s="156" t="s">
        <v>3003</v>
      </c>
    </row>
    <row r="1677" spans="1:5" ht="12" customHeight="1" x14ac:dyDescent="0.2">
      <c r="A1677" s="156" t="s">
        <v>2969</v>
      </c>
      <c r="B1677" s="156" t="s">
        <v>3097</v>
      </c>
      <c r="C1677" s="156" t="s">
        <v>2363</v>
      </c>
      <c r="D1677" s="156" t="s">
        <v>640</v>
      </c>
      <c r="E1677" s="156" t="s">
        <v>3002</v>
      </c>
    </row>
    <row r="1678" spans="1:5" ht="12" customHeight="1" x14ac:dyDescent="0.2">
      <c r="A1678" s="156" t="s">
        <v>2969</v>
      </c>
      <c r="B1678" s="156" t="s">
        <v>3098</v>
      </c>
      <c r="C1678" s="156" t="s">
        <v>2366</v>
      </c>
      <c r="D1678" s="156" t="s">
        <v>640</v>
      </c>
      <c r="E1678" s="156" t="s">
        <v>2970</v>
      </c>
    </row>
    <row r="1679" spans="1:5" ht="12" customHeight="1" x14ac:dyDescent="0.2">
      <c r="A1679" s="156" t="s">
        <v>2969</v>
      </c>
      <c r="B1679" s="156" t="s">
        <v>3098</v>
      </c>
      <c r="C1679" s="156" t="s">
        <v>2366</v>
      </c>
      <c r="D1679" s="156" t="s">
        <v>640</v>
      </c>
      <c r="E1679" s="156" t="s">
        <v>3003</v>
      </c>
    </row>
    <row r="1680" spans="1:5" ht="12" customHeight="1" x14ac:dyDescent="0.2">
      <c r="A1680" s="156" t="s">
        <v>2969</v>
      </c>
      <c r="B1680" s="156" t="s">
        <v>3098</v>
      </c>
      <c r="C1680" s="156" t="s">
        <v>2366</v>
      </c>
      <c r="D1680" s="156" t="s">
        <v>640</v>
      </c>
      <c r="E1680" s="156" t="s">
        <v>3002</v>
      </c>
    </row>
    <row r="1681" spans="1:5" ht="12" customHeight="1" x14ac:dyDescent="0.2">
      <c r="A1681" s="156" t="s">
        <v>2969</v>
      </c>
      <c r="B1681" s="156" t="s">
        <v>3099</v>
      </c>
      <c r="C1681" s="156" t="s">
        <v>2072</v>
      </c>
      <c r="D1681" s="156" t="s">
        <v>640</v>
      </c>
      <c r="E1681" s="156" t="s">
        <v>2970</v>
      </c>
    </row>
    <row r="1682" spans="1:5" ht="12" customHeight="1" x14ac:dyDescent="0.2">
      <c r="A1682" s="156" t="s">
        <v>2969</v>
      </c>
      <c r="B1682" s="156" t="s">
        <v>3099</v>
      </c>
      <c r="C1682" s="156" t="s">
        <v>2072</v>
      </c>
      <c r="D1682" s="156" t="s">
        <v>640</v>
      </c>
      <c r="E1682" s="156" t="s">
        <v>3007</v>
      </c>
    </row>
    <row r="1683" spans="1:5" ht="12" customHeight="1" x14ac:dyDescent="0.2">
      <c r="A1683" s="156" t="s">
        <v>2969</v>
      </c>
      <c r="B1683" s="156" t="s">
        <v>3099</v>
      </c>
      <c r="C1683" s="156" t="s">
        <v>2072</v>
      </c>
      <c r="D1683" s="156" t="s">
        <v>640</v>
      </c>
      <c r="E1683" s="156" t="s">
        <v>3002</v>
      </c>
    </row>
    <row r="1684" spans="1:5" ht="12" customHeight="1" x14ac:dyDescent="0.2">
      <c r="A1684" s="156" t="s">
        <v>2969</v>
      </c>
      <c r="B1684" s="156" t="s">
        <v>3100</v>
      </c>
      <c r="C1684" s="156" t="s">
        <v>2348</v>
      </c>
      <c r="D1684" s="156" t="s">
        <v>640</v>
      </c>
      <c r="E1684" s="156" t="s">
        <v>2970</v>
      </c>
    </row>
    <row r="1685" spans="1:5" ht="12" customHeight="1" x14ac:dyDescent="0.2">
      <c r="A1685" s="156" t="s">
        <v>2969</v>
      </c>
      <c r="B1685" s="156" t="s">
        <v>3100</v>
      </c>
      <c r="C1685" s="156" t="s">
        <v>2348</v>
      </c>
      <c r="D1685" s="156" t="s">
        <v>640</v>
      </c>
      <c r="E1685" s="156" t="s">
        <v>3000</v>
      </c>
    </row>
    <row r="1686" spans="1:5" ht="12" customHeight="1" x14ac:dyDescent="0.2">
      <c r="A1686" s="156" t="s">
        <v>2969</v>
      </c>
      <c r="B1686" s="156" t="s">
        <v>3100</v>
      </c>
      <c r="C1686" s="156" t="s">
        <v>2348</v>
      </c>
      <c r="D1686" s="156" t="s">
        <v>640</v>
      </c>
      <c r="E1686" s="156" t="s">
        <v>3002</v>
      </c>
    </row>
    <row r="1687" spans="1:5" ht="12" customHeight="1" x14ac:dyDescent="0.2">
      <c r="A1687" s="156" t="s">
        <v>2969</v>
      </c>
      <c r="B1687" s="156" t="s">
        <v>3101</v>
      </c>
      <c r="C1687" s="156" t="s">
        <v>2348</v>
      </c>
      <c r="D1687" s="156" t="s">
        <v>640</v>
      </c>
      <c r="E1687" s="156" t="s">
        <v>3000</v>
      </c>
    </row>
    <row r="1688" spans="1:5" ht="12" customHeight="1" x14ac:dyDescent="0.2">
      <c r="A1688" s="156" t="s">
        <v>2969</v>
      </c>
      <c r="B1688" s="156" t="s">
        <v>3101</v>
      </c>
      <c r="C1688" s="156" t="s">
        <v>2443</v>
      </c>
      <c r="D1688" s="156" t="s">
        <v>640</v>
      </c>
      <c r="E1688" s="156" t="s">
        <v>3007</v>
      </c>
    </row>
    <row r="1689" spans="1:5" ht="12" customHeight="1" x14ac:dyDescent="0.2">
      <c r="A1689" s="156" t="s">
        <v>2969</v>
      </c>
      <c r="B1689" s="156" t="s">
        <v>3101</v>
      </c>
      <c r="C1689" s="156" t="s">
        <v>2443</v>
      </c>
      <c r="D1689" s="156" t="s">
        <v>640</v>
      </c>
      <c r="E1689" s="156" t="s">
        <v>3002</v>
      </c>
    </row>
    <row r="1690" spans="1:5" ht="12" customHeight="1" x14ac:dyDescent="0.2">
      <c r="A1690" s="156" t="s">
        <v>2969</v>
      </c>
      <c r="B1690" s="156" t="s">
        <v>3102</v>
      </c>
      <c r="C1690" s="156" t="s">
        <v>2505</v>
      </c>
      <c r="D1690" s="156" t="s">
        <v>640</v>
      </c>
      <c r="E1690" s="156" t="s">
        <v>2970</v>
      </c>
    </row>
    <row r="1691" spans="1:5" ht="12" customHeight="1" x14ac:dyDescent="0.2">
      <c r="A1691" s="156" t="s">
        <v>2969</v>
      </c>
      <c r="B1691" s="156" t="s">
        <v>3102</v>
      </c>
      <c r="C1691" s="156" t="s">
        <v>2505</v>
      </c>
      <c r="D1691" s="156" t="s">
        <v>640</v>
      </c>
      <c r="E1691" s="156" t="s">
        <v>3000</v>
      </c>
    </row>
    <row r="1692" spans="1:5" ht="12" customHeight="1" x14ac:dyDescent="0.2">
      <c r="A1692" s="156" t="s">
        <v>2969</v>
      </c>
      <c r="B1692" s="156" t="s">
        <v>3102</v>
      </c>
      <c r="C1692" s="156" t="s">
        <v>2505</v>
      </c>
      <c r="D1692" s="156" t="s">
        <v>640</v>
      </c>
      <c r="E1692" s="156" t="s">
        <v>3002</v>
      </c>
    </row>
    <row r="1693" spans="1:5" ht="12" customHeight="1" x14ac:dyDescent="0.2">
      <c r="A1693" s="156" t="s">
        <v>2969</v>
      </c>
      <c r="B1693" s="156" t="s">
        <v>3103</v>
      </c>
      <c r="C1693" s="156" t="s">
        <v>144</v>
      </c>
      <c r="D1693" s="156" t="s">
        <v>640</v>
      </c>
      <c r="E1693" s="156" t="s">
        <v>2970</v>
      </c>
    </row>
    <row r="1694" spans="1:5" ht="12" customHeight="1" x14ac:dyDescent="0.2">
      <c r="A1694" s="156" t="s">
        <v>2969</v>
      </c>
      <c r="B1694" s="156" t="s">
        <v>3103</v>
      </c>
      <c r="C1694" s="156" t="s">
        <v>144</v>
      </c>
      <c r="D1694" s="156" t="s">
        <v>640</v>
      </c>
      <c r="E1694" s="156" t="s">
        <v>3000</v>
      </c>
    </row>
    <row r="1695" spans="1:5" ht="12" customHeight="1" x14ac:dyDescent="0.2">
      <c r="A1695" s="156" t="s">
        <v>2969</v>
      </c>
      <c r="B1695" s="156" t="s">
        <v>3103</v>
      </c>
      <c r="C1695" s="156" t="s">
        <v>144</v>
      </c>
      <c r="D1695" s="156" t="s">
        <v>640</v>
      </c>
      <c r="E1695" s="156" t="s">
        <v>3002</v>
      </c>
    </row>
    <row r="1696" spans="1:5" ht="12" customHeight="1" x14ac:dyDescent="0.2">
      <c r="A1696" s="156" t="s">
        <v>2969</v>
      </c>
      <c r="B1696" s="156" t="s">
        <v>3104</v>
      </c>
      <c r="C1696" s="156" t="s">
        <v>145</v>
      </c>
      <c r="D1696" s="156" t="s">
        <v>640</v>
      </c>
      <c r="E1696" s="156" t="s">
        <v>2970</v>
      </c>
    </row>
    <row r="1697" spans="1:5" ht="12" customHeight="1" x14ac:dyDescent="0.2">
      <c r="A1697" s="156" t="s">
        <v>2969</v>
      </c>
      <c r="B1697" s="156" t="s">
        <v>3104</v>
      </c>
      <c r="C1697" s="156" t="s">
        <v>145</v>
      </c>
      <c r="D1697" s="156" t="s">
        <v>640</v>
      </c>
      <c r="E1697" s="156" t="s">
        <v>3001</v>
      </c>
    </row>
    <row r="1698" spans="1:5" ht="12" customHeight="1" x14ac:dyDescent="0.2">
      <c r="A1698" s="156" t="s">
        <v>2969</v>
      </c>
      <c r="B1698" s="156" t="s">
        <v>3104</v>
      </c>
      <c r="C1698" s="156" t="s">
        <v>145</v>
      </c>
      <c r="D1698" s="156" t="s">
        <v>640</v>
      </c>
      <c r="E1698" s="156" t="s">
        <v>3002</v>
      </c>
    </row>
    <row r="1699" spans="1:5" ht="12" customHeight="1" x14ac:dyDescent="0.2">
      <c r="A1699" s="156" t="s">
        <v>2969</v>
      </c>
      <c r="B1699" s="156" t="s">
        <v>3105</v>
      </c>
      <c r="C1699" s="156" t="s">
        <v>2367</v>
      </c>
      <c r="D1699" s="156" t="s">
        <v>640</v>
      </c>
      <c r="E1699" s="156" t="s">
        <v>2970</v>
      </c>
    </row>
    <row r="1700" spans="1:5" ht="12" customHeight="1" x14ac:dyDescent="0.2">
      <c r="A1700" s="156" t="s">
        <v>2969</v>
      </c>
      <c r="B1700" s="156" t="s">
        <v>3105</v>
      </c>
      <c r="C1700" s="156" t="s">
        <v>2367</v>
      </c>
      <c r="D1700" s="156" t="s">
        <v>640</v>
      </c>
      <c r="E1700" s="156" t="s">
        <v>3002</v>
      </c>
    </row>
    <row r="1701" spans="1:5" ht="12" customHeight="1" x14ac:dyDescent="0.2">
      <c r="A1701" s="156" t="s">
        <v>2969</v>
      </c>
      <c r="B1701" s="156" t="s">
        <v>3106</v>
      </c>
      <c r="C1701" s="156" t="s">
        <v>2362</v>
      </c>
      <c r="D1701" s="156" t="s">
        <v>640</v>
      </c>
      <c r="E1701" s="156" t="s">
        <v>2970</v>
      </c>
    </row>
    <row r="1702" spans="1:5" ht="12" customHeight="1" x14ac:dyDescent="0.2">
      <c r="A1702" s="156" t="s">
        <v>2969</v>
      </c>
      <c r="B1702" s="156" t="s">
        <v>3106</v>
      </c>
      <c r="C1702" s="156" t="s">
        <v>2362</v>
      </c>
      <c r="D1702" s="156" t="s">
        <v>640</v>
      </c>
      <c r="E1702" s="156" t="s">
        <v>3002</v>
      </c>
    </row>
    <row r="1703" spans="1:5" ht="12" customHeight="1" x14ac:dyDescent="0.2">
      <c r="A1703" s="156" t="s">
        <v>2969</v>
      </c>
      <c r="B1703" s="156" t="s">
        <v>3107</v>
      </c>
      <c r="C1703" s="156" t="s">
        <v>2500</v>
      </c>
      <c r="D1703" s="156" t="s">
        <v>640</v>
      </c>
      <c r="E1703" s="156" t="s">
        <v>2970</v>
      </c>
    </row>
    <row r="1704" spans="1:5" ht="12" customHeight="1" x14ac:dyDescent="0.2">
      <c r="A1704" s="156" t="s">
        <v>2969</v>
      </c>
      <c r="B1704" s="156" t="s">
        <v>3107</v>
      </c>
      <c r="C1704" s="156" t="s">
        <v>2500</v>
      </c>
      <c r="D1704" s="156" t="s">
        <v>640</v>
      </c>
      <c r="E1704" s="156" t="s">
        <v>3000</v>
      </c>
    </row>
    <row r="1705" spans="1:5" ht="12" customHeight="1" x14ac:dyDescent="0.2">
      <c r="A1705" s="156" t="s">
        <v>2969</v>
      </c>
      <c r="B1705" s="156" t="s">
        <v>3107</v>
      </c>
      <c r="C1705" s="156" t="s">
        <v>2500</v>
      </c>
      <c r="D1705" s="156" t="s">
        <v>640</v>
      </c>
      <c r="E1705" s="156" t="s">
        <v>3002</v>
      </c>
    </row>
    <row r="1706" spans="1:5" ht="12" customHeight="1" x14ac:dyDescent="0.2">
      <c r="A1706" s="156" t="s">
        <v>2969</v>
      </c>
      <c r="B1706" s="156" t="s">
        <v>3108</v>
      </c>
      <c r="C1706" s="156" t="s">
        <v>2501</v>
      </c>
      <c r="D1706" s="156" t="s">
        <v>640</v>
      </c>
      <c r="E1706" s="156" t="s">
        <v>2970</v>
      </c>
    </row>
    <row r="1707" spans="1:5" ht="12" customHeight="1" x14ac:dyDescent="0.2">
      <c r="A1707" s="156" t="s">
        <v>2969</v>
      </c>
      <c r="B1707" s="156" t="s">
        <v>3108</v>
      </c>
      <c r="C1707" s="156" t="s">
        <v>2501</v>
      </c>
      <c r="D1707" s="156" t="s">
        <v>640</v>
      </c>
      <c r="E1707" s="156" t="s">
        <v>3000</v>
      </c>
    </row>
    <row r="1708" spans="1:5" ht="12" customHeight="1" x14ac:dyDescent="0.2">
      <c r="A1708" s="156" t="s">
        <v>2969</v>
      </c>
      <c r="B1708" s="156" t="s">
        <v>3108</v>
      </c>
      <c r="C1708" s="156" t="s">
        <v>2501</v>
      </c>
      <c r="D1708" s="156" t="s">
        <v>640</v>
      </c>
      <c r="E1708" s="156" t="s">
        <v>3002</v>
      </c>
    </row>
    <row r="1709" spans="1:5" ht="12" customHeight="1" x14ac:dyDescent="0.2">
      <c r="A1709" s="156" t="s">
        <v>2969</v>
      </c>
      <c r="B1709" s="156" t="s">
        <v>3109</v>
      </c>
      <c r="C1709" s="156" t="s">
        <v>2419</v>
      </c>
      <c r="D1709" s="156" t="s">
        <v>640</v>
      </c>
      <c r="E1709" s="156" t="s">
        <v>2970</v>
      </c>
    </row>
    <row r="1710" spans="1:5" ht="12" customHeight="1" x14ac:dyDescent="0.2">
      <c r="A1710" s="156" t="s">
        <v>2969</v>
      </c>
      <c r="B1710" s="156" t="s">
        <v>3109</v>
      </c>
      <c r="C1710" s="156" t="s">
        <v>2419</v>
      </c>
      <c r="D1710" s="156" t="s">
        <v>640</v>
      </c>
      <c r="E1710" s="156" t="s">
        <v>3000</v>
      </c>
    </row>
    <row r="1711" spans="1:5" ht="12" customHeight="1" x14ac:dyDescent="0.2">
      <c r="A1711" s="156" t="s">
        <v>2969</v>
      </c>
      <c r="B1711" s="156" t="s">
        <v>3109</v>
      </c>
      <c r="C1711" s="156" t="s">
        <v>2419</v>
      </c>
      <c r="D1711" s="156" t="s">
        <v>640</v>
      </c>
      <c r="E1711" s="156" t="s">
        <v>3002</v>
      </c>
    </row>
    <row r="1712" spans="1:5" ht="12" customHeight="1" x14ac:dyDescent="0.2">
      <c r="A1712" s="156" t="s">
        <v>2969</v>
      </c>
      <c r="B1712" s="156" t="s">
        <v>3110</v>
      </c>
      <c r="C1712" s="156" t="s">
        <v>2492</v>
      </c>
      <c r="D1712" s="156" t="s">
        <v>640</v>
      </c>
      <c r="E1712" s="156" t="s">
        <v>3007</v>
      </c>
    </row>
    <row r="1713" spans="1:5" ht="12" customHeight="1" x14ac:dyDescent="0.2">
      <c r="A1713" s="156" t="s">
        <v>2969</v>
      </c>
      <c r="B1713" s="156" t="s">
        <v>3110</v>
      </c>
      <c r="C1713" s="156" t="s">
        <v>2492</v>
      </c>
      <c r="D1713" s="156" t="s">
        <v>640</v>
      </c>
      <c r="E1713" s="156" t="s">
        <v>3002</v>
      </c>
    </row>
    <row r="1714" spans="1:5" ht="12" customHeight="1" x14ac:dyDescent="0.2">
      <c r="A1714" s="156" t="s">
        <v>2969</v>
      </c>
      <c r="B1714" s="156" t="s">
        <v>3111</v>
      </c>
      <c r="C1714" s="156" t="s">
        <v>2361</v>
      </c>
      <c r="D1714" s="156" t="s">
        <v>640</v>
      </c>
      <c r="E1714" s="156" t="s">
        <v>2970</v>
      </c>
    </row>
    <row r="1715" spans="1:5" ht="12" customHeight="1" x14ac:dyDescent="0.2">
      <c r="A1715" s="156" t="s">
        <v>2969</v>
      </c>
      <c r="B1715" s="156" t="s">
        <v>3111</v>
      </c>
      <c r="C1715" s="156" t="s">
        <v>2361</v>
      </c>
      <c r="D1715" s="156" t="s">
        <v>640</v>
      </c>
      <c r="E1715" s="156" t="s">
        <v>3007</v>
      </c>
    </row>
    <row r="1716" spans="1:5" ht="12" customHeight="1" x14ac:dyDescent="0.2">
      <c r="A1716" s="156" t="s">
        <v>2969</v>
      </c>
      <c r="B1716" s="156" t="s">
        <v>3111</v>
      </c>
      <c r="C1716" s="156" t="s">
        <v>2361</v>
      </c>
      <c r="D1716" s="156" t="s">
        <v>640</v>
      </c>
      <c r="E1716" s="156" t="s">
        <v>3002</v>
      </c>
    </row>
    <row r="1717" spans="1:5" ht="12" customHeight="1" x14ac:dyDescent="0.2">
      <c r="A1717" s="156" t="s">
        <v>2969</v>
      </c>
      <c r="B1717" s="156" t="s">
        <v>3112</v>
      </c>
      <c r="C1717" s="156" t="s">
        <v>2392</v>
      </c>
      <c r="D1717" s="156" t="s">
        <v>640</v>
      </c>
      <c r="E1717" s="156" t="s">
        <v>2970</v>
      </c>
    </row>
    <row r="1718" spans="1:5" ht="12" customHeight="1" x14ac:dyDescent="0.2">
      <c r="A1718" s="156" t="s">
        <v>2969</v>
      </c>
      <c r="B1718" s="156" t="s">
        <v>3112</v>
      </c>
      <c r="C1718" s="156" t="s">
        <v>2392</v>
      </c>
      <c r="D1718" s="156" t="s">
        <v>640</v>
      </c>
      <c r="E1718" s="156" t="s">
        <v>3000</v>
      </c>
    </row>
    <row r="1719" spans="1:5" ht="12" customHeight="1" x14ac:dyDescent="0.2">
      <c r="A1719" s="156" t="s">
        <v>2969</v>
      </c>
      <c r="B1719" s="156" t="s">
        <v>3112</v>
      </c>
      <c r="C1719" s="156" t="s">
        <v>2392</v>
      </c>
      <c r="D1719" s="156" t="s">
        <v>640</v>
      </c>
      <c r="E1719" s="156" t="s">
        <v>3002</v>
      </c>
    </row>
    <row r="1720" spans="1:5" ht="12" customHeight="1" x14ac:dyDescent="0.2">
      <c r="A1720" s="156" t="s">
        <v>2969</v>
      </c>
      <c r="B1720" s="156" t="s">
        <v>3113</v>
      </c>
      <c r="C1720" s="156" t="s">
        <v>2357</v>
      </c>
      <c r="D1720" s="156" t="s">
        <v>640</v>
      </c>
      <c r="E1720" s="156" t="s">
        <v>2970</v>
      </c>
    </row>
    <row r="1721" spans="1:5" ht="12" customHeight="1" x14ac:dyDescent="0.2">
      <c r="A1721" s="156" t="s">
        <v>2969</v>
      </c>
      <c r="B1721" s="156" t="s">
        <v>3113</v>
      </c>
      <c r="C1721" s="156" t="s">
        <v>2357</v>
      </c>
      <c r="D1721" s="156" t="s">
        <v>640</v>
      </c>
      <c r="E1721" s="156" t="s">
        <v>3007</v>
      </c>
    </row>
    <row r="1722" spans="1:5" ht="12" customHeight="1" x14ac:dyDescent="0.2">
      <c r="A1722" s="156" t="s">
        <v>2969</v>
      </c>
      <c r="B1722" s="156" t="s">
        <v>3113</v>
      </c>
      <c r="C1722" s="156" t="s">
        <v>2357</v>
      </c>
      <c r="D1722" s="156" t="s">
        <v>640</v>
      </c>
      <c r="E1722" s="156" t="s">
        <v>3002</v>
      </c>
    </row>
    <row r="1723" spans="1:5" ht="12" customHeight="1" x14ac:dyDescent="0.2">
      <c r="A1723" s="156" t="s">
        <v>2969</v>
      </c>
      <c r="B1723" s="156" t="s">
        <v>3114</v>
      </c>
      <c r="C1723" s="156" t="s">
        <v>2405</v>
      </c>
      <c r="D1723" s="156" t="s">
        <v>640</v>
      </c>
      <c r="E1723" s="156" t="s">
        <v>3000</v>
      </c>
    </row>
    <row r="1724" spans="1:5" ht="12" customHeight="1" x14ac:dyDescent="0.2">
      <c r="A1724" s="156" t="s">
        <v>2969</v>
      </c>
      <c r="B1724" s="156" t="s">
        <v>3114</v>
      </c>
      <c r="C1724" s="156" t="s">
        <v>2405</v>
      </c>
      <c r="D1724" s="156" t="s">
        <v>640</v>
      </c>
      <c r="E1724" s="156" t="s">
        <v>3002</v>
      </c>
    </row>
    <row r="1725" spans="1:5" ht="12" customHeight="1" x14ac:dyDescent="0.2">
      <c r="A1725" s="156" t="s">
        <v>2969</v>
      </c>
      <c r="B1725" s="156" t="s">
        <v>3115</v>
      </c>
      <c r="C1725" s="156" t="s">
        <v>2417</v>
      </c>
      <c r="D1725" s="156" t="s">
        <v>640</v>
      </c>
      <c r="E1725" s="156" t="s">
        <v>2970</v>
      </c>
    </row>
    <row r="1726" spans="1:5" ht="12" customHeight="1" x14ac:dyDescent="0.2">
      <c r="A1726" s="156" t="s">
        <v>2969</v>
      </c>
      <c r="B1726" s="156" t="s">
        <v>3115</v>
      </c>
      <c r="C1726" s="156" t="s">
        <v>2417</v>
      </c>
      <c r="D1726" s="156" t="s">
        <v>640</v>
      </c>
      <c r="E1726" s="156" t="s">
        <v>3000</v>
      </c>
    </row>
    <row r="1727" spans="1:5" ht="12" customHeight="1" x14ac:dyDescent="0.2">
      <c r="A1727" s="156" t="s">
        <v>2969</v>
      </c>
      <c r="B1727" s="156" t="s">
        <v>3115</v>
      </c>
      <c r="C1727" s="156" t="s">
        <v>2417</v>
      </c>
      <c r="D1727" s="156" t="s">
        <v>640</v>
      </c>
      <c r="E1727" s="156" t="s">
        <v>3002</v>
      </c>
    </row>
    <row r="1728" spans="1:5" ht="12" customHeight="1" x14ac:dyDescent="0.2">
      <c r="A1728" s="156" t="s">
        <v>2969</v>
      </c>
      <c r="B1728" s="156" t="s">
        <v>3116</v>
      </c>
      <c r="C1728" s="156" t="s">
        <v>2420</v>
      </c>
      <c r="D1728" s="156" t="s">
        <v>640</v>
      </c>
      <c r="E1728" s="156" t="s">
        <v>2970</v>
      </c>
    </row>
    <row r="1729" spans="1:5" ht="12" customHeight="1" x14ac:dyDescent="0.2">
      <c r="A1729" s="156" t="s">
        <v>2969</v>
      </c>
      <c r="B1729" s="156" t="s">
        <v>3116</v>
      </c>
      <c r="C1729" s="156" t="s">
        <v>2420</v>
      </c>
      <c r="D1729" s="156" t="s">
        <v>640</v>
      </c>
      <c r="E1729" s="156" t="s">
        <v>3000</v>
      </c>
    </row>
    <row r="1730" spans="1:5" ht="12" customHeight="1" x14ac:dyDescent="0.2">
      <c r="A1730" s="156" t="s">
        <v>2969</v>
      </c>
      <c r="B1730" s="156" t="s">
        <v>3116</v>
      </c>
      <c r="C1730" s="156" t="s">
        <v>2420</v>
      </c>
      <c r="D1730" s="156" t="s">
        <v>640</v>
      </c>
      <c r="E1730" s="156" t="s">
        <v>3002</v>
      </c>
    </row>
    <row r="1731" spans="1:5" ht="12" customHeight="1" x14ac:dyDescent="0.2">
      <c r="A1731" s="156" t="s">
        <v>2969</v>
      </c>
      <c r="B1731" s="156" t="s">
        <v>3117</v>
      </c>
      <c r="C1731" s="156" t="s">
        <v>2402</v>
      </c>
      <c r="D1731" s="156" t="s">
        <v>640</v>
      </c>
      <c r="E1731" s="156" t="s">
        <v>2970</v>
      </c>
    </row>
    <row r="1732" spans="1:5" ht="12" customHeight="1" x14ac:dyDescent="0.2">
      <c r="A1732" s="156" t="s">
        <v>2969</v>
      </c>
      <c r="B1732" s="156" t="s">
        <v>3117</v>
      </c>
      <c r="C1732" s="156" t="s">
        <v>2402</v>
      </c>
      <c r="D1732" s="156" t="s">
        <v>640</v>
      </c>
      <c r="E1732" s="156" t="s">
        <v>3000</v>
      </c>
    </row>
    <row r="1733" spans="1:5" ht="12" customHeight="1" x14ac:dyDescent="0.2">
      <c r="A1733" s="156" t="s">
        <v>2969</v>
      </c>
      <c r="B1733" s="156" t="s">
        <v>3117</v>
      </c>
      <c r="C1733" s="156" t="s">
        <v>2402</v>
      </c>
      <c r="D1733" s="156" t="s">
        <v>640</v>
      </c>
      <c r="E1733" s="156" t="s">
        <v>3002</v>
      </c>
    </row>
    <row r="1734" spans="1:5" ht="12" customHeight="1" x14ac:dyDescent="0.2">
      <c r="A1734" s="156" t="s">
        <v>2969</v>
      </c>
      <c r="B1734" s="156" t="s">
        <v>3118</v>
      </c>
      <c r="C1734" s="156" t="s">
        <v>2484</v>
      </c>
      <c r="D1734" s="156" t="s">
        <v>640</v>
      </c>
      <c r="E1734" s="156" t="s">
        <v>2970</v>
      </c>
    </row>
    <row r="1735" spans="1:5" ht="12" customHeight="1" x14ac:dyDescent="0.2">
      <c r="A1735" s="156" t="s">
        <v>2969</v>
      </c>
      <c r="B1735" s="156" t="s">
        <v>3118</v>
      </c>
      <c r="C1735" s="156" t="s">
        <v>2484</v>
      </c>
      <c r="D1735" s="156" t="s">
        <v>640</v>
      </c>
      <c r="E1735" s="156" t="s">
        <v>3000</v>
      </c>
    </row>
    <row r="1736" spans="1:5" ht="12" customHeight="1" x14ac:dyDescent="0.2">
      <c r="A1736" s="156" t="s">
        <v>2969</v>
      </c>
      <c r="B1736" s="156" t="s">
        <v>3118</v>
      </c>
      <c r="C1736" s="156" t="s">
        <v>2484</v>
      </c>
      <c r="D1736" s="156" t="s">
        <v>640</v>
      </c>
      <c r="E1736" s="156" t="s">
        <v>3002</v>
      </c>
    </row>
    <row r="1737" spans="1:5" ht="12" customHeight="1" x14ac:dyDescent="0.2">
      <c r="A1737" s="156" t="s">
        <v>2969</v>
      </c>
      <c r="B1737" s="156" t="s">
        <v>3119</v>
      </c>
      <c r="C1737" s="156" t="s">
        <v>2801</v>
      </c>
      <c r="D1737" s="156" t="s">
        <v>640</v>
      </c>
      <c r="E1737" s="156" t="s">
        <v>2970</v>
      </c>
    </row>
    <row r="1738" spans="1:5" ht="12" customHeight="1" x14ac:dyDescent="0.2">
      <c r="A1738" s="156" t="s">
        <v>2969</v>
      </c>
      <c r="B1738" s="156" t="s">
        <v>3119</v>
      </c>
      <c r="C1738" s="156" t="s">
        <v>2801</v>
      </c>
      <c r="D1738" s="156" t="s">
        <v>640</v>
      </c>
      <c r="E1738" s="156" t="s">
        <v>3000</v>
      </c>
    </row>
    <row r="1739" spans="1:5" ht="12" customHeight="1" x14ac:dyDescent="0.2">
      <c r="A1739" s="156" t="s">
        <v>2969</v>
      </c>
      <c r="B1739" s="156" t="s">
        <v>3119</v>
      </c>
      <c r="C1739" s="156" t="s">
        <v>2801</v>
      </c>
      <c r="D1739" s="156" t="s">
        <v>640</v>
      </c>
      <c r="E1739" s="156" t="s">
        <v>3002</v>
      </c>
    </row>
    <row r="1740" spans="1:5" ht="12" customHeight="1" x14ac:dyDescent="0.2">
      <c r="A1740" s="156" t="s">
        <v>2969</v>
      </c>
      <c r="B1740" s="156" t="s">
        <v>3120</v>
      </c>
      <c r="C1740" s="156" t="s">
        <v>2493</v>
      </c>
      <c r="D1740" s="156" t="s">
        <v>640</v>
      </c>
      <c r="E1740" s="156" t="s">
        <v>2970</v>
      </c>
    </row>
    <row r="1741" spans="1:5" ht="12" customHeight="1" x14ac:dyDescent="0.2">
      <c r="A1741" s="156" t="s">
        <v>2969</v>
      </c>
      <c r="B1741" s="156" t="s">
        <v>3120</v>
      </c>
      <c r="C1741" s="156" t="s">
        <v>2493</v>
      </c>
      <c r="D1741" s="156" t="s">
        <v>640</v>
      </c>
      <c r="E1741" s="156" t="s">
        <v>3000</v>
      </c>
    </row>
    <row r="1742" spans="1:5" ht="12" customHeight="1" x14ac:dyDescent="0.2">
      <c r="A1742" s="156" t="s">
        <v>2969</v>
      </c>
      <c r="B1742" s="156" t="s">
        <v>3120</v>
      </c>
      <c r="C1742" s="156" t="s">
        <v>2493</v>
      </c>
      <c r="D1742" s="156" t="s">
        <v>640</v>
      </c>
      <c r="E1742" s="156" t="s">
        <v>3002</v>
      </c>
    </row>
    <row r="1743" spans="1:5" ht="12" customHeight="1" x14ac:dyDescent="0.2">
      <c r="A1743" s="156" t="s">
        <v>2969</v>
      </c>
      <c r="B1743" s="156" t="s">
        <v>3121</v>
      </c>
      <c r="C1743" s="156" t="s">
        <v>2488</v>
      </c>
      <c r="D1743" s="156" t="s">
        <v>640</v>
      </c>
      <c r="E1743" s="156" t="s">
        <v>3007</v>
      </c>
    </row>
    <row r="1744" spans="1:5" ht="12" customHeight="1" x14ac:dyDescent="0.2">
      <c r="A1744" s="156" t="s">
        <v>2969</v>
      </c>
      <c r="B1744" s="156" t="s">
        <v>3121</v>
      </c>
      <c r="C1744" s="156" t="s">
        <v>2488</v>
      </c>
      <c r="D1744" s="156" t="s">
        <v>640</v>
      </c>
      <c r="E1744" s="156" t="s">
        <v>3002</v>
      </c>
    </row>
    <row r="1745" spans="1:5" ht="12" customHeight="1" x14ac:dyDescent="0.2">
      <c r="A1745" s="156" t="s">
        <v>2969</v>
      </c>
      <c r="B1745" s="156" t="s">
        <v>3122</v>
      </c>
      <c r="C1745" s="156" t="s">
        <v>2384</v>
      </c>
      <c r="D1745" s="156" t="s">
        <v>640</v>
      </c>
      <c r="E1745" s="156" t="s">
        <v>2970</v>
      </c>
    </row>
    <row r="1746" spans="1:5" ht="12" customHeight="1" x14ac:dyDescent="0.2">
      <c r="A1746" s="156" t="s">
        <v>2969</v>
      </c>
      <c r="B1746" s="156" t="s">
        <v>3122</v>
      </c>
      <c r="C1746" s="156" t="s">
        <v>2384</v>
      </c>
      <c r="D1746" s="156" t="s">
        <v>640</v>
      </c>
      <c r="E1746" s="156" t="s">
        <v>3000</v>
      </c>
    </row>
    <row r="1747" spans="1:5" ht="12" customHeight="1" x14ac:dyDescent="0.2">
      <c r="A1747" s="156" t="s">
        <v>2969</v>
      </c>
      <c r="B1747" s="156" t="s">
        <v>3122</v>
      </c>
      <c r="C1747" s="156" t="s">
        <v>2384</v>
      </c>
      <c r="D1747" s="156" t="s">
        <v>640</v>
      </c>
      <c r="E1747" s="156" t="s">
        <v>3007</v>
      </c>
    </row>
    <row r="1748" spans="1:5" ht="12" customHeight="1" x14ac:dyDescent="0.2">
      <c r="A1748" s="156" t="s">
        <v>2969</v>
      </c>
      <c r="B1748" s="156" t="s">
        <v>3122</v>
      </c>
      <c r="C1748" s="156" t="s">
        <v>2384</v>
      </c>
      <c r="D1748" s="156" t="s">
        <v>640</v>
      </c>
      <c r="E1748" s="156" t="s">
        <v>3002</v>
      </c>
    </row>
    <row r="1749" spans="1:5" ht="12" customHeight="1" x14ac:dyDescent="0.2">
      <c r="A1749" s="156" t="s">
        <v>2969</v>
      </c>
      <c r="B1749" s="156" t="s">
        <v>3123</v>
      </c>
      <c r="C1749" s="156" t="s">
        <v>1953</v>
      </c>
      <c r="D1749" s="156" t="s">
        <v>640</v>
      </c>
      <c r="E1749" s="156" t="s">
        <v>2970</v>
      </c>
    </row>
    <row r="1750" spans="1:5" ht="12" customHeight="1" x14ac:dyDescent="0.2">
      <c r="A1750" s="156" t="s">
        <v>2969</v>
      </c>
      <c r="B1750" s="156" t="s">
        <v>3123</v>
      </c>
      <c r="C1750" s="156" t="s">
        <v>1953</v>
      </c>
      <c r="D1750" s="156" t="s">
        <v>640</v>
      </c>
      <c r="E1750" s="156" t="s">
        <v>3002</v>
      </c>
    </row>
    <row r="1751" spans="1:5" ht="12" customHeight="1" x14ac:dyDescent="0.2">
      <c r="A1751" s="156" t="s">
        <v>2969</v>
      </c>
      <c r="B1751" s="156" t="s">
        <v>3124</v>
      </c>
      <c r="C1751" s="156" t="s">
        <v>2415</v>
      </c>
      <c r="D1751" s="156" t="s">
        <v>640</v>
      </c>
      <c r="E1751" s="156" t="s">
        <v>2970</v>
      </c>
    </row>
    <row r="1752" spans="1:5" ht="12" customHeight="1" x14ac:dyDescent="0.2">
      <c r="A1752" s="156" t="s">
        <v>2969</v>
      </c>
      <c r="B1752" s="156" t="s">
        <v>3124</v>
      </c>
      <c r="C1752" s="156" t="s">
        <v>2415</v>
      </c>
      <c r="D1752" s="156" t="s">
        <v>640</v>
      </c>
      <c r="E1752" s="156" t="s">
        <v>3002</v>
      </c>
    </row>
    <row r="1753" spans="1:5" ht="12" customHeight="1" x14ac:dyDescent="0.2">
      <c r="A1753" s="156" t="s">
        <v>2969</v>
      </c>
      <c r="B1753" s="156" t="s">
        <v>2522</v>
      </c>
      <c r="C1753" s="156" t="s">
        <v>674</v>
      </c>
      <c r="D1753" s="156" t="s">
        <v>640</v>
      </c>
      <c r="E1753" s="156" t="s">
        <v>2999</v>
      </c>
    </row>
    <row r="1754" spans="1:5" ht="12" customHeight="1" x14ac:dyDescent="0.2">
      <c r="A1754" s="156" t="s">
        <v>2969</v>
      </c>
      <c r="B1754" s="156" t="s">
        <v>2522</v>
      </c>
      <c r="C1754" s="156" t="s">
        <v>674</v>
      </c>
      <c r="D1754" s="156" t="s">
        <v>640</v>
      </c>
      <c r="E1754" s="156" t="s">
        <v>2970</v>
      </c>
    </row>
    <row r="1755" spans="1:5" ht="12" customHeight="1" x14ac:dyDescent="0.2">
      <c r="A1755" s="156" t="s">
        <v>2969</v>
      </c>
      <c r="B1755" s="156" t="s">
        <v>2522</v>
      </c>
      <c r="C1755" s="156" t="s">
        <v>674</v>
      </c>
      <c r="D1755" s="156" t="s">
        <v>640</v>
      </c>
      <c r="E1755" s="156" t="s">
        <v>3003</v>
      </c>
    </row>
    <row r="1756" spans="1:5" ht="12" customHeight="1" x14ac:dyDescent="0.2">
      <c r="A1756" s="156" t="s">
        <v>2969</v>
      </c>
      <c r="B1756" s="156" t="s">
        <v>2522</v>
      </c>
      <c r="C1756" s="156" t="s">
        <v>674</v>
      </c>
      <c r="D1756" s="156" t="s">
        <v>640</v>
      </c>
      <c r="E1756" s="156" t="s">
        <v>3002</v>
      </c>
    </row>
    <row r="1757" spans="1:5" ht="12" customHeight="1" x14ac:dyDescent="0.2">
      <c r="A1757" s="156" t="s">
        <v>2969</v>
      </c>
      <c r="B1757" s="156" t="s">
        <v>2522</v>
      </c>
      <c r="C1757" s="156" t="s">
        <v>674</v>
      </c>
      <c r="D1757" s="156" t="s">
        <v>640</v>
      </c>
      <c r="E1757" s="156" t="s">
        <v>3019</v>
      </c>
    </row>
    <row r="1758" spans="1:5" ht="12" customHeight="1" x14ac:dyDescent="0.2">
      <c r="A1758" s="156" t="s">
        <v>2969</v>
      </c>
      <c r="B1758" s="156" t="s">
        <v>2522</v>
      </c>
      <c r="C1758" s="156" t="s">
        <v>674</v>
      </c>
      <c r="D1758" s="156" t="s">
        <v>640</v>
      </c>
      <c r="E1758" s="156" t="s">
        <v>3033</v>
      </c>
    </row>
    <row r="1759" spans="1:5" ht="12" customHeight="1" x14ac:dyDescent="0.2">
      <c r="A1759" s="156" t="s">
        <v>2969</v>
      </c>
      <c r="B1759" s="156" t="s">
        <v>2522</v>
      </c>
      <c r="C1759" s="156" t="s">
        <v>674</v>
      </c>
      <c r="D1759" s="156" t="s">
        <v>640</v>
      </c>
      <c r="E1759" s="156" t="s">
        <v>3008</v>
      </c>
    </row>
    <row r="1760" spans="1:5" ht="12" customHeight="1" x14ac:dyDescent="0.2">
      <c r="A1760" s="156" t="s">
        <v>2969</v>
      </c>
      <c r="B1760" s="156" t="s">
        <v>3125</v>
      </c>
      <c r="C1760" s="156" t="s">
        <v>2418</v>
      </c>
      <c r="D1760" s="156" t="s">
        <v>640</v>
      </c>
      <c r="E1760" s="156" t="s">
        <v>2970</v>
      </c>
    </row>
    <row r="1761" spans="1:5" ht="12" customHeight="1" x14ac:dyDescent="0.2">
      <c r="A1761" s="156" t="s">
        <v>2969</v>
      </c>
      <c r="B1761" s="156" t="s">
        <v>3125</v>
      </c>
      <c r="C1761" s="156" t="s">
        <v>2418</v>
      </c>
      <c r="D1761" s="156" t="s">
        <v>640</v>
      </c>
      <c r="E1761" s="156" t="s">
        <v>3007</v>
      </c>
    </row>
    <row r="1762" spans="1:5" ht="12" customHeight="1" x14ac:dyDescent="0.2">
      <c r="A1762" s="156" t="s">
        <v>2969</v>
      </c>
      <c r="B1762" s="156" t="s">
        <v>3125</v>
      </c>
      <c r="C1762" s="156" t="s">
        <v>2418</v>
      </c>
      <c r="D1762" s="156" t="s">
        <v>640</v>
      </c>
      <c r="E1762" s="156" t="s">
        <v>3002</v>
      </c>
    </row>
    <row r="1763" spans="1:5" ht="12" customHeight="1" x14ac:dyDescent="0.2">
      <c r="A1763" s="156" t="s">
        <v>2969</v>
      </c>
      <c r="B1763" s="156" t="s">
        <v>3126</v>
      </c>
      <c r="C1763" s="156" t="s">
        <v>2418</v>
      </c>
      <c r="D1763" s="156" t="s">
        <v>640</v>
      </c>
      <c r="E1763" s="156" t="s">
        <v>2970</v>
      </c>
    </row>
    <row r="1764" spans="1:5" ht="12" customHeight="1" x14ac:dyDescent="0.2">
      <c r="A1764" s="156" t="s">
        <v>2969</v>
      </c>
      <c r="B1764" s="156" t="s">
        <v>3126</v>
      </c>
      <c r="C1764" s="156" t="s">
        <v>2418</v>
      </c>
      <c r="D1764" s="156" t="s">
        <v>640</v>
      </c>
      <c r="E1764" s="156" t="s">
        <v>3007</v>
      </c>
    </row>
    <row r="1765" spans="1:5" ht="12" customHeight="1" x14ac:dyDescent="0.2">
      <c r="A1765" s="156" t="s">
        <v>2969</v>
      </c>
      <c r="B1765" s="156" t="s">
        <v>3126</v>
      </c>
      <c r="C1765" s="156" t="s">
        <v>2418</v>
      </c>
      <c r="D1765" s="156" t="s">
        <v>640</v>
      </c>
      <c r="E1765" s="156" t="s">
        <v>3002</v>
      </c>
    </row>
    <row r="1766" spans="1:5" ht="12" customHeight="1" x14ac:dyDescent="0.2">
      <c r="A1766" s="156" t="s">
        <v>2969</v>
      </c>
      <c r="B1766" s="156" t="s">
        <v>3126</v>
      </c>
      <c r="C1766" s="156" t="s">
        <v>2346</v>
      </c>
      <c r="D1766" s="156" t="s">
        <v>640</v>
      </c>
      <c r="E1766" s="156" t="s">
        <v>3033</v>
      </c>
    </row>
    <row r="1767" spans="1:5" ht="12" customHeight="1" x14ac:dyDescent="0.2">
      <c r="A1767" s="156" t="s">
        <v>2969</v>
      </c>
      <c r="B1767" s="156" t="s">
        <v>3127</v>
      </c>
      <c r="C1767" s="156" t="s">
        <v>2487</v>
      </c>
      <c r="D1767" s="156" t="s">
        <v>640</v>
      </c>
      <c r="E1767" s="156" t="s">
        <v>2970</v>
      </c>
    </row>
    <row r="1768" spans="1:5" ht="12" customHeight="1" x14ac:dyDescent="0.2">
      <c r="A1768" s="156" t="s">
        <v>2969</v>
      </c>
      <c r="B1768" s="156" t="s">
        <v>3127</v>
      </c>
      <c r="C1768" s="156" t="s">
        <v>2487</v>
      </c>
      <c r="D1768" s="156" t="s">
        <v>640</v>
      </c>
      <c r="E1768" s="156" t="s">
        <v>3007</v>
      </c>
    </row>
    <row r="1769" spans="1:5" ht="12" customHeight="1" x14ac:dyDescent="0.2">
      <c r="A1769" s="156" t="s">
        <v>2969</v>
      </c>
      <c r="B1769" s="156" t="s">
        <v>3127</v>
      </c>
      <c r="C1769" s="156" t="s">
        <v>2487</v>
      </c>
      <c r="D1769" s="156" t="s">
        <v>640</v>
      </c>
      <c r="E1769" s="156" t="s">
        <v>3001</v>
      </c>
    </row>
    <row r="1770" spans="1:5" ht="12" customHeight="1" x14ac:dyDescent="0.2">
      <c r="A1770" s="156" t="s">
        <v>2969</v>
      </c>
      <c r="B1770" s="156" t="s">
        <v>3127</v>
      </c>
      <c r="C1770" s="156" t="s">
        <v>2487</v>
      </c>
      <c r="D1770" s="156" t="s">
        <v>640</v>
      </c>
      <c r="E1770" s="156" t="s">
        <v>3002</v>
      </c>
    </row>
    <row r="1771" spans="1:5" ht="12" customHeight="1" x14ac:dyDescent="0.2">
      <c r="A1771" s="156" t="s">
        <v>2969</v>
      </c>
      <c r="B1771" s="156" t="s">
        <v>3128</v>
      </c>
      <c r="C1771" s="156" t="s">
        <v>1795</v>
      </c>
      <c r="D1771" s="156" t="s">
        <v>640</v>
      </c>
      <c r="E1771" s="156" t="s">
        <v>2970</v>
      </c>
    </row>
    <row r="1772" spans="1:5" ht="12" customHeight="1" x14ac:dyDescent="0.2">
      <c r="A1772" s="156" t="s">
        <v>2969</v>
      </c>
      <c r="B1772" s="156" t="s">
        <v>3128</v>
      </c>
      <c r="C1772" s="156" t="s">
        <v>1795</v>
      </c>
      <c r="D1772" s="156" t="s">
        <v>640</v>
      </c>
      <c r="E1772" s="156" t="s">
        <v>3002</v>
      </c>
    </row>
    <row r="1773" spans="1:5" ht="12" customHeight="1" x14ac:dyDescent="0.2">
      <c r="A1773" s="156" t="s">
        <v>2969</v>
      </c>
      <c r="B1773" s="156" t="s">
        <v>3129</v>
      </c>
      <c r="C1773" s="156" t="s">
        <v>265</v>
      </c>
      <c r="D1773" s="156" t="s">
        <v>640</v>
      </c>
      <c r="E1773" s="156" t="s">
        <v>2970</v>
      </c>
    </row>
    <row r="1774" spans="1:5" ht="12" customHeight="1" x14ac:dyDescent="0.2">
      <c r="A1774" s="156" t="s">
        <v>2969</v>
      </c>
      <c r="B1774" s="156" t="s">
        <v>3129</v>
      </c>
      <c r="C1774" s="156" t="s">
        <v>265</v>
      </c>
      <c r="D1774" s="156" t="s">
        <v>640</v>
      </c>
      <c r="E1774" s="156" t="s">
        <v>3007</v>
      </c>
    </row>
    <row r="1775" spans="1:5" ht="12" customHeight="1" x14ac:dyDescent="0.2">
      <c r="A1775" s="156" t="s">
        <v>2969</v>
      </c>
      <c r="B1775" s="156" t="s">
        <v>3129</v>
      </c>
      <c r="C1775" s="156" t="s">
        <v>265</v>
      </c>
      <c r="D1775" s="156" t="s">
        <v>640</v>
      </c>
      <c r="E1775" s="156" t="s">
        <v>3002</v>
      </c>
    </row>
    <row r="1776" spans="1:5" ht="12" customHeight="1" x14ac:dyDescent="0.2">
      <c r="A1776" s="156" t="s">
        <v>2969</v>
      </c>
      <c r="B1776" s="156" t="s">
        <v>3130</v>
      </c>
      <c r="C1776" s="156" t="s">
        <v>2351</v>
      </c>
      <c r="D1776" s="156" t="s">
        <v>640</v>
      </c>
      <c r="E1776" s="156" t="s">
        <v>2970</v>
      </c>
    </row>
    <row r="1777" spans="1:5" ht="12" customHeight="1" x14ac:dyDescent="0.2">
      <c r="A1777" s="156" t="s">
        <v>2969</v>
      </c>
      <c r="B1777" s="156" t="s">
        <v>3130</v>
      </c>
      <c r="C1777" s="156" t="s">
        <v>2351</v>
      </c>
      <c r="D1777" s="156" t="s">
        <v>640</v>
      </c>
      <c r="E1777" s="156" t="s">
        <v>3007</v>
      </c>
    </row>
    <row r="1778" spans="1:5" ht="12" customHeight="1" x14ac:dyDescent="0.2">
      <c r="A1778" s="156" t="s">
        <v>2969</v>
      </c>
      <c r="B1778" s="156" t="s">
        <v>3130</v>
      </c>
      <c r="C1778" s="156" t="s">
        <v>2351</v>
      </c>
      <c r="D1778" s="156" t="s">
        <v>640</v>
      </c>
      <c r="E1778" s="156" t="s">
        <v>3002</v>
      </c>
    </row>
    <row r="1779" spans="1:5" ht="12" customHeight="1" x14ac:dyDescent="0.2">
      <c r="A1779" s="156" t="s">
        <v>2969</v>
      </c>
      <c r="B1779" s="156" t="s">
        <v>3131</v>
      </c>
      <c r="C1779" s="156" t="s">
        <v>148</v>
      </c>
      <c r="D1779" s="156" t="s">
        <v>640</v>
      </c>
      <c r="E1779" s="156" t="s">
        <v>2970</v>
      </c>
    </row>
    <row r="1780" spans="1:5" ht="12" customHeight="1" x14ac:dyDescent="0.2">
      <c r="A1780" s="156" t="s">
        <v>2969</v>
      </c>
      <c r="B1780" s="156" t="s">
        <v>3131</v>
      </c>
      <c r="C1780" s="156" t="s">
        <v>148</v>
      </c>
      <c r="D1780" s="156" t="s">
        <v>640</v>
      </c>
      <c r="E1780" s="156" t="s">
        <v>3002</v>
      </c>
    </row>
    <row r="1781" spans="1:5" ht="12" customHeight="1" x14ac:dyDescent="0.2">
      <c r="A1781" s="156" t="s">
        <v>2969</v>
      </c>
      <c r="B1781" s="156" t="s">
        <v>3132</v>
      </c>
      <c r="C1781" s="156" t="s">
        <v>1944</v>
      </c>
      <c r="D1781" s="156" t="s">
        <v>640</v>
      </c>
      <c r="E1781" s="156" t="s">
        <v>2970</v>
      </c>
    </row>
    <row r="1782" spans="1:5" ht="12" customHeight="1" x14ac:dyDescent="0.2">
      <c r="A1782" s="156" t="s">
        <v>2969</v>
      </c>
      <c r="B1782" s="156" t="s">
        <v>3132</v>
      </c>
      <c r="C1782" s="156" t="s">
        <v>1944</v>
      </c>
      <c r="D1782" s="156" t="s">
        <v>640</v>
      </c>
      <c r="E1782" s="156" t="s">
        <v>3007</v>
      </c>
    </row>
    <row r="1783" spans="1:5" ht="12" customHeight="1" x14ac:dyDescent="0.2">
      <c r="A1783" s="156" t="s">
        <v>2969</v>
      </c>
      <c r="B1783" s="156" t="s">
        <v>3132</v>
      </c>
      <c r="C1783" s="156" t="s">
        <v>1944</v>
      </c>
      <c r="D1783" s="156" t="s">
        <v>640</v>
      </c>
      <c r="E1783" s="156" t="s">
        <v>3002</v>
      </c>
    </row>
    <row r="1784" spans="1:5" ht="12" customHeight="1" x14ac:dyDescent="0.2">
      <c r="A1784" s="156" t="s">
        <v>2969</v>
      </c>
      <c r="B1784" s="156" t="s">
        <v>3133</v>
      </c>
      <c r="C1784" s="156" t="s">
        <v>2356</v>
      </c>
      <c r="D1784" s="156" t="s">
        <v>640</v>
      </c>
      <c r="E1784" s="156" t="s">
        <v>2970</v>
      </c>
    </row>
    <row r="1785" spans="1:5" ht="12" customHeight="1" x14ac:dyDescent="0.2">
      <c r="A1785" s="156" t="s">
        <v>2969</v>
      </c>
      <c r="B1785" s="156" t="s">
        <v>3133</v>
      </c>
      <c r="C1785" s="156" t="s">
        <v>2356</v>
      </c>
      <c r="D1785" s="156" t="s">
        <v>640</v>
      </c>
      <c r="E1785" s="156" t="s">
        <v>3007</v>
      </c>
    </row>
    <row r="1786" spans="1:5" ht="12" customHeight="1" x14ac:dyDescent="0.2">
      <c r="A1786" s="156" t="s">
        <v>2969</v>
      </c>
      <c r="B1786" s="156" t="s">
        <v>3133</v>
      </c>
      <c r="C1786" s="156" t="s">
        <v>2356</v>
      </c>
      <c r="D1786" s="156" t="s">
        <v>640</v>
      </c>
      <c r="E1786" s="156" t="s">
        <v>3002</v>
      </c>
    </row>
    <row r="1787" spans="1:5" ht="12" customHeight="1" x14ac:dyDescent="0.2">
      <c r="A1787" s="156" t="s">
        <v>2969</v>
      </c>
      <c r="B1787" s="156" t="s">
        <v>3134</v>
      </c>
      <c r="C1787" s="156" t="s">
        <v>268</v>
      </c>
      <c r="D1787" s="156" t="s">
        <v>640</v>
      </c>
      <c r="E1787" s="156" t="s">
        <v>2970</v>
      </c>
    </row>
    <row r="1788" spans="1:5" ht="12" customHeight="1" x14ac:dyDescent="0.2">
      <c r="A1788" s="156" t="s">
        <v>2969</v>
      </c>
      <c r="B1788" s="156" t="s">
        <v>3134</v>
      </c>
      <c r="C1788" s="156" t="s">
        <v>268</v>
      </c>
      <c r="D1788" s="156" t="s">
        <v>640</v>
      </c>
      <c r="E1788" s="156" t="s">
        <v>3007</v>
      </c>
    </row>
    <row r="1789" spans="1:5" ht="12" customHeight="1" x14ac:dyDescent="0.2">
      <c r="A1789" s="156" t="s">
        <v>2969</v>
      </c>
      <c r="B1789" s="156" t="s">
        <v>3134</v>
      </c>
      <c r="C1789" s="156" t="s">
        <v>268</v>
      </c>
      <c r="D1789" s="156" t="s">
        <v>640</v>
      </c>
      <c r="E1789" s="156" t="s">
        <v>3002</v>
      </c>
    </row>
    <row r="1790" spans="1:5" ht="12" customHeight="1" x14ac:dyDescent="0.2">
      <c r="A1790" s="156" t="s">
        <v>2969</v>
      </c>
      <c r="B1790" s="156" t="s">
        <v>3135</v>
      </c>
      <c r="C1790" s="156" t="s">
        <v>2502</v>
      </c>
      <c r="D1790" s="156" t="s">
        <v>640</v>
      </c>
      <c r="E1790" s="156" t="s">
        <v>3007</v>
      </c>
    </row>
    <row r="1791" spans="1:5" ht="12" customHeight="1" x14ac:dyDescent="0.2">
      <c r="A1791" s="156" t="s">
        <v>2969</v>
      </c>
      <c r="B1791" s="156" t="s">
        <v>3135</v>
      </c>
      <c r="C1791" s="156" t="s">
        <v>2502</v>
      </c>
      <c r="D1791" s="156" t="s">
        <v>640</v>
      </c>
      <c r="E1791" s="156" t="s">
        <v>3002</v>
      </c>
    </row>
    <row r="1792" spans="1:5" ht="12" customHeight="1" x14ac:dyDescent="0.2">
      <c r="A1792" s="156" t="s">
        <v>2969</v>
      </c>
      <c r="B1792" s="156" t="s">
        <v>3136</v>
      </c>
      <c r="C1792" s="156" t="s">
        <v>2424</v>
      </c>
      <c r="D1792" s="156" t="s">
        <v>640</v>
      </c>
      <c r="E1792" s="156" t="s">
        <v>3007</v>
      </c>
    </row>
    <row r="1793" spans="1:5" ht="12" customHeight="1" x14ac:dyDescent="0.2">
      <c r="A1793" s="156" t="s">
        <v>2969</v>
      </c>
      <c r="B1793" s="156" t="s">
        <v>3136</v>
      </c>
      <c r="C1793" s="156" t="s">
        <v>2424</v>
      </c>
      <c r="D1793" s="156" t="s">
        <v>640</v>
      </c>
      <c r="E1793" s="156" t="s">
        <v>3002</v>
      </c>
    </row>
    <row r="1794" spans="1:5" ht="12" customHeight="1" x14ac:dyDescent="0.2">
      <c r="A1794" s="156" t="s">
        <v>2969</v>
      </c>
      <c r="B1794" s="156" t="s">
        <v>3137</v>
      </c>
      <c r="C1794" s="156" t="s">
        <v>2408</v>
      </c>
      <c r="D1794" s="156" t="s">
        <v>640</v>
      </c>
      <c r="E1794" s="156" t="s">
        <v>2970</v>
      </c>
    </row>
    <row r="1795" spans="1:5" ht="12" customHeight="1" x14ac:dyDescent="0.2">
      <c r="A1795" s="156" t="s">
        <v>2969</v>
      </c>
      <c r="B1795" s="156" t="s">
        <v>3137</v>
      </c>
      <c r="C1795" s="156" t="s">
        <v>2408</v>
      </c>
      <c r="D1795" s="156" t="s">
        <v>640</v>
      </c>
      <c r="E1795" s="156" t="s">
        <v>3007</v>
      </c>
    </row>
    <row r="1796" spans="1:5" ht="12" customHeight="1" x14ac:dyDescent="0.2">
      <c r="A1796" s="156" t="s">
        <v>2969</v>
      </c>
      <c r="B1796" s="156" t="s">
        <v>3137</v>
      </c>
      <c r="C1796" s="156" t="s">
        <v>2408</v>
      </c>
      <c r="D1796" s="156" t="s">
        <v>640</v>
      </c>
      <c r="E1796" s="156" t="s">
        <v>3002</v>
      </c>
    </row>
    <row r="1797" spans="1:5" ht="12" customHeight="1" x14ac:dyDescent="0.2">
      <c r="A1797" s="156" t="s">
        <v>2969</v>
      </c>
      <c r="B1797" s="156" t="s">
        <v>3138</v>
      </c>
      <c r="C1797" s="156" t="s">
        <v>2411</v>
      </c>
      <c r="D1797" s="156" t="s">
        <v>640</v>
      </c>
      <c r="E1797" s="156" t="s">
        <v>2970</v>
      </c>
    </row>
    <row r="1798" spans="1:5" ht="12" customHeight="1" x14ac:dyDescent="0.2">
      <c r="A1798" s="156" t="s">
        <v>2969</v>
      </c>
      <c r="B1798" s="156" t="s">
        <v>3138</v>
      </c>
      <c r="C1798" s="156" t="s">
        <v>2411</v>
      </c>
      <c r="D1798" s="156" t="s">
        <v>640</v>
      </c>
      <c r="E1798" s="156" t="s">
        <v>3007</v>
      </c>
    </row>
    <row r="1799" spans="1:5" ht="12" customHeight="1" x14ac:dyDescent="0.2">
      <c r="A1799" s="156" t="s">
        <v>2969</v>
      </c>
      <c r="B1799" s="156" t="s">
        <v>3138</v>
      </c>
      <c r="C1799" s="156" t="s">
        <v>2411</v>
      </c>
      <c r="D1799" s="156" t="s">
        <v>640</v>
      </c>
      <c r="E1799" s="156" t="s">
        <v>3002</v>
      </c>
    </row>
    <row r="1800" spans="1:5" ht="12" customHeight="1" x14ac:dyDescent="0.2">
      <c r="A1800" s="156" t="s">
        <v>2969</v>
      </c>
      <c r="B1800" s="156" t="s">
        <v>3139</v>
      </c>
      <c r="C1800" s="156" t="s">
        <v>2467</v>
      </c>
      <c r="D1800" s="156" t="s">
        <v>640</v>
      </c>
      <c r="E1800" s="156" t="s">
        <v>2970</v>
      </c>
    </row>
    <row r="1801" spans="1:5" ht="12" customHeight="1" x14ac:dyDescent="0.2">
      <c r="A1801" s="156" t="s">
        <v>2969</v>
      </c>
      <c r="B1801" s="156" t="s">
        <v>3139</v>
      </c>
      <c r="C1801" s="156" t="s">
        <v>2467</v>
      </c>
      <c r="D1801" s="156" t="s">
        <v>640</v>
      </c>
      <c r="E1801" s="156" t="s">
        <v>3007</v>
      </c>
    </row>
    <row r="1802" spans="1:5" ht="12" customHeight="1" x14ac:dyDescent="0.2">
      <c r="A1802" s="156" t="s">
        <v>2969</v>
      </c>
      <c r="B1802" s="156" t="s">
        <v>3139</v>
      </c>
      <c r="C1802" s="156" t="s">
        <v>2467</v>
      </c>
      <c r="D1802" s="156" t="s">
        <v>640</v>
      </c>
      <c r="E1802" s="156" t="s">
        <v>3002</v>
      </c>
    </row>
    <row r="1803" spans="1:5" ht="12" customHeight="1" x14ac:dyDescent="0.2">
      <c r="A1803" s="156" t="s">
        <v>2969</v>
      </c>
      <c r="B1803" s="156" t="s">
        <v>3140</v>
      </c>
      <c r="C1803" s="156" t="s">
        <v>2400</v>
      </c>
      <c r="D1803" s="156" t="s">
        <v>640</v>
      </c>
      <c r="E1803" s="156" t="s">
        <v>2970</v>
      </c>
    </row>
    <row r="1804" spans="1:5" ht="12" customHeight="1" x14ac:dyDescent="0.2">
      <c r="A1804" s="156" t="s">
        <v>2969</v>
      </c>
      <c r="B1804" s="156" t="s">
        <v>3140</v>
      </c>
      <c r="C1804" s="156" t="s">
        <v>2400</v>
      </c>
      <c r="D1804" s="156" t="s">
        <v>640</v>
      </c>
      <c r="E1804" s="156" t="s">
        <v>3007</v>
      </c>
    </row>
    <row r="1805" spans="1:5" ht="12" customHeight="1" x14ac:dyDescent="0.2">
      <c r="A1805" s="156" t="s">
        <v>2969</v>
      </c>
      <c r="B1805" s="156" t="s">
        <v>3140</v>
      </c>
      <c r="C1805" s="156" t="s">
        <v>2400</v>
      </c>
      <c r="D1805" s="156" t="s">
        <v>640</v>
      </c>
      <c r="E1805" s="156" t="s">
        <v>3002</v>
      </c>
    </row>
    <row r="1806" spans="1:5" ht="12" customHeight="1" x14ac:dyDescent="0.2">
      <c r="A1806" s="156" t="s">
        <v>2969</v>
      </c>
      <c r="B1806" s="156" t="s">
        <v>3141</v>
      </c>
      <c r="C1806" s="156" t="s">
        <v>2400</v>
      </c>
      <c r="D1806" s="156" t="s">
        <v>640</v>
      </c>
      <c r="E1806" s="156" t="s">
        <v>2970</v>
      </c>
    </row>
    <row r="1807" spans="1:5" ht="12" customHeight="1" x14ac:dyDescent="0.2">
      <c r="A1807" s="156" t="s">
        <v>2969</v>
      </c>
      <c r="B1807" s="156" t="s">
        <v>3141</v>
      </c>
      <c r="C1807" s="156" t="s">
        <v>2400</v>
      </c>
      <c r="D1807" s="156" t="s">
        <v>640</v>
      </c>
      <c r="E1807" s="156" t="s">
        <v>3000</v>
      </c>
    </row>
    <row r="1808" spans="1:5" ht="12" customHeight="1" x14ac:dyDescent="0.2">
      <c r="A1808" s="156" t="s">
        <v>2969</v>
      </c>
      <c r="B1808" s="156" t="s">
        <v>3141</v>
      </c>
      <c r="C1808" s="156" t="s">
        <v>2400</v>
      </c>
      <c r="D1808" s="156" t="s">
        <v>640</v>
      </c>
      <c r="E1808" s="156" t="s">
        <v>3007</v>
      </c>
    </row>
    <row r="1809" spans="1:5" ht="12" customHeight="1" x14ac:dyDescent="0.2">
      <c r="A1809" s="156" t="s">
        <v>2969</v>
      </c>
      <c r="B1809" s="156" t="s">
        <v>3141</v>
      </c>
      <c r="C1809" s="156" t="s">
        <v>2400</v>
      </c>
      <c r="D1809" s="156" t="s">
        <v>640</v>
      </c>
      <c r="E1809" s="156" t="s">
        <v>3002</v>
      </c>
    </row>
    <row r="1810" spans="1:5" ht="12" customHeight="1" x14ac:dyDescent="0.2">
      <c r="A1810" s="156" t="s">
        <v>2969</v>
      </c>
      <c r="B1810" s="156" t="s">
        <v>3141</v>
      </c>
      <c r="C1810" s="156" t="s">
        <v>1750</v>
      </c>
      <c r="D1810" s="156" t="s">
        <v>640</v>
      </c>
      <c r="E1810" s="156" t="s">
        <v>3033</v>
      </c>
    </row>
    <row r="1811" spans="1:5" ht="12" customHeight="1" x14ac:dyDescent="0.2">
      <c r="A1811" s="156" t="s">
        <v>2969</v>
      </c>
      <c r="B1811" s="156" t="s">
        <v>3142</v>
      </c>
      <c r="C1811" s="156" t="s">
        <v>1753</v>
      </c>
      <c r="D1811" s="156" t="s">
        <v>640</v>
      </c>
      <c r="E1811" s="156" t="s">
        <v>2970</v>
      </c>
    </row>
    <row r="1812" spans="1:5" ht="12" customHeight="1" x14ac:dyDescent="0.2">
      <c r="A1812" s="156" t="s">
        <v>2969</v>
      </c>
      <c r="B1812" s="156" t="s">
        <v>3142</v>
      </c>
      <c r="C1812" s="156" t="s">
        <v>1753</v>
      </c>
      <c r="D1812" s="156" t="s">
        <v>640</v>
      </c>
      <c r="E1812" s="156" t="s">
        <v>3002</v>
      </c>
    </row>
    <row r="1813" spans="1:5" ht="12" customHeight="1" x14ac:dyDescent="0.2">
      <c r="A1813" s="156" t="s">
        <v>2969</v>
      </c>
      <c r="B1813" s="156" t="s">
        <v>3143</v>
      </c>
      <c r="C1813" s="156" t="s">
        <v>1752</v>
      </c>
      <c r="D1813" s="156" t="s">
        <v>640</v>
      </c>
      <c r="E1813" s="156" t="s">
        <v>2970</v>
      </c>
    </row>
    <row r="1814" spans="1:5" ht="12" customHeight="1" x14ac:dyDescent="0.2">
      <c r="A1814" s="156" t="s">
        <v>2969</v>
      </c>
      <c r="B1814" s="156" t="s">
        <v>3143</v>
      </c>
      <c r="C1814" s="156" t="s">
        <v>1752</v>
      </c>
      <c r="D1814" s="156" t="s">
        <v>640</v>
      </c>
      <c r="E1814" s="156" t="s">
        <v>3002</v>
      </c>
    </row>
    <row r="1815" spans="1:5" ht="12" customHeight="1" x14ac:dyDescent="0.2">
      <c r="A1815" s="156" t="s">
        <v>2969</v>
      </c>
      <c r="B1815" s="156" t="s">
        <v>3144</v>
      </c>
      <c r="C1815" s="156" t="s">
        <v>7</v>
      </c>
      <c r="D1815" s="156" t="s">
        <v>640</v>
      </c>
      <c r="E1815" s="156" t="s">
        <v>2970</v>
      </c>
    </row>
    <row r="1816" spans="1:5" ht="12" customHeight="1" x14ac:dyDescent="0.2">
      <c r="A1816" s="156" t="s">
        <v>2969</v>
      </c>
      <c r="B1816" s="156" t="s">
        <v>3144</v>
      </c>
      <c r="C1816" s="156" t="s">
        <v>7</v>
      </c>
      <c r="D1816" s="156" t="s">
        <v>640</v>
      </c>
      <c r="E1816" s="156" t="s">
        <v>3002</v>
      </c>
    </row>
    <row r="1817" spans="1:5" ht="12" customHeight="1" x14ac:dyDescent="0.2">
      <c r="A1817" s="156" t="s">
        <v>2969</v>
      </c>
      <c r="B1817" s="156" t="s">
        <v>3145</v>
      </c>
      <c r="C1817" s="156" t="s">
        <v>152</v>
      </c>
      <c r="D1817" s="156" t="s">
        <v>640</v>
      </c>
      <c r="E1817" s="156" t="s">
        <v>2970</v>
      </c>
    </row>
    <row r="1818" spans="1:5" ht="12" customHeight="1" x14ac:dyDescent="0.2">
      <c r="A1818" s="156" t="s">
        <v>2969</v>
      </c>
      <c r="B1818" s="156" t="s">
        <v>3145</v>
      </c>
      <c r="C1818" s="156" t="s">
        <v>152</v>
      </c>
      <c r="D1818" s="156" t="s">
        <v>640</v>
      </c>
      <c r="E1818" s="156" t="s">
        <v>3000</v>
      </c>
    </row>
    <row r="1819" spans="1:5" ht="12" customHeight="1" x14ac:dyDescent="0.2">
      <c r="A1819" s="156" t="s">
        <v>2969</v>
      </c>
      <c r="B1819" s="156" t="s">
        <v>3145</v>
      </c>
      <c r="C1819" s="156" t="s">
        <v>152</v>
      </c>
      <c r="D1819" s="156" t="s">
        <v>640</v>
      </c>
      <c r="E1819" s="156" t="s">
        <v>3003</v>
      </c>
    </row>
    <row r="1820" spans="1:5" ht="12" customHeight="1" x14ac:dyDescent="0.2">
      <c r="A1820" s="156" t="s">
        <v>2969</v>
      </c>
      <c r="B1820" s="156" t="s">
        <v>3145</v>
      </c>
      <c r="C1820" s="156" t="s">
        <v>152</v>
      </c>
      <c r="D1820" s="156" t="s">
        <v>640</v>
      </c>
      <c r="E1820" s="156" t="s">
        <v>3001</v>
      </c>
    </row>
    <row r="1821" spans="1:5" ht="12" customHeight="1" x14ac:dyDescent="0.2">
      <c r="A1821" s="156" t="s">
        <v>2969</v>
      </c>
      <c r="B1821" s="156" t="s">
        <v>3145</v>
      </c>
      <c r="C1821" s="156" t="s">
        <v>152</v>
      </c>
      <c r="D1821" s="156" t="s">
        <v>640</v>
      </c>
      <c r="E1821" s="156" t="s">
        <v>3002</v>
      </c>
    </row>
    <row r="1822" spans="1:5" ht="12" customHeight="1" x14ac:dyDescent="0.2">
      <c r="A1822" s="156" t="s">
        <v>2969</v>
      </c>
      <c r="B1822" s="156" t="s">
        <v>3146</v>
      </c>
      <c r="C1822" s="156" t="s">
        <v>1998</v>
      </c>
      <c r="D1822" s="156" t="s">
        <v>640</v>
      </c>
      <c r="E1822" s="156" t="s">
        <v>2970</v>
      </c>
    </row>
    <row r="1823" spans="1:5" ht="12" customHeight="1" x14ac:dyDescent="0.2">
      <c r="A1823" s="156" t="s">
        <v>2969</v>
      </c>
      <c r="B1823" s="156" t="s">
        <v>3146</v>
      </c>
      <c r="C1823" s="156" t="s">
        <v>1998</v>
      </c>
      <c r="D1823" s="156" t="s">
        <v>640</v>
      </c>
      <c r="E1823" s="156" t="s">
        <v>3002</v>
      </c>
    </row>
    <row r="1824" spans="1:5" ht="12" customHeight="1" x14ac:dyDescent="0.2">
      <c r="A1824" s="156" t="s">
        <v>2969</v>
      </c>
      <c r="B1824" s="156" t="s">
        <v>3147</v>
      </c>
      <c r="C1824" s="156" t="s">
        <v>2354</v>
      </c>
      <c r="D1824" s="156" t="s">
        <v>640</v>
      </c>
      <c r="E1824" s="156" t="s">
        <v>2970</v>
      </c>
    </row>
    <row r="1825" spans="1:5" ht="12" customHeight="1" x14ac:dyDescent="0.2">
      <c r="A1825" s="156" t="s">
        <v>2969</v>
      </c>
      <c r="B1825" s="156" t="s">
        <v>3147</v>
      </c>
      <c r="C1825" s="156" t="s">
        <v>2354</v>
      </c>
      <c r="D1825" s="156" t="s">
        <v>640</v>
      </c>
      <c r="E1825" s="156" t="s">
        <v>3000</v>
      </c>
    </row>
    <row r="1826" spans="1:5" ht="12" customHeight="1" x14ac:dyDescent="0.2">
      <c r="A1826" s="156" t="s">
        <v>2969</v>
      </c>
      <c r="B1826" s="156" t="s">
        <v>3147</v>
      </c>
      <c r="C1826" s="156" t="s">
        <v>2354</v>
      </c>
      <c r="D1826" s="156" t="s">
        <v>640</v>
      </c>
      <c r="E1826" s="156" t="s">
        <v>3003</v>
      </c>
    </row>
    <row r="1827" spans="1:5" ht="12" customHeight="1" x14ac:dyDescent="0.2">
      <c r="A1827" s="156" t="s">
        <v>2969</v>
      </c>
      <c r="B1827" s="156" t="s">
        <v>3147</v>
      </c>
      <c r="C1827" s="156" t="s">
        <v>2354</v>
      </c>
      <c r="D1827" s="156" t="s">
        <v>640</v>
      </c>
      <c r="E1827" s="156" t="s">
        <v>3001</v>
      </c>
    </row>
    <row r="1828" spans="1:5" ht="12" customHeight="1" x14ac:dyDescent="0.2">
      <c r="A1828" s="156" t="s">
        <v>2969</v>
      </c>
      <c r="B1828" s="156" t="s">
        <v>3147</v>
      </c>
      <c r="C1828" s="156" t="s">
        <v>2354</v>
      </c>
      <c r="D1828" s="156" t="s">
        <v>640</v>
      </c>
      <c r="E1828" s="156" t="s">
        <v>3002</v>
      </c>
    </row>
    <row r="1829" spans="1:5" ht="12" customHeight="1" x14ac:dyDescent="0.2">
      <c r="A1829" s="156" t="s">
        <v>2969</v>
      </c>
      <c r="B1829" s="156" t="s">
        <v>3148</v>
      </c>
      <c r="C1829" s="156" t="s">
        <v>2422</v>
      </c>
      <c r="D1829" s="156" t="s">
        <v>640</v>
      </c>
      <c r="E1829" s="156" t="s">
        <v>2970</v>
      </c>
    </row>
    <row r="1830" spans="1:5" ht="12" customHeight="1" x14ac:dyDescent="0.2">
      <c r="A1830" s="156" t="s">
        <v>2969</v>
      </c>
      <c r="B1830" s="156" t="s">
        <v>3148</v>
      </c>
      <c r="C1830" s="156" t="s">
        <v>2422</v>
      </c>
      <c r="D1830" s="156" t="s">
        <v>640</v>
      </c>
      <c r="E1830" s="156" t="s">
        <v>3002</v>
      </c>
    </row>
    <row r="1831" spans="1:5" ht="12" customHeight="1" x14ac:dyDescent="0.2">
      <c r="A1831" s="156" t="s">
        <v>2969</v>
      </c>
      <c r="B1831" s="156" t="s">
        <v>3149</v>
      </c>
      <c r="C1831" s="156" t="s">
        <v>1684</v>
      </c>
      <c r="D1831" s="156" t="s">
        <v>640</v>
      </c>
      <c r="E1831" s="156" t="s">
        <v>2970</v>
      </c>
    </row>
    <row r="1832" spans="1:5" ht="12" customHeight="1" x14ac:dyDescent="0.2">
      <c r="A1832" s="156" t="s">
        <v>2969</v>
      </c>
      <c r="B1832" s="156" t="s">
        <v>3149</v>
      </c>
      <c r="C1832" s="156" t="s">
        <v>1684</v>
      </c>
      <c r="D1832" s="156" t="s">
        <v>640</v>
      </c>
      <c r="E1832" s="156" t="s">
        <v>3003</v>
      </c>
    </row>
    <row r="1833" spans="1:5" ht="12" customHeight="1" x14ac:dyDescent="0.2">
      <c r="A1833" s="156" t="s">
        <v>2969</v>
      </c>
      <c r="B1833" s="156" t="s">
        <v>3149</v>
      </c>
      <c r="C1833" s="156" t="s">
        <v>1684</v>
      </c>
      <c r="D1833" s="156" t="s">
        <v>640</v>
      </c>
      <c r="E1833" s="156" t="s">
        <v>3001</v>
      </c>
    </row>
    <row r="1834" spans="1:5" ht="12" customHeight="1" x14ac:dyDescent="0.2">
      <c r="A1834" s="156" t="s">
        <v>2969</v>
      </c>
      <c r="B1834" s="156" t="s">
        <v>3149</v>
      </c>
      <c r="C1834" s="156" t="s">
        <v>1684</v>
      </c>
      <c r="D1834" s="156" t="s">
        <v>640</v>
      </c>
      <c r="E1834" s="156" t="s">
        <v>3002</v>
      </c>
    </row>
    <row r="1835" spans="1:5" ht="12" customHeight="1" x14ac:dyDescent="0.2">
      <c r="A1835" s="156" t="s">
        <v>2969</v>
      </c>
      <c r="B1835" s="156" t="s">
        <v>3149</v>
      </c>
      <c r="C1835" s="156" t="s">
        <v>1684</v>
      </c>
      <c r="D1835" s="156" t="s">
        <v>640</v>
      </c>
      <c r="E1835" s="156" t="s">
        <v>3019</v>
      </c>
    </row>
    <row r="1836" spans="1:5" ht="12" customHeight="1" x14ac:dyDescent="0.2">
      <c r="A1836" s="156" t="s">
        <v>2969</v>
      </c>
      <c r="B1836" s="156" t="s">
        <v>3150</v>
      </c>
      <c r="C1836" s="156" t="s">
        <v>1796</v>
      </c>
      <c r="D1836" s="156" t="s">
        <v>640</v>
      </c>
      <c r="E1836" s="156" t="s">
        <v>2970</v>
      </c>
    </row>
    <row r="1837" spans="1:5" ht="12" customHeight="1" x14ac:dyDescent="0.2">
      <c r="A1837" s="156" t="s">
        <v>2969</v>
      </c>
      <c r="B1837" s="156" t="s">
        <v>3150</v>
      </c>
      <c r="C1837" s="156" t="s">
        <v>1796</v>
      </c>
      <c r="D1837" s="156" t="s">
        <v>640</v>
      </c>
      <c r="E1837" s="156" t="s">
        <v>3000</v>
      </c>
    </row>
    <row r="1838" spans="1:5" ht="12" customHeight="1" x14ac:dyDescent="0.2">
      <c r="A1838" s="156" t="s">
        <v>2969</v>
      </c>
      <c r="B1838" s="156" t="s">
        <v>3150</v>
      </c>
      <c r="C1838" s="156" t="s">
        <v>1796</v>
      </c>
      <c r="D1838" s="156" t="s">
        <v>640</v>
      </c>
      <c r="E1838" s="156" t="s">
        <v>3003</v>
      </c>
    </row>
    <row r="1839" spans="1:5" ht="12" customHeight="1" x14ac:dyDescent="0.2">
      <c r="A1839" s="156" t="s">
        <v>2969</v>
      </c>
      <c r="B1839" s="156" t="s">
        <v>3150</v>
      </c>
      <c r="C1839" s="156" t="s">
        <v>1796</v>
      </c>
      <c r="D1839" s="156" t="s">
        <v>640</v>
      </c>
      <c r="E1839" s="156" t="s">
        <v>3001</v>
      </c>
    </row>
    <row r="1840" spans="1:5" ht="12" customHeight="1" x14ac:dyDescent="0.2">
      <c r="A1840" s="156" t="s">
        <v>2969</v>
      </c>
      <c r="B1840" s="156" t="s">
        <v>3150</v>
      </c>
      <c r="C1840" s="156" t="s">
        <v>1796</v>
      </c>
      <c r="D1840" s="156" t="s">
        <v>640</v>
      </c>
      <c r="E1840" s="156" t="s">
        <v>3002</v>
      </c>
    </row>
    <row r="1841" spans="1:5" ht="12" customHeight="1" x14ac:dyDescent="0.2">
      <c r="A1841" s="156" t="s">
        <v>2969</v>
      </c>
      <c r="B1841" s="156" t="s">
        <v>3151</v>
      </c>
      <c r="C1841" s="156" t="s">
        <v>2083</v>
      </c>
      <c r="D1841" s="156" t="s">
        <v>640</v>
      </c>
      <c r="E1841" s="156" t="s">
        <v>2970</v>
      </c>
    </row>
    <row r="1842" spans="1:5" ht="12" customHeight="1" x14ac:dyDescent="0.2">
      <c r="A1842" s="156" t="s">
        <v>2969</v>
      </c>
      <c r="B1842" s="156" t="s">
        <v>3151</v>
      </c>
      <c r="C1842" s="156" t="s">
        <v>2083</v>
      </c>
      <c r="D1842" s="156" t="s">
        <v>640</v>
      </c>
      <c r="E1842" s="156" t="s">
        <v>3002</v>
      </c>
    </row>
    <row r="1843" spans="1:5" ht="12" customHeight="1" x14ac:dyDescent="0.2">
      <c r="A1843" s="156" t="s">
        <v>2969</v>
      </c>
      <c r="B1843" s="156" t="s">
        <v>3152</v>
      </c>
      <c r="C1843" s="156" t="s">
        <v>2480</v>
      </c>
      <c r="D1843" s="156" t="s">
        <v>640</v>
      </c>
      <c r="E1843" s="156" t="s">
        <v>2970</v>
      </c>
    </row>
    <row r="1844" spans="1:5" ht="12" customHeight="1" x14ac:dyDescent="0.2">
      <c r="A1844" s="156" t="s">
        <v>2969</v>
      </c>
      <c r="B1844" s="156" t="s">
        <v>3152</v>
      </c>
      <c r="C1844" s="156" t="s">
        <v>2480</v>
      </c>
      <c r="D1844" s="156" t="s">
        <v>640</v>
      </c>
      <c r="E1844" s="156" t="s">
        <v>3000</v>
      </c>
    </row>
    <row r="1845" spans="1:5" ht="12" customHeight="1" x14ac:dyDescent="0.2">
      <c r="A1845" s="156" t="s">
        <v>2969</v>
      </c>
      <c r="B1845" s="156" t="s">
        <v>3152</v>
      </c>
      <c r="C1845" s="156" t="s">
        <v>2480</v>
      </c>
      <c r="D1845" s="156" t="s">
        <v>640</v>
      </c>
      <c r="E1845" s="156" t="s">
        <v>3002</v>
      </c>
    </row>
    <row r="1846" spans="1:5" ht="12" customHeight="1" x14ac:dyDescent="0.2">
      <c r="A1846" s="156" t="s">
        <v>2969</v>
      </c>
      <c r="B1846" s="156" t="s">
        <v>3153</v>
      </c>
      <c r="C1846" s="156" t="s">
        <v>1685</v>
      </c>
      <c r="D1846" s="156" t="s">
        <v>640</v>
      </c>
      <c r="E1846" s="156" t="s">
        <v>2970</v>
      </c>
    </row>
    <row r="1847" spans="1:5" ht="12" customHeight="1" x14ac:dyDescent="0.2">
      <c r="A1847" s="156" t="s">
        <v>2969</v>
      </c>
      <c r="B1847" s="156" t="s">
        <v>3153</v>
      </c>
      <c r="C1847" s="156" t="s">
        <v>1685</v>
      </c>
      <c r="D1847" s="156" t="s">
        <v>640</v>
      </c>
      <c r="E1847" s="156" t="s">
        <v>3002</v>
      </c>
    </row>
    <row r="1848" spans="1:5" ht="12" customHeight="1" x14ac:dyDescent="0.2">
      <c r="A1848" s="156" t="s">
        <v>2969</v>
      </c>
      <c r="B1848" s="156" t="s">
        <v>3154</v>
      </c>
      <c r="C1848" s="156" t="s">
        <v>2373</v>
      </c>
      <c r="D1848" s="156" t="s">
        <v>640</v>
      </c>
      <c r="E1848" s="156" t="s">
        <v>2970</v>
      </c>
    </row>
    <row r="1849" spans="1:5" ht="12" customHeight="1" x14ac:dyDescent="0.2">
      <c r="A1849" s="156" t="s">
        <v>2969</v>
      </c>
      <c r="B1849" s="156" t="s">
        <v>3154</v>
      </c>
      <c r="C1849" s="156" t="s">
        <v>2373</v>
      </c>
      <c r="D1849" s="156" t="s">
        <v>640</v>
      </c>
      <c r="E1849" s="156" t="s">
        <v>3002</v>
      </c>
    </row>
    <row r="1850" spans="1:5" ht="12" customHeight="1" x14ac:dyDescent="0.2">
      <c r="A1850" s="156" t="s">
        <v>2969</v>
      </c>
      <c r="B1850" s="156" t="s">
        <v>3155</v>
      </c>
      <c r="C1850" s="156" t="s">
        <v>3156</v>
      </c>
      <c r="D1850" s="156" t="s">
        <v>640</v>
      </c>
      <c r="E1850" s="156" t="s">
        <v>2970</v>
      </c>
    </row>
    <row r="1851" spans="1:5" ht="12" customHeight="1" x14ac:dyDescent="0.2">
      <c r="A1851" s="156" t="s">
        <v>2969</v>
      </c>
      <c r="B1851" s="156" t="s">
        <v>3155</v>
      </c>
      <c r="C1851" s="156" t="s">
        <v>3156</v>
      </c>
      <c r="D1851" s="156" t="s">
        <v>640</v>
      </c>
      <c r="E1851" s="156" t="s">
        <v>3002</v>
      </c>
    </row>
    <row r="1852" spans="1:5" ht="12" customHeight="1" x14ac:dyDescent="0.2">
      <c r="A1852" s="156" t="s">
        <v>2969</v>
      </c>
      <c r="B1852" s="156" t="s">
        <v>3157</v>
      </c>
      <c r="C1852" s="156" t="s">
        <v>151</v>
      </c>
      <c r="D1852" s="156" t="s">
        <v>640</v>
      </c>
      <c r="E1852" s="156" t="s">
        <v>2970</v>
      </c>
    </row>
    <row r="1853" spans="1:5" ht="12" customHeight="1" x14ac:dyDescent="0.2">
      <c r="A1853" s="156" t="s">
        <v>2969</v>
      </c>
      <c r="B1853" s="156" t="s">
        <v>3157</v>
      </c>
      <c r="C1853" s="156" t="s">
        <v>151</v>
      </c>
      <c r="D1853" s="156" t="s">
        <v>640</v>
      </c>
      <c r="E1853" s="156" t="s">
        <v>3000</v>
      </c>
    </row>
    <row r="1854" spans="1:5" ht="12" customHeight="1" x14ac:dyDescent="0.2">
      <c r="A1854" s="156" t="s">
        <v>2969</v>
      </c>
      <c r="B1854" s="156" t="s">
        <v>3157</v>
      </c>
      <c r="C1854" s="156" t="s">
        <v>151</v>
      </c>
      <c r="D1854" s="156" t="s">
        <v>640</v>
      </c>
      <c r="E1854" s="156" t="s">
        <v>3002</v>
      </c>
    </row>
    <row r="1855" spans="1:5" ht="12" customHeight="1" x14ac:dyDescent="0.2">
      <c r="A1855" s="156" t="s">
        <v>2969</v>
      </c>
      <c r="B1855" s="156" t="s">
        <v>3158</v>
      </c>
      <c r="C1855" s="156" t="s">
        <v>151</v>
      </c>
      <c r="D1855" s="156" t="s">
        <v>640</v>
      </c>
      <c r="E1855" s="156" t="s">
        <v>2970</v>
      </c>
    </row>
    <row r="1856" spans="1:5" ht="12" customHeight="1" x14ac:dyDescent="0.2">
      <c r="A1856" s="156" t="s">
        <v>2969</v>
      </c>
      <c r="B1856" s="156" t="s">
        <v>3158</v>
      </c>
      <c r="C1856" s="156" t="s">
        <v>151</v>
      </c>
      <c r="D1856" s="156" t="s">
        <v>640</v>
      </c>
      <c r="E1856" s="156" t="s">
        <v>3000</v>
      </c>
    </row>
    <row r="1857" spans="1:5" ht="12" customHeight="1" x14ac:dyDescent="0.2">
      <c r="A1857" s="156" t="s">
        <v>2969</v>
      </c>
      <c r="B1857" s="156" t="s">
        <v>3158</v>
      </c>
      <c r="C1857" s="156" t="s">
        <v>151</v>
      </c>
      <c r="D1857" s="156" t="s">
        <v>640</v>
      </c>
      <c r="E1857" s="156" t="s">
        <v>3002</v>
      </c>
    </row>
    <row r="1858" spans="1:5" ht="12" customHeight="1" x14ac:dyDescent="0.2">
      <c r="A1858" s="156" t="s">
        <v>2969</v>
      </c>
      <c r="B1858" s="156" t="s">
        <v>3158</v>
      </c>
      <c r="C1858" s="156" t="s">
        <v>2345</v>
      </c>
      <c r="D1858" s="156" t="s">
        <v>640</v>
      </c>
      <c r="E1858" s="156" t="s">
        <v>3033</v>
      </c>
    </row>
    <row r="1859" spans="1:5" ht="12" customHeight="1" x14ac:dyDescent="0.2">
      <c r="A1859" s="156" t="s">
        <v>2969</v>
      </c>
      <c r="B1859" s="156" t="s">
        <v>3159</v>
      </c>
      <c r="C1859" s="156" t="s">
        <v>264</v>
      </c>
      <c r="D1859" s="156" t="s">
        <v>640</v>
      </c>
      <c r="E1859" s="156" t="s">
        <v>2970</v>
      </c>
    </row>
    <row r="1860" spans="1:5" ht="12" customHeight="1" x14ac:dyDescent="0.2">
      <c r="A1860" s="156" t="s">
        <v>2969</v>
      </c>
      <c r="B1860" s="156" t="s">
        <v>3159</v>
      </c>
      <c r="C1860" s="156" t="s">
        <v>264</v>
      </c>
      <c r="D1860" s="156" t="s">
        <v>640</v>
      </c>
      <c r="E1860" s="156" t="s">
        <v>3007</v>
      </c>
    </row>
    <row r="1861" spans="1:5" ht="12" customHeight="1" x14ac:dyDescent="0.2">
      <c r="A1861" s="156" t="s">
        <v>2969</v>
      </c>
      <c r="B1861" s="156" t="s">
        <v>3159</v>
      </c>
      <c r="C1861" s="156" t="s">
        <v>264</v>
      </c>
      <c r="D1861" s="156" t="s">
        <v>640</v>
      </c>
      <c r="E1861" s="156" t="s">
        <v>3002</v>
      </c>
    </row>
    <row r="1862" spans="1:5" ht="12" customHeight="1" x14ac:dyDescent="0.2">
      <c r="A1862" s="156" t="s">
        <v>2969</v>
      </c>
      <c r="B1862" s="156" t="s">
        <v>3160</v>
      </c>
      <c r="C1862" s="156" t="s">
        <v>2358</v>
      </c>
      <c r="D1862" s="156" t="s">
        <v>640</v>
      </c>
      <c r="E1862" s="156" t="s">
        <v>2970</v>
      </c>
    </row>
    <row r="1863" spans="1:5" ht="12" customHeight="1" x14ac:dyDescent="0.2">
      <c r="A1863" s="156" t="s">
        <v>2969</v>
      </c>
      <c r="B1863" s="156" t="s">
        <v>3160</v>
      </c>
      <c r="C1863" s="156" t="s">
        <v>2358</v>
      </c>
      <c r="D1863" s="156" t="s">
        <v>640</v>
      </c>
      <c r="E1863" s="156" t="s">
        <v>3007</v>
      </c>
    </row>
    <row r="1864" spans="1:5" ht="12" customHeight="1" x14ac:dyDescent="0.2">
      <c r="A1864" s="156" t="s">
        <v>2969</v>
      </c>
      <c r="B1864" s="156" t="s">
        <v>3160</v>
      </c>
      <c r="C1864" s="156" t="s">
        <v>2358</v>
      </c>
      <c r="D1864" s="156" t="s">
        <v>640</v>
      </c>
      <c r="E1864" s="156" t="s">
        <v>3002</v>
      </c>
    </row>
    <row r="1865" spans="1:5" ht="12" customHeight="1" x14ac:dyDescent="0.2">
      <c r="A1865" s="156" t="s">
        <v>2969</v>
      </c>
      <c r="B1865" s="156" t="s">
        <v>3161</v>
      </c>
      <c r="C1865" s="156" t="s">
        <v>273</v>
      </c>
      <c r="D1865" s="156" t="s">
        <v>640</v>
      </c>
      <c r="E1865" s="156" t="s">
        <v>2970</v>
      </c>
    </row>
    <row r="1866" spans="1:5" ht="12" customHeight="1" x14ac:dyDescent="0.2">
      <c r="A1866" s="156" t="s">
        <v>2969</v>
      </c>
      <c r="B1866" s="156" t="s">
        <v>3161</v>
      </c>
      <c r="C1866" s="156" t="s">
        <v>273</v>
      </c>
      <c r="D1866" s="156" t="s">
        <v>640</v>
      </c>
      <c r="E1866" s="156" t="s">
        <v>3007</v>
      </c>
    </row>
    <row r="1867" spans="1:5" ht="12" customHeight="1" x14ac:dyDescent="0.2">
      <c r="A1867" s="156" t="s">
        <v>2969</v>
      </c>
      <c r="B1867" s="156" t="s">
        <v>3161</v>
      </c>
      <c r="C1867" s="156" t="s">
        <v>273</v>
      </c>
      <c r="D1867" s="156" t="s">
        <v>640</v>
      </c>
      <c r="E1867" s="156" t="s">
        <v>3002</v>
      </c>
    </row>
    <row r="1868" spans="1:5" ht="12" customHeight="1" x14ac:dyDescent="0.2">
      <c r="A1868" s="156" t="s">
        <v>2969</v>
      </c>
      <c r="B1868" s="156" t="s">
        <v>3162</v>
      </c>
      <c r="C1868" s="156" t="s">
        <v>2344</v>
      </c>
      <c r="D1868" s="156" t="s">
        <v>640</v>
      </c>
      <c r="E1868" s="156" t="s">
        <v>2970</v>
      </c>
    </row>
    <row r="1869" spans="1:5" ht="12" customHeight="1" x14ac:dyDescent="0.2">
      <c r="A1869" s="156" t="s">
        <v>2969</v>
      </c>
      <c r="B1869" s="156" t="s">
        <v>3162</v>
      </c>
      <c r="C1869" s="156" t="s">
        <v>2344</v>
      </c>
      <c r="D1869" s="156" t="s">
        <v>640</v>
      </c>
      <c r="E1869" s="156" t="s">
        <v>3000</v>
      </c>
    </row>
    <row r="1870" spans="1:5" ht="12" customHeight="1" x14ac:dyDescent="0.2">
      <c r="A1870" s="156" t="s">
        <v>2969</v>
      </c>
      <c r="B1870" s="156" t="s">
        <v>3162</v>
      </c>
      <c r="C1870" s="156" t="s">
        <v>2344</v>
      </c>
      <c r="D1870" s="156" t="s">
        <v>640</v>
      </c>
      <c r="E1870" s="156" t="s">
        <v>3002</v>
      </c>
    </row>
    <row r="1871" spans="1:5" ht="12" customHeight="1" x14ac:dyDescent="0.2">
      <c r="A1871" s="156" t="s">
        <v>2969</v>
      </c>
      <c r="B1871" s="156" t="s">
        <v>3163</v>
      </c>
      <c r="C1871" s="156" t="s">
        <v>2414</v>
      </c>
      <c r="D1871" s="156" t="s">
        <v>640</v>
      </c>
      <c r="E1871" s="156" t="s">
        <v>2970</v>
      </c>
    </row>
    <row r="1872" spans="1:5" ht="12" customHeight="1" x14ac:dyDescent="0.2">
      <c r="A1872" s="156" t="s">
        <v>2969</v>
      </c>
      <c r="B1872" s="156" t="s">
        <v>3163</v>
      </c>
      <c r="C1872" s="156" t="s">
        <v>2414</v>
      </c>
      <c r="D1872" s="156" t="s">
        <v>640</v>
      </c>
      <c r="E1872" s="156" t="s">
        <v>3002</v>
      </c>
    </row>
    <row r="1873" spans="1:5" ht="12" customHeight="1" x14ac:dyDescent="0.2">
      <c r="A1873" s="156" t="s">
        <v>2969</v>
      </c>
      <c r="B1873" s="156" t="s">
        <v>3164</v>
      </c>
      <c r="C1873" s="156" t="s">
        <v>2496</v>
      </c>
      <c r="D1873" s="156" t="s">
        <v>640</v>
      </c>
      <c r="E1873" s="156" t="s">
        <v>2970</v>
      </c>
    </row>
    <row r="1874" spans="1:5" ht="12" customHeight="1" x14ac:dyDescent="0.2">
      <c r="A1874" s="156" t="s">
        <v>2969</v>
      </c>
      <c r="B1874" s="156" t="s">
        <v>3164</v>
      </c>
      <c r="C1874" s="156" t="s">
        <v>2496</v>
      </c>
      <c r="D1874" s="156" t="s">
        <v>640</v>
      </c>
      <c r="E1874" s="156" t="s">
        <v>3007</v>
      </c>
    </row>
    <row r="1875" spans="1:5" ht="12" customHeight="1" x14ac:dyDescent="0.2">
      <c r="A1875" s="156" t="s">
        <v>2969</v>
      </c>
      <c r="B1875" s="156" t="s">
        <v>3164</v>
      </c>
      <c r="C1875" s="156" t="s">
        <v>2496</v>
      </c>
      <c r="D1875" s="156" t="s">
        <v>640</v>
      </c>
      <c r="E1875" s="156" t="s">
        <v>3002</v>
      </c>
    </row>
    <row r="1876" spans="1:5" ht="12" customHeight="1" x14ac:dyDescent="0.2">
      <c r="A1876" s="156" t="s">
        <v>2969</v>
      </c>
      <c r="B1876" s="156" t="s">
        <v>3165</v>
      </c>
      <c r="C1876" s="156" t="s">
        <v>267</v>
      </c>
      <c r="D1876" s="156" t="s">
        <v>640</v>
      </c>
      <c r="E1876" s="156" t="s">
        <v>2970</v>
      </c>
    </row>
    <row r="1877" spans="1:5" ht="12" customHeight="1" x14ac:dyDescent="0.2">
      <c r="A1877" s="156" t="s">
        <v>2969</v>
      </c>
      <c r="B1877" s="156" t="s">
        <v>3165</v>
      </c>
      <c r="C1877" s="156" t="s">
        <v>267</v>
      </c>
      <c r="D1877" s="156" t="s">
        <v>640</v>
      </c>
      <c r="E1877" s="156" t="s">
        <v>3007</v>
      </c>
    </row>
    <row r="1878" spans="1:5" ht="12" customHeight="1" x14ac:dyDescent="0.2">
      <c r="A1878" s="156" t="s">
        <v>2969</v>
      </c>
      <c r="B1878" s="156" t="s">
        <v>3165</v>
      </c>
      <c r="C1878" s="156" t="s">
        <v>267</v>
      </c>
      <c r="D1878" s="156" t="s">
        <v>640</v>
      </c>
      <c r="E1878" s="156" t="s">
        <v>3002</v>
      </c>
    </row>
    <row r="1879" spans="1:5" ht="12" customHeight="1" x14ac:dyDescent="0.2">
      <c r="A1879" s="156" t="s">
        <v>2969</v>
      </c>
      <c r="B1879" s="156" t="s">
        <v>3166</v>
      </c>
      <c r="C1879" s="156" t="s">
        <v>1986</v>
      </c>
      <c r="D1879" s="156" t="s">
        <v>640</v>
      </c>
      <c r="E1879" s="156" t="s">
        <v>2970</v>
      </c>
    </row>
    <row r="1880" spans="1:5" ht="12" customHeight="1" x14ac:dyDescent="0.2">
      <c r="A1880" s="156" t="s">
        <v>2969</v>
      </c>
      <c r="B1880" s="156" t="s">
        <v>3166</v>
      </c>
      <c r="C1880" s="156" t="s">
        <v>1986</v>
      </c>
      <c r="D1880" s="156" t="s">
        <v>640</v>
      </c>
      <c r="E1880" s="156" t="s">
        <v>3007</v>
      </c>
    </row>
    <row r="1881" spans="1:5" ht="12" customHeight="1" x14ac:dyDescent="0.2">
      <c r="A1881" s="156" t="s">
        <v>2969</v>
      </c>
      <c r="B1881" s="156" t="s">
        <v>3166</v>
      </c>
      <c r="C1881" s="156" t="s">
        <v>1986</v>
      </c>
      <c r="D1881" s="156" t="s">
        <v>640</v>
      </c>
      <c r="E1881" s="156" t="s">
        <v>3002</v>
      </c>
    </row>
    <row r="1882" spans="1:5" ht="12" customHeight="1" x14ac:dyDescent="0.2">
      <c r="A1882" s="156" t="s">
        <v>2969</v>
      </c>
      <c r="B1882" s="156" t="s">
        <v>3167</v>
      </c>
      <c r="C1882" s="156" t="s">
        <v>2355</v>
      </c>
      <c r="D1882" s="156" t="s">
        <v>640</v>
      </c>
      <c r="E1882" s="156" t="s">
        <v>2970</v>
      </c>
    </row>
    <row r="1883" spans="1:5" ht="12" customHeight="1" x14ac:dyDescent="0.2">
      <c r="A1883" s="156" t="s">
        <v>2969</v>
      </c>
      <c r="B1883" s="156" t="s">
        <v>3167</v>
      </c>
      <c r="C1883" s="156" t="s">
        <v>2355</v>
      </c>
      <c r="D1883" s="156" t="s">
        <v>640</v>
      </c>
      <c r="E1883" s="156" t="s">
        <v>3007</v>
      </c>
    </row>
    <row r="1884" spans="1:5" ht="12" customHeight="1" x14ac:dyDescent="0.2">
      <c r="A1884" s="156" t="s">
        <v>2969</v>
      </c>
      <c r="B1884" s="156" t="s">
        <v>3167</v>
      </c>
      <c r="C1884" s="156" t="s">
        <v>2355</v>
      </c>
      <c r="D1884" s="156" t="s">
        <v>640</v>
      </c>
      <c r="E1884" s="156" t="s">
        <v>3002</v>
      </c>
    </row>
    <row r="1885" spans="1:5" ht="12" customHeight="1" x14ac:dyDescent="0.2">
      <c r="A1885" s="156" t="s">
        <v>2969</v>
      </c>
      <c r="B1885" s="156" t="s">
        <v>3168</v>
      </c>
      <c r="C1885" s="156" t="s">
        <v>2427</v>
      </c>
      <c r="D1885" s="156" t="s">
        <v>640</v>
      </c>
      <c r="E1885" s="156" t="s">
        <v>2970</v>
      </c>
    </row>
    <row r="1886" spans="1:5" ht="12" customHeight="1" x14ac:dyDescent="0.2">
      <c r="A1886" s="156" t="s">
        <v>2969</v>
      </c>
      <c r="B1886" s="156" t="s">
        <v>3168</v>
      </c>
      <c r="C1886" s="156" t="s">
        <v>2427</v>
      </c>
      <c r="D1886" s="156" t="s">
        <v>640</v>
      </c>
      <c r="E1886" s="156" t="s">
        <v>3002</v>
      </c>
    </row>
    <row r="1887" spans="1:5" ht="12" customHeight="1" x14ac:dyDescent="0.2">
      <c r="A1887" s="156" t="s">
        <v>2969</v>
      </c>
      <c r="B1887" s="156" t="s">
        <v>3169</v>
      </c>
      <c r="C1887" s="156" t="s">
        <v>2426</v>
      </c>
      <c r="D1887" s="156" t="s">
        <v>640</v>
      </c>
      <c r="E1887" s="156" t="s">
        <v>2970</v>
      </c>
    </row>
    <row r="1888" spans="1:5" ht="12" customHeight="1" x14ac:dyDescent="0.2">
      <c r="A1888" s="156" t="s">
        <v>2969</v>
      </c>
      <c r="B1888" s="156" t="s">
        <v>3169</v>
      </c>
      <c r="C1888" s="156" t="s">
        <v>2426</v>
      </c>
      <c r="D1888" s="156" t="s">
        <v>640</v>
      </c>
      <c r="E1888" s="156" t="s">
        <v>3002</v>
      </c>
    </row>
    <row r="1889" spans="1:5" ht="12" customHeight="1" x14ac:dyDescent="0.2">
      <c r="A1889" s="156" t="s">
        <v>2969</v>
      </c>
      <c r="B1889" s="156" t="s">
        <v>3170</v>
      </c>
      <c r="C1889" s="156" t="s">
        <v>2404</v>
      </c>
      <c r="D1889" s="156" t="s">
        <v>640</v>
      </c>
      <c r="E1889" s="156" t="s">
        <v>2970</v>
      </c>
    </row>
    <row r="1890" spans="1:5" ht="12" customHeight="1" x14ac:dyDescent="0.2">
      <c r="A1890" s="156" t="s">
        <v>2969</v>
      </c>
      <c r="B1890" s="156" t="s">
        <v>3170</v>
      </c>
      <c r="C1890" s="156" t="s">
        <v>2404</v>
      </c>
      <c r="D1890" s="156" t="s">
        <v>640</v>
      </c>
      <c r="E1890" s="156" t="s">
        <v>3007</v>
      </c>
    </row>
    <row r="1891" spans="1:5" ht="12" customHeight="1" x14ac:dyDescent="0.2">
      <c r="A1891" s="156" t="s">
        <v>2969</v>
      </c>
      <c r="B1891" s="156" t="s">
        <v>3170</v>
      </c>
      <c r="C1891" s="156" t="s">
        <v>2404</v>
      </c>
      <c r="D1891" s="156" t="s">
        <v>640</v>
      </c>
      <c r="E1891" s="156" t="s">
        <v>3002</v>
      </c>
    </row>
    <row r="1892" spans="1:5" ht="12" customHeight="1" x14ac:dyDescent="0.2">
      <c r="A1892" s="156" t="s">
        <v>2969</v>
      </c>
      <c r="B1892" s="156" t="s">
        <v>3171</v>
      </c>
      <c r="C1892" s="156" t="s">
        <v>5</v>
      </c>
      <c r="D1892" s="156" t="s">
        <v>640</v>
      </c>
      <c r="E1892" s="156" t="s">
        <v>2970</v>
      </c>
    </row>
    <row r="1893" spans="1:5" ht="12" customHeight="1" x14ac:dyDescent="0.2">
      <c r="A1893" s="156" t="s">
        <v>2969</v>
      </c>
      <c r="B1893" s="156" t="s">
        <v>3171</v>
      </c>
      <c r="C1893" s="156" t="s">
        <v>5</v>
      </c>
      <c r="D1893" s="156" t="s">
        <v>640</v>
      </c>
      <c r="E1893" s="156" t="s">
        <v>3002</v>
      </c>
    </row>
    <row r="1894" spans="1:5" ht="12" customHeight="1" x14ac:dyDescent="0.2">
      <c r="A1894" s="156" t="s">
        <v>2969</v>
      </c>
      <c r="B1894" s="156" t="s">
        <v>3172</v>
      </c>
      <c r="C1894" s="156" t="s">
        <v>149</v>
      </c>
      <c r="D1894" s="156" t="s">
        <v>640</v>
      </c>
      <c r="E1894" s="156" t="s">
        <v>2970</v>
      </c>
    </row>
    <row r="1895" spans="1:5" ht="12" customHeight="1" x14ac:dyDescent="0.2">
      <c r="A1895" s="156" t="s">
        <v>2969</v>
      </c>
      <c r="B1895" s="156" t="s">
        <v>3172</v>
      </c>
      <c r="C1895" s="156" t="s">
        <v>149</v>
      </c>
      <c r="D1895" s="156" t="s">
        <v>640</v>
      </c>
      <c r="E1895" s="156" t="s">
        <v>3002</v>
      </c>
    </row>
    <row r="1896" spans="1:5" ht="12" customHeight="1" x14ac:dyDescent="0.2">
      <c r="A1896" s="156" t="s">
        <v>2969</v>
      </c>
      <c r="B1896" s="156" t="s">
        <v>3173</v>
      </c>
      <c r="C1896" s="156" t="s">
        <v>1608</v>
      </c>
      <c r="D1896" s="156" t="s">
        <v>640</v>
      </c>
      <c r="E1896" s="156" t="s">
        <v>2970</v>
      </c>
    </row>
    <row r="1897" spans="1:5" ht="12" customHeight="1" x14ac:dyDescent="0.2">
      <c r="A1897" s="156" t="s">
        <v>2969</v>
      </c>
      <c r="B1897" s="156" t="s">
        <v>3173</v>
      </c>
      <c r="C1897" s="156" t="s">
        <v>1608</v>
      </c>
      <c r="D1897" s="156" t="s">
        <v>640</v>
      </c>
      <c r="E1897" s="156" t="s">
        <v>3000</v>
      </c>
    </row>
    <row r="1898" spans="1:5" ht="12" customHeight="1" x14ac:dyDescent="0.2">
      <c r="A1898" s="156" t="s">
        <v>2969</v>
      </c>
      <c r="B1898" s="156" t="s">
        <v>3173</v>
      </c>
      <c r="C1898" s="156" t="s">
        <v>1608</v>
      </c>
      <c r="D1898" s="156" t="s">
        <v>640</v>
      </c>
      <c r="E1898" s="156" t="s">
        <v>3002</v>
      </c>
    </row>
    <row r="1899" spans="1:5" ht="12" customHeight="1" x14ac:dyDescent="0.2">
      <c r="A1899" s="156" t="s">
        <v>2969</v>
      </c>
      <c r="B1899" s="156" t="s">
        <v>3174</v>
      </c>
      <c r="C1899" s="156" t="s">
        <v>2421</v>
      </c>
      <c r="D1899" s="156" t="s">
        <v>640</v>
      </c>
      <c r="E1899" s="156" t="s">
        <v>3002</v>
      </c>
    </row>
    <row r="1900" spans="1:5" ht="12" customHeight="1" x14ac:dyDescent="0.2">
      <c r="A1900" s="156" t="s">
        <v>2969</v>
      </c>
      <c r="B1900" s="156" t="s">
        <v>3174</v>
      </c>
      <c r="C1900" s="156" t="s">
        <v>2421</v>
      </c>
      <c r="D1900" s="156" t="s">
        <v>640</v>
      </c>
      <c r="E1900" s="156" t="s">
        <v>3019</v>
      </c>
    </row>
    <row r="1901" spans="1:5" ht="12" customHeight="1" x14ac:dyDescent="0.2">
      <c r="A1901" s="156" t="s">
        <v>2969</v>
      </c>
      <c r="B1901" s="156" t="s">
        <v>3175</v>
      </c>
      <c r="C1901" s="156" t="s">
        <v>6</v>
      </c>
      <c r="D1901" s="156" t="s">
        <v>640</v>
      </c>
      <c r="E1901" s="156" t="s">
        <v>2970</v>
      </c>
    </row>
    <row r="1902" spans="1:5" ht="12" customHeight="1" x14ac:dyDescent="0.2">
      <c r="A1902" s="156" t="s">
        <v>2969</v>
      </c>
      <c r="B1902" s="156" t="s">
        <v>3175</v>
      </c>
      <c r="C1902" s="156" t="s">
        <v>6</v>
      </c>
      <c r="D1902" s="156" t="s">
        <v>640</v>
      </c>
      <c r="E1902" s="156" t="s">
        <v>3000</v>
      </c>
    </row>
    <row r="1903" spans="1:5" ht="12" customHeight="1" x14ac:dyDescent="0.2">
      <c r="A1903" s="156" t="s">
        <v>2969</v>
      </c>
      <c r="B1903" s="156" t="s">
        <v>3175</v>
      </c>
      <c r="C1903" s="156" t="s">
        <v>6</v>
      </c>
      <c r="D1903" s="156" t="s">
        <v>640</v>
      </c>
      <c r="E1903" s="156" t="s">
        <v>3002</v>
      </c>
    </row>
    <row r="1904" spans="1:5" ht="12" customHeight="1" x14ac:dyDescent="0.2">
      <c r="A1904" s="156" t="s">
        <v>2969</v>
      </c>
      <c r="B1904" s="156" t="s">
        <v>3176</v>
      </c>
      <c r="C1904" s="156" t="s">
        <v>2465</v>
      </c>
      <c r="D1904" s="156" t="s">
        <v>640</v>
      </c>
      <c r="E1904" s="156" t="s">
        <v>2970</v>
      </c>
    </row>
    <row r="1905" spans="1:5" ht="12" customHeight="1" x14ac:dyDescent="0.2">
      <c r="A1905" s="156" t="s">
        <v>2969</v>
      </c>
      <c r="B1905" s="156" t="s">
        <v>3176</v>
      </c>
      <c r="C1905" s="156" t="s">
        <v>2465</v>
      </c>
      <c r="D1905" s="156" t="s">
        <v>640</v>
      </c>
      <c r="E1905" s="156" t="s">
        <v>3002</v>
      </c>
    </row>
    <row r="1906" spans="1:5" ht="12" customHeight="1" x14ac:dyDescent="0.2">
      <c r="A1906" s="156" t="s">
        <v>2969</v>
      </c>
      <c r="B1906" s="156" t="s">
        <v>3177</v>
      </c>
      <c r="C1906" s="156" t="s">
        <v>150</v>
      </c>
      <c r="D1906" s="156" t="s">
        <v>640</v>
      </c>
      <c r="E1906" s="156" t="s">
        <v>2970</v>
      </c>
    </row>
    <row r="1907" spans="1:5" ht="12" customHeight="1" x14ac:dyDescent="0.2">
      <c r="A1907" s="156" t="s">
        <v>2969</v>
      </c>
      <c r="B1907" s="156" t="s">
        <v>3177</v>
      </c>
      <c r="C1907" s="156" t="s">
        <v>150</v>
      </c>
      <c r="D1907" s="156" t="s">
        <v>640</v>
      </c>
      <c r="E1907" s="156" t="s">
        <v>3000</v>
      </c>
    </row>
    <row r="1908" spans="1:5" ht="12" customHeight="1" x14ac:dyDescent="0.2">
      <c r="A1908" s="156" t="s">
        <v>2969</v>
      </c>
      <c r="B1908" s="156" t="s">
        <v>3177</v>
      </c>
      <c r="C1908" s="156" t="s">
        <v>150</v>
      </c>
      <c r="D1908" s="156" t="s">
        <v>640</v>
      </c>
      <c r="E1908" s="156" t="s">
        <v>3002</v>
      </c>
    </row>
    <row r="1909" spans="1:5" ht="12" customHeight="1" x14ac:dyDescent="0.2">
      <c r="A1909" s="156" t="s">
        <v>2969</v>
      </c>
      <c r="B1909" s="156" t="s">
        <v>3178</v>
      </c>
      <c r="C1909" s="156" t="s">
        <v>2482</v>
      </c>
      <c r="D1909" s="156" t="s">
        <v>640</v>
      </c>
      <c r="E1909" s="156" t="s">
        <v>2970</v>
      </c>
    </row>
    <row r="1910" spans="1:5" ht="12" customHeight="1" x14ac:dyDescent="0.2">
      <c r="A1910" s="156" t="s">
        <v>2969</v>
      </c>
      <c r="B1910" s="156" t="s">
        <v>3178</v>
      </c>
      <c r="C1910" s="156" t="s">
        <v>2482</v>
      </c>
      <c r="D1910" s="156" t="s">
        <v>640</v>
      </c>
      <c r="E1910" s="156" t="s">
        <v>3001</v>
      </c>
    </row>
    <row r="1911" spans="1:5" ht="12" customHeight="1" x14ac:dyDescent="0.2">
      <c r="A1911" s="156" t="s">
        <v>2969</v>
      </c>
      <c r="B1911" s="156" t="s">
        <v>3178</v>
      </c>
      <c r="C1911" s="156" t="s">
        <v>2482</v>
      </c>
      <c r="D1911" s="156" t="s">
        <v>640</v>
      </c>
      <c r="E1911" s="156" t="s">
        <v>3002</v>
      </c>
    </row>
    <row r="1912" spans="1:5" ht="12" customHeight="1" x14ac:dyDescent="0.2">
      <c r="A1912" s="156" t="s">
        <v>2969</v>
      </c>
      <c r="B1912" s="156" t="s">
        <v>3179</v>
      </c>
      <c r="C1912" s="156" t="s">
        <v>2423</v>
      </c>
      <c r="D1912" s="156" t="s">
        <v>640</v>
      </c>
      <c r="E1912" s="156" t="s">
        <v>2970</v>
      </c>
    </row>
    <row r="1913" spans="1:5" ht="12" customHeight="1" x14ac:dyDescent="0.2">
      <c r="A1913" s="156" t="s">
        <v>2969</v>
      </c>
      <c r="B1913" s="156" t="s">
        <v>3179</v>
      </c>
      <c r="C1913" s="156" t="s">
        <v>2423</v>
      </c>
      <c r="D1913" s="156" t="s">
        <v>640</v>
      </c>
      <c r="E1913" s="156" t="s">
        <v>3002</v>
      </c>
    </row>
    <row r="1914" spans="1:5" ht="12" customHeight="1" x14ac:dyDescent="0.2">
      <c r="A1914" s="156" t="s">
        <v>2969</v>
      </c>
      <c r="B1914" s="156" t="s">
        <v>3180</v>
      </c>
      <c r="C1914" s="156" t="s">
        <v>2423</v>
      </c>
      <c r="D1914" s="156" t="s">
        <v>640</v>
      </c>
      <c r="E1914" s="156" t="s">
        <v>2970</v>
      </c>
    </row>
    <row r="1915" spans="1:5" ht="12" customHeight="1" x14ac:dyDescent="0.2">
      <c r="A1915" s="156" t="s">
        <v>2969</v>
      </c>
      <c r="B1915" s="156" t="s">
        <v>3180</v>
      </c>
      <c r="C1915" s="156" t="s">
        <v>2423</v>
      </c>
      <c r="D1915" s="156" t="s">
        <v>640</v>
      </c>
      <c r="E1915" s="156" t="s">
        <v>3000</v>
      </c>
    </row>
    <row r="1916" spans="1:5" ht="12" customHeight="1" x14ac:dyDescent="0.2">
      <c r="A1916" s="156" t="s">
        <v>2969</v>
      </c>
      <c r="B1916" s="156" t="s">
        <v>3180</v>
      </c>
      <c r="C1916" s="156" t="s">
        <v>2423</v>
      </c>
      <c r="D1916" s="156" t="s">
        <v>640</v>
      </c>
      <c r="E1916" s="156" t="s">
        <v>3001</v>
      </c>
    </row>
    <row r="1917" spans="1:5" ht="12" customHeight="1" x14ac:dyDescent="0.2">
      <c r="A1917" s="156" t="s">
        <v>2969</v>
      </c>
      <c r="B1917" s="156" t="s">
        <v>3180</v>
      </c>
      <c r="C1917" s="156" t="s">
        <v>2423</v>
      </c>
      <c r="D1917" s="156" t="s">
        <v>640</v>
      </c>
      <c r="E1917" s="156" t="s">
        <v>3002</v>
      </c>
    </row>
    <row r="1918" spans="1:5" ht="12" customHeight="1" x14ac:dyDescent="0.2">
      <c r="A1918" s="156" t="s">
        <v>2969</v>
      </c>
      <c r="B1918" s="156" t="s">
        <v>3180</v>
      </c>
      <c r="C1918" s="156" t="s">
        <v>1749</v>
      </c>
      <c r="D1918" s="156" t="s">
        <v>640</v>
      </c>
      <c r="E1918" s="156" t="s">
        <v>3033</v>
      </c>
    </row>
    <row r="1919" spans="1:5" ht="12" customHeight="1" x14ac:dyDescent="0.2">
      <c r="A1919" s="156" t="s">
        <v>2969</v>
      </c>
      <c r="B1919" s="156" t="s">
        <v>3181</v>
      </c>
      <c r="C1919" s="156" t="s">
        <v>143</v>
      </c>
      <c r="D1919" s="156" t="s">
        <v>640</v>
      </c>
      <c r="E1919" s="156" t="s">
        <v>2970</v>
      </c>
    </row>
    <row r="1920" spans="1:5" ht="12" customHeight="1" x14ac:dyDescent="0.2">
      <c r="A1920" s="156" t="s">
        <v>2969</v>
      </c>
      <c r="B1920" s="156" t="s">
        <v>3181</v>
      </c>
      <c r="C1920" s="156" t="s">
        <v>143</v>
      </c>
      <c r="D1920" s="156" t="s">
        <v>640</v>
      </c>
      <c r="E1920" s="156" t="s">
        <v>3000</v>
      </c>
    </row>
    <row r="1921" spans="1:5" ht="12" customHeight="1" x14ac:dyDescent="0.2">
      <c r="A1921" s="156" t="s">
        <v>2969</v>
      </c>
      <c r="B1921" s="156" t="s">
        <v>3181</v>
      </c>
      <c r="C1921" s="156" t="s">
        <v>143</v>
      </c>
      <c r="D1921" s="156" t="s">
        <v>640</v>
      </c>
      <c r="E1921" s="156" t="s">
        <v>3002</v>
      </c>
    </row>
    <row r="1922" spans="1:5" ht="12" customHeight="1" x14ac:dyDescent="0.2">
      <c r="A1922" s="156" t="s">
        <v>2969</v>
      </c>
      <c r="B1922" s="156" t="s">
        <v>1494</v>
      </c>
      <c r="C1922" s="156" t="s">
        <v>391</v>
      </c>
      <c r="D1922" s="156" t="s">
        <v>640</v>
      </c>
      <c r="E1922" s="156" t="s">
        <v>2999</v>
      </c>
    </row>
    <row r="1923" spans="1:5" ht="12" customHeight="1" x14ac:dyDescent="0.2">
      <c r="A1923" s="156" t="s">
        <v>2969</v>
      </c>
      <c r="B1923" s="156" t="s">
        <v>1494</v>
      </c>
      <c r="C1923" s="156" t="s">
        <v>391</v>
      </c>
      <c r="D1923" s="156" t="s">
        <v>640</v>
      </c>
      <c r="E1923" s="156" t="s">
        <v>2970</v>
      </c>
    </row>
    <row r="1924" spans="1:5" ht="12" customHeight="1" x14ac:dyDescent="0.2">
      <c r="A1924" s="156" t="s">
        <v>2969</v>
      </c>
      <c r="B1924" s="156" t="s">
        <v>1494</v>
      </c>
      <c r="C1924" s="156" t="s">
        <v>391</v>
      </c>
      <c r="D1924" s="156" t="s">
        <v>640</v>
      </c>
      <c r="E1924" s="156" t="s">
        <v>3000</v>
      </c>
    </row>
    <row r="1925" spans="1:5" ht="12" customHeight="1" x14ac:dyDescent="0.2">
      <c r="A1925" s="156" t="s">
        <v>2969</v>
      </c>
      <c r="B1925" s="156" t="s">
        <v>1494</v>
      </c>
      <c r="C1925" s="156" t="s">
        <v>391</v>
      </c>
      <c r="D1925" s="156" t="s">
        <v>640</v>
      </c>
      <c r="E1925" s="156" t="s">
        <v>3001</v>
      </c>
    </row>
    <row r="1926" spans="1:5" ht="12" customHeight="1" x14ac:dyDescent="0.2">
      <c r="A1926" s="156" t="s">
        <v>2969</v>
      </c>
      <c r="B1926" s="156" t="s">
        <v>1494</v>
      </c>
      <c r="C1926" s="156" t="s">
        <v>391</v>
      </c>
      <c r="D1926" s="156" t="s">
        <v>640</v>
      </c>
      <c r="E1926" s="156" t="s">
        <v>3002</v>
      </c>
    </row>
    <row r="1927" spans="1:5" ht="12" customHeight="1" x14ac:dyDescent="0.2">
      <c r="A1927" s="156" t="s">
        <v>2969</v>
      </c>
      <c r="B1927" s="156" t="s">
        <v>1494</v>
      </c>
      <c r="C1927" s="156" t="s">
        <v>391</v>
      </c>
      <c r="D1927" s="156" t="s">
        <v>640</v>
      </c>
      <c r="E1927" s="156" t="s">
        <v>3033</v>
      </c>
    </row>
    <row r="1928" spans="1:5" ht="12" customHeight="1" x14ac:dyDescent="0.2">
      <c r="A1928" s="156" t="s">
        <v>2969</v>
      </c>
      <c r="B1928" s="156" t="s">
        <v>1489</v>
      </c>
      <c r="C1928" s="156" t="s">
        <v>392</v>
      </c>
      <c r="D1928" s="156" t="s">
        <v>640</v>
      </c>
      <c r="E1928" s="156" t="s">
        <v>2999</v>
      </c>
    </row>
    <row r="1929" spans="1:5" ht="12" customHeight="1" x14ac:dyDescent="0.2">
      <c r="A1929" s="156" t="s">
        <v>2969</v>
      </c>
      <c r="B1929" s="156" t="s">
        <v>1489</v>
      </c>
      <c r="C1929" s="156" t="s">
        <v>392</v>
      </c>
      <c r="D1929" s="156" t="s">
        <v>640</v>
      </c>
      <c r="E1929" s="156" t="s">
        <v>2970</v>
      </c>
    </row>
    <row r="1930" spans="1:5" ht="12" customHeight="1" x14ac:dyDescent="0.2">
      <c r="A1930" s="156" t="s">
        <v>2969</v>
      </c>
      <c r="B1930" s="156" t="s">
        <v>1489</v>
      </c>
      <c r="C1930" s="156" t="s">
        <v>392</v>
      </c>
      <c r="D1930" s="156" t="s">
        <v>640</v>
      </c>
      <c r="E1930" s="156" t="s">
        <v>3000</v>
      </c>
    </row>
    <row r="1931" spans="1:5" ht="12" customHeight="1" x14ac:dyDescent="0.2">
      <c r="A1931" s="156" t="s">
        <v>2969</v>
      </c>
      <c r="B1931" s="156" t="s">
        <v>1489</v>
      </c>
      <c r="C1931" s="156" t="s">
        <v>392</v>
      </c>
      <c r="D1931" s="156" t="s">
        <v>640</v>
      </c>
      <c r="E1931" s="156" t="s">
        <v>3002</v>
      </c>
    </row>
    <row r="1932" spans="1:5" ht="12" customHeight="1" x14ac:dyDescent="0.2">
      <c r="A1932" s="156" t="s">
        <v>2969</v>
      </c>
      <c r="B1932" s="156" t="s">
        <v>1489</v>
      </c>
      <c r="C1932" s="156" t="s">
        <v>392</v>
      </c>
      <c r="D1932" s="156" t="s">
        <v>640</v>
      </c>
      <c r="E1932" s="156" t="s">
        <v>3033</v>
      </c>
    </row>
    <row r="1933" spans="1:5" ht="12" customHeight="1" x14ac:dyDescent="0.2">
      <c r="A1933" s="156" t="s">
        <v>2969</v>
      </c>
      <c r="B1933" s="156" t="s">
        <v>3182</v>
      </c>
      <c r="C1933" s="156" t="s">
        <v>146</v>
      </c>
      <c r="D1933" s="156" t="s">
        <v>640</v>
      </c>
      <c r="E1933" s="156" t="s">
        <v>2970</v>
      </c>
    </row>
    <row r="1934" spans="1:5" ht="12" customHeight="1" x14ac:dyDescent="0.2">
      <c r="A1934" s="156" t="s">
        <v>2969</v>
      </c>
      <c r="B1934" s="156" t="s">
        <v>3182</v>
      </c>
      <c r="C1934" s="156" t="s">
        <v>146</v>
      </c>
      <c r="D1934" s="156" t="s">
        <v>640</v>
      </c>
      <c r="E1934" s="156" t="s">
        <v>3000</v>
      </c>
    </row>
    <row r="1935" spans="1:5" ht="12" customHeight="1" x14ac:dyDescent="0.2">
      <c r="A1935" s="156" t="s">
        <v>2969</v>
      </c>
      <c r="B1935" s="156" t="s">
        <v>3182</v>
      </c>
      <c r="C1935" s="156" t="s">
        <v>146</v>
      </c>
      <c r="D1935" s="156" t="s">
        <v>640</v>
      </c>
      <c r="E1935" s="156" t="s">
        <v>3002</v>
      </c>
    </row>
    <row r="1936" spans="1:5" ht="12" customHeight="1" x14ac:dyDescent="0.2">
      <c r="A1936" s="156" t="s">
        <v>2969</v>
      </c>
      <c r="B1936" s="156" t="s">
        <v>3183</v>
      </c>
      <c r="C1936" s="156" t="s">
        <v>2495</v>
      </c>
      <c r="D1936" s="156" t="s">
        <v>640</v>
      </c>
      <c r="E1936" s="156" t="s">
        <v>2970</v>
      </c>
    </row>
    <row r="1937" spans="1:5" ht="12" customHeight="1" x14ac:dyDescent="0.2">
      <c r="A1937" s="156" t="s">
        <v>2969</v>
      </c>
      <c r="B1937" s="156" t="s">
        <v>3183</v>
      </c>
      <c r="C1937" s="156" t="s">
        <v>2495</v>
      </c>
      <c r="D1937" s="156" t="s">
        <v>640</v>
      </c>
      <c r="E1937" s="156" t="s">
        <v>3000</v>
      </c>
    </row>
    <row r="1938" spans="1:5" ht="12" customHeight="1" x14ac:dyDescent="0.2">
      <c r="A1938" s="156" t="s">
        <v>2969</v>
      </c>
      <c r="B1938" s="156" t="s">
        <v>3183</v>
      </c>
      <c r="C1938" s="156" t="s">
        <v>2495</v>
      </c>
      <c r="D1938" s="156" t="s">
        <v>640</v>
      </c>
      <c r="E1938" s="156" t="s">
        <v>3002</v>
      </c>
    </row>
    <row r="1939" spans="1:5" ht="12" customHeight="1" x14ac:dyDescent="0.2">
      <c r="A1939" s="156" t="s">
        <v>2969</v>
      </c>
      <c r="B1939" s="156" t="s">
        <v>2950</v>
      </c>
      <c r="C1939" s="156" t="s">
        <v>2955</v>
      </c>
      <c r="D1939" s="156" t="s">
        <v>640</v>
      </c>
      <c r="E1939" s="156" t="s">
        <v>2970</v>
      </c>
    </row>
    <row r="1940" spans="1:5" ht="12" customHeight="1" x14ac:dyDescent="0.2">
      <c r="A1940" s="156" t="s">
        <v>2969</v>
      </c>
      <c r="B1940" s="156" t="s">
        <v>1452</v>
      </c>
      <c r="C1940" s="156" t="s">
        <v>668</v>
      </c>
      <c r="D1940" s="156" t="s">
        <v>640</v>
      </c>
      <c r="E1940" s="156" t="s">
        <v>2999</v>
      </c>
    </row>
    <row r="1941" spans="1:5" ht="12" customHeight="1" x14ac:dyDescent="0.2">
      <c r="A1941" s="156" t="s">
        <v>2969</v>
      </c>
      <c r="B1941" s="156" t="s">
        <v>1452</v>
      </c>
      <c r="C1941" s="156" t="s">
        <v>668</v>
      </c>
      <c r="D1941" s="156" t="s">
        <v>640</v>
      </c>
      <c r="E1941" s="156" t="s">
        <v>2970</v>
      </c>
    </row>
    <row r="1942" spans="1:5" ht="12" customHeight="1" x14ac:dyDescent="0.2">
      <c r="A1942" s="156" t="s">
        <v>2969</v>
      </c>
      <c r="B1942" s="156" t="s">
        <v>1452</v>
      </c>
      <c r="C1942" s="156" t="s">
        <v>668</v>
      </c>
      <c r="D1942" s="156" t="s">
        <v>640</v>
      </c>
      <c r="E1942" s="156" t="s">
        <v>3007</v>
      </c>
    </row>
    <row r="1943" spans="1:5" ht="12" customHeight="1" x14ac:dyDescent="0.2">
      <c r="A1943" s="156" t="s">
        <v>2969</v>
      </c>
      <c r="B1943" s="156" t="s">
        <v>1452</v>
      </c>
      <c r="C1943" s="156" t="s">
        <v>668</v>
      </c>
      <c r="D1943" s="156" t="s">
        <v>640</v>
      </c>
      <c r="E1943" s="156" t="s">
        <v>3002</v>
      </c>
    </row>
    <row r="1944" spans="1:5" ht="12" customHeight="1" x14ac:dyDescent="0.2">
      <c r="A1944" s="156" t="s">
        <v>2969</v>
      </c>
      <c r="B1944" s="156" t="s">
        <v>3184</v>
      </c>
      <c r="C1944" s="156" t="s">
        <v>2166</v>
      </c>
      <c r="D1944" s="156" t="s">
        <v>640</v>
      </c>
      <c r="E1944" s="156" t="s">
        <v>2970</v>
      </c>
    </row>
    <row r="1945" spans="1:5" ht="12" customHeight="1" x14ac:dyDescent="0.2">
      <c r="A1945" s="156" t="s">
        <v>2969</v>
      </c>
      <c r="B1945" s="156" t="s">
        <v>3184</v>
      </c>
      <c r="C1945" s="156" t="s">
        <v>2166</v>
      </c>
      <c r="D1945" s="156" t="s">
        <v>640</v>
      </c>
      <c r="E1945" s="156" t="s">
        <v>3000</v>
      </c>
    </row>
    <row r="1946" spans="1:5" ht="12" customHeight="1" x14ac:dyDescent="0.2">
      <c r="A1946" s="156" t="s">
        <v>2969</v>
      </c>
      <c r="B1946" s="156" t="s">
        <v>3184</v>
      </c>
      <c r="C1946" s="156" t="s">
        <v>2166</v>
      </c>
      <c r="D1946" s="156" t="s">
        <v>640</v>
      </c>
      <c r="E1946" s="156" t="s">
        <v>3002</v>
      </c>
    </row>
    <row r="1947" spans="1:5" ht="12" customHeight="1" x14ac:dyDescent="0.2">
      <c r="A1947" s="156" t="s">
        <v>2969</v>
      </c>
      <c r="B1947" s="156" t="s">
        <v>3237</v>
      </c>
      <c r="C1947" s="156" t="s">
        <v>3238</v>
      </c>
      <c r="D1947" s="156" t="s">
        <v>640</v>
      </c>
      <c r="E1947" s="156" t="s">
        <v>2970</v>
      </c>
    </row>
    <row r="1948" spans="1:5" ht="12" customHeight="1" x14ac:dyDescent="0.2">
      <c r="A1948" s="156" t="s">
        <v>2969</v>
      </c>
      <c r="B1948" s="156" t="s">
        <v>3237</v>
      </c>
      <c r="C1948" s="156" t="s">
        <v>3238</v>
      </c>
      <c r="D1948" s="156" t="s">
        <v>640</v>
      </c>
      <c r="E1948" s="156" t="s">
        <v>3000</v>
      </c>
    </row>
    <row r="1949" spans="1:5" ht="12" customHeight="1" x14ac:dyDescent="0.2">
      <c r="A1949" s="156" t="s">
        <v>2969</v>
      </c>
      <c r="B1949" s="156" t="s">
        <v>3237</v>
      </c>
      <c r="C1949" s="156" t="s">
        <v>3238</v>
      </c>
      <c r="D1949" s="156" t="s">
        <v>640</v>
      </c>
      <c r="E1949" s="156" t="s">
        <v>3002</v>
      </c>
    </row>
    <row r="1950" spans="1:5" ht="12" customHeight="1" x14ac:dyDescent="0.2">
      <c r="A1950" s="156" t="s">
        <v>2969</v>
      </c>
      <c r="B1950" s="156" t="s">
        <v>3185</v>
      </c>
      <c r="C1950" s="156" t="s">
        <v>2167</v>
      </c>
      <c r="D1950" s="156" t="s">
        <v>640</v>
      </c>
      <c r="E1950" s="156" t="s">
        <v>2970</v>
      </c>
    </row>
    <row r="1951" spans="1:5" ht="12" customHeight="1" x14ac:dyDescent="0.2">
      <c r="A1951" s="156" t="s">
        <v>2969</v>
      </c>
      <c r="B1951" s="156" t="s">
        <v>3185</v>
      </c>
      <c r="C1951" s="156" t="s">
        <v>2167</v>
      </c>
      <c r="D1951" s="156" t="s">
        <v>640</v>
      </c>
      <c r="E1951" s="156" t="s">
        <v>3000</v>
      </c>
    </row>
    <row r="1952" spans="1:5" ht="12" customHeight="1" x14ac:dyDescent="0.2">
      <c r="A1952" s="156" t="s">
        <v>2969</v>
      </c>
      <c r="B1952" s="156" t="s">
        <v>3185</v>
      </c>
      <c r="C1952" s="156" t="s">
        <v>2167</v>
      </c>
      <c r="D1952" s="156" t="s">
        <v>640</v>
      </c>
      <c r="E1952" s="156" t="s">
        <v>3002</v>
      </c>
    </row>
    <row r="1953" spans="1:5" ht="12" customHeight="1" x14ac:dyDescent="0.2">
      <c r="A1953" s="156" t="s">
        <v>2969</v>
      </c>
      <c r="B1953" s="156" t="s">
        <v>1172</v>
      </c>
      <c r="C1953" s="156" t="s">
        <v>2483</v>
      </c>
      <c r="D1953" s="156" t="s">
        <v>640</v>
      </c>
      <c r="E1953" s="156" t="s">
        <v>2970</v>
      </c>
    </row>
    <row r="1954" spans="1:5" ht="12" customHeight="1" x14ac:dyDescent="0.2">
      <c r="A1954" s="156" t="s">
        <v>2969</v>
      </c>
      <c r="B1954" s="156" t="s">
        <v>1172</v>
      </c>
      <c r="C1954" s="156" t="s">
        <v>2483</v>
      </c>
      <c r="D1954" s="156" t="s">
        <v>640</v>
      </c>
      <c r="E1954" s="156" t="s">
        <v>3001</v>
      </c>
    </row>
    <row r="1955" spans="1:5" ht="12" customHeight="1" x14ac:dyDescent="0.2">
      <c r="A1955" s="156" t="s">
        <v>2969</v>
      </c>
      <c r="B1955" s="156" t="s">
        <v>1172</v>
      </c>
      <c r="C1955" s="156" t="s">
        <v>2483</v>
      </c>
      <c r="D1955" s="156" t="s">
        <v>640</v>
      </c>
      <c r="E1955" s="156" t="s">
        <v>3002</v>
      </c>
    </row>
    <row r="1956" spans="1:5" ht="12" customHeight="1" x14ac:dyDescent="0.2">
      <c r="A1956" s="156" t="s">
        <v>2969</v>
      </c>
      <c r="B1956" s="156" t="s">
        <v>3186</v>
      </c>
      <c r="C1956" s="156" t="s">
        <v>2168</v>
      </c>
      <c r="D1956" s="156" t="s">
        <v>640</v>
      </c>
      <c r="E1956" s="156" t="s">
        <v>2970</v>
      </c>
    </row>
    <row r="1957" spans="1:5" ht="12" customHeight="1" x14ac:dyDescent="0.2">
      <c r="A1957" s="156" t="s">
        <v>2969</v>
      </c>
      <c r="B1957" s="156" t="s">
        <v>3186</v>
      </c>
      <c r="C1957" s="156" t="s">
        <v>2168</v>
      </c>
      <c r="D1957" s="156" t="s">
        <v>640</v>
      </c>
      <c r="E1957" s="156" t="s">
        <v>3000</v>
      </c>
    </row>
    <row r="1958" spans="1:5" ht="12" customHeight="1" x14ac:dyDescent="0.2">
      <c r="A1958" s="156" t="s">
        <v>2969</v>
      </c>
      <c r="B1958" s="156" t="s">
        <v>3186</v>
      </c>
      <c r="C1958" s="156" t="s">
        <v>2168</v>
      </c>
      <c r="D1958" s="156" t="s">
        <v>640</v>
      </c>
      <c r="E1958" s="156" t="s">
        <v>3002</v>
      </c>
    </row>
    <row r="1959" spans="1:5" ht="12" customHeight="1" x14ac:dyDescent="0.2">
      <c r="A1959" s="156" t="s">
        <v>2969</v>
      </c>
      <c r="B1959" s="156" t="s">
        <v>3187</v>
      </c>
      <c r="C1959" s="156" t="s">
        <v>2169</v>
      </c>
      <c r="D1959" s="156" t="s">
        <v>640</v>
      </c>
      <c r="E1959" s="156" t="s">
        <v>2970</v>
      </c>
    </row>
    <row r="1960" spans="1:5" ht="12" customHeight="1" x14ac:dyDescent="0.2">
      <c r="A1960" s="156" t="s">
        <v>2969</v>
      </c>
      <c r="B1960" s="156" t="s">
        <v>3187</v>
      </c>
      <c r="C1960" s="156" t="s">
        <v>2169</v>
      </c>
      <c r="D1960" s="156" t="s">
        <v>640</v>
      </c>
      <c r="E1960" s="156" t="s">
        <v>3000</v>
      </c>
    </row>
    <row r="1961" spans="1:5" ht="12" customHeight="1" x14ac:dyDescent="0.2">
      <c r="A1961" s="156" t="s">
        <v>2969</v>
      </c>
      <c r="B1961" s="156" t="s">
        <v>3187</v>
      </c>
      <c r="C1961" s="156" t="s">
        <v>2169</v>
      </c>
      <c r="D1961" s="156" t="s">
        <v>640</v>
      </c>
      <c r="E1961" s="156" t="s">
        <v>3002</v>
      </c>
    </row>
    <row r="1962" spans="1:5" ht="12" customHeight="1" x14ac:dyDescent="0.2">
      <c r="A1962" s="156" t="s">
        <v>2969</v>
      </c>
      <c r="B1962" s="156" t="s">
        <v>3241</v>
      </c>
      <c r="C1962" s="156" t="s">
        <v>3242</v>
      </c>
      <c r="D1962" s="156" t="s">
        <v>640</v>
      </c>
      <c r="E1962" s="156" t="s">
        <v>2970</v>
      </c>
    </row>
    <row r="1963" spans="1:5" ht="12" customHeight="1" x14ac:dyDescent="0.2">
      <c r="A1963" s="156" t="s">
        <v>2969</v>
      </c>
      <c r="B1963" s="156" t="s">
        <v>3241</v>
      </c>
      <c r="C1963" s="156" t="s">
        <v>3242</v>
      </c>
      <c r="D1963" s="156" t="s">
        <v>640</v>
      </c>
      <c r="E1963" s="156" t="s">
        <v>3000</v>
      </c>
    </row>
    <row r="1964" spans="1:5" ht="12" customHeight="1" x14ac:dyDescent="0.2">
      <c r="A1964" s="156" t="s">
        <v>2969</v>
      </c>
      <c r="B1964" s="156" t="s">
        <v>3241</v>
      </c>
      <c r="C1964" s="156" t="s">
        <v>3242</v>
      </c>
      <c r="D1964" s="156" t="s">
        <v>640</v>
      </c>
      <c r="E1964" s="156" t="s">
        <v>3002</v>
      </c>
    </row>
    <row r="1965" spans="1:5" ht="12" customHeight="1" x14ac:dyDescent="0.2">
      <c r="A1965" s="156" t="s">
        <v>2969</v>
      </c>
      <c r="B1965" s="156" t="s">
        <v>3188</v>
      </c>
      <c r="C1965" s="156" t="s">
        <v>2170</v>
      </c>
      <c r="D1965" s="156" t="s">
        <v>640</v>
      </c>
      <c r="E1965" s="156" t="s">
        <v>2970</v>
      </c>
    </row>
    <row r="1966" spans="1:5" ht="12" customHeight="1" x14ac:dyDescent="0.2">
      <c r="A1966" s="156" t="s">
        <v>2969</v>
      </c>
      <c r="B1966" s="156" t="s">
        <v>3188</v>
      </c>
      <c r="C1966" s="156" t="s">
        <v>2170</v>
      </c>
      <c r="D1966" s="156" t="s">
        <v>640</v>
      </c>
      <c r="E1966" s="156" t="s">
        <v>3000</v>
      </c>
    </row>
    <row r="1967" spans="1:5" ht="12" customHeight="1" x14ac:dyDescent="0.2">
      <c r="A1967" s="156" t="s">
        <v>2969</v>
      </c>
      <c r="B1967" s="156" t="s">
        <v>3188</v>
      </c>
      <c r="C1967" s="156" t="s">
        <v>2170</v>
      </c>
      <c r="D1967" s="156" t="s">
        <v>640</v>
      </c>
      <c r="E1967" s="156" t="s">
        <v>3002</v>
      </c>
    </row>
    <row r="1968" spans="1:5" ht="12" customHeight="1" x14ac:dyDescent="0.2">
      <c r="A1968" s="156" t="s">
        <v>2969</v>
      </c>
      <c r="B1968" s="156" t="s">
        <v>3235</v>
      </c>
      <c r="C1968" s="156" t="s">
        <v>3236</v>
      </c>
      <c r="D1968" s="156" t="s">
        <v>640</v>
      </c>
      <c r="E1968" s="156" t="s">
        <v>2970</v>
      </c>
    </row>
    <row r="1969" spans="1:5" ht="12" customHeight="1" x14ac:dyDescent="0.2">
      <c r="A1969" s="156" t="s">
        <v>2969</v>
      </c>
      <c r="B1969" s="156" t="s">
        <v>3235</v>
      </c>
      <c r="C1969" s="156" t="s">
        <v>3236</v>
      </c>
      <c r="D1969" s="156" t="s">
        <v>640</v>
      </c>
      <c r="E1969" s="156" t="s">
        <v>3000</v>
      </c>
    </row>
    <row r="1970" spans="1:5" ht="12" customHeight="1" x14ac:dyDescent="0.2">
      <c r="A1970" s="156" t="s">
        <v>2969</v>
      </c>
      <c r="B1970" s="156" t="s">
        <v>3235</v>
      </c>
      <c r="C1970" s="156" t="s">
        <v>3236</v>
      </c>
      <c r="D1970" s="156" t="s">
        <v>640</v>
      </c>
      <c r="E1970" s="156" t="s">
        <v>3002</v>
      </c>
    </row>
    <row r="1971" spans="1:5" ht="12" customHeight="1" x14ac:dyDescent="0.2">
      <c r="A1971" s="156" t="s">
        <v>2969</v>
      </c>
      <c r="B1971" s="156" t="s">
        <v>3189</v>
      </c>
      <c r="C1971" s="156" t="s">
        <v>3236</v>
      </c>
      <c r="D1971" s="156" t="s">
        <v>640</v>
      </c>
      <c r="E1971" s="156" t="s">
        <v>2970</v>
      </c>
    </row>
    <row r="1972" spans="1:5" ht="12" customHeight="1" x14ac:dyDescent="0.2">
      <c r="A1972" s="156" t="s">
        <v>2969</v>
      </c>
      <c r="B1972" s="156" t="s">
        <v>3189</v>
      </c>
      <c r="C1972" s="156" t="s">
        <v>3236</v>
      </c>
      <c r="D1972" s="156" t="s">
        <v>640</v>
      </c>
      <c r="E1972" s="156" t="s">
        <v>3000</v>
      </c>
    </row>
    <row r="1973" spans="1:5" ht="12" customHeight="1" x14ac:dyDescent="0.2">
      <c r="A1973" s="156" t="s">
        <v>2969</v>
      </c>
      <c r="B1973" s="156" t="s">
        <v>3189</v>
      </c>
      <c r="C1973" s="156" t="s">
        <v>3236</v>
      </c>
      <c r="D1973" s="156" t="s">
        <v>640</v>
      </c>
      <c r="E1973" s="156" t="s">
        <v>3002</v>
      </c>
    </row>
    <row r="1974" spans="1:5" ht="12" customHeight="1" x14ac:dyDescent="0.2">
      <c r="A1974" s="156" t="s">
        <v>2969</v>
      </c>
      <c r="B1974" s="156" t="s">
        <v>3189</v>
      </c>
      <c r="C1974" s="156" t="s">
        <v>1748</v>
      </c>
      <c r="D1974" s="156" t="s">
        <v>640</v>
      </c>
      <c r="E1974" s="156" t="s">
        <v>3033</v>
      </c>
    </row>
    <row r="1975" spans="1:5" ht="12" customHeight="1" x14ac:dyDescent="0.2">
      <c r="A1975" s="156" t="s">
        <v>2969</v>
      </c>
      <c r="B1975" s="156" t="s">
        <v>3239</v>
      </c>
      <c r="C1975" s="156" t="s">
        <v>3240</v>
      </c>
      <c r="D1975" s="156" t="s">
        <v>640</v>
      </c>
      <c r="E1975" s="156" t="s">
        <v>2970</v>
      </c>
    </row>
    <row r="1976" spans="1:5" ht="12" customHeight="1" x14ac:dyDescent="0.2">
      <c r="A1976" s="156" t="s">
        <v>2969</v>
      </c>
      <c r="B1976" s="156" t="s">
        <v>3239</v>
      </c>
      <c r="C1976" s="156" t="s">
        <v>3240</v>
      </c>
      <c r="D1976" s="156" t="s">
        <v>640</v>
      </c>
      <c r="E1976" s="156" t="s">
        <v>3000</v>
      </c>
    </row>
    <row r="1977" spans="1:5" ht="12" customHeight="1" x14ac:dyDescent="0.2">
      <c r="A1977" s="156" t="s">
        <v>2969</v>
      </c>
      <c r="B1977" s="156" t="s">
        <v>3239</v>
      </c>
      <c r="C1977" s="156" t="s">
        <v>3240</v>
      </c>
      <c r="D1977" s="156" t="s">
        <v>640</v>
      </c>
      <c r="E1977" s="156" t="s">
        <v>3002</v>
      </c>
    </row>
    <row r="1978" spans="1:5" ht="12" customHeight="1" x14ac:dyDescent="0.2">
      <c r="A1978" s="156" t="s">
        <v>2969</v>
      </c>
      <c r="B1978" s="156" t="s">
        <v>3190</v>
      </c>
      <c r="C1978" s="156" t="s">
        <v>2413</v>
      </c>
      <c r="D1978" s="156" t="s">
        <v>640</v>
      </c>
      <c r="E1978" s="156" t="s">
        <v>2970</v>
      </c>
    </row>
    <row r="1979" spans="1:5" ht="12" customHeight="1" x14ac:dyDescent="0.2">
      <c r="A1979" s="156" t="s">
        <v>2969</v>
      </c>
      <c r="B1979" s="156" t="s">
        <v>3190</v>
      </c>
      <c r="C1979" s="156" t="s">
        <v>2413</v>
      </c>
      <c r="D1979" s="156" t="s">
        <v>640</v>
      </c>
      <c r="E1979" s="156" t="s">
        <v>3000</v>
      </c>
    </row>
    <row r="1980" spans="1:5" ht="12" customHeight="1" x14ac:dyDescent="0.2">
      <c r="A1980" s="156" t="s">
        <v>2969</v>
      </c>
      <c r="B1980" s="156" t="s">
        <v>3190</v>
      </c>
      <c r="C1980" s="156" t="s">
        <v>2413</v>
      </c>
      <c r="D1980" s="156" t="s">
        <v>640</v>
      </c>
      <c r="E1980" s="156" t="s">
        <v>3002</v>
      </c>
    </row>
    <row r="1981" spans="1:5" ht="12" customHeight="1" x14ac:dyDescent="0.2">
      <c r="A1981" s="156" t="s">
        <v>2969</v>
      </c>
      <c r="B1981" s="156" t="s">
        <v>1625</v>
      </c>
      <c r="C1981" s="156" t="s">
        <v>394</v>
      </c>
      <c r="D1981" s="156" t="s">
        <v>640</v>
      </c>
      <c r="E1981" s="156" t="s">
        <v>2999</v>
      </c>
    </row>
    <row r="1982" spans="1:5" ht="12" customHeight="1" x14ac:dyDescent="0.2">
      <c r="A1982" s="156" t="s">
        <v>2969</v>
      </c>
      <c r="B1982" s="156" t="s">
        <v>1625</v>
      </c>
      <c r="C1982" s="156" t="s">
        <v>394</v>
      </c>
      <c r="D1982" s="156" t="s">
        <v>640</v>
      </c>
      <c r="E1982" s="156" t="s">
        <v>2970</v>
      </c>
    </row>
    <row r="1983" spans="1:5" ht="12" customHeight="1" x14ac:dyDescent="0.2">
      <c r="A1983" s="156" t="s">
        <v>2969</v>
      </c>
      <c r="B1983" s="156" t="s">
        <v>1625</v>
      </c>
      <c r="C1983" s="156" t="s">
        <v>394</v>
      </c>
      <c r="D1983" s="156" t="s">
        <v>640</v>
      </c>
      <c r="E1983" s="156" t="s">
        <v>3002</v>
      </c>
    </row>
    <row r="1984" spans="1:5" ht="12" customHeight="1" x14ac:dyDescent="0.2">
      <c r="A1984" s="156" t="s">
        <v>2969</v>
      </c>
      <c r="B1984" s="156" t="s">
        <v>1625</v>
      </c>
      <c r="C1984" s="156" t="s">
        <v>394</v>
      </c>
      <c r="D1984" s="156" t="s">
        <v>640</v>
      </c>
      <c r="E1984" s="156" t="s">
        <v>3019</v>
      </c>
    </row>
    <row r="1985" spans="1:5" ht="12" customHeight="1" x14ac:dyDescent="0.2">
      <c r="A1985" s="156" t="s">
        <v>2969</v>
      </c>
      <c r="B1985" s="156" t="s">
        <v>1625</v>
      </c>
      <c r="C1985" s="156" t="s">
        <v>394</v>
      </c>
      <c r="D1985" s="156" t="s">
        <v>640</v>
      </c>
      <c r="E1985" s="156" t="s">
        <v>3033</v>
      </c>
    </row>
    <row r="1986" spans="1:5" ht="12" customHeight="1" x14ac:dyDescent="0.2">
      <c r="A1986" s="156" t="s">
        <v>2969</v>
      </c>
      <c r="B1986" s="156" t="s">
        <v>3191</v>
      </c>
      <c r="C1986" s="156" t="s">
        <v>2491</v>
      </c>
      <c r="D1986" s="156" t="s">
        <v>640</v>
      </c>
      <c r="E1986" s="156" t="s">
        <v>2970</v>
      </c>
    </row>
    <row r="1987" spans="1:5" ht="12" customHeight="1" x14ac:dyDescent="0.2">
      <c r="A1987" s="156" t="s">
        <v>2969</v>
      </c>
      <c r="B1987" s="156" t="s">
        <v>3191</v>
      </c>
      <c r="C1987" s="156" t="s">
        <v>2491</v>
      </c>
      <c r="D1987" s="156" t="s">
        <v>640</v>
      </c>
      <c r="E1987" s="156" t="s">
        <v>3000</v>
      </c>
    </row>
    <row r="1988" spans="1:5" ht="12" customHeight="1" x14ac:dyDescent="0.2">
      <c r="A1988" s="156" t="s">
        <v>2969</v>
      </c>
      <c r="B1988" s="156" t="s">
        <v>3191</v>
      </c>
      <c r="C1988" s="156" t="s">
        <v>2491</v>
      </c>
      <c r="D1988" s="156" t="s">
        <v>640</v>
      </c>
      <c r="E1988" s="156" t="s">
        <v>3002</v>
      </c>
    </row>
    <row r="1989" spans="1:5" ht="12" customHeight="1" x14ac:dyDescent="0.2">
      <c r="A1989" s="156" t="s">
        <v>2969</v>
      </c>
      <c r="B1989" s="156" t="s">
        <v>1453</v>
      </c>
      <c r="C1989" s="156" t="s">
        <v>473</v>
      </c>
      <c r="D1989" s="156" t="s">
        <v>640</v>
      </c>
      <c r="E1989" s="156" t="s">
        <v>2999</v>
      </c>
    </row>
    <row r="1990" spans="1:5" ht="12" customHeight="1" x14ac:dyDescent="0.2">
      <c r="A1990" s="156" t="s">
        <v>2969</v>
      </c>
      <c r="B1990" s="156" t="s">
        <v>1453</v>
      </c>
      <c r="C1990" s="156" t="s">
        <v>473</v>
      </c>
      <c r="D1990" s="156" t="s">
        <v>640</v>
      </c>
      <c r="E1990" s="156" t="s">
        <v>2970</v>
      </c>
    </row>
    <row r="1991" spans="1:5" ht="12" customHeight="1" x14ac:dyDescent="0.2">
      <c r="A1991" s="156" t="s">
        <v>2969</v>
      </c>
      <c r="B1991" s="156" t="s">
        <v>1453</v>
      </c>
      <c r="C1991" s="156" t="s">
        <v>473</v>
      </c>
      <c r="D1991" s="156" t="s">
        <v>640</v>
      </c>
      <c r="E1991" s="156" t="s">
        <v>3003</v>
      </c>
    </row>
    <row r="1992" spans="1:5" ht="12" customHeight="1" x14ac:dyDescent="0.2">
      <c r="A1992" s="156" t="s">
        <v>2969</v>
      </c>
      <c r="B1992" s="156" t="s">
        <v>1453</v>
      </c>
      <c r="C1992" s="156" t="s">
        <v>473</v>
      </c>
      <c r="D1992" s="156" t="s">
        <v>640</v>
      </c>
      <c r="E1992" s="156" t="s">
        <v>3001</v>
      </c>
    </row>
    <row r="1993" spans="1:5" ht="12" customHeight="1" x14ac:dyDescent="0.2">
      <c r="A1993" s="156" t="s">
        <v>2969</v>
      </c>
      <c r="B1993" s="156" t="s">
        <v>1453</v>
      </c>
      <c r="C1993" s="156" t="s">
        <v>473</v>
      </c>
      <c r="D1993" s="156" t="s">
        <v>640</v>
      </c>
      <c r="E1993" s="156" t="s">
        <v>3002</v>
      </c>
    </row>
    <row r="1994" spans="1:5" ht="12" customHeight="1" x14ac:dyDescent="0.2">
      <c r="A1994" s="156" t="s">
        <v>2969</v>
      </c>
      <c r="B1994" s="156" t="s">
        <v>1453</v>
      </c>
      <c r="C1994" s="156" t="s">
        <v>473</v>
      </c>
      <c r="D1994" s="156" t="s">
        <v>640</v>
      </c>
      <c r="E1994" s="156" t="s">
        <v>3019</v>
      </c>
    </row>
    <row r="1995" spans="1:5" ht="12" customHeight="1" x14ac:dyDescent="0.2">
      <c r="A1995" s="156" t="s">
        <v>2969</v>
      </c>
      <c r="B1995" s="156" t="s">
        <v>1453</v>
      </c>
      <c r="C1995" s="156" t="s">
        <v>473</v>
      </c>
      <c r="D1995" s="156" t="s">
        <v>640</v>
      </c>
      <c r="E1995" s="156" t="s">
        <v>3033</v>
      </c>
    </row>
    <row r="1996" spans="1:5" ht="12" customHeight="1" x14ac:dyDescent="0.2">
      <c r="A1996" s="156" t="s">
        <v>2969</v>
      </c>
      <c r="B1996" s="156" t="s">
        <v>3192</v>
      </c>
      <c r="C1996" s="156" t="s">
        <v>473</v>
      </c>
      <c r="D1996" s="156" t="s">
        <v>640</v>
      </c>
      <c r="E1996" s="156" t="s">
        <v>2970</v>
      </c>
    </row>
    <row r="1997" spans="1:5" ht="12" customHeight="1" x14ac:dyDescent="0.2">
      <c r="A1997" s="156" t="s">
        <v>2969</v>
      </c>
      <c r="B1997" s="156" t="s">
        <v>3192</v>
      </c>
      <c r="C1997" s="156" t="s">
        <v>473</v>
      </c>
      <c r="D1997" s="156" t="s">
        <v>640</v>
      </c>
      <c r="E1997" s="156" t="s">
        <v>3003</v>
      </c>
    </row>
    <row r="1998" spans="1:5" ht="12" customHeight="1" x14ac:dyDescent="0.2">
      <c r="A1998" s="156" t="s">
        <v>2969</v>
      </c>
      <c r="B1998" s="156" t="s">
        <v>3192</v>
      </c>
      <c r="C1998" s="156" t="s">
        <v>473</v>
      </c>
      <c r="D1998" s="156" t="s">
        <v>640</v>
      </c>
      <c r="E1998" s="156" t="s">
        <v>3001</v>
      </c>
    </row>
    <row r="1999" spans="1:5" ht="12" customHeight="1" x14ac:dyDescent="0.2">
      <c r="A1999" s="156" t="s">
        <v>2969</v>
      </c>
      <c r="B1999" s="156" t="s">
        <v>3192</v>
      </c>
      <c r="C1999" s="156" t="s">
        <v>473</v>
      </c>
      <c r="D1999" s="156" t="s">
        <v>640</v>
      </c>
      <c r="E1999" s="156" t="s">
        <v>3002</v>
      </c>
    </row>
    <row r="2000" spans="1:5" ht="12" customHeight="1" x14ac:dyDescent="0.2">
      <c r="A2000" s="156" t="s">
        <v>2969</v>
      </c>
      <c r="B2000" s="156" t="s">
        <v>3192</v>
      </c>
      <c r="C2000" s="156" t="s">
        <v>472</v>
      </c>
      <c r="D2000" s="156" t="s">
        <v>640</v>
      </c>
      <c r="E2000" s="156" t="s">
        <v>3033</v>
      </c>
    </row>
    <row r="2001" spans="1:5" ht="12" customHeight="1" x14ac:dyDescent="0.2">
      <c r="A2001" s="156" t="s">
        <v>2969</v>
      </c>
      <c r="B2001" s="156" t="s">
        <v>1454</v>
      </c>
      <c r="C2001" s="156" t="s">
        <v>326</v>
      </c>
      <c r="D2001" s="156" t="s">
        <v>640</v>
      </c>
      <c r="E2001" s="156" t="s">
        <v>2999</v>
      </c>
    </row>
    <row r="2002" spans="1:5" ht="12" customHeight="1" x14ac:dyDescent="0.2">
      <c r="A2002" s="156" t="s">
        <v>2969</v>
      </c>
      <c r="B2002" s="156" t="s">
        <v>1454</v>
      </c>
      <c r="C2002" s="156" t="s">
        <v>326</v>
      </c>
      <c r="D2002" s="156" t="s">
        <v>640</v>
      </c>
      <c r="E2002" s="156" t="s">
        <v>2970</v>
      </c>
    </row>
    <row r="2003" spans="1:5" ht="12" customHeight="1" x14ac:dyDescent="0.2">
      <c r="A2003" s="156" t="s">
        <v>2969</v>
      </c>
      <c r="B2003" s="156" t="s">
        <v>1454</v>
      </c>
      <c r="C2003" s="156" t="s">
        <v>326</v>
      </c>
      <c r="D2003" s="156" t="s">
        <v>640</v>
      </c>
      <c r="E2003" s="156" t="s">
        <v>3003</v>
      </c>
    </row>
    <row r="2004" spans="1:5" ht="12" customHeight="1" x14ac:dyDescent="0.2">
      <c r="A2004" s="156" t="s">
        <v>2969</v>
      </c>
      <c r="B2004" s="156" t="s">
        <v>1454</v>
      </c>
      <c r="C2004" s="156" t="s">
        <v>326</v>
      </c>
      <c r="D2004" s="156" t="s">
        <v>640</v>
      </c>
      <c r="E2004" s="156" t="s">
        <v>3001</v>
      </c>
    </row>
    <row r="2005" spans="1:5" ht="12" customHeight="1" x14ac:dyDescent="0.2">
      <c r="A2005" s="156" t="s">
        <v>2969</v>
      </c>
      <c r="B2005" s="156" t="s">
        <v>1454</v>
      </c>
      <c r="C2005" s="156" t="s">
        <v>326</v>
      </c>
      <c r="D2005" s="156" t="s">
        <v>640</v>
      </c>
      <c r="E2005" s="156" t="s">
        <v>3002</v>
      </c>
    </row>
    <row r="2006" spans="1:5" ht="12" customHeight="1" x14ac:dyDescent="0.2">
      <c r="A2006" s="156" t="s">
        <v>2969</v>
      </c>
      <c r="B2006" s="156" t="s">
        <v>1454</v>
      </c>
      <c r="C2006" s="156" t="s">
        <v>326</v>
      </c>
      <c r="D2006" s="156" t="s">
        <v>640</v>
      </c>
      <c r="E2006" s="156" t="s">
        <v>3019</v>
      </c>
    </row>
    <row r="2007" spans="1:5" ht="12" customHeight="1" x14ac:dyDescent="0.2">
      <c r="A2007" s="156" t="s">
        <v>2969</v>
      </c>
      <c r="B2007" s="156" t="s">
        <v>1455</v>
      </c>
      <c r="C2007" s="156" t="s">
        <v>327</v>
      </c>
      <c r="D2007" s="156" t="s">
        <v>640</v>
      </c>
      <c r="E2007" s="156" t="s">
        <v>2999</v>
      </c>
    </row>
    <row r="2008" spans="1:5" ht="12" customHeight="1" x14ac:dyDescent="0.2">
      <c r="A2008" s="156" t="s">
        <v>2969</v>
      </c>
      <c r="B2008" s="156" t="s">
        <v>1455</v>
      </c>
      <c r="C2008" s="156" t="s">
        <v>327</v>
      </c>
      <c r="D2008" s="156" t="s">
        <v>640</v>
      </c>
      <c r="E2008" s="156" t="s">
        <v>2970</v>
      </c>
    </row>
    <row r="2009" spans="1:5" ht="12" customHeight="1" x14ac:dyDescent="0.2">
      <c r="A2009" s="156" t="s">
        <v>2969</v>
      </c>
      <c r="B2009" s="156" t="s">
        <v>1455</v>
      </c>
      <c r="C2009" s="156" t="s">
        <v>327</v>
      </c>
      <c r="D2009" s="156" t="s">
        <v>640</v>
      </c>
      <c r="E2009" s="156" t="s">
        <v>3000</v>
      </c>
    </row>
    <row r="2010" spans="1:5" ht="12" customHeight="1" x14ac:dyDescent="0.2">
      <c r="A2010" s="156" t="s">
        <v>2969</v>
      </c>
      <c r="B2010" s="156" t="s">
        <v>1455</v>
      </c>
      <c r="C2010" s="156" t="s">
        <v>327</v>
      </c>
      <c r="D2010" s="156" t="s">
        <v>640</v>
      </c>
      <c r="E2010" s="156" t="s">
        <v>3003</v>
      </c>
    </row>
    <row r="2011" spans="1:5" ht="12" customHeight="1" x14ac:dyDescent="0.2">
      <c r="A2011" s="156" t="s">
        <v>2969</v>
      </c>
      <c r="B2011" s="156" t="s">
        <v>1455</v>
      </c>
      <c r="C2011" s="156" t="s">
        <v>327</v>
      </c>
      <c r="D2011" s="156" t="s">
        <v>640</v>
      </c>
      <c r="E2011" s="156" t="s">
        <v>3001</v>
      </c>
    </row>
    <row r="2012" spans="1:5" ht="12" customHeight="1" x14ac:dyDescent="0.2">
      <c r="A2012" s="156" t="s">
        <v>2969</v>
      </c>
      <c r="B2012" s="156" t="s">
        <v>1455</v>
      </c>
      <c r="C2012" s="156" t="s">
        <v>327</v>
      </c>
      <c r="D2012" s="156" t="s">
        <v>640</v>
      </c>
      <c r="E2012" s="156" t="s">
        <v>3002</v>
      </c>
    </row>
    <row r="2013" spans="1:5" ht="12" customHeight="1" x14ac:dyDescent="0.2">
      <c r="A2013" s="156" t="s">
        <v>2969</v>
      </c>
      <c r="B2013" s="156" t="s">
        <v>1455</v>
      </c>
      <c r="C2013" s="156" t="s">
        <v>327</v>
      </c>
      <c r="D2013" s="156" t="s">
        <v>640</v>
      </c>
      <c r="E2013" s="156" t="s">
        <v>3019</v>
      </c>
    </row>
    <row r="2014" spans="1:5" ht="12" customHeight="1" x14ac:dyDescent="0.2">
      <c r="A2014" s="156" t="s">
        <v>2969</v>
      </c>
      <c r="B2014" s="156" t="s">
        <v>1456</v>
      </c>
      <c r="C2014" s="156" t="s">
        <v>328</v>
      </c>
      <c r="D2014" s="156" t="s">
        <v>640</v>
      </c>
      <c r="E2014" s="156" t="s">
        <v>2999</v>
      </c>
    </row>
    <row r="2015" spans="1:5" ht="12" customHeight="1" x14ac:dyDescent="0.2">
      <c r="A2015" s="156" t="s">
        <v>2969</v>
      </c>
      <c r="B2015" s="156" t="s">
        <v>1456</v>
      </c>
      <c r="C2015" s="156" t="s">
        <v>328</v>
      </c>
      <c r="D2015" s="156" t="s">
        <v>640</v>
      </c>
      <c r="E2015" s="156" t="s">
        <v>2970</v>
      </c>
    </row>
    <row r="2016" spans="1:5" ht="12" customHeight="1" x14ac:dyDescent="0.2">
      <c r="A2016" s="156" t="s">
        <v>2969</v>
      </c>
      <c r="B2016" s="156" t="s">
        <v>1456</v>
      </c>
      <c r="C2016" s="156" t="s">
        <v>328</v>
      </c>
      <c r="D2016" s="156" t="s">
        <v>640</v>
      </c>
      <c r="E2016" s="156" t="s">
        <v>3003</v>
      </c>
    </row>
    <row r="2017" spans="1:5" ht="12" customHeight="1" x14ac:dyDescent="0.2">
      <c r="A2017" s="156" t="s">
        <v>2969</v>
      </c>
      <c r="B2017" s="156" t="s">
        <v>1456</v>
      </c>
      <c r="C2017" s="156" t="s">
        <v>328</v>
      </c>
      <c r="D2017" s="156" t="s">
        <v>640</v>
      </c>
      <c r="E2017" s="156" t="s">
        <v>3001</v>
      </c>
    </row>
    <row r="2018" spans="1:5" ht="12" customHeight="1" x14ac:dyDescent="0.2">
      <c r="A2018" s="156" t="s">
        <v>2969</v>
      </c>
      <c r="B2018" s="156" t="s">
        <v>1456</v>
      </c>
      <c r="C2018" s="156" t="s">
        <v>328</v>
      </c>
      <c r="D2018" s="156" t="s">
        <v>640</v>
      </c>
      <c r="E2018" s="156" t="s">
        <v>3002</v>
      </c>
    </row>
    <row r="2019" spans="1:5" ht="12" customHeight="1" x14ac:dyDescent="0.2">
      <c r="A2019" s="156" t="s">
        <v>2969</v>
      </c>
      <c r="B2019" s="156" t="s">
        <v>1456</v>
      </c>
      <c r="C2019" s="156" t="s">
        <v>328</v>
      </c>
      <c r="D2019" s="156" t="s">
        <v>640</v>
      </c>
      <c r="E2019" s="156" t="s">
        <v>3019</v>
      </c>
    </row>
    <row r="2020" spans="1:5" ht="12" customHeight="1" x14ac:dyDescent="0.2">
      <c r="A2020" s="156" t="s">
        <v>2969</v>
      </c>
      <c r="B2020" s="156" t="s">
        <v>1457</v>
      </c>
      <c r="C2020" s="156" t="s">
        <v>329</v>
      </c>
      <c r="D2020" s="156" t="s">
        <v>640</v>
      </c>
      <c r="E2020" s="156" t="s">
        <v>2999</v>
      </c>
    </row>
    <row r="2021" spans="1:5" ht="12" customHeight="1" x14ac:dyDescent="0.2">
      <c r="A2021" s="156" t="s">
        <v>2969</v>
      </c>
      <c r="B2021" s="156" t="s">
        <v>1457</v>
      </c>
      <c r="C2021" s="156" t="s">
        <v>329</v>
      </c>
      <c r="D2021" s="156" t="s">
        <v>640</v>
      </c>
      <c r="E2021" s="156" t="s">
        <v>2970</v>
      </c>
    </row>
    <row r="2022" spans="1:5" ht="12" customHeight="1" x14ac:dyDescent="0.2">
      <c r="A2022" s="156" t="s">
        <v>2969</v>
      </c>
      <c r="B2022" s="156" t="s">
        <v>1457</v>
      </c>
      <c r="C2022" s="156" t="s">
        <v>329</v>
      </c>
      <c r="D2022" s="156" t="s">
        <v>640</v>
      </c>
      <c r="E2022" s="156" t="s">
        <v>3003</v>
      </c>
    </row>
    <row r="2023" spans="1:5" ht="12" customHeight="1" x14ac:dyDescent="0.2">
      <c r="A2023" s="156" t="s">
        <v>2969</v>
      </c>
      <c r="B2023" s="156" t="s">
        <v>1457</v>
      </c>
      <c r="C2023" s="156" t="s">
        <v>329</v>
      </c>
      <c r="D2023" s="156" t="s">
        <v>640</v>
      </c>
      <c r="E2023" s="156" t="s">
        <v>3001</v>
      </c>
    </row>
    <row r="2024" spans="1:5" ht="12" customHeight="1" x14ac:dyDescent="0.2">
      <c r="A2024" s="156" t="s">
        <v>2969</v>
      </c>
      <c r="B2024" s="156" t="s">
        <v>1457</v>
      </c>
      <c r="C2024" s="156" t="s">
        <v>329</v>
      </c>
      <c r="D2024" s="156" t="s">
        <v>640</v>
      </c>
      <c r="E2024" s="156" t="s">
        <v>3002</v>
      </c>
    </row>
    <row r="2025" spans="1:5" ht="12" customHeight="1" x14ac:dyDescent="0.2">
      <c r="A2025" s="156" t="s">
        <v>2969</v>
      </c>
      <c r="B2025" s="156" t="s">
        <v>1457</v>
      </c>
      <c r="C2025" s="156" t="s">
        <v>329</v>
      </c>
      <c r="D2025" s="156" t="s">
        <v>640</v>
      </c>
      <c r="E2025" s="156" t="s">
        <v>3019</v>
      </c>
    </row>
    <row r="2026" spans="1:5" ht="12" customHeight="1" x14ac:dyDescent="0.2">
      <c r="A2026" s="156" t="s">
        <v>2969</v>
      </c>
      <c r="B2026" s="156" t="s">
        <v>1458</v>
      </c>
      <c r="C2026" s="156" t="s">
        <v>330</v>
      </c>
      <c r="D2026" s="156" t="s">
        <v>640</v>
      </c>
      <c r="E2026" s="156" t="s">
        <v>2999</v>
      </c>
    </row>
    <row r="2027" spans="1:5" ht="12" customHeight="1" x14ac:dyDescent="0.2">
      <c r="A2027" s="156" t="s">
        <v>2969</v>
      </c>
      <c r="B2027" s="156" t="s">
        <v>1458</v>
      </c>
      <c r="C2027" s="156" t="s">
        <v>330</v>
      </c>
      <c r="D2027" s="156" t="s">
        <v>640</v>
      </c>
      <c r="E2027" s="156" t="s">
        <v>2970</v>
      </c>
    </row>
    <row r="2028" spans="1:5" ht="12" customHeight="1" x14ac:dyDescent="0.2">
      <c r="A2028" s="156" t="s">
        <v>2969</v>
      </c>
      <c r="B2028" s="156" t="s">
        <v>1458</v>
      </c>
      <c r="C2028" s="156" t="s">
        <v>330</v>
      </c>
      <c r="D2028" s="156" t="s">
        <v>640</v>
      </c>
      <c r="E2028" s="156" t="s">
        <v>3003</v>
      </c>
    </row>
    <row r="2029" spans="1:5" ht="12" customHeight="1" x14ac:dyDescent="0.2">
      <c r="A2029" s="156" t="s">
        <v>2969</v>
      </c>
      <c r="B2029" s="156" t="s">
        <v>1458</v>
      </c>
      <c r="C2029" s="156" t="s">
        <v>330</v>
      </c>
      <c r="D2029" s="156" t="s">
        <v>640</v>
      </c>
      <c r="E2029" s="156" t="s">
        <v>3001</v>
      </c>
    </row>
    <row r="2030" spans="1:5" ht="12" customHeight="1" x14ac:dyDescent="0.2">
      <c r="A2030" s="156" t="s">
        <v>2969</v>
      </c>
      <c r="B2030" s="156" t="s">
        <v>1458</v>
      </c>
      <c r="C2030" s="156" t="s">
        <v>330</v>
      </c>
      <c r="D2030" s="156" t="s">
        <v>640</v>
      </c>
      <c r="E2030" s="156" t="s">
        <v>3002</v>
      </c>
    </row>
    <row r="2031" spans="1:5" ht="12" customHeight="1" x14ac:dyDescent="0.2">
      <c r="A2031" s="156" t="s">
        <v>2969</v>
      </c>
      <c r="B2031" s="156" t="s">
        <v>1458</v>
      </c>
      <c r="C2031" s="156" t="s">
        <v>330</v>
      </c>
      <c r="D2031" s="156" t="s">
        <v>640</v>
      </c>
      <c r="E2031" s="156" t="s">
        <v>3019</v>
      </c>
    </row>
    <row r="2032" spans="1:5" ht="12" customHeight="1" x14ac:dyDescent="0.2">
      <c r="A2032" s="156" t="s">
        <v>2969</v>
      </c>
      <c r="B2032" s="156" t="s">
        <v>1459</v>
      </c>
      <c r="C2032" s="156" t="s">
        <v>331</v>
      </c>
      <c r="D2032" s="156" t="s">
        <v>640</v>
      </c>
      <c r="E2032" s="156" t="s">
        <v>2999</v>
      </c>
    </row>
    <row r="2033" spans="1:5" ht="12" customHeight="1" x14ac:dyDescent="0.2">
      <c r="A2033" s="156" t="s">
        <v>2969</v>
      </c>
      <c r="B2033" s="156" t="s">
        <v>1459</v>
      </c>
      <c r="C2033" s="156" t="s">
        <v>331</v>
      </c>
      <c r="D2033" s="156" t="s">
        <v>640</v>
      </c>
      <c r="E2033" s="156" t="s">
        <v>2970</v>
      </c>
    </row>
    <row r="2034" spans="1:5" ht="12" customHeight="1" x14ac:dyDescent="0.2">
      <c r="A2034" s="156" t="s">
        <v>2969</v>
      </c>
      <c r="B2034" s="156" t="s">
        <v>1459</v>
      </c>
      <c r="C2034" s="156" t="s">
        <v>331</v>
      </c>
      <c r="D2034" s="156" t="s">
        <v>640</v>
      </c>
      <c r="E2034" s="156" t="s">
        <v>3003</v>
      </c>
    </row>
    <row r="2035" spans="1:5" ht="12" customHeight="1" x14ac:dyDescent="0.2">
      <c r="A2035" s="156" t="s">
        <v>2969</v>
      </c>
      <c r="B2035" s="156" t="s">
        <v>1459</v>
      </c>
      <c r="C2035" s="156" t="s">
        <v>331</v>
      </c>
      <c r="D2035" s="156" t="s">
        <v>640</v>
      </c>
      <c r="E2035" s="156" t="s">
        <v>3001</v>
      </c>
    </row>
    <row r="2036" spans="1:5" ht="12" customHeight="1" x14ac:dyDescent="0.2">
      <c r="A2036" s="156" t="s">
        <v>2969</v>
      </c>
      <c r="B2036" s="156" t="s">
        <v>1459</v>
      </c>
      <c r="C2036" s="156" t="s">
        <v>331</v>
      </c>
      <c r="D2036" s="156" t="s">
        <v>640</v>
      </c>
      <c r="E2036" s="156" t="s">
        <v>3002</v>
      </c>
    </row>
    <row r="2037" spans="1:5" ht="12" customHeight="1" x14ac:dyDescent="0.2">
      <c r="A2037" s="156" t="s">
        <v>2969</v>
      </c>
      <c r="B2037" s="156" t="s">
        <v>1459</v>
      </c>
      <c r="C2037" s="156" t="s">
        <v>331</v>
      </c>
      <c r="D2037" s="156" t="s">
        <v>640</v>
      </c>
      <c r="E2037" s="156" t="s">
        <v>3019</v>
      </c>
    </row>
    <row r="2038" spans="1:5" ht="12" customHeight="1" x14ac:dyDescent="0.2">
      <c r="A2038" s="156" t="s">
        <v>2969</v>
      </c>
      <c r="B2038" s="156" t="s">
        <v>1460</v>
      </c>
      <c r="C2038" s="156" t="s">
        <v>332</v>
      </c>
      <c r="D2038" s="156" t="s">
        <v>640</v>
      </c>
      <c r="E2038" s="156" t="s">
        <v>2999</v>
      </c>
    </row>
    <row r="2039" spans="1:5" ht="12" customHeight="1" x14ac:dyDescent="0.2">
      <c r="A2039" s="156" t="s">
        <v>2969</v>
      </c>
      <c r="B2039" s="156" t="s">
        <v>1460</v>
      </c>
      <c r="C2039" s="156" t="s">
        <v>332</v>
      </c>
      <c r="D2039" s="156" t="s">
        <v>640</v>
      </c>
      <c r="E2039" s="156" t="s">
        <v>2970</v>
      </c>
    </row>
    <row r="2040" spans="1:5" ht="12" customHeight="1" x14ac:dyDescent="0.2">
      <c r="A2040" s="156" t="s">
        <v>2969</v>
      </c>
      <c r="B2040" s="156" t="s">
        <v>1460</v>
      </c>
      <c r="C2040" s="156" t="s">
        <v>332</v>
      </c>
      <c r="D2040" s="156" t="s">
        <v>640</v>
      </c>
      <c r="E2040" s="156" t="s">
        <v>3003</v>
      </c>
    </row>
    <row r="2041" spans="1:5" ht="12" customHeight="1" x14ac:dyDescent="0.2">
      <c r="A2041" s="156" t="s">
        <v>2969</v>
      </c>
      <c r="B2041" s="156" t="s">
        <v>1460</v>
      </c>
      <c r="C2041" s="156" t="s">
        <v>332</v>
      </c>
      <c r="D2041" s="156" t="s">
        <v>640</v>
      </c>
      <c r="E2041" s="156" t="s">
        <v>3001</v>
      </c>
    </row>
    <row r="2042" spans="1:5" ht="12" customHeight="1" x14ac:dyDescent="0.2">
      <c r="A2042" s="156" t="s">
        <v>2969</v>
      </c>
      <c r="B2042" s="156" t="s">
        <v>1460</v>
      </c>
      <c r="C2042" s="156" t="s">
        <v>332</v>
      </c>
      <c r="D2042" s="156" t="s">
        <v>640</v>
      </c>
      <c r="E2042" s="156" t="s">
        <v>3002</v>
      </c>
    </row>
    <row r="2043" spans="1:5" ht="12" customHeight="1" x14ac:dyDescent="0.2">
      <c r="A2043" s="156" t="s">
        <v>2969</v>
      </c>
      <c r="B2043" s="156" t="s">
        <v>1460</v>
      </c>
      <c r="C2043" s="156" t="s">
        <v>332</v>
      </c>
      <c r="D2043" s="156" t="s">
        <v>640</v>
      </c>
      <c r="E2043" s="156" t="s">
        <v>3019</v>
      </c>
    </row>
    <row r="2044" spans="1:5" ht="12" customHeight="1" x14ac:dyDescent="0.2">
      <c r="A2044" s="156" t="s">
        <v>2969</v>
      </c>
      <c r="B2044" s="156" t="s">
        <v>1461</v>
      </c>
      <c r="C2044" s="156" t="s">
        <v>333</v>
      </c>
      <c r="D2044" s="156" t="s">
        <v>640</v>
      </c>
      <c r="E2044" s="156" t="s">
        <v>2999</v>
      </c>
    </row>
    <row r="2045" spans="1:5" ht="12" customHeight="1" x14ac:dyDescent="0.2">
      <c r="A2045" s="156" t="s">
        <v>2969</v>
      </c>
      <c r="B2045" s="156" t="s">
        <v>1461</v>
      </c>
      <c r="C2045" s="156" t="s">
        <v>333</v>
      </c>
      <c r="D2045" s="156" t="s">
        <v>640</v>
      </c>
      <c r="E2045" s="156" t="s">
        <v>2970</v>
      </c>
    </row>
    <row r="2046" spans="1:5" ht="12" customHeight="1" x14ac:dyDescent="0.2">
      <c r="A2046" s="156" t="s">
        <v>2969</v>
      </c>
      <c r="B2046" s="156" t="s">
        <v>1461</v>
      </c>
      <c r="C2046" s="156" t="s">
        <v>333</v>
      </c>
      <c r="D2046" s="156" t="s">
        <v>640</v>
      </c>
      <c r="E2046" s="156" t="s">
        <v>3003</v>
      </c>
    </row>
    <row r="2047" spans="1:5" ht="12" customHeight="1" x14ac:dyDescent="0.2">
      <c r="A2047" s="156" t="s">
        <v>2969</v>
      </c>
      <c r="B2047" s="156" t="s">
        <v>1461</v>
      </c>
      <c r="C2047" s="156" t="s">
        <v>333</v>
      </c>
      <c r="D2047" s="156" t="s">
        <v>640</v>
      </c>
      <c r="E2047" s="156" t="s">
        <v>3001</v>
      </c>
    </row>
    <row r="2048" spans="1:5" ht="12" customHeight="1" x14ac:dyDescent="0.2">
      <c r="A2048" s="156" t="s">
        <v>2969</v>
      </c>
      <c r="B2048" s="156" t="s">
        <v>1461</v>
      </c>
      <c r="C2048" s="156" t="s">
        <v>333</v>
      </c>
      <c r="D2048" s="156" t="s">
        <v>640</v>
      </c>
      <c r="E2048" s="156" t="s">
        <v>3002</v>
      </c>
    </row>
    <row r="2049" spans="1:5" ht="12" customHeight="1" x14ac:dyDescent="0.2">
      <c r="A2049" s="156" t="s">
        <v>2969</v>
      </c>
      <c r="B2049" s="156" t="s">
        <v>1461</v>
      </c>
      <c r="C2049" s="156" t="s">
        <v>333</v>
      </c>
      <c r="D2049" s="156" t="s">
        <v>640</v>
      </c>
      <c r="E2049" s="156" t="s">
        <v>3019</v>
      </c>
    </row>
    <row r="2050" spans="1:5" ht="12" customHeight="1" x14ac:dyDescent="0.2">
      <c r="A2050" s="156" t="s">
        <v>2969</v>
      </c>
      <c r="B2050" s="156" t="s">
        <v>1462</v>
      </c>
      <c r="C2050" s="156" t="s">
        <v>334</v>
      </c>
      <c r="D2050" s="156" t="s">
        <v>640</v>
      </c>
      <c r="E2050" s="156" t="s">
        <v>2999</v>
      </c>
    </row>
    <row r="2051" spans="1:5" ht="12" customHeight="1" x14ac:dyDescent="0.2">
      <c r="A2051" s="156" t="s">
        <v>2969</v>
      </c>
      <c r="B2051" s="156" t="s">
        <v>1462</v>
      </c>
      <c r="C2051" s="156" t="s">
        <v>334</v>
      </c>
      <c r="D2051" s="156" t="s">
        <v>640</v>
      </c>
      <c r="E2051" s="156" t="s">
        <v>2970</v>
      </c>
    </row>
    <row r="2052" spans="1:5" ht="12" customHeight="1" x14ac:dyDescent="0.2">
      <c r="A2052" s="156" t="s">
        <v>2969</v>
      </c>
      <c r="B2052" s="156" t="s">
        <v>1462</v>
      </c>
      <c r="C2052" s="156" t="s">
        <v>334</v>
      </c>
      <c r="D2052" s="156" t="s">
        <v>640</v>
      </c>
      <c r="E2052" s="156" t="s">
        <v>3003</v>
      </c>
    </row>
    <row r="2053" spans="1:5" ht="12" customHeight="1" x14ac:dyDescent="0.2">
      <c r="A2053" s="156" t="s">
        <v>2969</v>
      </c>
      <c r="B2053" s="156" t="s">
        <v>1462</v>
      </c>
      <c r="C2053" s="156" t="s">
        <v>334</v>
      </c>
      <c r="D2053" s="156" t="s">
        <v>640</v>
      </c>
      <c r="E2053" s="156" t="s">
        <v>3001</v>
      </c>
    </row>
    <row r="2054" spans="1:5" ht="12" customHeight="1" x14ac:dyDescent="0.2">
      <c r="A2054" s="156" t="s">
        <v>2969</v>
      </c>
      <c r="B2054" s="156" t="s">
        <v>1462</v>
      </c>
      <c r="C2054" s="156" t="s">
        <v>334</v>
      </c>
      <c r="D2054" s="156" t="s">
        <v>640</v>
      </c>
      <c r="E2054" s="156" t="s">
        <v>3002</v>
      </c>
    </row>
    <row r="2055" spans="1:5" ht="12" customHeight="1" x14ac:dyDescent="0.2">
      <c r="A2055" s="156" t="s">
        <v>2969</v>
      </c>
      <c r="B2055" s="156" t="s">
        <v>1462</v>
      </c>
      <c r="C2055" s="156" t="s">
        <v>334</v>
      </c>
      <c r="D2055" s="156" t="s">
        <v>640</v>
      </c>
      <c r="E2055" s="156" t="s">
        <v>3019</v>
      </c>
    </row>
    <row r="2056" spans="1:5" ht="12" customHeight="1" x14ac:dyDescent="0.2">
      <c r="A2056" s="156" t="s">
        <v>2969</v>
      </c>
      <c r="B2056" s="156" t="s">
        <v>1463</v>
      </c>
      <c r="C2056" s="156" t="s">
        <v>335</v>
      </c>
      <c r="D2056" s="156" t="s">
        <v>640</v>
      </c>
      <c r="E2056" s="156" t="s">
        <v>2999</v>
      </c>
    </row>
    <row r="2057" spans="1:5" ht="12" customHeight="1" x14ac:dyDescent="0.2">
      <c r="A2057" s="156" t="s">
        <v>2969</v>
      </c>
      <c r="B2057" s="156" t="s">
        <v>1463</v>
      </c>
      <c r="C2057" s="156" t="s">
        <v>335</v>
      </c>
      <c r="D2057" s="156" t="s">
        <v>640</v>
      </c>
      <c r="E2057" s="156" t="s">
        <v>2970</v>
      </c>
    </row>
    <row r="2058" spans="1:5" ht="12" customHeight="1" x14ac:dyDescent="0.2">
      <c r="A2058" s="156" t="s">
        <v>2969</v>
      </c>
      <c r="B2058" s="156" t="s">
        <v>1463</v>
      </c>
      <c r="C2058" s="156" t="s">
        <v>335</v>
      </c>
      <c r="D2058" s="156" t="s">
        <v>640</v>
      </c>
      <c r="E2058" s="156" t="s">
        <v>3003</v>
      </c>
    </row>
    <row r="2059" spans="1:5" ht="12" customHeight="1" x14ac:dyDescent="0.2">
      <c r="A2059" s="156" t="s">
        <v>2969</v>
      </c>
      <c r="B2059" s="156" t="s">
        <v>1463</v>
      </c>
      <c r="C2059" s="156" t="s">
        <v>335</v>
      </c>
      <c r="D2059" s="156" t="s">
        <v>640</v>
      </c>
      <c r="E2059" s="156" t="s">
        <v>3001</v>
      </c>
    </row>
    <row r="2060" spans="1:5" ht="12" customHeight="1" x14ac:dyDescent="0.2">
      <c r="A2060" s="156" t="s">
        <v>2969</v>
      </c>
      <c r="B2060" s="156" t="s">
        <v>1463</v>
      </c>
      <c r="C2060" s="156" t="s">
        <v>335</v>
      </c>
      <c r="D2060" s="156" t="s">
        <v>640</v>
      </c>
      <c r="E2060" s="156" t="s">
        <v>3002</v>
      </c>
    </row>
    <row r="2061" spans="1:5" ht="12" customHeight="1" x14ac:dyDescent="0.2">
      <c r="A2061" s="156" t="s">
        <v>2969</v>
      </c>
      <c r="B2061" s="156" t="s">
        <v>1463</v>
      </c>
      <c r="C2061" s="156" t="s">
        <v>335</v>
      </c>
      <c r="D2061" s="156" t="s">
        <v>640</v>
      </c>
      <c r="E2061" s="156" t="s">
        <v>3019</v>
      </c>
    </row>
    <row r="2062" spans="1:5" ht="12" customHeight="1" x14ac:dyDescent="0.2">
      <c r="A2062" s="156" t="s">
        <v>2969</v>
      </c>
      <c r="B2062" s="156" t="s">
        <v>1464</v>
      </c>
      <c r="C2062" s="156" t="s">
        <v>336</v>
      </c>
      <c r="D2062" s="156" t="s">
        <v>640</v>
      </c>
      <c r="E2062" s="156" t="s">
        <v>2999</v>
      </c>
    </row>
    <row r="2063" spans="1:5" ht="12" customHeight="1" x14ac:dyDescent="0.2">
      <c r="A2063" s="156" t="s">
        <v>2969</v>
      </c>
      <c r="B2063" s="156" t="s">
        <v>1464</v>
      </c>
      <c r="C2063" s="156" t="s">
        <v>336</v>
      </c>
      <c r="D2063" s="156" t="s">
        <v>640</v>
      </c>
      <c r="E2063" s="156" t="s">
        <v>2970</v>
      </c>
    </row>
    <row r="2064" spans="1:5" ht="12" customHeight="1" x14ac:dyDescent="0.2">
      <c r="A2064" s="156" t="s">
        <v>2969</v>
      </c>
      <c r="B2064" s="156" t="s">
        <v>1464</v>
      </c>
      <c r="C2064" s="156" t="s">
        <v>336</v>
      </c>
      <c r="D2064" s="156" t="s">
        <v>640</v>
      </c>
      <c r="E2064" s="156" t="s">
        <v>3003</v>
      </c>
    </row>
    <row r="2065" spans="1:5" ht="12" customHeight="1" x14ac:dyDescent="0.2">
      <c r="A2065" s="156" t="s">
        <v>2969</v>
      </c>
      <c r="B2065" s="156" t="s">
        <v>1464</v>
      </c>
      <c r="C2065" s="156" t="s">
        <v>336</v>
      </c>
      <c r="D2065" s="156" t="s">
        <v>640</v>
      </c>
      <c r="E2065" s="156" t="s">
        <v>3001</v>
      </c>
    </row>
    <row r="2066" spans="1:5" ht="12" customHeight="1" x14ac:dyDescent="0.2">
      <c r="A2066" s="156" t="s">
        <v>2969</v>
      </c>
      <c r="B2066" s="156" t="s">
        <v>1464</v>
      </c>
      <c r="C2066" s="156" t="s">
        <v>336</v>
      </c>
      <c r="D2066" s="156" t="s">
        <v>640</v>
      </c>
      <c r="E2066" s="156" t="s">
        <v>3002</v>
      </c>
    </row>
    <row r="2067" spans="1:5" ht="12" customHeight="1" x14ac:dyDescent="0.2">
      <c r="A2067" s="156" t="s">
        <v>2969</v>
      </c>
      <c r="B2067" s="156" t="s">
        <v>1464</v>
      </c>
      <c r="C2067" s="156" t="s">
        <v>336</v>
      </c>
      <c r="D2067" s="156" t="s">
        <v>640</v>
      </c>
      <c r="E2067" s="156" t="s">
        <v>3019</v>
      </c>
    </row>
    <row r="2068" spans="1:5" ht="12" customHeight="1" x14ac:dyDescent="0.2">
      <c r="A2068" s="156" t="s">
        <v>2969</v>
      </c>
      <c r="B2068" s="156" t="s">
        <v>1465</v>
      </c>
      <c r="C2068" s="156" t="s">
        <v>337</v>
      </c>
      <c r="D2068" s="156" t="s">
        <v>640</v>
      </c>
      <c r="E2068" s="156" t="s">
        <v>2999</v>
      </c>
    </row>
    <row r="2069" spans="1:5" ht="12" customHeight="1" x14ac:dyDescent="0.2">
      <c r="A2069" s="156" t="s">
        <v>2969</v>
      </c>
      <c r="B2069" s="156" t="s">
        <v>1465</v>
      </c>
      <c r="C2069" s="156" t="s">
        <v>337</v>
      </c>
      <c r="D2069" s="156" t="s">
        <v>640</v>
      </c>
      <c r="E2069" s="156" t="s">
        <v>2970</v>
      </c>
    </row>
    <row r="2070" spans="1:5" ht="12" customHeight="1" x14ac:dyDescent="0.2">
      <c r="A2070" s="156" t="s">
        <v>2969</v>
      </c>
      <c r="B2070" s="156" t="s">
        <v>1465</v>
      </c>
      <c r="C2070" s="156" t="s">
        <v>337</v>
      </c>
      <c r="D2070" s="156" t="s">
        <v>640</v>
      </c>
      <c r="E2070" s="156" t="s">
        <v>3000</v>
      </c>
    </row>
    <row r="2071" spans="1:5" ht="12" customHeight="1" x14ac:dyDescent="0.2">
      <c r="A2071" s="156" t="s">
        <v>2969</v>
      </c>
      <c r="B2071" s="156" t="s">
        <v>1465</v>
      </c>
      <c r="C2071" s="156" t="s">
        <v>337</v>
      </c>
      <c r="D2071" s="156" t="s">
        <v>640</v>
      </c>
      <c r="E2071" s="156" t="s">
        <v>3003</v>
      </c>
    </row>
    <row r="2072" spans="1:5" ht="12" customHeight="1" x14ac:dyDescent="0.2">
      <c r="A2072" s="156" t="s">
        <v>2969</v>
      </c>
      <c r="B2072" s="156" t="s">
        <v>1465</v>
      </c>
      <c r="C2072" s="156" t="s">
        <v>337</v>
      </c>
      <c r="D2072" s="156" t="s">
        <v>640</v>
      </c>
      <c r="E2072" s="156" t="s">
        <v>3001</v>
      </c>
    </row>
    <row r="2073" spans="1:5" ht="12" customHeight="1" x14ac:dyDescent="0.2">
      <c r="A2073" s="156" t="s">
        <v>2969</v>
      </c>
      <c r="B2073" s="156" t="s">
        <v>1465</v>
      </c>
      <c r="C2073" s="156" t="s">
        <v>337</v>
      </c>
      <c r="D2073" s="156" t="s">
        <v>640</v>
      </c>
      <c r="E2073" s="156" t="s">
        <v>3002</v>
      </c>
    </row>
    <row r="2074" spans="1:5" ht="12" customHeight="1" x14ac:dyDescent="0.2">
      <c r="A2074" s="156" t="s">
        <v>2969</v>
      </c>
      <c r="B2074" s="156" t="s">
        <v>1465</v>
      </c>
      <c r="C2074" s="156" t="s">
        <v>337</v>
      </c>
      <c r="D2074" s="156" t="s">
        <v>640</v>
      </c>
      <c r="E2074" s="156" t="s">
        <v>3019</v>
      </c>
    </row>
    <row r="2075" spans="1:5" ht="12" customHeight="1" x14ac:dyDescent="0.2">
      <c r="A2075" s="156" t="s">
        <v>2969</v>
      </c>
      <c r="B2075" s="156" t="s">
        <v>1466</v>
      </c>
      <c r="C2075" s="156" t="s">
        <v>338</v>
      </c>
      <c r="D2075" s="156" t="s">
        <v>640</v>
      </c>
      <c r="E2075" s="156" t="s">
        <v>2999</v>
      </c>
    </row>
    <row r="2076" spans="1:5" ht="12" customHeight="1" x14ac:dyDescent="0.2">
      <c r="A2076" s="156" t="s">
        <v>2969</v>
      </c>
      <c r="B2076" s="156" t="s">
        <v>1466</v>
      </c>
      <c r="C2076" s="156" t="s">
        <v>338</v>
      </c>
      <c r="D2076" s="156" t="s">
        <v>640</v>
      </c>
      <c r="E2076" s="156" t="s">
        <v>2970</v>
      </c>
    </row>
    <row r="2077" spans="1:5" ht="12" customHeight="1" x14ac:dyDescent="0.2">
      <c r="A2077" s="156" t="s">
        <v>2969</v>
      </c>
      <c r="B2077" s="156" t="s">
        <v>1466</v>
      </c>
      <c r="C2077" s="156" t="s">
        <v>338</v>
      </c>
      <c r="D2077" s="156" t="s">
        <v>640</v>
      </c>
      <c r="E2077" s="156" t="s">
        <v>3000</v>
      </c>
    </row>
    <row r="2078" spans="1:5" ht="12" customHeight="1" x14ac:dyDescent="0.2">
      <c r="A2078" s="156" t="s">
        <v>2969</v>
      </c>
      <c r="B2078" s="156" t="s">
        <v>1466</v>
      </c>
      <c r="C2078" s="156" t="s">
        <v>338</v>
      </c>
      <c r="D2078" s="156" t="s">
        <v>640</v>
      </c>
      <c r="E2078" s="156" t="s">
        <v>3003</v>
      </c>
    </row>
    <row r="2079" spans="1:5" ht="12" customHeight="1" x14ac:dyDescent="0.2">
      <c r="A2079" s="156" t="s">
        <v>2969</v>
      </c>
      <c r="B2079" s="156" t="s">
        <v>1466</v>
      </c>
      <c r="C2079" s="156" t="s">
        <v>338</v>
      </c>
      <c r="D2079" s="156" t="s">
        <v>640</v>
      </c>
      <c r="E2079" s="156" t="s">
        <v>3001</v>
      </c>
    </row>
    <row r="2080" spans="1:5" ht="12" customHeight="1" x14ac:dyDescent="0.2">
      <c r="A2080" s="156" t="s">
        <v>2969</v>
      </c>
      <c r="B2080" s="156" t="s">
        <v>1466</v>
      </c>
      <c r="C2080" s="156" t="s">
        <v>338</v>
      </c>
      <c r="D2080" s="156" t="s">
        <v>640</v>
      </c>
      <c r="E2080" s="156" t="s">
        <v>3002</v>
      </c>
    </row>
    <row r="2081" spans="1:5" ht="12" customHeight="1" x14ac:dyDescent="0.2">
      <c r="A2081" s="156" t="s">
        <v>2969</v>
      </c>
      <c r="B2081" s="156" t="s">
        <v>1466</v>
      </c>
      <c r="C2081" s="156" t="s">
        <v>338</v>
      </c>
      <c r="D2081" s="156" t="s">
        <v>640</v>
      </c>
      <c r="E2081" s="156" t="s">
        <v>3019</v>
      </c>
    </row>
    <row r="2082" spans="1:5" ht="12" customHeight="1" x14ac:dyDescent="0.2">
      <c r="A2082" s="156" t="s">
        <v>2969</v>
      </c>
      <c r="B2082" s="156" t="s">
        <v>1467</v>
      </c>
      <c r="C2082" s="156" t="s">
        <v>339</v>
      </c>
      <c r="D2082" s="156" t="s">
        <v>640</v>
      </c>
      <c r="E2082" s="156" t="s">
        <v>2999</v>
      </c>
    </row>
    <row r="2083" spans="1:5" ht="12" customHeight="1" x14ac:dyDescent="0.2">
      <c r="A2083" s="156" t="s">
        <v>2969</v>
      </c>
      <c r="B2083" s="156" t="s">
        <v>1467</v>
      </c>
      <c r="C2083" s="156" t="s">
        <v>339</v>
      </c>
      <c r="D2083" s="156" t="s">
        <v>640</v>
      </c>
      <c r="E2083" s="156" t="s">
        <v>2970</v>
      </c>
    </row>
    <row r="2084" spans="1:5" ht="12" customHeight="1" x14ac:dyDescent="0.2">
      <c r="A2084" s="156" t="s">
        <v>2969</v>
      </c>
      <c r="B2084" s="156" t="s">
        <v>1467</v>
      </c>
      <c r="C2084" s="156" t="s">
        <v>339</v>
      </c>
      <c r="D2084" s="156" t="s">
        <v>640</v>
      </c>
      <c r="E2084" s="156" t="s">
        <v>3003</v>
      </c>
    </row>
    <row r="2085" spans="1:5" ht="12" customHeight="1" x14ac:dyDescent="0.2">
      <c r="A2085" s="156" t="s">
        <v>2969</v>
      </c>
      <c r="B2085" s="156" t="s">
        <v>1467</v>
      </c>
      <c r="C2085" s="156" t="s">
        <v>339</v>
      </c>
      <c r="D2085" s="156" t="s">
        <v>640</v>
      </c>
      <c r="E2085" s="156" t="s">
        <v>3002</v>
      </c>
    </row>
    <row r="2086" spans="1:5" ht="12" customHeight="1" x14ac:dyDescent="0.2">
      <c r="A2086" s="156" t="s">
        <v>2969</v>
      </c>
      <c r="B2086" s="156" t="s">
        <v>1468</v>
      </c>
      <c r="C2086" s="156" t="s">
        <v>340</v>
      </c>
      <c r="D2086" s="156" t="s">
        <v>640</v>
      </c>
      <c r="E2086" s="156" t="s">
        <v>2999</v>
      </c>
    </row>
    <row r="2087" spans="1:5" ht="12" customHeight="1" x14ac:dyDescent="0.2">
      <c r="A2087" s="156" t="s">
        <v>2969</v>
      </c>
      <c r="B2087" s="156" t="s">
        <v>1468</v>
      </c>
      <c r="C2087" s="156" t="s">
        <v>340</v>
      </c>
      <c r="D2087" s="156" t="s">
        <v>640</v>
      </c>
      <c r="E2087" s="156" t="s">
        <v>2970</v>
      </c>
    </row>
    <row r="2088" spans="1:5" ht="12" customHeight="1" x14ac:dyDescent="0.2">
      <c r="A2088" s="156" t="s">
        <v>2969</v>
      </c>
      <c r="B2088" s="156" t="s">
        <v>1468</v>
      </c>
      <c r="C2088" s="156" t="s">
        <v>340</v>
      </c>
      <c r="D2088" s="156" t="s">
        <v>640</v>
      </c>
      <c r="E2088" s="156" t="s">
        <v>3003</v>
      </c>
    </row>
    <row r="2089" spans="1:5" ht="12" customHeight="1" x14ac:dyDescent="0.2">
      <c r="A2089" s="156" t="s">
        <v>2969</v>
      </c>
      <c r="B2089" s="156" t="s">
        <v>1468</v>
      </c>
      <c r="C2089" s="156" t="s">
        <v>340</v>
      </c>
      <c r="D2089" s="156" t="s">
        <v>640</v>
      </c>
      <c r="E2089" s="156" t="s">
        <v>3001</v>
      </c>
    </row>
    <row r="2090" spans="1:5" ht="12" customHeight="1" x14ac:dyDescent="0.2">
      <c r="A2090" s="156" t="s">
        <v>2969</v>
      </c>
      <c r="B2090" s="156" t="s">
        <v>1468</v>
      </c>
      <c r="C2090" s="156" t="s">
        <v>340</v>
      </c>
      <c r="D2090" s="156" t="s">
        <v>640</v>
      </c>
      <c r="E2090" s="156" t="s">
        <v>3002</v>
      </c>
    </row>
    <row r="2091" spans="1:5" ht="12" customHeight="1" x14ac:dyDescent="0.2">
      <c r="A2091" s="156" t="s">
        <v>2969</v>
      </c>
      <c r="B2091" s="156" t="s">
        <v>1468</v>
      </c>
      <c r="C2091" s="156" t="s">
        <v>340</v>
      </c>
      <c r="D2091" s="156" t="s">
        <v>640</v>
      </c>
      <c r="E2091" s="156" t="s">
        <v>3019</v>
      </c>
    </row>
    <row r="2092" spans="1:5" ht="12" customHeight="1" x14ac:dyDescent="0.2">
      <c r="A2092" s="156" t="s">
        <v>2969</v>
      </c>
      <c r="B2092" s="156" t="s">
        <v>1469</v>
      </c>
      <c r="C2092" s="156" t="s">
        <v>341</v>
      </c>
      <c r="D2092" s="156" t="s">
        <v>640</v>
      </c>
      <c r="E2092" s="156" t="s">
        <v>2999</v>
      </c>
    </row>
    <row r="2093" spans="1:5" ht="12" customHeight="1" x14ac:dyDescent="0.2">
      <c r="A2093" s="156" t="s">
        <v>2969</v>
      </c>
      <c r="B2093" s="156" t="s">
        <v>1469</v>
      </c>
      <c r="C2093" s="156" t="s">
        <v>341</v>
      </c>
      <c r="D2093" s="156" t="s">
        <v>640</v>
      </c>
      <c r="E2093" s="156" t="s">
        <v>2970</v>
      </c>
    </row>
    <row r="2094" spans="1:5" ht="12" customHeight="1" x14ac:dyDescent="0.2">
      <c r="A2094" s="156" t="s">
        <v>2969</v>
      </c>
      <c r="B2094" s="156" t="s">
        <v>1469</v>
      </c>
      <c r="C2094" s="156" t="s">
        <v>341</v>
      </c>
      <c r="D2094" s="156" t="s">
        <v>640</v>
      </c>
      <c r="E2094" s="156" t="s">
        <v>3003</v>
      </c>
    </row>
    <row r="2095" spans="1:5" ht="12" customHeight="1" x14ac:dyDescent="0.2">
      <c r="A2095" s="156" t="s">
        <v>2969</v>
      </c>
      <c r="B2095" s="156" t="s">
        <v>1469</v>
      </c>
      <c r="C2095" s="156" t="s">
        <v>341</v>
      </c>
      <c r="D2095" s="156" t="s">
        <v>640</v>
      </c>
      <c r="E2095" s="156" t="s">
        <v>3001</v>
      </c>
    </row>
    <row r="2096" spans="1:5" ht="12" customHeight="1" x14ac:dyDescent="0.2">
      <c r="A2096" s="156" t="s">
        <v>2969</v>
      </c>
      <c r="B2096" s="156" t="s">
        <v>1469</v>
      </c>
      <c r="C2096" s="156" t="s">
        <v>341</v>
      </c>
      <c r="D2096" s="156" t="s">
        <v>640</v>
      </c>
      <c r="E2096" s="156" t="s">
        <v>3002</v>
      </c>
    </row>
    <row r="2097" spans="1:5" ht="12" customHeight="1" x14ac:dyDescent="0.2">
      <c r="A2097" s="156" t="s">
        <v>2969</v>
      </c>
      <c r="B2097" s="156" t="s">
        <v>1469</v>
      </c>
      <c r="C2097" s="156" t="s">
        <v>341</v>
      </c>
      <c r="D2097" s="156" t="s">
        <v>640</v>
      </c>
      <c r="E2097" s="156" t="s">
        <v>3019</v>
      </c>
    </row>
    <row r="2098" spans="1:5" ht="12" customHeight="1" x14ac:dyDescent="0.2">
      <c r="A2098" s="156" t="s">
        <v>2969</v>
      </c>
      <c r="B2098" s="156" t="s">
        <v>1470</v>
      </c>
      <c r="C2098" s="156" t="s">
        <v>342</v>
      </c>
      <c r="D2098" s="156" t="s">
        <v>640</v>
      </c>
      <c r="E2098" s="156" t="s">
        <v>2999</v>
      </c>
    </row>
    <row r="2099" spans="1:5" ht="12" customHeight="1" x14ac:dyDescent="0.2">
      <c r="A2099" s="156" t="s">
        <v>2969</v>
      </c>
      <c r="B2099" s="156" t="s">
        <v>1470</v>
      </c>
      <c r="C2099" s="156" t="s">
        <v>342</v>
      </c>
      <c r="D2099" s="156" t="s">
        <v>640</v>
      </c>
      <c r="E2099" s="156" t="s">
        <v>2970</v>
      </c>
    </row>
    <row r="2100" spans="1:5" ht="12" customHeight="1" x14ac:dyDescent="0.2">
      <c r="A2100" s="156" t="s">
        <v>2969</v>
      </c>
      <c r="B2100" s="156" t="s">
        <v>1470</v>
      </c>
      <c r="C2100" s="156" t="s">
        <v>342</v>
      </c>
      <c r="D2100" s="156" t="s">
        <v>640</v>
      </c>
      <c r="E2100" s="156" t="s">
        <v>3000</v>
      </c>
    </row>
    <row r="2101" spans="1:5" ht="12" customHeight="1" x14ac:dyDescent="0.2">
      <c r="A2101" s="156" t="s">
        <v>2969</v>
      </c>
      <c r="B2101" s="156" t="s">
        <v>1470</v>
      </c>
      <c r="C2101" s="156" t="s">
        <v>342</v>
      </c>
      <c r="D2101" s="156" t="s">
        <v>640</v>
      </c>
      <c r="E2101" s="156" t="s">
        <v>3003</v>
      </c>
    </row>
    <row r="2102" spans="1:5" ht="12" customHeight="1" x14ac:dyDescent="0.2">
      <c r="A2102" s="156" t="s">
        <v>2969</v>
      </c>
      <c r="B2102" s="156" t="s">
        <v>1470</v>
      </c>
      <c r="C2102" s="156" t="s">
        <v>342</v>
      </c>
      <c r="D2102" s="156" t="s">
        <v>640</v>
      </c>
      <c r="E2102" s="156" t="s">
        <v>3001</v>
      </c>
    </row>
    <row r="2103" spans="1:5" ht="12" customHeight="1" x14ac:dyDescent="0.2">
      <c r="A2103" s="156" t="s">
        <v>2969</v>
      </c>
      <c r="B2103" s="156" t="s">
        <v>1470</v>
      </c>
      <c r="C2103" s="156" t="s">
        <v>342</v>
      </c>
      <c r="D2103" s="156" t="s">
        <v>640</v>
      </c>
      <c r="E2103" s="156" t="s">
        <v>3002</v>
      </c>
    </row>
    <row r="2104" spans="1:5" ht="12" customHeight="1" x14ac:dyDescent="0.2">
      <c r="A2104" s="156" t="s">
        <v>2969</v>
      </c>
      <c r="B2104" s="156" t="s">
        <v>1470</v>
      </c>
      <c r="C2104" s="156" t="s">
        <v>342</v>
      </c>
      <c r="D2104" s="156" t="s">
        <v>640</v>
      </c>
      <c r="E2104" s="156" t="s">
        <v>3019</v>
      </c>
    </row>
    <row r="2105" spans="1:5" ht="12" customHeight="1" x14ac:dyDescent="0.2">
      <c r="A2105" s="156" t="s">
        <v>2969</v>
      </c>
      <c r="B2105" s="156" t="s">
        <v>1471</v>
      </c>
      <c r="C2105" s="156" t="s">
        <v>343</v>
      </c>
      <c r="D2105" s="156" t="s">
        <v>640</v>
      </c>
      <c r="E2105" s="156" t="s">
        <v>2999</v>
      </c>
    </row>
    <row r="2106" spans="1:5" ht="12" customHeight="1" x14ac:dyDescent="0.2">
      <c r="A2106" s="156" t="s">
        <v>2969</v>
      </c>
      <c r="B2106" s="156" t="s">
        <v>1471</v>
      </c>
      <c r="C2106" s="156" t="s">
        <v>343</v>
      </c>
      <c r="D2106" s="156" t="s">
        <v>640</v>
      </c>
      <c r="E2106" s="156" t="s">
        <v>2970</v>
      </c>
    </row>
    <row r="2107" spans="1:5" ht="12" customHeight="1" x14ac:dyDescent="0.2">
      <c r="A2107" s="156" t="s">
        <v>2969</v>
      </c>
      <c r="B2107" s="156" t="s">
        <v>1471</v>
      </c>
      <c r="C2107" s="156" t="s">
        <v>343</v>
      </c>
      <c r="D2107" s="156" t="s">
        <v>640</v>
      </c>
      <c r="E2107" s="156" t="s">
        <v>3000</v>
      </c>
    </row>
    <row r="2108" spans="1:5" ht="12" customHeight="1" x14ac:dyDescent="0.2">
      <c r="A2108" s="156" t="s">
        <v>2969</v>
      </c>
      <c r="B2108" s="156" t="s">
        <v>1471</v>
      </c>
      <c r="C2108" s="156" t="s">
        <v>343</v>
      </c>
      <c r="D2108" s="156" t="s">
        <v>640</v>
      </c>
      <c r="E2108" s="156" t="s">
        <v>3003</v>
      </c>
    </row>
    <row r="2109" spans="1:5" ht="12" customHeight="1" x14ac:dyDescent="0.2">
      <c r="A2109" s="156" t="s">
        <v>2969</v>
      </c>
      <c r="B2109" s="156" t="s">
        <v>1471</v>
      </c>
      <c r="C2109" s="156" t="s">
        <v>343</v>
      </c>
      <c r="D2109" s="156" t="s">
        <v>640</v>
      </c>
      <c r="E2109" s="156" t="s">
        <v>3001</v>
      </c>
    </row>
    <row r="2110" spans="1:5" ht="12" customHeight="1" x14ac:dyDescent="0.2">
      <c r="A2110" s="156" t="s">
        <v>2969</v>
      </c>
      <c r="B2110" s="156" t="s">
        <v>1471</v>
      </c>
      <c r="C2110" s="156" t="s">
        <v>343</v>
      </c>
      <c r="D2110" s="156" t="s">
        <v>640</v>
      </c>
      <c r="E2110" s="156" t="s">
        <v>3002</v>
      </c>
    </row>
    <row r="2111" spans="1:5" ht="12" customHeight="1" x14ac:dyDescent="0.2">
      <c r="A2111" s="156" t="s">
        <v>2969</v>
      </c>
      <c r="B2111" s="156" t="s">
        <v>1471</v>
      </c>
      <c r="C2111" s="156" t="s">
        <v>343</v>
      </c>
      <c r="D2111" s="156" t="s">
        <v>640</v>
      </c>
      <c r="E2111" s="156" t="s">
        <v>3019</v>
      </c>
    </row>
    <row r="2112" spans="1:5" ht="12" customHeight="1" x14ac:dyDescent="0.2">
      <c r="A2112" s="156" t="s">
        <v>2969</v>
      </c>
      <c r="B2112" s="156" t="s">
        <v>1472</v>
      </c>
      <c r="C2112" s="156" t="s">
        <v>474</v>
      </c>
      <c r="D2112" s="156" t="s">
        <v>640</v>
      </c>
      <c r="E2112" s="156" t="s">
        <v>2999</v>
      </c>
    </row>
    <row r="2113" spans="1:5" ht="12" customHeight="1" x14ac:dyDescent="0.2">
      <c r="A2113" s="156" t="s">
        <v>2969</v>
      </c>
      <c r="B2113" s="156" t="s">
        <v>1472</v>
      </c>
      <c r="C2113" s="156" t="s">
        <v>474</v>
      </c>
      <c r="D2113" s="156" t="s">
        <v>640</v>
      </c>
      <c r="E2113" s="156" t="s">
        <v>2970</v>
      </c>
    </row>
    <row r="2114" spans="1:5" ht="12" customHeight="1" x14ac:dyDescent="0.2">
      <c r="A2114" s="156" t="s">
        <v>2969</v>
      </c>
      <c r="B2114" s="156" t="s">
        <v>1472</v>
      </c>
      <c r="C2114" s="156" t="s">
        <v>474</v>
      </c>
      <c r="D2114" s="156" t="s">
        <v>640</v>
      </c>
      <c r="E2114" s="156" t="s">
        <v>3000</v>
      </c>
    </row>
    <row r="2115" spans="1:5" ht="12" customHeight="1" x14ac:dyDescent="0.2">
      <c r="A2115" s="156" t="s">
        <v>2969</v>
      </c>
      <c r="B2115" s="156" t="s">
        <v>1472</v>
      </c>
      <c r="C2115" s="156" t="s">
        <v>474</v>
      </c>
      <c r="D2115" s="156" t="s">
        <v>640</v>
      </c>
      <c r="E2115" s="156" t="s">
        <v>3003</v>
      </c>
    </row>
    <row r="2116" spans="1:5" ht="12" customHeight="1" x14ac:dyDescent="0.2">
      <c r="A2116" s="156" t="s">
        <v>2969</v>
      </c>
      <c r="B2116" s="156" t="s">
        <v>1472</v>
      </c>
      <c r="C2116" s="156" t="s">
        <v>474</v>
      </c>
      <c r="D2116" s="156" t="s">
        <v>640</v>
      </c>
      <c r="E2116" s="156" t="s">
        <v>3001</v>
      </c>
    </row>
    <row r="2117" spans="1:5" ht="12" customHeight="1" x14ac:dyDescent="0.2">
      <c r="A2117" s="156" t="s">
        <v>2969</v>
      </c>
      <c r="B2117" s="156" t="s">
        <v>1472</v>
      </c>
      <c r="C2117" s="156" t="s">
        <v>474</v>
      </c>
      <c r="D2117" s="156" t="s">
        <v>640</v>
      </c>
      <c r="E2117" s="156" t="s">
        <v>3002</v>
      </c>
    </row>
    <row r="2118" spans="1:5" ht="12" customHeight="1" x14ac:dyDescent="0.2">
      <c r="A2118" s="156" t="s">
        <v>2969</v>
      </c>
      <c r="B2118" s="156" t="s">
        <v>1472</v>
      </c>
      <c r="C2118" s="156" t="s">
        <v>474</v>
      </c>
      <c r="D2118" s="156" t="s">
        <v>640</v>
      </c>
      <c r="E2118" s="156" t="s">
        <v>3019</v>
      </c>
    </row>
    <row r="2119" spans="1:5" ht="12" customHeight="1" x14ac:dyDescent="0.2">
      <c r="A2119" s="156" t="s">
        <v>2969</v>
      </c>
      <c r="B2119" s="156" t="s">
        <v>1472</v>
      </c>
      <c r="C2119" s="156" t="s">
        <v>474</v>
      </c>
      <c r="D2119" s="156" t="s">
        <v>640</v>
      </c>
      <c r="E2119" s="156" t="s">
        <v>3033</v>
      </c>
    </row>
    <row r="2120" spans="1:5" ht="12" customHeight="1" x14ac:dyDescent="0.2">
      <c r="A2120" s="156" t="s">
        <v>2969</v>
      </c>
      <c r="B2120" s="156" t="s">
        <v>1473</v>
      </c>
      <c r="C2120" s="156" t="s">
        <v>344</v>
      </c>
      <c r="D2120" s="156" t="s">
        <v>640</v>
      </c>
      <c r="E2120" s="156" t="s">
        <v>2999</v>
      </c>
    </row>
    <row r="2121" spans="1:5" ht="12" customHeight="1" x14ac:dyDescent="0.2">
      <c r="A2121" s="156" t="s">
        <v>2969</v>
      </c>
      <c r="B2121" s="156" t="s">
        <v>1473</v>
      </c>
      <c r="C2121" s="156" t="s">
        <v>344</v>
      </c>
      <c r="D2121" s="156" t="s">
        <v>640</v>
      </c>
      <c r="E2121" s="156" t="s">
        <v>2970</v>
      </c>
    </row>
    <row r="2122" spans="1:5" ht="12" customHeight="1" x14ac:dyDescent="0.2">
      <c r="A2122" s="156" t="s">
        <v>2969</v>
      </c>
      <c r="B2122" s="156" t="s">
        <v>1473</v>
      </c>
      <c r="C2122" s="156" t="s">
        <v>344</v>
      </c>
      <c r="D2122" s="156" t="s">
        <v>640</v>
      </c>
      <c r="E2122" s="156" t="s">
        <v>3000</v>
      </c>
    </row>
    <row r="2123" spans="1:5" ht="12" customHeight="1" x14ac:dyDescent="0.2">
      <c r="A2123" s="156" t="s">
        <v>2969</v>
      </c>
      <c r="B2123" s="156" t="s">
        <v>1473</v>
      </c>
      <c r="C2123" s="156" t="s">
        <v>344</v>
      </c>
      <c r="D2123" s="156" t="s">
        <v>640</v>
      </c>
      <c r="E2123" s="156" t="s">
        <v>3003</v>
      </c>
    </row>
    <row r="2124" spans="1:5" ht="12" customHeight="1" x14ac:dyDescent="0.2">
      <c r="A2124" s="156" t="s">
        <v>2969</v>
      </c>
      <c r="B2124" s="156" t="s">
        <v>1473</v>
      </c>
      <c r="C2124" s="156" t="s">
        <v>344</v>
      </c>
      <c r="D2124" s="156" t="s">
        <v>640</v>
      </c>
      <c r="E2124" s="156" t="s">
        <v>3001</v>
      </c>
    </row>
    <row r="2125" spans="1:5" ht="12" customHeight="1" x14ac:dyDescent="0.2">
      <c r="A2125" s="156" t="s">
        <v>2969</v>
      </c>
      <c r="B2125" s="156" t="s">
        <v>1473</v>
      </c>
      <c r="C2125" s="156" t="s">
        <v>344</v>
      </c>
      <c r="D2125" s="156" t="s">
        <v>640</v>
      </c>
      <c r="E2125" s="156" t="s">
        <v>3002</v>
      </c>
    </row>
    <row r="2126" spans="1:5" ht="12" customHeight="1" x14ac:dyDescent="0.2">
      <c r="A2126" s="156" t="s">
        <v>2969</v>
      </c>
      <c r="B2126" s="156" t="s">
        <v>1473</v>
      </c>
      <c r="C2126" s="156" t="s">
        <v>344</v>
      </c>
      <c r="D2126" s="156" t="s">
        <v>640</v>
      </c>
      <c r="E2126" s="156" t="s">
        <v>3019</v>
      </c>
    </row>
    <row r="2127" spans="1:5" ht="12" customHeight="1" x14ac:dyDescent="0.2">
      <c r="A2127" s="156" t="s">
        <v>2969</v>
      </c>
      <c r="B2127" s="156" t="s">
        <v>1474</v>
      </c>
      <c r="C2127" s="156" t="s">
        <v>658</v>
      </c>
      <c r="D2127" s="156" t="s">
        <v>640</v>
      </c>
      <c r="E2127" s="156" t="s">
        <v>2999</v>
      </c>
    </row>
    <row r="2128" spans="1:5" ht="12" customHeight="1" x14ac:dyDescent="0.2">
      <c r="A2128" s="156" t="s">
        <v>2969</v>
      </c>
      <c r="B2128" s="156" t="s">
        <v>1474</v>
      </c>
      <c r="C2128" s="156" t="s">
        <v>658</v>
      </c>
      <c r="D2128" s="156" t="s">
        <v>640</v>
      </c>
      <c r="E2128" s="156" t="s">
        <v>2970</v>
      </c>
    </row>
    <row r="2129" spans="1:5" ht="12" customHeight="1" x14ac:dyDescent="0.2">
      <c r="A2129" s="156" t="s">
        <v>2969</v>
      </c>
      <c r="B2129" s="156" t="s">
        <v>1474</v>
      </c>
      <c r="C2129" s="156" t="s">
        <v>658</v>
      </c>
      <c r="D2129" s="156" t="s">
        <v>640</v>
      </c>
      <c r="E2129" s="156" t="s">
        <v>3019</v>
      </c>
    </row>
    <row r="2130" spans="1:5" ht="12" customHeight="1" x14ac:dyDescent="0.2">
      <c r="A2130" s="156" t="s">
        <v>2969</v>
      </c>
      <c r="B2130" s="156" t="s">
        <v>1474</v>
      </c>
      <c r="C2130" s="156" t="s">
        <v>658</v>
      </c>
      <c r="D2130" s="156" t="s">
        <v>640</v>
      </c>
      <c r="E2130" s="156" t="s">
        <v>3033</v>
      </c>
    </row>
    <row r="2131" spans="1:5" ht="12" customHeight="1" x14ac:dyDescent="0.2">
      <c r="A2131" s="156" t="s">
        <v>2969</v>
      </c>
      <c r="B2131" s="156" t="s">
        <v>1475</v>
      </c>
      <c r="C2131" s="156" t="s">
        <v>659</v>
      </c>
      <c r="D2131" s="156" t="s">
        <v>640</v>
      </c>
      <c r="E2131" s="156" t="s">
        <v>2999</v>
      </c>
    </row>
    <row r="2132" spans="1:5" ht="12" customHeight="1" x14ac:dyDescent="0.2">
      <c r="A2132" s="156" t="s">
        <v>2969</v>
      </c>
      <c r="B2132" s="156" t="s">
        <v>1475</v>
      </c>
      <c r="C2132" s="156" t="s">
        <v>659</v>
      </c>
      <c r="D2132" s="156" t="s">
        <v>640</v>
      </c>
      <c r="E2132" s="156" t="s">
        <v>2970</v>
      </c>
    </row>
    <row r="2133" spans="1:5" ht="12" customHeight="1" x14ac:dyDescent="0.2">
      <c r="A2133" s="156" t="s">
        <v>2969</v>
      </c>
      <c r="B2133" s="156" t="s">
        <v>1475</v>
      </c>
      <c r="C2133" s="156" t="s">
        <v>659</v>
      </c>
      <c r="D2133" s="156" t="s">
        <v>640</v>
      </c>
      <c r="E2133" s="156" t="s">
        <v>3003</v>
      </c>
    </row>
    <row r="2134" spans="1:5" ht="12" customHeight="1" x14ac:dyDescent="0.2">
      <c r="A2134" s="156" t="s">
        <v>2969</v>
      </c>
      <c r="B2134" s="156" t="s">
        <v>1475</v>
      </c>
      <c r="C2134" s="156" t="s">
        <v>659</v>
      </c>
      <c r="D2134" s="156" t="s">
        <v>640</v>
      </c>
      <c r="E2134" s="156" t="s">
        <v>3002</v>
      </c>
    </row>
    <row r="2135" spans="1:5" ht="12" customHeight="1" x14ac:dyDescent="0.2">
      <c r="A2135" s="156" t="s">
        <v>2969</v>
      </c>
      <c r="B2135" s="156" t="s">
        <v>1475</v>
      </c>
      <c r="C2135" s="156" t="s">
        <v>659</v>
      </c>
      <c r="D2135" s="156" t="s">
        <v>640</v>
      </c>
      <c r="E2135" s="156" t="s">
        <v>3019</v>
      </c>
    </row>
    <row r="2136" spans="1:5" ht="12" customHeight="1" x14ac:dyDescent="0.2">
      <c r="A2136" s="156" t="s">
        <v>2969</v>
      </c>
      <c r="B2136" s="156" t="s">
        <v>1475</v>
      </c>
      <c r="C2136" s="156" t="s">
        <v>659</v>
      </c>
      <c r="D2136" s="156" t="s">
        <v>640</v>
      </c>
      <c r="E2136" s="156" t="s">
        <v>3033</v>
      </c>
    </row>
    <row r="2137" spans="1:5" ht="12" customHeight="1" x14ac:dyDescent="0.2">
      <c r="A2137" s="156" t="s">
        <v>2969</v>
      </c>
      <c r="B2137" s="156" t="s">
        <v>1476</v>
      </c>
      <c r="C2137" s="156" t="s">
        <v>657</v>
      </c>
      <c r="D2137" s="156" t="s">
        <v>640</v>
      </c>
      <c r="E2137" s="156" t="s">
        <v>2999</v>
      </c>
    </row>
    <row r="2138" spans="1:5" ht="12" customHeight="1" x14ac:dyDescent="0.2">
      <c r="A2138" s="156" t="s">
        <v>2969</v>
      </c>
      <c r="B2138" s="156" t="s">
        <v>1476</v>
      </c>
      <c r="C2138" s="156" t="s">
        <v>657</v>
      </c>
      <c r="D2138" s="156" t="s">
        <v>640</v>
      </c>
      <c r="E2138" s="156" t="s">
        <v>2970</v>
      </c>
    </row>
    <row r="2139" spans="1:5" ht="12" customHeight="1" x14ac:dyDescent="0.2">
      <c r="A2139" s="156" t="s">
        <v>2969</v>
      </c>
      <c r="B2139" s="156" t="s">
        <v>1476</v>
      </c>
      <c r="C2139" s="156" t="s">
        <v>657</v>
      </c>
      <c r="D2139" s="156" t="s">
        <v>640</v>
      </c>
      <c r="E2139" s="156" t="s">
        <v>3000</v>
      </c>
    </row>
    <row r="2140" spans="1:5" ht="12" customHeight="1" x14ac:dyDescent="0.2">
      <c r="A2140" s="156" t="s">
        <v>2969</v>
      </c>
      <c r="B2140" s="156" t="s">
        <v>1476</v>
      </c>
      <c r="C2140" s="156" t="s">
        <v>657</v>
      </c>
      <c r="D2140" s="156" t="s">
        <v>640</v>
      </c>
      <c r="E2140" s="156" t="s">
        <v>3002</v>
      </c>
    </row>
    <row r="2141" spans="1:5" ht="12" customHeight="1" x14ac:dyDescent="0.2">
      <c r="A2141" s="156" t="s">
        <v>2969</v>
      </c>
      <c r="B2141" s="156" t="s">
        <v>1476</v>
      </c>
      <c r="C2141" s="156" t="s">
        <v>657</v>
      </c>
      <c r="D2141" s="156" t="s">
        <v>640</v>
      </c>
      <c r="E2141" s="156" t="s">
        <v>3019</v>
      </c>
    </row>
    <row r="2142" spans="1:5" ht="12" customHeight="1" x14ac:dyDescent="0.2">
      <c r="A2142" s="156" t="s">
        <v>2969</v>
      </c>
      <c r="B2142" s="156" t="s">
        <v>1476</v>
      </c>
      <c r="C2142" s="156" t="s">
        <v>657</v>
      </c>
      <c r="D2142" s="156" t="s">
        <v>640</v>
      </c>
      <c r="E2142" s="156" t="s">
        <v>3033</v>
      </c>
    </row>
    <row r="2143" spans="1:5" ht="12" customHeight="1" x14ac:dyDescent="0.2">
      <c r="A2143" s="156" t="s">
        <v>2969</v>
      </c>
      <c r="B2143" s="156" t="s">
        <v>1477</v>
      </c>
      <c r="C2143" s="156" t="s">
        <v>660</v>
      </c>
      <c r="D2143" s="156" t="s">
        <v>640</v>
      </c>
      <c r="E2143" s="156" t="s">
        <v>2999</v>
      </c>
    </row>
    <row r="2144" spans="1:5" ht="12" customHeight="1" x14ac:dyDescent="0.2">
      <c r="A2144" s="156" t="s">
        <v>2969</v>
      </c>
      <c r="B2144" s="156" t="s">
        <v>1477</v>
      </c>
      <c r="C2144" s="156" t="s">
        <v>660</v>
      </c>
      <c r="D2144" s="156" t="s">
        <v>640</v>
      </c>
      <c r="E2144" s="156" t="s">
        <v>2970</v>
      </c>
    </row>
    <row r="2145" spans="1:5" ht="12" customHeight="1" x14ac:dyDescent="0.2">
      <c r="A2145" s="156" t="s">
        <v>2969</v>
      </c>
      <c r="B2145" s="156" t="s">
        <v>1477</v>
      </c>
      <c r="C2145" s="156" t="s">
        <v>660</v>
      </c>
      <c r="D2145" s="156" t="s">
        <v>640</v>
      </c>
      <c r="E2145" s="156" t="s">
        <v>3003</v>
      </c>
    </row>
    <row r="2146" spans="1:5" ht="12" customHeight="1" x14ac:dyDescent="0.2">
      <c r="A2146" s="156" t="s">
        <v>2969</v>
      </c>
      <c r="B2146" s="156" t="s">
        <v>1477</v>
      </c>
      <c r="C2146" s="156" t="s">
        <v>660</v>
      </c>
      <c r="D2146" s="156" t="s">
        <v>640</v>
      </c>
      <c r="E2146" s="156" t="s">
        <v>3002</v>
      </c>
    </row>
    <row r="2147" spans="1:5" ht="12" customHeight="1" x14ac:dyDescent="0.2">
      <c r="A2147" s="156" t="s">
        <v>2969</v>
      </c>
      <c r="B2147" s="156" t="s">
        <v>1477</v>
      </c>
      <c r="C2147" s="156" t="s">
        <v>660</v>
      </c>
      <c r="D2147" s="156" t="s">
        <v>640</v>
      </c>
      <c r="E2147" s="156" t="s">
        <v>3019</v>
      </c>
    </row>
    <row r="2148" spans="1:5" ht="12" customHeight="1" x14ac:dyDescent="0.2">
      <c r="A2148" s="156" t="s">
        <v>2969</v>
      </c>
      <c r="B2148" s="156" t="s">
        <v>1477</v>
      </c>
      <c r="C2148" s="156" t="s">
        <v>660</v>
      </c>
      <c r="D2148" s="156" t="s">
        <v>640</v>
      </c>
      <c r="E2148" s="156" t="s">
        <v>3033</v>
      </c>
    </row>
    <row r="2149" spans="1:5" ht="12" customHeight="1" x14ac:dyDescent="0.2">
      <c r="A2149" s="156" t="s">
        <v>2969</v>
      </c>
      <c r="B2149" s="156" t="s">
        <v>1478</v>
      </c>
      <c r="C2149" s="156" t="s">
        <v>15</v>
      </c>
      <c r="D2149" s="156" t="s">
        <v>640</v>
      </c>
      <c r="E2149" s="156" t="s">
        <v>2999</v>
      </c>
    </row>
    <row r="2150" spans="1:5" ht="12" customHeight="1" x14ac:dyDescent="0.2">
      <c r="A2150" s="156" t="s">
        <v>2969</v>
      </c>
      <c r="B2150" s="156" t="s">
        <v>1478</v>
      </c>
      <c r="C2150" s="156" t="s">
        <v>15</v>
      </c>
      <c r="D2150" s="156" t="s">
        <v>640</v>
      </c>
      <c r="E2150" s="156" t="s">
        <v>2970</v>
      </c>
    </row>
    <row r="2151" spans="1:5" ht="12" customHeight="1" x14ac:dyDescent="0.2">
      <c r="A2151" s="156" t="s">
        <v>2969</v>
      </c>
      <c r="B2151" s="156" t="s">
        <v>1478</v>
      </c>
      <c r="C2151" s="156" t="s">
        <v>15</v>
      </c>
      <c r="D2151" s="156" t="s">
        <v>640</v>
      </c>
      <c r="E2151" s="156" t="s">
        <v>3000</v>
      </c>
    </row>
    <row r="2152" spans="1:5" ht="12" customHeight="1" x14ac:dyDescent="0.2">
      <c r="A2152" s="156" t="s">
        <v>2969</v>
      </c>
      <c r="B2152" s="156" t="s">
        <v>1478</v>
      </c>
      <c r="C2152" s="156" t="s">
        <v>15</v>
      </c>
      <c r="D2152" s="156" t="s">
        <v>640</v>
      </c>
      <c r="E2152" s="156" t="s">
        <v>3002</v>
      </c>
    </row>
    <row r="2153" spans="1:5" ht="12" customHeight="1" x14ac:dyDescent="0.2">
      <c r="A2153" s="156" t="s">
        <v>2969</v>
      </c>
      <c r="B2153" s="156" t="s">
        <v>1478</v>
      </c>
      <c r="C2153" s="156" t="s">
        <v>15</v>
      </c>
      <c r="D2153" s="156" t="s">
        <v>640</v>
      </c>
      <c r="E2153" s="156" t="s">
        <v>3033</v>
      </c>
    </row>
    <row r="2154" spans="1:5" ht="12" customHeight="1" x14ac:dyDescent="0.2">
      <c r="A2154" s="156" t="s">
        <v>2969</v>
      </c>
      <c r="B2154" s="156" t="s">
        <v>3193</v>
      </c>
      <c r="C2154" s="156" t="s">
        <v>2193</v>
      </c>
      <c r="D2154" s="156" t="s">
        <v>640</v>
      </c>
      <c r="E2154" s="156" t="s">
        <v>2970</v>
      </c>
    </row>
    <row r="2155" spans="1:5" ht="12" customHeight="1" x14ac:dyDescent="0.2">
      <c r="A2155" s="156" t="s">
        <v>2969</v>
      </c>
      <c r="B2155" s="156" t="s">
        <v>3193</v>
      </c>
      <c r="C2155" s="156" t="s">
        <v>2193</v>
      </c>
      <c r="D2155" s="156" t="s">
        <v>640</v>
      </c>
      <c r="E2155" s="156" t="s">
        <v>3002</v>
      </c>
    </row>
    <row r="2156" spans="1:5" ht="12" customHeight="1" x14ac:dyDescent="0.2">
      <c r="A2156" s="156" t="s">
        <v>2969</v>
      </c>
      <c r="B2156" s="156" t="s">
        <v>1492</v>
      </c>
      <c r="C2156" s="156" t="s">
        <v>395</v>
      </c>
      <c r="D2156" s="156" t="s">
        <v>640</v>
      </c>
      <c r="E2156" s="156" t="s">
        <v>2999</v>
      </c>
    </row>
    <row r="2157" spans="1:5" ht="12" customHeight="1" x14ac:dyDescent="0.2">
      <c r="A2157" s="156" t="s">
        <v>2969</v>
      </c>
      <c r="B2157" s="156" t="s">
        <v>1492</v>
      </c>
      <c r="C2157" s="156" t="s">
        <v>395</v>
      </c>
      <c r="D2157" s="156" t="s">
        <v>640</v>
      </c>
      <c r="E2157" s="156" t="s">
        <v>2970</v>
      </c>
    </row>
    <row r="2158" spans="1:5" ht="12" customHeight="1" x14ac:dyDescent="0.2">
      <c r="A2158" s="156" t="s">
        <v>2969</v>
      </c>
      <c r="B2158" s="156" t="s">
        <v>1492</v>
      </c>
      <c r="C2158" s="156" t="s">
        <v>395</v>
      </c>
      <c r="D2158" s="156" t="s">
        <v>640</v>
      </c>
      <c r="E2158" s="156" t="s">
        <v>3002</v>
      </c>
    </row>
    <row r="2159" spans="1:5" ht="12" customHeight="1" x14ac:dyDescent="0.2">
      <c r="A2159" s="156" t="s">
        <v>2969</v>
      </c>
      <c r="B2159" s="156" t="s">
        <v>1492</v>
      </c>
      <c r="C2159" s="156" t="s">
        <v>395</v>
      </c>
      <c r="D2159" s="156" t="s">
        <v>640</v>
      </c>
      <c r="E2159" s="156" t="s">
        <v>3019</v>
      </c>
    </row>
    <row r="2160" spans="1:5" ht="12" customHeight="1" x14ac:dyDescent="0.2">
      <c r="A2160" s="156" t="s">
        <v>2969</v>
      </c>
      <c r="B2160" s="156" t="s">
        <v>1492</v>
      </c>
      <c r="C2160" s="156" t="s">
        <v>395</v>
      </c>
      <c r="D2160" s="156" t="s">
        <v>640</v>
      </c>
      <c r="E2160" s="156" t="s">
        <v>3033</v>
      </c>
    </row>
    <row r="2161" spans="1:5" ht="12" customHeight="1" x14ac:dyDescent="0.2">
      <c r="A2161" s="156" t="s">
        <v>2969</v>
      </c>
      <c r="B2161" s="156" t="s">
        <v>3194</v>
      </c>
      <c r="C2161" s="156" t="s">
        <v>2364</v>
      </c>
      <c r="D2161" s="156" t="s">
        <v>640</v>
      </c>
      <c r="E2161" s="156" t="s">
        <v>2970</v>
      </c>
    </row>
    <row r="2162" spans="1:5" ht="12" customHeight="1" x14ac:dyDescent="0.2">
      <c r="A2162" s="156" t="s">
        <v>2969</v>
      </c>
      <c r="B2162" s="156" t="s">
        <v>3194</v>
      </c>
      <c r="C2162" s="156" t="s">
        <v>2364</v>
      </c>
      <c r="D2162" s="156" t="s">
        <v>640</v>
      </c>
      <c r="E2162" s="156" t="s">
        <v>3002</v>
      </c>
    </row>
    <row r="2163" spans="1:5" ht="12" customHeight="1" x14ac:dyDescent="0.2">
      <c r="A2163" s="156" t="s">
        <v>2969</v>
      </c>
      <c r="B2163" s="156" t="s">
        <v>3195</v>
      </c>
      <c r="C2163" s="156" t="s">
        <v>2410</v>
      </c>
      <c r="D2163" s="156" t="s">
        <v>640</v>
      </c>
      <c r="E2163" s="156" t="s">
        <v>2970</v>
      </c>
    </row>
    <row r="2164" spans="1:5" ht="12" customHeight="1" x14ac:dyDescent="0.2">
      <c r="A2164" s="156" t="s">
        <v>2969</v>
      </c>
      <c r="B2164" s="156" t="s">
        <v>3195</v>
      </c>
      <c r="C2164" s="156" t="s">
        <v>2410</v>
      </c>
      <c r="D2164" s="156" t="s">
        <v>640</v>
      </c>
      <c r="E2164" s="156" t="s">
        <v>3007</v>
      </c>
    </row>
    <row r="2165" spans="1:5" ht="12" customHeight="1" x14ac:dyDescent="0.2">
      <c r="A2165" s="156" t="s">
        <v>2969</v>
      </c>
      <c r="B2165" s="156" t="s">
        <v>3195</v>
      </c>
      <c r="C2165" s="156" t="s">
        <v>2410</v>
      </c>
      <c r="D2165" s="156" t="s">
        <v>640</v>
      </c>
      <c r="E2165" s="156" t="s">
        <v>3002</v>
      </c>
    </row>
    <row r="2166" spans="1:5" ht="12" customHeight="1" x14ac:dyDescent="0.2">
      <c r="A2166" s="156" t="s">
        <v>2969</v>
      </c>
      <c r="B2166" s="156" t="s">
        <v>3285</v>
      </c>
      <c r="C2166" s="156" t="s">
        <v>3286</v>
      </c>
      <c r="D2166" s="156" t="s">
        <v>640</v>
      </c>
      <c r="E2166" s="156" t="s">
        <v>3000</v>
      </c>
    </row>
    <row r="2167" spans="1:5" ht="12" customHeight="1" x14ac:dyDescent="0.2">
      <c r="A2167" s="156" t="s">
        <v>2969</v>
      </c>
      <c r="B2167" s="156" t="s">
        <v>3285</v>
      </c>
      <c r="C2167" s="156" t="s">
        <v>3286</v>
      </c>
      <c r="D2167" s="156" t="s">
        <v>640</v>
      </c>
      <c r="E2167" s="156" t="s">
        <v>3002</v>
      </c>
    </row>
    <row r="2168" spans="1:5" ht="12" customHeight="1" x14ac:dyDescent="0.2">
      <c r="A2168" s="156" t="s">
        <v>2969</v>
      </c>
      <c r="B2168" s="156" t="s">
        <v>3196</v>
      </c>
      <c r="C2168" s="156" t="s">
        <v>2080</v>
      </c>
      <c r="D2168" s="156" t="s">
        <v>640</v>
      </c>
      <c r="E2168" s="156" t="s">
        <v>2970</v>
      </c>
    </row>
    <row r="2169" spans="1:5" ht="12" customHeight="1" x14ac:dyDescent="0.2">
      <c r="A2169" s="156" t="s">
        <v>2969</v>
      </c>
      <c r="B2169" s="156" t="s">
        <v>3196</v>
      </c>
      <c r="C2169" s="156" t="s">
        <v>2080</v>
      </c>
      <c r="D2169" s="156" t="s">
        <v>640</v>
      </c>
      <c r="E2169" s="156" t="s">
        <v>3000</v>
      </c>
    </row>
    <row r="2170" spans="1:5" ht="12" customHeight="1" x14ac:dyDescent="0.2">
      <c r="A2170" s="156" t="s">
        <v>2969</v>
      </c>
      <c r="B2170" s="156" t="s">
        <v>3196</v>
      </c>
      <c r="C2170" s="156" t="s">
        <v>2080</v>
      </c>
      <c r="D2170" s="156" t="s">
        <v>640</v>
      </c>
      <c r="E2170" s="156" t="s">
        <v>3002</v>
      </c>
    </row>
    <row r="2171" spans="1:5" ht="12" customHeight="1" x14ac:dyDescent="0.2">
      <c r="A2171" s="156" t="s">
        <v>2969</v>
      </c>
      <c r="B2171" s="156" t="s">
        <v>3197</v>
      </c>
      <c r="C2171" s="156" t="s">
        <v>2374</v>
      </c>
      <c r="D2171" s="156" t="s">
        <v>640</v>
      </c>
      <c r="E2171" s="156" t="s">
        <v>2970</v>
      </c>
    </row>
    <row r="2172" spans="1:5" ht="12" customHeight="1" x14ac:dyDescent="0.2">
      <c r="A2172" s="156" t="s">
        <v>2969</v>
      </c>
      <c r="B2172" s="156" t="s">
        <v>3197</v>
      </c>
      <c r="C2172" s="156" t="s">
        <v>2374</v>
      </c>
      <c r="D2172" s="156" t="s">
        <v>640</v>
      </c>
      <c r="E2172" s="156" t="s">
        <v>3000</v>
      </c>
    </row>
    <row r="2173" spans="1:5" ht="12" customHeight="1" x14ac:dyDescent="0.2">
      <c r="A2173" s="156" t="s">
        <v>2969</v>
      </c>
      <c r="B2173" s="156" t="s">
        <v>3197</v>
      </c>
      <c r="C2173" s="156" t="s">
        <v>2374</v>
      </c>
      <c r="D2173" s="156" t="s">
        <v>640</v>
      </c>
      <c r="E2173" s="156" t="s">
        <v>3002</v>
      </c>
    </row>
    <row r="2174" spans="1:5" ht="12" customHeight="1" x14ac:dyDescent="0.2">
      <c r="A2174" s="156" t="s">
        <v>2969</v>
      </c>
      <c r="B2174" s="156" t="s">
        <v>3198</v>
      </c>
      <c r="C2174" s="156" t="s">
        <v>2395</v>
      </c>
      <c r="D2174" s="156" t="s">
        <v>640</v>
      </c>
      <c r="E2174" s="156" t="s">
        <v>2970</v>
      </c>
    </row>
    <row r="2175" spans="1:5" ht="12" customHeight="1" x14ac:dyDescent="0.2">
      <c r="A2175" s="156" t="s">
        <v>2969</v>
      </c>
      <c r="B2175" s="156" t="s">
        <v>3198</v>
      </c>
      <c r="C2175" s="156" t="s">
        <v>2395</v>
      </c>
      <c r="D2175" s="156" t="s">
        <v>640</v>
      </c>
      <c r="E2175" s="156" t="s">
        <v>3000</v>
      </c>
    </row>
    <row r="2176" spans="1:5" ht="12" customHeight="1" x14ac:dyDescent="0.2">
      <c r="A2176" s="156" t="s">
        <v>2969</v>
      </c>
      <c r="B2176" s="156" t="s">
        <v>3198</v>
      </c>
      <c r="C2176" s="156" t="s">
        <v>2395</v>
      </c>
      <c r="D2176" s="156" t="s">
        <v>640</v>
      </c>
      <c r="E2176" s="156" t="s">
        <v>3002</v>
      </c>
    </row>
    <row r="2177" spans="1:5" ht="12" customHeight="1" x14ac:dyDescent="0.2">
      <c r="A2177" s="156" t="s">
        <v>2969</v>
      </c>
      <c r="B2177" s="156" t="s">
        <v>3199</v>
      </c>
      <c r="C2177" s="156" t="s">
        <v>2365</v>
      </c>
      <c r="D2177" s="156" t="s">
        <v>640</v>
      </c>
      <c r="E2177" s="156" t="s">
        <v>3007</v>
      </c>
    </row>
    <row r="2178" spans="1:5" ht="12" customHeight="1" x14ac:dyDescent="0.2">
      <c r="A2178" s="156" t="s">
        <v>2969</v>
      </c>
      <c r="B2178" s="156" t="s">
        <v>3199</v>
      </c>
      <c r="C2178" s="156" t="s">
        <v>2365</v>
      </c>
      <c r="D2178" s="156" t="s">
        <v>640</v>
      </c>
      <c r="E2178" s="156" t="s">
        <v>3002</v>
      </c>
    </row>
    <row r="2179" spans="1:5" ht="12" customHeight="1" x14ac:dyDescent="0.2">
      <c r="A2179" s="156" t="s">
        <v>2969</v>
      </c>
      <c r="B2179" s="156" t="s">
        <v>3200</v>
      </c>
      <c r="C2179" s="156" t="s">
        <v>2349</v>
      </c>
      <c r="D2179" s="156" t="s">
        <v>640</v>
      </c>
      <c r="E2179" s="156" t="s">
        <v>2970</v>
      </c>
    </row>
    <row r="2180" spans="1:5" ht="12" customHeight="1" x14ac:dyDescent="0.2">
      <c r="A2180" s="156" t="s">
        <v>2969</v>
      </c>
      <c r="B2180" s="156" t="s">
        <v>3200</v>
      </c>
      <c r="C2180" s="156" t="s">
        <v>2349</v>
      </c>
      <c r="D2180" s="156" t="s">
        <v>640</v>
      </c>
      <c r="E2180" s="156" t="s">
        <v>3000</v>
      </c>
    </row>
    <row r="2181" spans="1:5" ht="12" customHeight="1" x14ac:dyDescent="0.2">
      <c r="A2181" s="156" t="s">
        <v>2969</v>
      </c>
      <c r="B2181" s="156" t="s">
        <v>3200</v>
      </c>
      <c r="C2181" s="156" t="s">
        <v>2349</v>
      </c>
      <c r="D2181" s="156" t="s">
        <v>640</v>
      </c>
      <c r="E2181" s="156" t="s">
        <v>3007</v>
      </c>
    </row>
    <row r="2182" spans="1:5" ht="12" customHeight="1" x14ac:dyDescent="0.2">
      <c r="A2182" s="156" t="s">
        <v>2969</v>
      </c>
      <c r="B2182" s="156" t="s">
        <v>3200</v>
      </c>
      <c r="C2182" s="156" t="s">
        <v>2349</v>
      </c>
      <c r="D2182" s="156" t="s">
        <v>640</v>
      </c>
      <c r="E2182" s="156" t="s">
        <v>3002</v>
      </c>
    </row>
    <row r="2183" spans="1:5" ht="12" customHeight="1" x14ac:dyDescent="0.2">
      <c r="A2183" s="156" t="s">
        <v>2969</v>
      </c>
      <c r="B2183" s="156" t="s">
        <v>3201</v>
      </c>
      <c r="C2183" s="156" t="s">
        <v>2497</v>
      </c>
      <c r="D2183" s="156" t="s">
        <v>640</v>
      </c>
      <c r="E2183" s="156" t="s">
        <v>2970</v>
      </c>
    </row>
    <row r="2184" spans="1:5" ht="12" customHeight="1" x14ac:dyDescent="0.2">
      <c r="A2184" s="156" t="s">
        <v>2969</v>
      </c>
      <c r="B2184" s="156" t="s">
        <v>3201</v>
      </c>
      <c r="C2184" s="156" t="s">
        <v>2497</v>
      </c>
      <c r="D2184" s="156" t="s">
        <v>640</v>
      </c>
      <c r="E2184" s="156" t="s">
        <v>3007</v>
      </c>
    </row>
    <row r="2185" spans="1:5" ht="12" customHeight="1" x14ac:dyDescent="0.2">
      <c r="A2185" s="156" t="s">
        <v>2969</v>
      </c>
      <c r="B2185" s="156" t="s">
        <v>3201</v>
      </c>
      <c r="C2185" s="156" t="s">
        <v>2497</v>
      </c>
      <c r="D2185" s="156" t="s">
        <v>640</v>
      </c>
      <c r="E2185" s="156" t="s">
        <v>3002</v>
      </c>
    </row>
    <row r="2186" spans="1:5" ht="12" customHeight="1" x14ac:dyDescent="0.2">
      <c r="A2186" s="156" t="s">
        <v>2969</v>
      </c>
      <c r="B2186" s="156" t="s">
        <v>3202</v>
      </c>
      <c r="C2186" s="156" t="s">
        <v>1791</v>
      </c>
      <c r="D2186" s="156" t="s">
        <v>640</v>
      </c>
      <c r="E2186" s="156" t="s">
        <v>2970</v>
      </c>
    </row>
    <row r="2187" spans="1:5" ht="12" customHeight="1" x14ac:dyDescent="0.2">
      <c r="A2187" s="156" t="s">
        <v>2969</v>
      </c>
      <c r="B2187" s="156" t="s">
        <v>3202</v>
      </c>
      <c r="C2187" s="156" t="s">
        <v>1791</v>
      </c>
      <c r="D2187" s="156" t="s">
        <v>640</v>
      </c>
      <c r="E2187" s="156" t="s">
        <v>3007</v>
      </c>
    </row>
    <row r="2188" spans="1:5" ht="12" customHeight="1" x14ac:dyDescent="0.2">
      <c r="A2188" s="156" t="s">
        <v>2969</v>
      </c>
      <c r="B2188" s="156" t="s">
        <v>3202</v>
      </c>
      <c r="C2188" s="156" t="s">
        <v>1791</v>
      </c>
      <c r="D2188" s="156" t="s">
        <v>640</v>
      </c>
      <c r="E2188" s="156" t="s">
        <v>3002</v>
      </c>
    </row>
    <row r="2189" spans="1:5" ht="12" customHeight="1" x14ac:dyDescent="0.2">
      <c r="A2189" s="156" t="s">
        <v>2969</v>
      </c>
      <c r="B2189" s="156" t="s">
        <v>3287</v>
      </c>
      <c r="C2189" s="156" t="s">
        <v>3288</v>
      </c>
      <c r="D2189" s="156" t="s">
        <v>640</v>
      </c>
      <c r="E2189" s="156" t="s">
        <v>3007</v>
      </c>
    </row>
    <row r="2190" spans="1:5" ht="12" customHeight="1" x14ac:dyDescent="0.2">
      <c r="A2190" s="156" t="s">
        <v>2969</v>
      </c>
      <c r="B2190" s="156" t="s">
        <v>3287</v>
      </c>
      <c r="C2190" s="156" t="s">
        <v>3288</v>
      </c>
      <c r="D2190" s="156" t="s">
        <v>640</v>
      </c>
      <c r="E2190" s="156" t="s">
        <v>3002</v>
      </c>
    </row>
    <row r="2191" spans="1:5" ht="12" customHeight="1" x14ac:dyDescent="0.2">
      <c r="A2191" s="156" t="s">
        <v>2969</v>
      </c>
      <c r="B2191" s="156" t="s">
        <v>3203</v>
      </c>
      <c r="C2191" s="156" t="s">
        <v>2069</v>
      </c>
      <c r="D2191" s="156" t="s">
        <v>640</v>
      </c>
      <c r="E2191" s="156" t="s">
        <v>2970</v>
      </c>
    </row>
    <row r="2192" spans="1:5" ht="12" customHeight="1" x14ac:dyDescent="0.2">
      <c r="A2192" s="156" t="s">
        <v>2969</v>
      </c>
      <c r="B2192" s="156" t="s">
        <v>3203</v>
      </c>
      <c r="C2192" s="156" t="s">
        <v>2069</v>
      </c>
      <c r="D2192" s="156" t="s">
        <v>640</v>
      </c>
      <c r="E2192" s="156" t="s">
        <v>3007</v>
      </c>
    </row>
    <row r="2193" spans="1:5" ht="12" customHeight="1" x14ac:dyDescent="0.2">
      <c r="A2193" s="156" t="s">
        <v>2969</v>
      </c>
      <c r="B2193" s="156" t="s">
        <v>3203</v>
      </c>
      <c r="C2193" s="156" t="s">
        <v>2069</v>
      </c>
      <c r="D2193" s="156" t="s">
        <v>640</v>
      </c>
      <c r="E2193" s="156" t="s">
        <v>3002</v>
      </c>
    </row>
    <row r="2194" spans="1:5" ht="12" customHeight="1" x14ac:dyDescent="0.2">
      <c r="A2194" s="156" t="s">
        <v>2969</v>
      </c>
      <c r="B2194" s="156" t="s">
        <v>3204</v>
      </c>
      <c r="C2194" s="156" t="s">
        <v>2070</v>
      </c>
      <c r="D2194" s="156" t="s">
        <v>640</v>
      </c>
      <c r="E2194" s="156" t="s">
        <v>2970</v>
      </c>
    </row>
    <row r="2195" spans="1:5" ht="12" customHeight="1" x14ac:dyDescent="0.2">
      <c r="A2195" s="156" t="s">
        <v>2969</v>
      </c>
      <c r="B2195" s="156" t="s">
        <v>3204</v>
      </c>
      <c r="C2195" s="156" t="s">
        <v>2070</v>
      </c>
      <c r="D2195" s="156" t="s">
        <v>640</v>
      </c>
      <c r="E2195" s="156" t="s">
        <v>3007</v>
      </c>
    </row>
    <row r="2196" spans="1:5" ht="12" customHeight="1" x14ac:dyDescent="0.2">
      <c r="A2196" s="156" t="s">
        <v>2969</v>
      </c>
      <c r="B2196" s="156" t="s">
        <v>3204</v>
      </c>
      <c r="C2196" s="156" t="s">
        <v>2070</v>
      </c>
      <c r="D2196" s="156" t="s">
        <v>640</v>
      </c>
      <c r="E2196" s="156" t="s">
        <v>3002</v>
      </c>
    </row>
    <row r="2197" spans="1:5" ht="12" customHeight="1" x14ac:dyDescent="0.2">
      <c r="A2197" s="156" t="s">
        <v>2969</v>
      </c>
      <c r="B2197" s="156" t="s">
        <v>3205</v>
      </c>
      <c r="C2197" s="156" t="s">
        <v>1751</v>
      </c>
      <c r="D2197" s="156" t="s">
        <v>640</v>
      </c>
      <c r="E2197" s="156" t="s">
        <v>2970</v>
      </c>
    </row>
    <row r="2198" spans="1:5" ht="12" customHeight="1" x14ac:dyDescent="0.2">
      <c r="A2198" s="156" t="s">
        <v>2969</v>
      </c>
      <c r="B2198" s="156" t="s">
        <v>3205</v>
      </c>
      <c r="C2198" s="156" t="s">
        <v>1751</v>
      </c>
      <c r="D2198" s="156" t="s">
        <v>640</v>
      </c>
      <c r="E2198" s="156" t="s">
        <v>3000</v>
      </c>
    </row>
    <row r="2199" spans="1:5" ht="12" customHeight="1" x14ac:dyDescent="0.2">
      <c r="A2199" s="156" t="s">
        <v>2969</v>
      </c>
      <c r="B2199" s="156" t="s">
        <v>3205</v>
      </c>
      <c r="C2199" s="156" t="s">
        <v>1751</v>
      </c>
      <c r="D2199" s="156" t="s">
        <v>640</v>
      </c>
      <c r="E2199" s="156" t="s">
        <v>3002</v>
      </c>
    </row>
    <row r="2200" spans="1:5" ht="12" customHeight="1" x14ac:dyDescent="0.2">
      <c r="A2200" s="156" t="s">
        <v>2969</v>
      </c>
      <c r="B2200" s="156" t="s">
        <v>3206</v>
      </c>
      <c r="C2200" s="156" t="s">
        <v>8</v>
      </c>
      <c r="D2200" s="156" t="s">
        <v>640</v>
      </c>
      <c r="E2200" s="156" t="s">
        <v>3000</v>
      </c>
    </row>
    <row r="2201" spans="1:5" ht="12" customHeight="1" x14ac:dyDescent="0.2">
      <c r="A2201" s="156" t="s">
        <v>2969</v>
      </c>
      <c r="B2201" s="156" t="s">
        <v>3206</v>
      </c>
      <c r="C2201" s="156" t="s">
        <v>8</v>
      </c>
      <c r="D2201" s="156" t="s">
        <v>640</v>
      </c>
      <c r="E2201" s="156" t="s">
        <v>3002</v>
      </c>
    </row>
    <row r="2202" spans="1:5" ht="12" customHeight="1" x14ac:dyDescent="0.2">
      <c r="A2202" s="156" t="s">
        <v>2969</v>
      </c>
      <c r="B2202" s="156" t="s">
        <v>3207</v>
      </c>
      <c r="C2202" s="156" t="s">
        <v>2343</v>
      </c>
      <c r="D2202" s="156" t="s">
        <v>640</v>
      </c>
      <c r="E2202" s="156" t="s">
        <v>2970</v>
      </c>
    </row>
    <row r="2203" spans="1:5" ht="12" customHeight="1" x14ac:dyDescent="0.2">
      <c r="A2203" s="156" t="s">
        <v>2969</v>
      </c>
      <c r="B2203" s="156" t="s">
        <v>3207</v>
      </c>
      <c r="C2203" s="156" t="s">
        <v>2343</v>
      </c>
      <c r="D2203" s="156" t="s">
        <v>640</v>
      </c>
      <c r="E2203" s="156" t="s">
        <v>3000</v>
      </c>
    </row>
    <row r="2204" spans="1:5" ht="12" customHeight="1" x14ac:dyDescent="0.2">
      <c r="A2204" s="156" t="s">
        <v>2969</v>
      </c>
      <c r="B2204" s="156" t="s">
        <v>3207</v>
      </c>
      <c r="C2204" s="156" t="s">
        <v>2343</v>
      </c>
      <c r="D2204" s="156" t="s">
        <v>640</v>
      </c>
      <c r="E2204" s="156" t="s">
        <v>3002</v>
      </c>
    </row>
    <row r="2205" spans="1:5" ht="12" customHeight="1" x14ac:dyDescent="0.2">
      <c r="A2205" s="156" t="s">
        <v>2969</v>
      </c>
      <c r="B2205" s="156" t="s">
        <v>3208</v>
      </c>
      <c r="C2205" s="156" t="s">
        <v>2075</v>
      </c>
      <c r="D2205" s="156" t="s">
        <v>640</v>
      </c>
      <c r="E2205" s="156" t="s">
        <v>3000</v>
      </c>
    </row>
    <row r="2206" spans="1:5" ht="12" customHeight="1" x14ac:dyDescent="0.2">
      <c r="A2206" s="156" t="s">
        <v>2969</v>
      </c>
      <c r="B2206" s="156" t="s">
        <v>3208</v>
      </c>
      <c r="C2206" s="156" t="s">
        <v>2075</v>
      </c>
      <c r="D2206" s="156" t="s">
        <v>640</v>
      </c>
      <c r="E2206" s="156" t="s">
        <v>3002</v>
      </c>
    </row>
    <row r="2207" spans="1:5" ht="12" customHeight="1" x14ac:dyDescent="0.2">
      <c r="A2207" s="156" t="s">
        <v>2969</v>
      </c>
      <c r="B2207" s="156" t="s">
        <v>3209</v>
      </c>
      <c r="C2207" s="156" t="s">
        <v>9</v>
      </c>
      <c r="D2207" s="156" t="s">
        <v>640</v>
      </c>
      <c r="E2207" s="156" t="s">
        <v>3000</v>
      </c>
    </row>
    <row r="2208" spans="1:5" ht="12" customHeight="1" x14ac:dyDescent="0.2">
      <c r="A2208" s="156" t="s">
        <v>2969</v>
      </c>
      <c r="B2208" s="156" t="s">
        <v>3209</v>
      </c>
      <c r="C2208" s="156" t="s">
        <v>9</v>
      </c>
      <c r="D2208" s="156" t="s">
        <v>640</v>
      </c>
      <c r="E2208" s="156" t="s">
        <v>3002</v>
      </c>
    </row>
    <row r="2209" spans="1:5" ht="12" customHeight="1" x14ac:dyDescent="0.2">
      <c r="A2209" s="156" t="s">
        <v>2969</v>
      </c>
      <c r="B2209" s="156" t="s">
        <v>3210</v>
      </c>
      <c r="C2209" s="156" t="s">
        <v>10</v>
      </c>
      <c r="D2209" s="156" t="s">
        <v>640</v>
      </c>
      <c r="E2209" s="156" t="s">
        <v>3000</v>
      </c>
    </row>
    <row r="2210" spans="1:5" ht="12" customHeight="1" x14ac:dyDescent="0.2">
      <c r="A2210" s="156" t="s">
        <v>2969</v>
      </c>
      <c r="B2210" s="156" t="s">
        <v>3210</v>
      </c>
      <c r="C2210" s="156" t="s">
        <v>10</v>
      </c>
      <c r="D2210" s="156" t="s">
        <v>640</v>
      </c>
      <c r="E2210" s="156" t="s">
        <v>3002</v>
      </c>
    </row>
    <row r="2211" spans="1:5" ht="12" customHeight="1" x14ac:dyDescent="0.2">
      <c r="A2211" s="156" t="s">
        <v>2969</v>
      </c>
      <c r="B2211" s="156" t="s">
        <v>3211</v>
      </c>
      <c r="C2211" s="156" t="s">
        <v>2389</v>
      </c>
      <c r="D2211" s="156" t="s">
        <v>640</v>
      </c>
      <c r="E2211" s="156" t="s">
        <v>2970</v>
      </c>
    </row>
    <row r="2212" spans="1:5" ht="12" customHeight="1" x14ac:dyDescent="0.2">
      <c r="A2212" s="156" t="s">
        <v>2969</v>
      </c>
      <c r="B2212" s="156" t="s">
        <v>3211</v>
      </c>
      <c r="C2212" s="156" t="s">
        <v>2389</v>
      </c>
      <c r="D2212" s="156" t="s">
        <v>640</v>
      </c>
      <c r="E2212" s="156" t="s">
        <v>3000</v>
      </c>
    </row>
    <row r="2213" spans="1:5" ht="12" customHeight="1" x14ac:dyDescent="0.2">
      <c r="A2213" s="156" t="s">
        <v>2969</v>
      </c>
      <c r="B2213" s="156" t="s">
        <v>3211</v>
      </c>
      <c r="C2213" s="156" t="s">
        <v>2389</v>
      </c>
      <c r="D2213" s="156" t="s">
        <v>640</v>
      </c>
      <c r="E2213" s="156" t="s">
        <v>3002</v>
      </c>
    </row>
    <row r="2214" spans="1:5" ht="12" customHeight="1" x14ac:dyDescent="0.2">
      <c r="A2214" s="156" t="s">
        <v>2969</v>
      </c>
      <c r="B2214" s="156" t="s">
        <v>3212</v>
      </c>
      <c r="C2214" s="156" t="s">
        <v>2071</v>
      </c>
      <c r="D2214" s="156" t="s">
        <v>640</v>
      </c>
      <c r="E2214" s="156" t="s">
        <v>2970</v>
      </c>
    </row>
    <row r="2215" spans="1:5" ht="12" customHeight="1" x14ac:dyDescent="0.2">
      <c r="A2215" s="156" t="s">
        <v>2969</v>
      </c>
      <c r="B2215" s="156" t="s">
        <v>3212</v>
      </c>
      <c r="C2215" s="156" t="s">
        <v>2071</v>
      </c>
      <c r="D2215" s="156" t="s">
        <v>640</v>
      </c>
      <c r="E2215" s="156" t="s">
        <v>3007</v>
      </c>
    </row>
    <row r="2216" spans="1:5" ht="12" customHeight="1" x14ac:dyDescent="0.2">
      <c r="A2216" s="156" t="s">
        <v>2969</v>
      </c>
      <c r="B2216" s="156" t="s">
        <v>3212</v>
      </c>
      <c r="C2216" s="156" t="s">
        <v>2071</v>
      </c>
      <c r="D2216" s="156" t="s">
        <v>640</v>
      </c>
      <c r="E2216" s="156" t="s">
        <v>3002</v>
      </c>
    </row>
    <row r="2217" spans="1:5" ht="12" customHeight="1" x14ac:dyDescent="0.2">
      <c r="A2217" s="156" t="s">
        <v>2969</v>
      </c>
      <c r="B2217" s="156" t="s">
        <v>2428</v>
      </c>
      <c r="C2217" s="156" t="s">
        <v>2435</v>
      </c>
      <c r="D2217" s="156" t="s">
        <v>2148</v>
      </c>
      <c r="E2217" s="156" t="s">
        <v>3005</v>
      </c>
    </row>
    <row r="2218" spans="1:5" ht="12" customHeight="1" x14ac:dyDescent="0.2">
      <c r="A2218" s="156" t="s">
        <v>2969</v>
      </c>
      <c r="B2218" s="156" t="s">
        <v>2151</v>
      </c>
      <c r="C2218" s="156" t="s">
        <v>2142</v>
      </c>
      <c r="D2218" s="156" t="s">
        <v>2148</v>
      </c>
      <c r="E2218" s="156" t="s">
        <v>3005</v>
      </c>
    </row>
    <row r="2219" spans="1:5" ht="12" customHeight="1" x14ac:dyDescent="0.2">
      <c r="A2219" s="156" t="s">
        <v>2969</v>
      </c>
      <c r="B2219" s="156" t="s">
        <v>2840</v>
      </c>
      <c r="C2219" s="156" t="s">
        <v>2841</v>
      </c>
      <c r="D2219" s="156" t="s">
        <v>2148</v>
      </c>
      <c r="E2219" s="156" t="s">
        <v>3005</v>
      </c>
    </row>
    <row r="2220" spans="1:5" ht="12" customHeight="1" x14ac:dyDescent="0.2">
      <c r="A2220" s="156" t="s">
        <v>2969</v>
      </c>
      <c r="B2220" s="156" t="s">
        <v>2929</v>
      </c>
      <c r="C2220" s="156" t="s">
        <v>2945</v>
      </c>
      <c r="D2220" s="156" t="s">
        <v>641</v>
      </c>
      <c r="E2220" s="156" t="s">
        <v>2997</v>
      </c>
    </row>
    <row r="2221" spans="1:5" ht="12" customHeight="1" x14ac:dyDescent="0.2">
      <c r="A2221" s="156" t="s">
        <v>2969</v>
      </c>
      <c r="B2221" s="156" t="s">
        <v>2703</v>
      </c>
      <c r="C2221" s="156" t="s">
        <v>656</v>
      </c>
      <c r="D2221" s="156" t="s">
        <v>641</v>
      </c>
      <c r="E2221" s="156" t="s">
        <v>2970</v>
      </c>
    </row>
    <row r="2222" spans="1:5" ht="12" customHeight="1" x14ac:dyDescent="0.2">
      <c r="A2222" s="156" t="s">
        <v>2969</v>
      </c>
      <c r="B2222" s="156" t="s">
        <v>2703</v>
      </c>
      <c r="C2222" s="156" t="s">
        <v>656</v>
      </c>
      <c r="D2222" s="156" t="s">
        <v>641</v>
      </c>
      <c r="E2222" s="156" t="s">
        <v>2997</v>
      </c>
    </row>
    <row r="2223" spans="1:5" ht="12" customHeight="1" x14ac:dyDescent="0.2">
      <c r="A2223" s="156" t="s">
        <v>2969</v>
      </c>
      <c r="B2223" s="156" t="s">
        <v>2703</v>
      </c>
      <c r="C2223" s="156" t="s">
        <v>656</v>
      </c>
      <c r="D2223" s="156" t="s">
        <v>641</v>
      </c>
      <c r="E2223" s="156" t="s">
        <v>3002</v>
      </c>
    </row>
    <row r="2224" spans="1:5" ht="12" customHeight="1" x14ac:dyDescent="0.2">
      <c r="A2224" s="156" t="s">
        <v>2969</v>
      </c>
      <c r="B2224" s="156" t="s">
        <v>2926</v>
      </c>
      <c r="C2224" s="156" t="s">
        <v>2942</v>
      </c>
      <c r="D2224" s="156" t="s">
        <v>641</v>
      </c>
      <c r="E2224" s="156" t="s">
        <v>2997</v>
      </c>
    </row>
    <row r="2225" spans="1:5" ht="12" customHeight="1" x14ac:dyDescent="0.2">
      <c r="A2225" s="156" t="s">
        <v>2969</v>
      </c>
      <c r="B2225" s="156" t="s">
        <v>3213</v>
      </c>
      <c r="C2225" s="156" t="s">
        <v>429</v>
      </c>
      <c r="D2225" s="156" t="s">
        <v>641</v>
      </c>
      <c r="E2225" s="156" t="s">
        <v>2970</v>
      </c>
    </row>
    <row r="2226" spans="1:5" ht="12" customHeight="1" x14ac:dyDescent="0.2">
      <c r="A2226" s="156" t="s">
        <v>2969</v>
      </c>
      <c r="B2226" s="156" t="s">
        <v>3213</v>
      </c>
      <c r="C2226" s="156" t="s">
        <v>429</v>
      </c>
      <c r="D2226" s="156" t="s">
        <v>641</v>
      </c>
      <c r="E2226" s="156" t="s">
        <v>3000</v>
      </c>
    </row>
    <row r="2227" spans="1:5" ht="12" customHeight="1" x14ac:dyDescent="0.2">
      <c r="A2227" s="156" t="s">
        <v>2969</v>
      </c>
      <c r="B2227" s="156" t="s">
        <v>3213</v>
      </c>
      <c r="C2227" s="156" t="s">
        <v>429</v>
      </c>
      <c r="D2227" s="156" t="s">
        <v>641</v>
      </c>
      <c r="E2227" s="156" t="s">
        <v>3003</v>
      </c>
    </row>
    <row r="2228" spans="1:5" ht="12" customHeight="1" x14ac:dyDescent="0.2">
      <c r="A2228" s="156" t="s">
        <v>2969</v>
      </c>
      <c r="B2228" s="156" t="s">
        <v>3213</v>
      </c>
      <c r="C2228" s="156" t="s">
        <v>429</v>
      </c>
      <c r="D2228" s="156" t="s">
        <v>641</v>
      </c>
      <c r="E2228" s="156" t="s">
        <v>3001</v>
      </c>
    </row>
    <row r="2229" spans="1:5" ht="12" customHeight="1" x14ac:dyDescent="0.2">
      <c r="A2229" s="156" t="s">
        <v>2969</v>
      </c>
      <c r="B2229" s="156" t="s">
        <v>3213</v>
      </c>
      <c r="C2229" s="156" t="s">
        <v>429</v>
      </c>
      <c r="D2229" s="156" t="s">
        <v>641</v>
      </c>
      <c r="E2229" s="156" t="s">
        <v>2997</v>
      </c>
    </row>
    <row r="2230" spans="1:5" ht="12" customHeight="1" x14ac:dyDescent="0.2">
      <c r="A2230" s="156" t="s">
        <v>2969</v>
      </c>
      <c r="B2230" s="156" t="s">
        <v>3213</v>
      </c>
      <c r="C2230" s="156" t="s">
        <v>429</v>
      </c>
      <c r="D2230" s="156" t="s">
        <v>641</v>
      </c>
      <c r="E2230" s="156" t="s">
        <v>3002</v>
      </c>
    </row>
    <row r="2231" spans="1:5" ht="12" customHeight="1" x14ac:dyDescent="0.2">
      <c r="A2231" s="156" t="s">
        <v>2969</v>
      </c>
      <c r="B2231" s="156" t="s">
        <v>3213</v>
      </c>
      <c r="C2231" s="156" t="s">
        <v>429</v>
      </c>
      <c r="D2231" s="156" t="s">
        <v>641</v>
      </c>
      <c r="E2231" s="156" t="s">
        <v>3008</v>
      </c>
    </row>
    <row r="2232" spans="1:5" ht="12" customHeight="1" x14ac:dyDescent="0.2">
      <c r="A2232" s="156" t="s">
        <v>2969</v>
      </c>
      <c r="B2232" s="156" t="s">
        <v>2474</v>
      </c>
      <c r="C2232" s="156" t="s">
        <v>2475</v>
      </c>
      <c r="D2232" s="156" t="s">
        <v>641</v>
      </c>
      <c r="E2232" s="156" t="s">
        <v>2997</v>
      </c>
    </row>
    <row r="2233" spans="1:5" ht="12" customHeight="1" x14ac:dyDescent="0.2">
      <c r="A2233" s="156" t="s">
        <v>2969</v>
      </c>
      <c r="B2233" s="156" t="s">
        <v>2470</v>
      </c>
      <c r="C2233" s="156" t="s">
        <v>2471</v>
      </c>
      <c r="D2233" s="156" t="s">
        <v>641</v>
      </c>
      <c r="E2233" s="156" t="s">
        <v>2997</v>
      </c>
    </row>
    <row r="2234" spans="1:5" ht="12" customHeight="1" x14ac:dyDescent="0.2">
      <c r="A2234" s="156" t="s">
        <v>2969</v>
      </c>
      <c r="B2234" s="156" t="s">
        <v>2472</v>
      </c>
      <c r="C2234" s="156" t="s">
        <v>2473</v>
      </c>
      <c r="D2234" s="156" t="s">
        <v>641</v>
      </c>
      <c r="E2234" s="156" t="s">
        <v>2997</v>
      </c>
    </row>
    <row r="2235" spans="1:5" ht="12" customHeight="1" x14ac:dyDescent="0.2">
      <c r="A2235" s="156" t="s">
        <v>2969</v>
      </c>
      <c r="B2235" s="156" t="s">
        <v>2476</v>
      </c>
      <c r="C2235" s="156" t="s">
        <v>2477</v>
      </c>
      <c r="D2235" s="156" t="s">
        <v>641</v>
      </c>
      <c r="E2235" s="156" t="s">
        <v>2997</v>
      </c>
    </row>
    <row r="2236" spans="1:5" ht="12" customHeight="1" x14ac:dyDescent="0.2">
      <c r="A2236" s="156" t="s">
        <v>2969</v>
      </c>
      <c r="B2236" s="156" t="s">
        <v>3214</v>
      </c>
      <c r="C2236" s="156" t="s">
        <v>457</v>
      </c>
      <c r="D2236" s="156" t="s">
        <v>641</v>
      </c>
      <c r="E2236" s="156" t="s">
        <v>2970</v>
      </c>
    </row>
    <row r="2237" spans="1:5" ht="12" customHeight="1" x14ac:dyDescent="0.2">
      <c r="A2237" s="156" t="s">
        <v>2969</v>
      </c>
      <c r="B2237" s="156" t="s">
        <v>3214</v>
      </c>
      <c r="C2237" s="156" t="s">
        <v>457</v>
      </c>
      <c r="D2237" s="156" t="s">
        <v>641</v>
      </c>
      <c r="E2237" s="156" t="s">
        <v>2997</v>
      </c>
    </row>
    <row r="2238" spans="1:5" ht="12" customHeight="1" x14ac:dyDescent="0.2">
      <c r="A2238" s="156" t="s">
        <v>2969</v>
      </c>
      <c r="B2238" s="156" t="s">
        <v>3214</v>
      </c>
      <c r="C2238" s="156" t="s">
        <v>457</v>
      </c>
      <c r="D2238" s="156" t="s">
        <v>641</v>
      </c>
      <c r="E2238" s="156" t="s">
        <v>3002</v>
      </c>
    </row>
    <row r="2239" spans="1:5" ht="12" customHeight="1" x14ac:dyDescent="0.2">
      <c r="A2239" s="156" t="s">
        <v>2969</v>
      </c>
      <c r="B2239" s="156" t="s">
        <v>2031</v>
      </c>
      <c r="C2239" s="156" t="s">
        <v>2012</v>
      </c>
      <c r="D2239" s="156" t="s">
        <v>641</v>
      </c>
      <c r="E2239" s="156" t="s">
        <v>3215</v>
      </c>
    </row>
    <row r="2240" spans="1:5" ht="12" customHeight="1" x14ac:dyDescent="0.2">
      <c r="A2240" s="156" t="s">
        <v>2969</v>
      </c>
      <c r="B2240" s="156" t="s">
        <v>2032</v>
      </c>
      <c r="C2240" s="156" t="s">
        <v>2014</v>
      </c>
      <c r="D2240" s="156" t="s">
        <v>641</v>
      </c>
      <c r="E2240" s="156" t="s">
        <v>3215</v>
      </c>
    </row>
    <row r="2241" spans="1:5" ht="12" customHeight="1" x14ac:dyDescent="0.2">
      <c r="A2241" s="156" t="s">
        <v>2969</v>
      </c>
      <c r="B2241" s="156" t="s">
        <v>2033</v>
      </c>
      <c r="C2241" s="156" t="s">
        <v>2015</v>
      </c>
      <c r="D2241" s="156" t="s">
        <v>641</v>
      </c>
      <c r="E2241" s="156" t="s">
        <v>3215</v>
      </c>
    </row>
    <row r="2242" spans="1:5" ht="12" customHeight="1" x14ac:dyDescent="0.2">
      <c r="A2242" s="156" t="s">
        <v>2969</v>
      </c>
      <c r="B2242" s="156" t="s">
        <v>2034</v>
      </c>
      <c r="C2242" s="156" t="s">
        <v>2016</v>
      </c>
      <c r="D2242" s="156" t="s">
        <v>641</v>
      </c>
      <c r="E2242" s="156" t="s">
        <v>3215</v>
      </c>
    </row>
    <row r="2243" spans="1:5" ht="12" customHeight="1" x14ac:dyDescent="0.2">
      <c r="A2243" s="156" t="s">
        <v>2969</v>
      </c>
      <c r="B2243" s="156" t="s">
        <v>2748</v>
      </c>
      <c r="C2243" s="156" t="s">
        <v>2013</v>
      </c>
      <c r="D2243" s="156" t="s">
        <v>641</v>
      </c>
      <c r="E2243" s="156" t="s">
        <v>3215</v>
      </c>
    </row>
    <row r="2244" spans="1:5" ht="12" customHeight="1" x14ac:dyDescent="0.2">
      <c r="A2244" s="156" t="s">
        <v>2969</v>
      </c>
      <c r="B2244" s="156" t="s">
        <v>2095</v>
      </c>
      <c r="C2244" s="156" t="s">
        <v>2086</v>
      </c>
      <c r="D2244" s="156" t="s">
        <v>641</v>
      </c>
      <c r="E2244" s="156" t="s">
        <v>3215</v>
      </c>
    </row>
    <row r="2245" spans="1:5" ht="12" customHeight="1" x14ac:dyDescent="0.2">
      <c r="A2245" s="156" t="s">
        <v>2969</v>
      </c>
      <c r="B2245" s="156" t="s">
        <v>2334</v>
      </c>
      <c r="C2245" s="156" t="s">
        <v>2335</v>
      </c>
      <c r="D2245" s="156" t="s">
        <v>641</v>
      </c>
      <c r="E2245" s="156" t="s">
        <v>3215</v>
      </c>
    </row>
    <row r="2246" spans="1:5" ht="12" customHeight="1" x14ac:dyDescent="0.2">
      <c r="A2246" s="156" t="s">
        <v>2969</v>
      </c>
      <c r="B2246" s="156" t="s">
        <v>3216</v>
      </c>
      <c r="C2246" s="156" t="s">
        <v>2335</v>
      </c>
      <c r="D2246" s="156" t="s">
        <v>641</v>
      </c>
      <c r="E2246" s="156" t="s">
        <v>2997</v>
      </c>
    </row>
    <row r="2247" spans="1:5" ht="12" customHeight="1" x14ac:dyDescent="0.2">
      <c r="A2247" s="156" t="s">
        <v>2969</v>
      </c>
      <c r="B2247" s="156" t="s">
        <v>3216</v>
      </c>
      <c r="C2247" s="156" t="s">
        <v>1337</v>
      </c>
      <c r="D2247" s="156" t="s">
        <v>641</v>
      </c>
      <c r="E2247" s="156" t="s">
        <v>3002</v>
      </c>
    </row>
    <row r="2248" spans="1:5" ht="12" customHeight="1" x14ac:dyDescent="0.2">
      <c r="A2248" s="156" t="s">
        <v>2969</v>
      </c>
      <c r="B2248" s="156" t="s">
        <v>3217</v>
      </c>
      <c r="C2248" s="156" t="s">
        <v>1337</v>
      </c>
      <c r="D2248" s="156" t="s">
        <v>641</v>
      </c>
      <c r="E2248" s="156" t="s">
        <v>2970</v>
      </c>
    </row>
    <row r="2249" spans="1:5" ht="12" customHeight="1" x14ac:dyDescent="0.2">
      <c r="A2249" s="156" t="s">
        <v>2969</v>
      </c>
      <c r="B2249" s="156" t="s">
        <v>3217</v>
      </c>
      <c r="C2249" s="156" t="s">
        <v>1337</v>
      </c>
      <c r="D2249" s="156" t="s">
        <v>641</v>
      </c>
      <c r="E2249" s="156" t="s">
        <v>3000</v>
      </c>
    </row>
    <row r="2250" spans="1:5" ht="12" customHeight="1" x14ac:dyDescent="0.2">
      <c r="A2250" s="156" t="s">
        <v>2969</v>
      </c>
      <c r="B2250" s="156" t="s">
        <v>3217</v>
      </c>
      <c r="C2250" s="156" t="s">
        <v>1337</v>
      </c>
      <c r="D2250" s="156" t="s">
        <v>641</v>
      </c>
      <c r="E2250" s="156" t="s">
        <v>2997</v>
      </c>
    </row>
    <row r="2251" spans="1:5" ht="12" customHeight="1" x14ac:dyDescent="0.2">
      <c r="A2251" s="156" t="s">
        <v>2969</v>
      </c>
      <c r="B2251" s="156" t="s">
        <v>3217</v>
      </c>
      <c r="C2251" s="156" t="s">
        <v>1337</v>
      </c>
      <c r="D2251" s="156" t="s">
        <v>641</v>
      </c>
      <c r="E2251" s="156" t="s">
        <v>3002</v>
      </c>
    </row>
    <row r="2252" spans="1:5" ht="12" customHeight="1" x14ac:dyDescent="0.2">
      <c r="A2252" s="156" t="s">
        <v>2969</v>
      </c>
      <c r="B2252" s="156" t="s">
        <v>3217</v>
      </c>
      <c r="C2252" s="156" t="s">
        <v>129</v>
      </c>
      <c r="D2252" s="156" t="s">
        <v>641</v>
      </c>
      <c r="E2252" s="156" t="s">
        <v>3033</v>
      </c>
    </row>
    <row r="2253" spans="1:5" ht="12" customHeight="1" x14ac:dyDescent="0.2">
      <c r="A2253" s="156" t="s">
        <v>2969</v>
      </c>
      <c r="B2253" s="156" t="s">
        <v>3218</v>
      </c>
      <c r="C2253" s="156" t="s">
        <v>502</v>
      </c>
      <c r="D2253" s="156" t="s">
        <v>641</v>
      </c>
      <c r="E2253" s="156" t="s">
        <v>2970</v>
      </c>
    </row>
    <row r="2254" spans="1:5" ht="12" customHeight="1" x14ac:dyDescent="0.2">
      <c r="A2254" s="156" t="s">
        <v>2969</v>
      </c>
      <c r="B2254" s="156" t="s">
        <v>3218</v>
      </c>
      <c r="C2254" s="156" t="s">
        <v>502</v>
      </c>
      <c r="D2254" s="156" t="s">
        <v>641</v>
      </c>
      <c r="E2254" s="156" t="s">
        <v>3000</v>
      </c>
    </row>
    <row r="2255" spans="1:5" ht="12" customHeight="1" x14ac:dyDescent="0.2">
      <c r="A2255" s="156" t="s">
        <v>2969</v>
      </c>
      <c r="B2255" s="156" t="s">
        <v>3218</v>
      </c>
      <c r="C2255" s="156" t="s">
        <v>502</v>
      </c>
      <c r="D2255" s="156" t="s">
        <v>641</v>
      </c>
      <c r="E2255" s="156" t="s">
        <v>2997</v>
      </c>
    </row>
    <row r="2256" spans="1:5" ht="12" customHeight="1" x14ac:dyDescent="0.2">
      <c r="A2256" s="156" t="s">
        <v>2969</v>
      </c>
      <c r="B2256" s="156" t="s">
        <v>3257</v>
      </c>
      <c r="C2256" s="156" t="s">
        <v>3258</v>
      </c>
      <c r="D2256" s="156" t="s">
        <v>641</v>
      </c>
      <c r="E2256" s="156" t="s">
        <v>2997</v>
      </c>
    </row>
    <row r="2257" spans="1:5" ht="12" customHeight="1" x14ac:dyDescent="0.2">
      <c r="A2257" s="156" t="s">
        <v>2969</v>
      </c>
      <c r="B2257" s="156" t="s">
        <v>2637</v>
      </c>
      <c r="C2257" s="156" t="s">
        <v>655</v>
      </c>
      <c r="D2257" s="156" t="s">
        <v>641</v>
      </c>
      <c r="E2257" s="156" t="s">
        <v>2970</v>
      </c>
    </row>
    <row r="2258" spans="1:5" ht="12" customHeight="1" x14ac:dyDescent="0.2">
      <c r="A2258" s="156" t="s">
        <v>2969</v>
      </c>
      <c r="B2258" s="156" t="s">
        <v>2637</v>
      </c>
      <c r="C2258" s="156" t="s">
        <v>655</v>
      </c>
      <c r="D2258" s="156" t="s">
        <v>641</v>
      </c>
      <c r="E2258" s="156" t="s">
        <v>2997</v>
      </c>
    </row>
    <row r="2259" spans="1:5" ht="12" customHeight="1" x14ac:dyDescent="0.2">
      <c r="A2259" s="156" t="s">
        <v>2969</v>
      </c>
      <c r="B2259" s="156" t="s">
        <v>2637</v>
      </c>
      <c r="C2259" s="156" t="s">
        <v>655</v>
      </c>
      <c r="D2259" s="156" t="s">
        <v>641</v>
      </c>
      <c r="E2259" s="156" t="s">
        <v>3002</v>
      </c>
    </row>
    <row r="2260" spans="1:5" ht="12" customHeight="1" x14ac:dyDescent="0.2">
      <c r="A2260" s="156" t="s">
        <v>2969</v>
      </c>
      <c r="B2260" s="156" t="s">
        <v>2636</v>
      </c>
      <c r="C2260" s="156" t="s">
        <v>2018</v>
      </c>
      <c r="D2260" s="156" t="s">
        <v>641</v>
      </c>
      <c r="E2260" s="156" t="s">
        <v>2997</v>
      </c>
    </row>
    <row r="2261" spans="1:5" ht="12" customHeight="1" x14ac:dyDescent="0.2">
      <c r="A2261" s="156" t="s">
        <v>2969</v>
      </c>
      <c r="B2261" s="156" t="s">
        <v>2576</v>
      </c>
      <c r="C2261" s="156" t="s">
        <v>396</v>
      </c>
      <c r="D2261" s="156" t="s">
        <v>641</v>
      </c>
      <c r="E2261" s="156" t="s">
        <v>2970</v>
      </c>
    </row>
    <row r="2262" spans="1:5" ht="12" customHeight="1" x14ac:dyDescent="0.2">
      <c r="A2262" s="156" t="s">
        <v>2969</v>
      </c>
      <c r="B2262" s="156" t="s">
        <v>2576</v>
      </c>
      <c r="C2262" s="156" t="s">
        <v>396</v>
      </c>
      <c r="D2262" s="156" t="s">
        <v>641</v>
      </c>
      <c r="E2262" s="156" t="s">
        <v>2997</v>
      </c>
    </row>
    <row r="2263" spans="1:5" ht="12" customHeight="1" x14ac:dyDescent="0.2">
      <c r="A2263" s="156" t="s">
        <v>2969</v>
      </c>
      <c r="B2263" s="156" t="s">
        <v>2576</v>
      </c>
      <c r="C2263" s="156" t="s">
        <v>396</v>
      </c>
      <c r="D2263" s="156" t="s">
        <v>641</v>
      </c>
      <c r="E2263" s="156" t="s">
        <v>3002</v>
      </c>
    </row>
    <row r="2264" spans="1:5" ht="12" customHeight="1" x14ac:dyDescent="0.2">
      <c r="A2264" s="156" t="s">
        <v>2969</v>
      </c>
      <c r="B2264" s="156" t="s">
        <v>2564</v>
      </c>
      <c r="C2264" s="156" t="s">
        <v>396</v>
      </c>
      <c r="D2264" s="156" t="s">
        <v>641</v>
      </c>
      <c r="E2264" s="156" t="s">
        <v>2970</v>
      </c>
    </row>
    <row r="2265" spans="1:5" ht="12" customHeight="1" x14ac:dyDescent="0.2">
      <c r="A2265" s="156" t="s">
        <v>2969</v>
      </c>
      <c r="B2265" s="156" t="s">
        <v>2564</v>
      </c>
      <c r="C2265" s="156" t="s">
        <v>396</v>
      </c>
      <c r="D2265" s="156" t="s">
        <v>641</v>
      </c>
      <c r="E2265" s="156" t="s">
        <v>3000</v>
      </c>
    </row>
    <row r="2266" spans="1:5" ht="12" customHeight="1" x14ac:dyDescent="0.2">
      <c r="A2266" s="156" t="s">
        <v>2969</v>
      </c>
      <c r="B2266" s="156" t="s">
        <v>2564</v>
      </c>
      <c r="C2266" s="156" t="s">
        <v>396</v>
      </c>
      <c r="D2266" s="156" t="s">
        <v>641</v>
      </c>
      <c r="E2266" s="156" t="s">
        <v>2997</v>
      </c>
    </row>
    <row r="2267" spans="1:5" ht="12" customHeight="1" x14ac:dyDescent="0.2">
      <c r="A2267" s="156" t="s">
        <v>2969</v>
      </c>
      <c r="B2267" s="156" t="s">
        <v>2564</v>
      </c>
      <c r="C2267" s="156" t="s">
        <v>396</v>
      </c>
      <c r="D2267" s="156" t="s">
        <v>641</v>
      </c>
      <c r="E2267" s="156" t="s">
        <v>3002</v>
      </c>
    </row>
    <row r="2268" spans="1:5" ht="12" customHeight="1" x14ac:dyDescent="0.2">
      <c r="A2268" s="156" t="s">
        <v>2969</v>
      </c>
      <c r="B2268" s="156" t="s">
        <v>2564</v>
      </c>
      <c r="C2268" s="156" t="s">
        <v>397</v>
      </c>
      <c r="D2268" s="156" t="s">
        <v>641</v>
      </c>
      <c r="E2268" s="156" t="s">
        <v>3033</v>
      </c>
    </row>
    <row r="2269" spans="1:5" ht="12" customHeight="1" x14ac:dyDescent="0.2">
      <c r="A2269" s="156" t="s">
        <v>2969</v>
      </c>
      <c r="B2269" s="156" t="s">
        <v>1641</v>
      </c>
      <c r="C2269" s="156" t="s">
        <v>399</v>
      </c>
      <c r="D2269" s="156" t="s">
        <v>641</v>
      </c>
      <c r="E2269" s="156" t="s">
        <v>3000</v>
      </c>
    </row>
    <row r="2270" spans="1:5" ht="12" customHeight="1" x14ac:dyDescent="0.2">
      <c r="A2270" s="156" t="s">
        <v>2969</v>
      </c>
      <c r="B2270" s="156" t="s">
        <v>1641</v>
      </c>
      <c r="C2270" s="156" t="s">
        <v>399</v>
      </c>
      <c r="D2270" s="156" t="s">
        <v>641</v>
      </c>
      <c r="E2270" s="156" t="s">
        <v>2997</v>
      </c>
    </row>
    <row r="2271" spans="1:5" ht="12" customHeight="1" x14ac:dyDescent="0.2">
      <c r="A2271" s="156" t="s">
        <v>2969</v>
      </c>
      <c r="B2271" s="156" t="s">
        <v>1641</v>
      </c>
      <c r="C2271" s="156" t="s">
        <v>399</v>
      </c>
      <c r="D2271" s="156" t="s">
        <v>641</v>
      </c>
      <c r="E2271" s="156" t="s">
        <v>3002</v>
      </c>
    </row>
    <row r="2272" spans="1:5" ht="12" customHeight="1" x14ac:dyDescent="0.2">
      <c r="A2272" s="156" t="s">
        <v>2969</v>
      </c>
      <c r="B2272" s="156" t="s">
        <v>1640</v>
      </c>
      <c r="C2272" s="156" t="s">
        <v>398</v>
      </c>
      <c r="D2272" s="156" t="s">
        <v>641</v>
      </c>
      <c r="E2272" s="156" t="s">
        <v>3000</v>
      </c>
    </row>
    <row r="2273" spans="1:5" ht="12" customHeight="1" x14ac:dyDescent="0.2">
      <c r="A2273" s="156" t="s">
        <v>2969</v>
      </c>
      <c r="B2273" s="156" t="s">
        <v>1640</v>
      </c>
      <c r="C2273" s="156" t="s">
        <v>398</v>
      </c>
      <c r="D2273" s="156" t="s">
        <v>641</v>
      </c>
      <c r="E2273" s="156" t="s">
        <v>2997</v>
      </c>
    </row>
    <row r="2274" spans="1:5" ht="12" customHeight="1" x14ac:dyDescent="0.2">
      <c r="A2274" s="156" t="s">
        <v>2969</v>
      </c>
      <c r="B2274" s="156" t="s">
        <v>1640</v>
      </c>
      <c r="C2274" s="156" t="s">
        <v>398</v>
      </c>
      <c r="D2274" s="156" t="s">
        <v>641</v>
      </c>
      <c r="E2274" s="156" t="s">
        <v>3002</v>
      </c>
    </row>
    <row r="2275" spans="1:5" ht="12" customHeight="1" x14ac:dyDescent="0.2">
      <c r="A2275" s="156" t="s">
        <v>2969</v>
      </c>
      <c r="B2275" s="156" t="s">
        <v>2641</v>
      </c>
      <c r="C2275" s="156" t="s">
        <v>592</v>
      </c>
      <c r="D2275" s="156" t="s">
        <v>641</v>
      </c>
      <c r="E2275" s="156" t="s">
        <v>2970</v>
      </c>
    </row>
    <row r="2276" spans="1:5" ht="12" customHeight="1" x14ac:dyDescent="0.2">
      <c r="A2276" s="156" t="s">
        <v>2969</v>
      </c>
      <c r="B2276" s="156" t="s">
        <v>2641</v>
      </c>
      <c r="C2276" s="156" t="s">
        <v>592</v>
      </c>
      <c r="D2276" s="156" t="s">
        <v>641</v>
      </c>
      <c r="E2276" s="156" t="s">
        <v>2997</v>
      </c>
    </row>
    <row r="2277" spans="1:5" ht="12" customHeight="1" x14ac:dyDescent="0.2">
      <c r="A2277" s="156" t="s">
        <v>2969</v>
      </c>
      <c r="B2277" s="156" t="s">
        <v>2675</v>
      </c>
      <c r="C2277" s="156" t="s">
        <v>693</v>
      </c>
      <c r="D2277" s="156" t="s">
        <v>641</v>
      </c>
      <c r="E2277" s="156" t="s">
        <v>2997</v>
      </c>
    </row>
    <row r="2278" spans="1:5" ht="12" customHeight="1" x14ac:dyDescent="0.2">
      <c r="A2278" s="156" t="s">
        <v>2969</v>
      </c>
      <c r="B2278" s="156" t="s">
        <v>2626</v>
      </c>
      <c r="C2278" s="156" t="s">
        <v>591</v>
      </c>
      <c r="D2278" s="156" t="s">
        <v>641</v>
      </c>
      <c r="E2278" s="156" t="s">
        <v>2970</v>
      </c>
    </row>
    <row r="2279" spans="1:5" ht="12" customHeight="1" x14ac:dyDescent="0.2">
      <c r="A2279" s="156" t="s">
        <v>2969</v>
      </c>
      <c r="B2279" s="156" t="s">
        <v>2626</v>
      </c>
      <c r="C2279" s="156" t="s">
        <v>591</v>
      </c>
      <c r="D2279" s="156" t="s">
        <v>641</v>
      </c>
      <c r="E2279" s="156" t="s">
        <v>3000</v>
      </c>
    </row>
    <row r="2280" spans="1:5" ht="12" customHeight="1" x14ac:dyDescent="0.2">
      <c r="A2280" s="156" t="s">
        <v>2969</v>
      </c>
      <c r="B2280" s="156" t="s">
        <v>2626</v>
      </c>
      <c r="C2280" s="156" t="s">
        <v>591</v>
      </c>
      <c r="D2280" s="156" t="s">
        <v>641</v>
      </c>
      <c r="E2280" s="156" t="s">
        <v>2997</v>
      </c>
    </row>
    <row r="2281" spans="1:5" ht="12" customHeight="1" x14ac:dyDescent="0.2">
      <c r="A2281" s="156" t="s">
        <v>2969</v>
      </c>
      <c r="B2281" s="156" t="s">
        <v>2626</v>
      </c>
      <c r="C2281" s="156" t="s">
        <v>591</v>
      </c>
      <c r="D2281" s="156" t="s">
        <v>641</v>
      </c>
      <c r="E2281" s="156" t="s">
        <v>3002</v>
      </c>
    </row>
    <row r="2282" spans="1:5" ht="12" customHeight="1" x14ac:dyDescent="0.2">
      <c r="A2282" s="156" t="s">
        <v>2969</v>
      </c>
      <c r="B2282" s="156" t="s">
        <v>2626</v>
      </c>
      <c r="C2282" s="156" t="s">
        <v>591</v>
      </c>
      <c r="D2282" s="156" t="s">
        <v>641</v>
      </c>
      <c r="E2282" s="156" t="s">
        <v>3008</v>
      </c>
    </row>
    <row r="2283" spans="1:5" ht="12" customHeight="1" x14ac:dyDescent="0.2">
      <c r="A2283" s="156" t="s">
        <v>2969</v>
      </c>
      <c r="B2283" s="156" t="s">
        <v>2536</v>
      </c>
      <c r="C2283" s="156" t="s">
        <v>400</v>
      </c>
      <c r="D2283" s="156" t="s">
        <v>641</v>
      </c>
      <c r="E2283" s="156" t="s">
        <v>2970</v>
      </c>
    </row>
    <row r="2284" spans="1:5" ht="12" customHeight="1" x14ac:dyDescent="0.2">
      <c r="A2284" s="156" t="s">
        <v>2969</v>
      </c>
      <c r="B2284" s="156" t="s">
        <v>2536</v>
      </c>
      <c r="C2284" s="156" t="s">
        <v>400</v>
      </c>
      <c r="D2284" s="156" t="s">
        <v>641</v>
      </c>
      <c r="E2284" s="156" t="s">
        <v>3000</v>
      </c>
    </row>
    <row r="2285" spans="1:5" ht="12" customHeight="1" x14ac:dyDescent="0.2">
      <c r="A2285" s="156" t="s">
        <v>2969</v>
      </c>
      <c r="B2285" s="156" t="s">
        <v>2536</v>
      </c>
      <c r="C2285" s="156" t="s">
        <v>400</v>
      </c>
      <c r="D2285" s="156" t="s">
        <v>641</v>
      </c>
      <c r="E2285" s="156" t="s">
        <v>3003</v>
      </c>
    </row>
    <row r="2286" spans="1:5" ht="12" customHeight="1" x14ac:dyDescent="0.2">
      <c r="A2286" s="156" t="s">
        <v>2969</v>
      </c>
      <c r="B2286" s="156" t="s">
        <v>2536</v>
      </c>
      <c r="C2286" s="156" t="s">
        <v>400</v>
      </c>
      <c r="D2286" s="156" t="s">
        <v>641</v>
      </c>
      <c r="E2286" s="156" t="s">
        <v>3001</v>
      </c>
    </row>
    <row r="2287" spans="1:5" ht="12" customHeight="1" x14ac:dyDescent="0.2">
      <c r="A2287" s="156" t="s">
        <v>2969</v>
      </c>
      <c r="B2287" s="156" t="s">
        <v>2536</v>
      </c>
      <c r="C2287" s="156" t="s">
        <v>400</v>
      </c>
      <c r="D2287" s="156" t="s">
        <v>641</v>
      </c>
      <c r="E2287" s="156" t="s">
        <v>2997</v>
      </c>
    </row>
    <row r="2288" spans="1:5" ht="12" customHeight="1" x14ac:dyDescent="0.2">
      <c r="A2288" s="156" t="s">
        <v>2969</v>
      </c>
      <c r="B2288" s="156" t="s">
        <v>2536</v>
      </c>
      <c r="C2288" s="156" t="s">
        <v>400</v>
      </c>
      <c r="D2288" s="156" t="s">
        <v>641</v>
      </c>
      <c r="E2288" s="156" t="s">
        <v>3002</v>
      </c>
    </row>
    <row r="2289" spans="1:5" ht="12" customHeight="1" x14ac:dyDescent="0.2">
      <c r="A2289" s="156" t="s">
        <v>2969</v>
      </c>
      <c r="B2289" s="156" t="s">
        <v>2536</v>
      </c>
      <c r="C2289" s="156" t="s">
        <v>400</v>
      </c>
      <c r="D2289" s="156" t="s">
        <v>641</v>
      </c>
      <c r="E2289" s="156" t="s">
        <v>3008</v>
      </c>
    </row>
    <row r="2290" spans="1:5" ht="12" customHeight="1" x14ac:dyDescent="0.2">
      <c r="A2290" s="156" t="s">
        <v>2969</v>
      </c>
      <c r="B2290" s="156" t="s">
        <v>2681</v>
      </c>
      <c r="C2290" s="156" t="s">
        <v>449</v>
      </c>
      <c r="D2290" s="156" t="s">
        <v>641</v>
      </c>
      <c r="E2290" s="156" t="s">
        <v>2970</v>
      </c>
    </row>
    <row r="2291" spans="1:5" ht="12" customHeight="1" x14ac:dyDescent="0.2">
      <c r="A2291" s="156" t="s">
        <v>2969</v>
      </c>
      <c r="B2291" s="156" t="s">
        <v>2681</v>
      </c>
      <c r="C2291" s="156" t="s">
        <v>449</v>
      </c>
      <c r="D2291" s="156" t="s">
        <v>641</v>
      </c>
      <c r="E2291" s="156" t="s">
        <v>2997</v>
      </c>
    </row>
    <row r="2292" spans="1:5" ht="12" customHeight="1" x14ac:dyDescent="0.2">
      <c r="A2292" s="156" t="s">
        <v>2969</v>
      </c>
      <c r="B2292" s="156" t="s">
        <v>2681</v>
      </c>
      <c r="C2292" s="156" t="s">
        <v>449</v>
      </c>
      <c r="D2292" s="156" t="s">
        <v>641</v>
      </c>
      <c r="E2292" s="156" t="s">
        <v>3002</v>
      </c>
    </row>
    <row r="2293" spans="1:5" ht="12" customHeight="1" x14ac:dyDescent="0.2">
      <c r="A2293" s="156" t="s">
        <v>2969</v>
      </c>
      <c r="B2293" s="156" t="s">
        <v>2651</v>
      </c>
      <c r="C2293" s="156" t="s">
        <v>450</v>
      </c>
      <c r="D2293" s="156" t="s">
        <v>641</v>
      </c>
      <c r="E2293" s="156" t="s">
        <v>2970</v>
      </c>
    </row>
    <row r="2294" spans="1:5" ht="12" customHeight="1" x14ac:dyDescent="0.2">
      <c r="A2294" s="156" t="s">
        <v>2969</v>
      </c>
      <c r="B2294" s="156" t="s">
        <v>2651</v>
      </c>
      <c r="C2294" s="156" t="s">
        <v>450</v>
      </c>
      <c r="D2294" s="156" t="s">
        <v>641</v>
      </c>
      <c r="E2294" s="156" t="s">
        <v>2997</v>
      </c>
    </row>
    <row r="2295" spans="1:5" ht="12" customHeight="1" x14ac:dyDescent="0.2">
      <c r="A2295" s="156" t="s">
        <v>2969</v>
      </c>
      <c r="B2295" s="156" t="s">
        <v>2651</v>
      </c>
      <c r="C2295" s="156" t="s">
        <v>450</v>
      </c>
      <c r="D2295" s="156" t="s">
        <v>641</v>
      </c>
      <c r="E2295" s="156" t="s">
        <v>3002</v>
      </c>
    </row>
    <row r="2296" spans="1:5" ht="12" customHeight="1" x14ac:dyDescent="0.2">
      <c r="A2296" s="156" t="s">
        <v>2969</v>
      </c>
      <c r="B2296" s="156" t="s">
        <v>1643</v>
      </c>
      <c r="C2296" s="156" t="s">
        <v>451</v>
      </c>
      <c r="D2296" s="156" t="s">
        <v>641</v>
      </c>
      <c r="E2296" s="156" t="s">
        <v>2997</v>
      </c>
    </row>
    <row r="2297" spans="1:5" ht="12" customHeight="1" x14ac:dyDescent="0.2">
      <c r="A2297" s="156" t="s">
        <v>2969</v>
      </c>
      <c r="B2297" s="156" t="s">
        <v>2653</v>
      </c>
      <c r="C2297" s="156" t="s">
        <v>256</v>
      </c>
      <c r="D2297" s="156" t="s">
        <v>641</v>
      </c>
      <c r="E2297" s="156" t="s">
        <v>2970</v>
      </c>
    </row>
    <row r="2298" spans="1:5" ht="12" customHeight="1" x14ac:dyDescent="0.2">
      <c r="A2298" s="156" t="s">
        <v>2969</v>
      </c>
      <c r="B2298" s="156" t="s">
        <v>2653</v>
      </c>
      <c r="C2298" s="156" t="s">
        <v>256</v>
      </c>
      <c r="D2298" s="156" t="s">
        <v>641</v>
      </c>
      <c r="E2298" s="156" t="s">
        <v>2997</v>
      </c>
    </row>
    <row r="2299" spans="1:5" ht="12" customHeight="1" x14ac:dyDescent="0.2">
      <c r="A2299" s="156" t="s">
        <v>2969</v>
      </c>
      <c r="B2299" s="156" t="s">
        <v>2653</v>
      </c>
      <c r="C2299" s="156" t="s">
        <v>256</v>
      </c>
      <c r="D2299" s="156" t="s">
        <v>641</v>
      </c>
      <c r="E2299" s="156" t="s">
        <v>3002</v>
      </c>
    </row>
    <row r="2300" spans="1:5" ht="12" customHeight="1" x14ac:dyDescent="0.2">
      <c r="A2300" s="156" t="s">
        <v>2969</v>
      </c>
      <c r="B2300" s="156" t="s">
        <v>2633</v>
      </c>
      <c r="C2300" s="156" t="s">
        <v>177</v>
      </c>
      <c r="D2300" s="156" t="s">
        <v>641</v>
      </c>
      <c r="E2300" s="156" t="s">
        <v>2970</v>
      </c>
    </row>
    <row r="2301" spans="1:5" ht="12" customHeight="1" x14ac:dyDescent="0.2">
      <c r="A2301" s="156" t="s">
        <v>2969</v>
      </c>
      <c r="B2301" s="156" t="s">
        <v>2633</v>
      </c>
      <c r="C2301" s="156" t="s">
        <v>177</v>
      </c>
      <c r="D2301" s="156" t="s">
        <v>641</v>
      </c>
      <c r="E2301" s="156" t="s">
        <v>2997</v>
      </c>
    </row>
    <row r="2302" spans="1:5" ht="12" customHeight="1" x14ac:dyDescent="0.2">
      <c r="A2302" s="156" t="s">
        <v>2969</v>
      </c>
      <c r="B2302" s="156" t="s">
        <v>2633</v>
      </c>
      <c r="C2302" s="156" t="s">
        <v>177</v>
      </c>
      <c r="D2302" s="156" t="s">
        <v>641</v>
      </c>
      <c r="E2302" s="156" t="s">
        <v>3002</v>
      </c>
    </row>
    <row r="2303" spans="1:5" ht="12" customHeight="1" x14ac:dyDescent="0.2">
      <c r="A2303" s="156" t="s">
        <v>2969</v>
      </c>
      <c r="B2303" s="156" t="s">
        <v>2550</v>
      </c>
      <c r="C2303" s="156" t="s">
        <v>509</v>
      </c>
      <c r="D2303" s="156" t="s">
        <v>641</v>
      </c>
      <c r="E2303" s="156" t="s">
        <v>2970</v>
      </c>
    </row>
    <row r="2304" spans="1:5" ht="12" customHeight="1" x14ac:dyDescent="0.2">
      <c r="A2304" s="156" t="s">
        <v>2969</v>
      </c>
      <c r="B2304" s="156" t="s">
        <v>2550</v>
      </c>
      <c r="C2304" s="156" t="s">
        <v>509</v>
      </c>
      <c r="D2304" s="156" t="s">
        <v>641</v>
      </c>
      <c r="E2304" s="156" t="s">
        <v>3000</v>
      </c>
    </row>
    <row r="2305" spans="1:5" ht="12" customHeight="1" x14ac:dyDescent="0.2">
      <c r="A2305" s="156" t="s">
        <v>2969</v>
      </c>
      <c r="B2305" s="156" t="s">
        <v>2550</v>
      </c>
      <c r="C2305" s="156" t="s">
        <v>509</v>
      </c>
      <c r="D2305" s="156" t="s">
        <v>641</v>
      </c>
      <c r="E2305" s="156" t="s">
        <v>3003</v>
      </c>
    </row>
    <row r="2306" spans="1:5" ht="12" customHeight="1" x14ac:dyDescent="0.2">
      <c r="A2306" s="156" t="s">
        <v>2969</v>
      </c>
      <c r="B2306" s="156" t="s">
        <v>2550</v>
      </c>
      <c r="C2306" s="156" t="s">
        <v>509</v>
      </c>
      <c r="D2306" s="156" t="s">
        <v>641</v>
      </c>
      <c r="E2306" s="156" t="s">
        <v>3001</v>
      </c>
    </row>
    <row r="2307" spans="1:5" ht="12" customHeight="1" x14ac:dyDescent="0.2">
      <c r="A2307" s="156" t="s">
        <v>2969</v>
      </c>
      <c r="B2307" s="156" t="s">
        <v>2550</v>
      </c>
      <c r="C2307" s="156" t="s">
        <v>509</v>
      </c>
      <c r="D2307" s="156" t="s">
        <v>641</v>
      </c>
      <c r="E2307" s="156" t="s">
        <v>3008</v>
      </c>
    </row>
    <row r="2308" spans="1:5" ht="12" customHeight="1" x14ac:dyDescent="0.2">
      <c r="A2308" s="156" t="s">
        <v>2969</v>
      </c>
      <c r="B2308" s="156" t="s">
        <v>2565</v>
      </c>
      <c r="C2308" s="156" t="s">
        <v>131</v>
      </c>
      <c r="D2308" s="156" t="s">
        <v>641</v>
      </c>
      <c r="E2308" s="156" t="s">
        <v>2970</v>
      </c>
    </row>
    <row r="2309" spans="1:5" ht="12" customHeight="1" x14ac:dyDescent="0.2">
      <c r="A2309" s="156" t="s">
        <v>2969</v>
      </c>
      <c r="B2309" s="156" t="s">
        <v>2565</v>
      </c>
      <c r="C2309" s="156" t="s">
        <v>131</v>
      </c>
      <c r="D2309" s="156" t="s">
        <v>641</v>
      </c>
      <c r="E2309" s="156" t="s">
        <v>3000</v>
      </c>
    </row>
    <row r="2310" spans="1:5" ht="12" customHeight="1" x14ac:dyDescent="0.2">
      <c r="A2310" s="156" t="s">
        <v>2969</v>
      </c>
      <c r="B2310" s="156" t="s">
        <v>2565</v>
      </c>
      <c r="C2310" s="156" t="s">
        <v>131</v>
      </c>
      <c r="D2310" s="156" t="s">
        <v>641</v>
      </c>
      <c r="E2310" s="156" t="s">
        <v>3003</v>
      </c>
    </row>
    <row r="2311" spans="1:5" ht="12" customHeight="1" x14ac:dyDescent="0.2">
      <c r="A2311" s="156" t="s">
        <v>2969</v>
      </c>
      <c r="B2311" s="156" t="s">
        <v>2565</v>
      </c>
      <c r="C2311" s="156" t="s">
        <v>131</v>
      </c>
      <c r="D2311" s="156" t="s">
        <v>641</v>
      </c>
      <c r="E2311" s="156" t="s">
        <v>3001</v>
      </c>
    </row>
    <row r="2312" spans="1:5" ht="12" customHeight="1" x14ac:dyDescent="0.2">
      <c r="A2312" s="156" t="s">
        <v>2969</v>
      </c>
      <c r="B2312" s="156" t="s">
        <v>2565</v>
      </c>
      <c r="C2312" s="156" t="s">
        <v>131</v>
      </c>
      <c r="D2312" s="156" t="s">
        <v>641</v>
      </c>
      <c r="E2312" s="156" t="s">
        <v>2997</v>
      </c>
    </row>
    <row r="2313" spans="1:5" ht="12" customHeight="1" x14ac:dyDescent="0.2">
      <c r="A2313" s="156" t="s">
        <v>2969</v>
      </c>
      <c r="B2313" s="156" t="s">
        <v>2565</v>
      </c>
      <c r="C2313" s="156" t="s">
        <v>131</v>
      </c>
      <c r="D2313" s="156" t="s">
        <v>641</v>
      </c>
      <c r="E2313" s="156" t="s">
        <v>3002</v>
      </c>
    </row>
    <row r="2314" spans="1:5" ht="12" customHeight="1" x14ac:dyDescent="0.2">
      <c r="A2314" s="156" t="s">
        <v>2969</v>
      </c>
      <c r="B2314" s="156" t="s">
        <v>2565</v>
      </c>
      <c r="C2314" s="156" t="s">
        <v>131</v>
      </c>
      <c r="D2314" s="156" t="s">
        <v>641</v>
      </c>
      <c r="E2314" s="156" t="s">
        <v>3008</v>
      </c>
    </row>
    <row r="2315" spans="1:5" ht="12" customHeight="1" x14ac:dyDescent="0.2">
      <c r="A2315" s="156" t="s">
        <v>2969</v>
      </c>
      <c r="B2315" s="156" t="s">
        <v>2622</v>
      </c>
      <c r="C2315" s="156" t="s">
        <v>510</v>
      </c>
      <c r="D2315" s="156" t="s">
        <v>641</v>
      </c>
      <c r="E2315" s="156" t="s">
        <v>2970</v>
      </c>
    </row>
    <row r="2316" spans="1:5" ht="12" customHeight="1" x14ac:dyDescent="0.2">
      <c r="A2316" s="156" t="s">
        <v>2969</v>
      </c>
      <c r="B2316" s="156" t="s">
        <v>2622</v>
      </c>
      <c r="C2316" s="156" t="s">
        <v>510</v>
      </c>
      <c r="D2316" s="156" t="s">
        <v>641</v>
      </c>
      <c r="E2316" s="156" t="s">
        <v>3000</v>
      </c>
    </row>
    <row r="2317" spans="1:5" ht="12" customHeight="1" x14ac:dyDescent="0.2">
      <c r="A2317" s="156" t="s">
        <v>2969</v>
      </c>
      <c r="B2317" s="156" t="s">
        <v>2622</v>
      </c>
      <c r="C2317" s="156" t="s">
        <v>510</v>
      </c>
      <c r="D2317" s="156" t="s">
        <v>641</v>
      </c>
      <c r="E2317" s="156" t="s">
        <v>3001</v>
      </c>
    </row>
    <row r="2318" spans="1:5" ht="12" customHeight="1" x14ac:dyDescent="0.2">
      <c r="A2318" s="156" t="s">
        <v>2969</v>
      </c>
      <c r="B2318" s="156" t="s">
        <v>2622</v>
      </c>
      <c r="C2318" s="156" t="s">
        <v>510</v>
      </c>
      <c r="D2318" s="156" t="s">
        <v>641</v>
      </c>
      <c r="E2318" s="156" t="s">
        <v>3002</v>
      </c>
    </row>
    <row r="2319" spans="1:5" ht="12" customHeight="1" x14ac:dyDescent="0.2">
      <c r="A2319" s="156" t="s">
        <v>2969</v>
      </c>
      <c r="B2319" s="156" t="s">
        <v>1653</v>
      </c>
      <c r="C2319" s="156" t="s">
        <v>452</v>
      </c>
      <c r="D2319" s="156" t="s">
        <v>641</v>
      </c>
      <c r="E2319" s="156" t="s">
        <v>2970</v>
      </c>
    </row>
    <row r="2320" spans="1:5" ht="12" customHeight="1" x14ac:dyDescent="0.2">
      <c r="A2320" s="156" t="s">
        <v>2969</v>
      </c>
      <c r="B2320" s="156" t="s">
        <v>1653</v>
      </c>
      <c r="C2320" s="156" t="s">
        <v>452</v>
      </c>
      <c r="D2320" s="156" t="s">
        <v>641</v>
      </c>
      <c r="E2320" s="156" t="s">
        <v>2997</v>
      </c>
    </row>
    <row r="2321" spans="1:5" ht="12" customHeight="1" x14ac:dyDescent="0.2">
      <c r="A2321" s="156" t="s">
        <v>2969</v>
      </c>
      <c r="B2321" s="156" t="s">
        <v>1653</v>
      </c>
      <c r="C2321" s="156" t="s">
        <v>452</v>
      </c>
      <c r="D2321" s="156" t="s">
        <v>641</v>
      </c>
      <c r="E2321" s="156" t="s">
        <v>3002</v>
      </c>
    </row>
    <row r="2322" spans="1:5" ht="12" customHeight="1" x14ac:dyDescent="0.2">
      <c r="A2322" s="156" t="s">
        <v>2969</v>
      </c>
      <c r="B2322" s="156" t="s">
        <v>1645</v>
      </c>
      <c r="C2322" s="156" t="s">
        <v>453</v>
      </c>
      <c r="D2322" s="156" t="s">
        <v>641</v>
      </c>
      <c r="E2322" s="156" t="s">
        <v>2970</v>
      </c>
    </row>
    <row r="2323" spans="1:5" ht="12" customHeight="1" x14ac:dyDescent="0.2">
      <c r="A2323" s="156" t="s">
        <v>2969</v>
      </c>
      <c r="B2323" s="156" t="s">
        <v>1645</v>
      </c>
      <c r="C2323" s="156" t="s">
        <v>453</v>
      </c>
      <c r="D2323" s="156" t="s">
        <v>641</v>
      </c>
      <c r="E2323" s="156" t="s">
        <v>2997</v>
      </c>
    </row>
    <row r="2324" spans="1:5" ht="12" customHeight="1" x14ac:dyDescent="0.2">
      <c r="A2324" s="156" t="s">
        <v>2969</v>
      </c>
      <c r="B2324" s="156" t="s">
        <v>1645</v>
      </c>
      <c r="C2324" s="156" t="s">
        <v>453</v>
      </c>
      <c r="D2324" s="156" t="s">
        <v>641</v>
      </c>
      <c r="E2324" s="156" t="s">
        <v>3002</v>
      </c>
    </row>
    <row r="2325" spans="1:5" ht="12" customHeight="1" x14ac:dyDescent="0.2">
      <c r="A2325" s="156" t="s">
        <v>2969</v>
      </c>
      <c r="B2325" s="156" t="s">
        <v>1655</v>
      </c>
      <c r="C2325" s="156" t="s">
        <v>454</v>
      </c>
      <c r="D2325" s="156" t="s">
        <v>641</v>
      </c>
      <c r="E2325" s="156" t="s">
        <v>2970</v>
      </c>
    </row>
    <row r="2326" spans="1:5" ht="12" customHeight="1" x14ac:dyDescent="0.2">
      <c r="A2326" s="156" t="s">
        <v>2969</v>
      </c>
      <c r="B2326" s="156" t="s">
        <v>1655</v>
      </c>
      <c r="C2326" s="156" t="s">
        <v>454</v>
      </c>
      <c r="D2326" s="156" t="s">
        <v>641</v>
      </c>
      <c r="E2326" s="156" t="s">
        <v>2997</v>
      </c>
    </row>
    <row r="2327" spans="1:5" ht="12" customHeight="1" x14ac:dyDescent="0.2">
      <c r="A2327" s="156" t="s">
        <v>2969</v>
      </c>
      <c r="B2327" s="156" t="s">
        <v>1655</v>
      </c>
      <c r="C2327" s="156" t="s">
        <v>454</v>
      </c>
      <c r="D2327" s="156" t="s">
        <v>641</v>
      </c>
      <c r="E2327" s="156" t="s">
        <v>3002</v>
      </c>
    </row>
    <row r="2328" spans="1:5" ht="12" customHeight="1" x14ac:dyDescent="0.2">
      <c r="A2328" s="156" t="s">
        <v>2969</v>
      </c>
      <c r="B2328" s="156" t="s">
        <v>2556</v>
      </c>
      <c r="C2328" s="156" t="s">
        <v>455</v>
      </c>
      <c r="D2328" s="156" t="s">
        <v>641</v>
      </c>
      <c r="E2328" s="156" t="s">
        <v>2970</v>
      </c>
    </row>
    <row r="2329" spans="1:5" ht="12" customHeight="1" x14ac:dyDescent="0.2">
      <c r="A2329" s="156" t="s">
        <v>2969</v>
      </c>
      <c r="B2329" s="156" t="s">
        <v>2556</v>
      </c>
      <c r="C2329" s="156" t="s">
        <v>455</v>
      </c>
      <c r="D2329" s="156" t="s">
        <v>641</v>
      </c>
      <c r="E2329" s="156" t="s">
        <v>2997</v>
      </c>
    </row>
    <row r="2330" spans="1:5" ht="12" customHeight="1" x14ac:dyDescent="0.2">
      <c r="A2330" s="156" t="s">
        <v>2969</v>
      </c>
      <c r="B2330" s="156" t="s">
        <v>1649</v>
      </c>
      <c r="C2330" s="156" t="s">
        <v>456</v>
      </c>
      <c r="D2330" s="156" t="s">
        <v>641</v>
      </c>
      <c r="E2330" s="156" t="s">
        <v>2970</v>
      </c>
    </row>
    <row r="2331" spans="1:5" ht="12" customHeight="1" x14ac:dyDescent="0.2">
      <c r="A2331" s="156" t="s">
        <v>2969</v>
      </c>
      <c r="B2331" s="156" t="s">
        <v>1649</v>
      </c>
      <c r="C2331" s="156" t="s">
        <v>456</v>
      </c>
      <c r="D2331" s="156" t="s">
        <v>641</v>
      </c>
      <c r="E2331" s="156" t="s">
        <v>2997</v>
      </c>
    </row>
    <row r="2332" spans="1:5" ht="12" customHeight="1" x14ac:dyDescent="0.2">
      <c r="A2332" s="156" t="s">
        <v>2969</v>
      </c>
      <c r="B2332" s="156" t="s">
        <v>1649</v>
      </c>
      <c r="C2332" s="156" t="s">
        <v>456</v>
      </c>
      <c r="D2332" s="156" t="s">
        <v>641</v>
      </c>
      <c r="E2332" s="156" t="s">
        <v>3002</v>
      </c>
    </row>
    <row r="2333" spans="1:5" ht="12" customHeight="1" x14ac:dyDescent="0.2">
      <c r="A2333" s="156" t="s">
        <v>2969</v>
      </c>
      <c r="B2333" s="156" t="s">
        <v>2710</v>
      </c>
      <c r="C2333" s="156" t="s">
        <v>1008</v>
      </c>
      <c r="D2333" s="156" t="s">
        <v>641</v>
      </c>
      <c r="E2333" s="156" t="s">
        <v>2970</v>
      </c>
    </row>
    <row r="2334" spans="1:5" ht="12" customHeight="1" x14ac:dyDescent="0.2">
      <c r="A2334" s="156" t="s">
        <v>2969</v>
      </c>
      <c r="B2334" s="156" t="s">
        <v>2710</v>
      </c>
      <c r="C2334" s="156" t="s">
        <v>1008</v>
      </c>
      <c r="D2334" s="156" t="s">
        <v>641</v>
      </c>
      <c r="E2334" s="156" t="s">
        <v>2997</v>
      </c>
    </row>
    <row r="2335" spans="1:5" ht="12" customHeight="1" x14ac:dyDescent="0.2">
      <c r="A2335" s="156" t="s">
        <v>2969</v>
      </c>
      <c r="B2335" s="156" t="s">
        <v>2710</v>
      </c>
      <c r="C2335" s="156" t="s">
        <v>1008</v>
      </c>
      <c r="D2335" s="156" t="s">
        <v>641</v>
      </c>
      <c r="E2335" s="156" t="s">
        <v>3002</v>
      </c>
    </row>
    <row r="2336" spans="1:5" ht="12" customHeight="1" x14ac:dyDescent="0.2">
      <c r="A2336" s="156" t="s">
        <v>2969</v>
      </c>
      <c r="B2336" s="156" t="s">
        <v>1654</v>
      </c>
      <c r="C2336" s="156" t="s">
        <v>1009</v>
      </c>
      <c r="D2336" s="156" t="s">
        <v>641</v>
      </c>
      <c r="E2336" s="156" t="s">
        <v>2970</v>
      </c>
    </row>
    <row r="2337" spans="1:5" ht="12" customHeight="1" x14ac:dyDescent="0.2">
      <c r="A2337" s="156" t="s">
        <v>2969</v>
      </c>
      <c r="B2337" s="156" t="s">
        <v>1654</v>
      </c>
      <c r="C2337" s="156" t="s">
        <v>1009</v>
      </c>
      <c r="D2337" s="156" t="s">
        <v>641</v>
      </c>
      <c r="E2337" s="156" t="s">
        <v>2997</v>
      </c>
    </row>
    <row r="2338" spans="1:5" ht="12" customHeight="1" x14ac:dyDescent="0.2">
      <c r="A2338" s="156" t="s">
        <v>2969</v>
      </c>
      <c r="B2338" s="156" t="s">
        <v>1654</v>
      </c>
      <c r="C2338" s="156" t="s">
        <v>1009</v>
      </c>
      <c r="D2338" s="156" t="s">
        <v>641</v>
      </c>
      <c r="E2338" s="156" t="s">
        <v>3002</v>
      </c>
    </row>
    <row r="2339" spans="1:5" ht="12" customHeight="1" x14ac:dyDescent="0.2">
      <c r="A2339" s="156" t="s">
        <v>2969</v>
      </c>
      <c r="B2339" s="156" t="s">
        <v>1658</v>
      </c>
      <c r="C2339" s="156" t="s">
        <v>1010</v>
      </c>
      <c r="D2339" s="156" t="s">
        <v>641</v>
      </c>
      <c r="E2339" s="156" t="s">
        <v>2970</v>
      </c>
    </row>
    <row r="2340" spans="1:5" ht="12" customHeight="1" x14ac:dyDescent="0.2">
      <c r="A2340" s="156" t="s">
        <v>2969</v>
      </c>
      <c r="B2340" s="156" t="s">
        <v>1658</v>
      </c>
      <c r="C2340" s="156" t="s">
        <v>1010</v>
      </c>
      <c r="D2340" s="156" t="s">
        <v>641</v>
      </c>
      <c r="E2340" s="156" t="s">
        <v>2997</v>
      </c>
    </row>
    <row r="2341" spans="1:5" ht="12" customHeight="1" x14ac:dyDescent="0.2">
      <c r="A2341" s="156" t="s">
        <v>2969</v>
      </c>
      <c r="B2341" s="156" t="s">
        <v>1658</v>
      </c>
      <c r="C2341" s="156" t="s">
        <v>1010</v>
      </c>
      <c r="D2341" s="156" t="s">
        <v>641</v>
      </c>
      <c r="E2341" s="156" t="s">
        <v>3002</v>
      </c>
    </row>
    <row r="2342" spans="1:5" ht="12" customHeight="1" x14ac:dyDescent="0.2">
      <c r="A2342" s="156" t="s">
        <v>2969</v>
      </c>
      <c r="B2342" s="156" t="s">
        <v>1999</v>
      </c>
      <c r="C2342" s="156" t="s">
        <v>1010</v>
      </c>
      <c r="D2342" s="156" t="s">
        <v>641</v>
      </c>
      <c r="E2342" s="156" t="s">
        <v>2997</v>
      </c>
    </row>
    <row r="2343" spans="1:5" ht="12" customHeight="1" x14ac:dyDescent="0.2">
      <c r="A2343" s="156" t="s">
        <v>2969</v>
      </c>
      <c r="B2343" s="156" t="s">
        <v>1999</v>
      </c>
      <c r="C2343" s="156" t="s">
        <v>191</v>
      </c>
      <c r="D2343" s="156" t="s">
        <v>641</v>
      </c>
      <c r="E2343" s="156" t="s">
        <v>3002</v>
      </c>
    </row>
    <row r="2344" spans="1:5" ht="12" customHeight="1" x14ac:dyDescent="0.2">
      <c r="A2344" s="156" t="s">
        <v>2969</v>
      </c>
      <c r="B2344" s="156" t="s">
        <v>1657</v>
      </c>
      <c r="C2344" s="156" t="s">
        <v>174</v>
      </c>
      <c r="D2344" s="156" t="s">
        <v>641</v>
      </c>
      <c r="E2344" s="156" t="s">
        <v>2970</v>
      </c>
    </row>
    <row r="2345" spans="1:5" ht="12" customHeight="1" x14ac:dyDescent="0.2">
      <c r="A2345" s="156" t="s">
        <v>2969</v>
      </c>
      <c r="B2345" s="156" t="s">
        <v>1657</v>
      </c>
      <c r="C2345" s="156" t="s">
        <v>174</v>
      </c>
      <c r="D2345" s="156" t="s">
        <v>641</v>
      </c>
      <c r="E2345" s="156" t="s">
        <v>2997</v>
      </c>
    </row>
    <row r="2346" spans="1:5" ht="12" customHeight="1" x14ac:dyDescent="0.2">
      <c r="A2346" s="156" t="s">
        <v>2969</v>
      </c>
      <c r="B2346" s="156" t="s">
        <v>1651</v>
      </c>
      <c r="C2346" s="156" t="s">
        <v>176</v>
      </c>
      <c r="D2346" s="156" t="s">
        <v>641</v>
      </c>
      <c r="E2346" s="156" t="s">
        <v>2970</v>
      </c>
    </row>
    <row r="2347" spans="1:5" ht="12" customHeight="1" x14ac:dyDescent="0.2">
      <c r="A2347" s="156" t="s">
        <v>2969</v>
      </c>
      <c r="B2347" s="156" t="s">
        <v>1651</v>
      </c>
      <c r="C2347" s="156" t="s">
        <v>176</v>
      </c>
      <c r="D2347" s="156" t="s">
        <v>641</v>
      </c>
      <c r="E2347" s="156" t="s">
        <v>3000</v>
      </c>
    </row>
    <row r="2348" spans="1:5" ht="12" customHeight="1" x14ac:dyDescent="0.2">
      <c r="A2348" s="156" t="s">
        <v>2969</v>
      </c>
      <c r="B2348" s="156" t="s">
        <v>1651</v>
      </c>
      <c r="C2348" s="156" t="s">
        <v>176</v>
      </c>
      <c r="D2348" s="156" t="s">
        <v>641</v>
      </c>
      <c r="E2348" s="156" t="s">
        <v>2997</v>
      </c>
    </row>
    <row r="2349" spans="1:5" ht="12" customHeight="1" x14ac:dyDescent="0.2">
      <c r="A2349" s="156" t="s">
        <v>2969</v>
      </c>
      <c r="B2349" s="156" t="s">
        <v>1651</v>
      </c>
      <c r="C2349" s="156" t="s">
        <v>176</v>
      </c>
      <c r="D2349" s="156" t="s">
        <v>641</v>
      </c>
      <c r="E2349" s="156" t="s">
        <v>3002</v>
      </c>
    </row>
    <row r="2350" spans="1:5" ht="12" customHeight="1" x14ac:dyDescent="0.2">
      <c r="A2350" s="156" t="s">
        <v>2969</v>
      </c>
      <c r="B2350" s="156" t="s">
        <v>2668</v>
      </c>
      <c r="C2350" s="156" t="s">
        <v>175</v>
      </c>
      <c r="D2350" s="156" t="s">
        <v>641</v>
      </c>
      <c r="E2350" s="156" t="s">
        <v>2970</v>
      </c>
    </row>
    <row r="2351" spans="1:5" ht="12" customHeight="1" x14ac:dyDescent="0.2">
      <c r="A2351" s="156" t="s">
        <v>2969</v>
      </c>
      <c r="B2351" s="156" t="s">
        <v>2668</v>
      </c>
      <c r="C2351" s="156" t="s">
        <v>175</v>
      </c>
      <c r="D2351" s="156" t="s">
        <v>641</v>
      </c>
      <c r="E2351" s="156" t="s">
        <v>3000</v>
      </c>
    </row>
    <row r="2352" spans="1:5" ht="12" customHeight="1" x14ac:dyDescent="0.2">
      <c r="A2352" s="156" t="s">
        <v>2969</v>
      </c>
      <c r="B2352" s="156" t="s">
        <v>2668</v>
      </c>
      <c r="C2352" s="156" t="s">
        <v>175</v>
      </c>
      <c r="D2352" s="156" t="s">
        <v>641</v>
      </c>
      <c r="E2352" s="156" t="s">
        <v>2997</v>
      </c>
    </row>
    <row r="2353" spans="1:5" ht="12" customHeight="1" x14ac:dyDescent="0.2">
      <c r="A2353" s="156" t="s">
        <v>2969</v>
      </c>
      <c r="B2353" s="156" t="s">
        <v>1656</v>
      </c>
      <c r="C2353" s="156" t="s">
        <v>1621</v>
      </c>
      <c r="D2353" s="156" t="s">
        <v>641</v>
      </c>
      <c r="E2353" s="156" t="s">
        <v>2970</v>
      </c>
    </row>
    <row r="2354" spans="1:5" ht="12" customHeight="1" x14ac:dyDescent="0.2">
      <c r="A2354" s="156" t="s">
        <v>2969</v>
      </c>
      <c r="B2354" s="156" t="s">
        <v>1656</v>
      </c>
      <c r="C2354" s="156" t="s">
        <v>1621</v>
      </c>
      <c r="D2354" s="156" t="s">
        <v>641</v>
      </c>
      <c r="E2354" s="156" t="s">
        <v>3003</v>
      </c>
    </row>
    <row r="2355" spans="1:5" ht="12" customHeight="1" x14ac:dyDescent="0.2">
      <c r="A2355" s="156" t="s">
        <v>2969</v>
      </c>
      <c r="B2355" s="156" t="s">
        <v>1656</v>
      </c>
      <c r="C2355" s="156" t="s">
        <v>1621</v>
      </c>
      <c r="D2355" s="156" t="s">
        <v>641</v>
      </c>
      <c r="E2355" s="156" t="s">
        <v>2997</v>
      </c>
    </row>
    <row r="2356" spans="1:5" ht="12" customHeight="1" x14ac:dyDescent="0.2">
      <c r="A2356" s="156" t="s">
        <v>2969</v>
      </c>
      <c r="B2356" s="156" t="s">
        <v>2669</v>
      </c>
      <c r="C2356" s="156" t="s">
        <v>128</v>
      </c>
      <c r="D2356" s="156" t="s">
        <v>641</v>
      </c>
      <c r="E2356" s="156" t="s">
        <v>2970</v>
      </c>
    </row>
    <row r="2357" spans="1:5" ht="12" customHeight="1" x14ac:dyDescent="0.2">
      <c r="A2357" s="156" t="s">
        <v>2969</v>
      </c>
      <c r="B2357" s="156" t="s">
        <v>2669</v>
      </c>
      <c r="C2357" s="156" t="s">
        <v>128</v>
      </c>
      <c r="D2357" s="156" t="s">
        <v>641</v>
      </c>
      <c r="E2357" s="156" t="s">
        <v>2997</v>
      </c>
    </row>
    <row r="2358" spans="1:5" ht="12" customHeight="1" x14ac:dyDescent="0.2">
      <c r="A2358" s="156" t="s">
        <v>2969</v>
      </c>
      <c r="B2358" s="156" t="s">
        <v>2669</v>
      </c>
      <c r="C2358" s="156" t="s">
        <v>128</v>
      </c>
      <c r="D2358" s="156" t="s">
        <v>641</v>
      </c>
      <c r="E2358" s="156" t="s">
        <v>3002</v>
      </c>
    </row>
    <row r="2359" spans="1:5" ht="12" customHeight="1" x14ac:dyDescent="0.2">
      <c r="A2359" s="156" t="s">
        <v>2969</v>
      </c>
      <c r="B2359" s="156" t="s">
        <v>2250</v>
      </c>
      <c r="C2359" s="156" t="s">
        <v>385</v>
      </c>
      <c r="D2359" s="156" t="s">
        <v>641</v>
      </c>
      <c r="E2359" s="156" t="s">
        <v>2970</v>
      </c>
    </row>
    <row r="2360" spans="1:5" ht="12" customHeight="1" x14ac:dyDescent="0.2">
      <c r="A2360" s="156" t="s">
        <v>2969</v>
      </c>
      <c r="B2360" s="156" t="s">
        <v>2250</v>
      </c>
      <c r="C2360" s="156" t="s">
        <v>385</v>
      </c>
      <c r="D2360" s="156" t="s">
        <v>641</v>
      </c>
      <c r="E2360" s="156" t="s">
        <v>2997</v>
      </c>
    </row>
    <row r="2361" spans="1:5" ht="12" customHeight="1" x14ac:dyDescent="0.2">
      <c r="A2361" s="156" t="s">
        <v>2969</v>
      </c>
      <c r="B2361" s="156" t="s">
        <v>1838</v>
      </c>
      <c r="C2361" s="156" t="s">
        <v>1839</v>
      </c>
      <c r="D2361" s="156" t="s">
        <v>641</v>
      </c>
      <c r="E2361" s="156" t="s">
        <v>2997</v>
      </c>
    </row>
    <row r="2362" spans="1:5" ht="12" customHeight="1" x14ac:dyDescent="0.2">
      <c r="A2362" s="156" t="s">
        <v>2969</v>
      </c>
      <c r="B2362" s="156" t="s">
        <v>2624</v>
      </c>
      <c r="C2362" s="156" t="s">
        <v>710</v>
      </c>
      <c r="D2362" s="156" t="s">
        <v>641</v>
      </c>
      <c r="E2362" s="156" t="s">
        <v>2970</v>
      </c>
    </row>
    <row r="2363" spans="1:5" ht="12" customHeight="1" x14ac:dyDescent="0.2">
      <c r="A2363" s="156" t="s">
        <v>2969</v>
      </c>
      <c r="B2363" s="156" t="s">
        <v>2624</v>
      </c>
      <c r="C2363" s="156" t="s">
        <v>710</v>
      </c>
      <c r="D2363" s="156" t="s">
        <v>641</v>
      </c>
      <c r="E2363" s="156" t="s">
        <v>2997</v>
      </c>
    </row>
    <row r="2364" spans="1:5" ht="12" customHeight="1" x14ac:dyDescent="0.2">
      <c r="A2364" s="156" t="s">
        <v>2969</v>
      </c>
      <c r="B2364" s="156" t="s">
        <v>2520</v>
      </c>
      <c r="C2364" s="156" t="s">
        <v>130</v>
      </c>
      <c r="D2364" s="156" t="s">
        <v>641</v>
      </c>
      <c r="E2364" s="156" t="s">
        <v>2970</v>
      </c>
    </row>
    <row r="2365" spans="1:5" ht="12" customHeight="1" x14ac:dyDescent="0.2">
      <c r="A2365" s="156" t="s">
        <v>2969</v>
      </c>
      <c r="B2365" s="156" t="s">
        <v>2520</v>
      </c>
      <c r="C2365" s="156" t="s">
        <v>130</v>
      </c>
      <c r="D2365" s="156" t="s">
        <v>641</v>
      </c>
      <c r="E2365" s="156" t="s">
        <v>3000</v>
      </c>
    </row>
    <row r="2366" spans="1:5" ht="12" customHeight="1" x14ac:dyDescent="0.2">
      <c r="A2366" s="156" t="s">
        <v>2969</v>
      </c>
      <c r="B2366" s="156" t="s">
        <v>2520</v>
      </c>
      <c r="C2366" s="156" t="s">
        <v>130</v>
      </c>
      <c r="D2366" s="156" t="s">
        <v>641</v>
      </c>
      <c r="E2366" s="156" t="s">
        <v>3003</v>
      </c>
    </row>
    <row r="2367" spans="1:5" ht="12" customHeight="1" x14ac:dyDescent="0.2">
      <c r="A2367" s="156" t="s">
        <v>2969</v>
      </c>
      <c r="B2367" s="156" t="s">
        <v>2520</v>
      </c>
      <c r="C2367" s="156" t="s">
        <v>130</v>
      </c>
      <c r="D2367" s="156" t="s">
        <v>641</v>
      </c>
      <c r="E2367" s="156" t="s">
        <v>3001</v>
      </c>
    </row>
    <row r="2368" spans="1:5" ht="12" customHeight="1" x14ac:dyDescent="0.2">
      <c r="A2368" s="156" t="s">
        <v>2969</v>
      </c>
      <c r="B2368" s="156" t="s">
        <v>2520</v>
      </c>
      <c r="C2368" s="156" t="s">
        <v>130</v>
      </c>
      <c r="D2368" s="156" t="s">
        <v>641</v>
      </c>
      <c r="E2368" s="156" t="s">
        <v>2997</v>
      </c>
    </row>
    <row r="2369" spans="1:5" ht="12" customHeight="1" x14ac:dyDescent="0.2">
      <c r="A2369" s="156" t="s">
        <v>2969</v>
      </c>
      <c r="B2369" s="156" t="s">
        <v>2520</v>
      </c>
      <c r="C2369" s="156" t="s">
        <v>130</v>
      </c>
      <c r="D2369" s="156" t="s">
        <v>641</v>
      </c>
      <c r="E2369" s="156" t="s">
        <v>3002</v>
      </c>
    </row>
    <row r="2370" spans="1:5" ht="12" customHeight="1" x14ac:dyDescent="0.2">
      <c r="A2370" s="156" t="s">
        <v>2969</v>
      </c>
      <c r="B2370" s="156" t="s">
        <v>2520</v>
      </c>
      <c r="C2370" s="156" t="s">
        <v>130</v>
      </c>
      <c r="D2370" s="156" t="s">
        <v>641</v>
      </c>
      <c r="E2370" s="156" t="s">
        <v>3008</v>
      </c>
    </row>
    <row r="2371" spans="1:5" ht="12" customHeight="1" x14ac:dyDescent="0.2">
      <c r="A2371" s="156" t="s">
        <v>2969</v>
      </c>
      <c r="B2371" s="156" t="s">
        <v>1648</v>
      </c>
      <c r="C2371" s="156" t="s">
        <v>669</v>
      </c>
      <c r="D2371" s="156" t="s">
        <v>641</v>
      </c>
      <c r="E2371" s="156" t="s">
        <v>2970</v>
      </c>
    </row>
    <row r="2372" spans="1:5" ht="12" customHeight="1" x14ac:dyDescent="0.2">
      <c r="A2372" s="156" t="s">
        <v>2969</v>
      </c>
      <c r="B2372" s="156" t="s">
        <v>1648</v>
      </c>
      <c r="C2372" s="156" t="s">
        <v>669</v>
      </c>
      <c r="D2372" s="156" t="s">
        <v>641</v>
      </c>
      <c r="E2372" s="156" t="s">
        <v>2997</v>
      </c>
    </row>
    <row r="2373" spans="1:5" ht="12" customHeight="1" x14ac:dyDescent="0.2">
      <c r="A2373" s="156" t="s">
        <v>2969</v>
      </c>
      <c r="B2373" s="156" t="s">
        <v>1648</v>
      </c>
      <c r="C2373" s="156" t="s">
        <v>669</v>
      </c>
      <c r="D2373" s="156" t="s">
        <v>641</v>
      </c>
      <c r="E2373" s="156" t="s">
        <v>3002</v>
      </c>
    </row>
    <row r="2374" spans="1:5" ht="12" customHeight="1" x14ac:dyDescent="0.2">
      <c r="A2374" s="156" t="s">
        <v>2969</v>
      </c>
      <c r="B2374" s="156" t="s">
        <v>2631</v>
      </c>
      <c r="C2374" s="156" t="s">
        <v>132</v>
      </c>
      <c r="D2374" s="156" t="s">
        <v>641</v>
      </c>
      <c r="E2374" s="156" t="s">
        <v>2970</v>
      </c>
    </row>
    <row r="2375" spans="1:5" ht="12" customHeight="1" x14ac:dyDescent="0.2">
      <c r="A2375" s="156" t="s">
        <v>2969</v>
      </c>
      <c r="B2375" s="156" t="s">
        <v>2631</v>
      </c>
      <c r="C2375" s="156" t="s">
        <v>132</v>
      </c>
      <c r="D2375" s="156" t="s">
        <v>641</v>
      </c>
      <c r="E2375" s="156" t="s">
        <v>2997</v>
      </c>
    </row>
    <row r="2376" spans="1:5" ht="12" customHeight="1" x14ac:dyDescent="0.2">
      <c r="A2376" s="156" t="s">
        <v>2969</v>
      </c>
      <c r="B2376" s="156" t="s">
        <v>2631</v>
      </c>
      <c r="C2376" s="156" t="s">
        <v>132</v>
      </c>
      <c r="D2376" s="156" t="s">
        <v>641</v>
      </c>
      <c r="E2376" s="156" t="s">
        <v>3002</v>
      </c>
    </row>
    <row r="2377" spans="1:5" ht="12" customHeight="1" x14ac:dyDescent="0.2">
      <c r="A2377" s="156" t="s">
        <v>2969</v>
      </c>
      <c r="B2377" s="156" t="s">
        <v>2611</v>
      </c>
      <c r="C2377" s="156" t="s">
        <v>905</v>
      </c>
      <c r="D2377" s="156" t="s">
        <v>641</v>
      </c>
      <c r="E2377" s="156" t="s">
        <v>2970</v>
      </c>
    </row>
    <row r="2378" spans="1:5" ht="12" customHeight="1" x14ac:dyDescent="0.2">
      <c r="A2378" s="156" t="s">
        <v>2969</v>
      </c>
      <c r="B2378" s="156" t="s">
        <v>2611</v>
      </c>
      <c r="C2378" s="156" t="s">
        <v>905</v>
      </c>
      <c r="D2378" s="156" t="s">
        <v>641</v>
      </c>
      <c r="E2378" s="156" t="s">
        <v>3001</v>
      </c>
    </row>
    <row r="2379" spans="1:5" ht="12" customHeight="1" x14ac:dyDescent="0.2">
      <c r="A2379" s="156" t="s">
        <v>2969</v>
      </c>
      <c r="B2379" s="156" t="s">
        <v>2611</v>
      </c>
      <c r="C2379" s="156" t="s">
        <v>905</v>
      </c>
      <c r="D2379" s="156" t="s">
        <v>641</v>
      </c>
      <c r="E2379" s="156" t="s">
        <v>2997</v>
      </c>
    </row>
    <row r="2380" spans="1:5" ht="12" customHeight="1" x14ac:dyDescent="0.2">
      <c r="A2380" s="156" t="s">
        <v>2969</v>
      </c>
      <c r="B2380" s="156" t="s">
        <v>2611</v>
      </c>
      <c r="C2380" s="156" t="s">
        <v>905</v>
      </c>
      <c r="D2380" s="156" t="s">
        <v>641</v>
      </c>
      <c r="E2380" s="156" t="s">
        <v>3002</v>
      </c>
    </row>
    <row r="2381" spans="1:5" ht="12" customHeight="1" x14ac:dyDescent="0.2">
      <c r="A2381" s="156" t="s">
        <v>2969</v>
      </c>
      <c r="B2381" s="156" t="s">
        <v>2672</v>
      </c>
      <c r="C2381" s="156" t="s">
        <v>185</v>
      </c>
      <c r="D2381" s="156" t="s">
        <v>641</v>
      </c>
      <c r="E2381" s="156" t="s">
        <v>2970</v>
      </c>
    </row>
    <row r="2382" spans="1:5" ht="12" customHeight="1" x14ac:dyDescent="0.2">
      <c r="A2382" s="156" t="s">
        <v>2969</v>
      </c>
      <c r="B2382" s="156" t="s">
        <v>2672</v>
      </c>
      <c r="C2382" s="156" t="s">
        <v>185</v>
      </c>
      <c r="D2382" s="156" t="s">
        <v>641</v>
      </c>
      <c r="E2382" s="156" t="s">
        <v>2997</v>
      </c>
    </row>
    <row r="2383" spans="1:5" ht="12" customHeight="1" x14ac:dyDescent="0.2">
      <c r="A2383" s="156" t="s">
        <v>2969</v>
      </c>
      <c r="B2383" s="156" t="s">
        <v>2672</v>
      </c>
      <c r="C2383" s="156" t="s">
        <v>185</v>
      </c>
      <c r="D2383" s="156" t="s">
        <v>641</v>
      </c>
      <c r="E2383" s="156" t="s">
        <v>3002</v>
      </c>
    </row>
    <row r="2384" spans="1:5" ht="12" customHeight="1" x14ac:dyDescent="0.2">
      <c r="A2384" s="156" t="s">
        <v>2969</v>
      </c>
      <c r="B2384" s="156" t="s">
        <v>2535</v>
      </c>
      <c r="C2384" s="156" t="s">
        <v>186</v>
      </c>
      <c r="D2384" s="156" t="s">
        <v>641</v>
      </c>
      <c r="E2384" s="156" t="s">
        <v>2970</v>
      </c>
    </row>
    <row r="2385" spans="1:5" ht="12" customHeight="1" x14ac:dyDescent="0.2">
      <c r="A2385" s="156" t="s">
        <v>2969</v>
      </c>
      <c r="B2385" s="156" t="s">
        <v>2535</v>
      </c>
      <c r="C2385" s="156" t="s">
        <v>186</v>
      </c>
      <c r="D2385" s="156" t="s">
        <v>641</v>
      </c>
      <c r="E2385" s="156" t="s">
        <v>3000</v>
      </c>
    </row>
    <row r="2386" spans="1:5" ht="12" customHeight="1" x14ac:dyDescent="0.2">
      <c r="A2386" s="156" t="s">
        <v>2969</v>
      </c>
      <c r="B2386" s="156" t="s">
        <v>2535</v>
      </c>
      <c r="C2386" s="156" t="s">
        <v>186</v>
      </c>
      <c r="D2386" s="156" t="s">
        <v>641</v>
      </c>
      <c r="E2386" s="156" t="s">
        <v>2997</v>
      </c>
    </row>
    <row r="2387" spans="1:5" ht="12" customHeight="1" x14ac:dyDescent="0.2">
      <c r="A2387" s="156" t="s">
        <v>2969</v>
      </c>
      <c r="B2387" s="156" t="s">
        <v>2535</v>
      </c>
      <c r="C2387" s="156" t="s">
        <v>186</v>
      </c>
      <c r="D2387" s="156" t="s">
        <v>641</v>
      </c>
      <c r="E2387" s="156" t="s">
        <v>3002</v>
      </c>
    </row>
    <row r="2388" spans="1:5" ht="12" customHeight="1" x14ac:dyDescent="0.2">
      <c r="A2388" s="156" t="s">
        <v>2969</v>
      </c>
      <c r="B2388" s="156" t="s">
        <v>2692</v>
      </c>
      <c r="C2388" s="156" t="s">
        <v>187</v>
      </c>
      <c r="D2388" s="156" t="s">
        <v>641</v>
      </c>
      <c r="E2388" s="156" t="s">
        <v>2970</v>
      </c>
    </row>
    <row r="2389" spans="1:5" ht="12" customHeight="1" x14ac:dyDescent="0.2">
      <c r="A2389" s="156" t="s">
        <v>2969</v>
      </c>
      <c r="B2389" s="156" t="s">
        <v>2692</v>
      </c>
      <c r="C2389" s="156" t="s">
        <v>187</v>
      </c>
      <c r="D2389" s="156" t="s">
        <v>641</v>
      </c>
      <c r="E2389" s="156" t="s">
        <v>2997</v>
      </c>
    </row>
    <row r="2390" spans="1:5" ht="12" customHeight="1" x14ac:dyDescent="0.2">
      <c r="A2390" s="156" t="s">
        <v>2969</v>
      </c>
      <c r="B2390" s="156" t="s">
        <v>2722</v>
      </c>
      <c r="C2390" s="156" t="s">
        <v>188</v>
      </c>
      <c r="D2390" s="156" t="s">
        <v>641</v>
      </c>
      <c r="E2390" s="156" t="s">
        <v>2970</v>
      </c>
    </row>
    <row r="2391" spans="1:5" ht="12" customHeight="1" x14ac:dyDescent="0.2">
      <c r="A2391" s="156" t="s">
        <v>2969</v>
      </c>
      <c r="B2391" s="156" t="s">
        <v>2722</v>
      </c>
      <c r="C2391" s="156" t="s">
        <v>188</v>
      </c>
      <c r="D2391" s="156" t="s">
        <v>641</v>
      </c>
      <c r="E2391" s="156" t="s">
        <v>2997</v>
      </c>
    </row>
    <row r="2392" spans="1:5" ht="12" customHeight="1" x14ac:dyDescent="0.2">
      <c r="A2392" s="156" t="s">
        <v>2969</v>
      </c>
      <c r="B2392" s="156" t="s">
        <v>2722</v>
      </c>
      <c r="C2392" s="156" t="s">
        <v>188</v>
      </c>
      <c r="D2392" s="156" t="s">
        <v>641</v>
      </c>
      <c r="E2392" s="156" t="s">
        <v>3002</v>
      </c>
    </row>
    <row r="2393" spans="1:5" ht="12" customHeight="1" x14ac:dyDescent="0.2">
      <c r="A2393" s="156" t="s">
        <v>2969</v>
      </c>
      <c r="B2393" s="156" t="s">
        <v>2659</v>
      </c>
      <c r="C2393" s="156" t="s">
        <v>189</v>
      </c>
      <c r="D2393" s="156" t="s">
        <v>641</v>
      </c>
      <c r="E2393" s="156" t="s">
        <v>2970</v>
      </c>
    </row>
    <row r="2394" spans="1:5" ht="12" customHeight="1" x14ac:dyDescent="0.2">
      <c r="A2394" s="156" t="s">
        <v>2969</v>
      </c>
      <c r="B2394" s="156" t="s">
        <v>2659</v>
      </c>
      <c r="C2394" s="156" t="s">
        <v>189</v>
      </c>
      <c r="D2394" s="156" t="s">
        <v>641</v>
      </c>
      <c r="E2394" s="156" t="s">
        <v>2997</v>
      </c>
    </row>
    <row r="2395" spans="1:5" ht="12" customHeight="1" x14ac:dyDescent="0.2">
      <c r="A2395" s="156" t="s">
        <v>2969</v>
      </c>
      <c r="B2395" s="156" t="s">
        <v>2659</v>
      </c>
      <c r="C2395" s="156" t="s">
        <v>189</v>
      </c>
      <c r="D2395" s="156" t="s">
        <v>641</v>
      </c>
      <c r="E2395" s="156" t="s">
        <v>3002</v>
      </c>
    </row>
    <row r="2396" spans="1:5" ht="12" customHeight="1" x14ac:dyDescent="0.2">
      <c r="A2396" s="156" t="s">
        <v>2969</v>
      </c>
      <c r="B2396" s="156" t="s">
        <v>2541</v>
      </c>
      <c r="C2396" s="156" t="s">
        <v>190</v>
      </c>
      <c r="D2396" s="156" t="s">
        <v>641</v>
      </c>
      <c r="E2396" s="156" t="s">
        <v>2970</v>
      </c>
    </row>
    <row r="2397" spans="1:5" ht="12" customHeight="1" x14ac:dyDescent="0.2">
      <c r="A2397" s="156" t="s">
        <v>2969</v>
      </c>
      <c r="B2397" s="156" t="s">
        <v>2541</v>
      </c>
      <c r="C2397" s="156" t="s">
        <v>190</v>
      </c>
      <c r="D2397" s="156" t="s">
        <v>641</v>
      </c>
      <c r="E2397" s="156" t="s">
        <v>3003</v>
      </c>
    </row>
    <row r="2398" spans="1:5" ht="12" customHeight="1" x14ac:dyDescent="0.2">
      <c r="A2398" s="156" t="s">
        <v>2969</v>
      </c>
      <c r="B2398" s="156" t="s">
        <v>2541</v>
      </c>
      <c r="C2398" s="156" t="s">
        <v>190</v>
      </c>
      <c r="D2398" s="156" t="s">
        <v>641</v>
      </c>
      <c r="E2398" s="156" t="s">
        <v>3001</v>
      </c>
    </row>
    <row r="2399" spans="1:5" ht="12" customHeight="1" x14ac:dyDescent="0.2">
      <c r="A2399" s="156" t="s">
        <v>2969</v>
      </c>
      <c r="B2399" s="156" t="s">
        <v>2541</v>
      </c>
      <c r="C2399" s="156" t="s">
        <v>190</v>
      </c>
      <c r="D2399" s="156" t="s">
        <v>641</v>
      </c>
      <c r="E2399" s="156" t="s">
        <v>2997</v>
      </c>
    </row>
    <row r="2400" spans="1:5" ht="12" customHeight="1" x14ac:dyDescent="0.2">
      <c r="A2400" s="156" t="s">
        <v>2969</v>
      </c>
      <c r="B2400" s="156" t="s">
        <v>2541</v>
      </c>
      <c r="C2400" s="156" t="s">
        <v>190</v>
      </c>
      <c r="D2400" s="156" t="s">
        <v>641</v>
      </c>
      <c r="E2400" s="156" t="s">
        <v>3002</v>
      </c>
    </row>
    <row r="2401" spans="1:5" ht="12" customHeight="1" x14ac:dyDescent="0.2">
      <c r="A2401" s="156" t="s">
        <v>2969</v>
      </c>
      <c r="B2401" s="156" t="s">
        <v>2545</v>
      </c>
      <c r="C2401" s="156" t="s">
        <v>190</v>
      </c>
      <c r="D2401" s="156" t="s">
        <v>641</v>
      </c>
      <c r="E2401" s="156" t="s">
        <v>2970</v>
      </c>
    </row>
    <row r="2402" spans="1:5" ht="12" customHeight="1" x14ac:dyDescent="0.2">
      <c r="A2402" s="156" t="s">
        <v>2969</v>
      </c>
      <c r="B2402" s="156" t="s">
        <v>2545</v>
      </c>
      <c r="C2402" s="156" t="s">
        <v>190</v>
      </c>
      <c r="D2402" s="156" t="s">
        <v>641</v>
      </c>
      <c r="E2402" s="156" t="s">
        <v>3007</v>
      </c>
    </row>
    <row r="2403" spans="1:5" ht="12" customHeight="1" x14ac:dyDescent="0.2">
      <c r="A2403" s="156" t="s">
        <v>2969</v>
      </c>
      <c r="B2403" s="156" t="s">
        <v>2545</v>
      </c>
      <c r="C2403" s="156" t="s">
        <v>190</v>
      </c>
      <c r="D2403" s="156" t="s">
        <v>641</v>
      </c>
      <c r="E2403" s="156" t="s">
        <v>3002</v>
      </c>
    </row>
    <row r="2404" spans="1:5" ht="12" customHeight="1" x14ac:dyDescent="0.2">
      <c r="A2404" s="156" t="s">
        <v>2969</v>
      </c>
      <c r="B2404" s="156" t="s">
        <v>2545</v>
      </c>
      <c r="C2404" s="156" t="s">
        <v>192</v>
      </c>
      <c r="D2404" s="156" t="s">
        <v>641</v>
      </c>
      <c r="E2404" s="156" t="s">
        <v>3033</v>
      </c>
    </row>
    <row r="2405" spans="1:5" ht="12" customHeight="1" x14ac:dyDescent="0.2">
      <c r="A2405" s="156" t="s">
        <v>2969</v>
      </c>
      <c r="B2405" s="156" t="s">
        <v>2707</v>
      </c>
      <c r="C2405" s="156" t="s">
        <v>192</v>
      </c>
      <c r="D2405" s="156" t="s">
        <v>641</v>
      </c>
      <c r="E2405" s="156" t="s">
        <v>2997</v>
      </c>
    </row>
    <row r="2406" spans="1:5" ht="12" customHeight="1" x14ac:dyDescent="0.2">
      <c r="A2406" s="156" t="s">
        <v>2969</v>
      </c>
      <c r="B2406" s="156" t="s">
        <v>2707</v>
      </c>
      <c r="C2406" s="156" t="s">
        <v>906</v>
      </c>
      <c r="D2406" s="156" t="s">
        <v>641</v>
      </c>
      <c r="E2406" s="156" t="s">
        <v>3002</v>
      </c>
    </row>
    <row r="2407" spans="1:5" ht="12" customHeight="1" x14ac:dyDescent="0.2">
      <c r="A2407" s="156" t="s">
        <v>2969</v>
      </c>
      <c r="B2407" s="156" t="s">
        <v>2700</v>
      </c>
      <c r="C2407" s="156" t="s">
        <v>211</v>
      </c>
      <c r="D2407" s="156" t="s">
        <v>641</v>
      </c>
      <c r="E2407" s="156" t="s">
        <v>2970</v>
      </c>
    </row>
    <row r="2408" spans="1:5" ht="12" customHeight="1" x14ac:dyDescent="0.2">
      <c r="A2408" s="156" t="s">
        <v>2969</v>
      </c>
      <c r="B2408" s="156" t="s">
        <v>2700</v>
      </c>
      <c r="C2408" s="156" t="s">
        <v>211</v>
      </c>
      <c r="D2408" s="156" t="s">
        <v>641</v>
      </c>
      <c r="E2408" s="156" t="s">
        <v>2997</v>
      </c>
    </row>
    <row r="2409" spans="1:5" ht="12" customHeight="1" x14ac:dyDescent="0.2">
      <c r="A2409" s="156" t="s">
        <v>2969</v>
      </c>
      <c r="B2409" s="156" t="s">
        <v>2700</v>
      </c>
      <c r="C2409" s="156" t="s">
        <v>211</v>
      </c>
      <c r="D2409" s="156" t="s">
        <v>641</v>
      </c>
      <c r="E2409" s="156" t="s">
        <v>3002</v>
      </c>
    </row>
    <row r="2410" spans="1:5" ht="12" customHeight="1" x14ac:dyDescent="0.2">
      <c r="A2410" s="156" t="s">
        <v>2969</v>
      </c>
      <c r="B2410" s="156" t="s">
        <v>2696</v>
      </c>
      <c r="C2410" s="156" t="s">
        <v>503</v>
      </c>
      <c r="D2410" s="156" t="s">
        <v>641</v>
      </c>
      <c r="E2410" s="156" t="s">
        <v>2970</v>
      </c>
    </row>
    <row r="2411" spans="1:5" ht="12" customHeight="1" x14ac:dyDescent="0.2">
      <c r="A2411" s="156" t="s">
        <v>2969</v>
      </c>
      <c r="B2411" s="156" t="s">
        <v>2696</v>
      </c>
      <c r="C2411" s="156" t="s">
        <v>503</v>
      </c>
      <c r="D2411" s="156" t="s">
        <v>641</v>
      </c>
      <c r="E2411" s="156" t="s">
        <v>2997</v>
      </c>
    </row>
    <row r="2412" spans="1:5" ht="12" customHeight="1" x14ac:dyDescent="0.2">
      <c r="A2412" s="156" t="s">
        <v>2969</v>
      </c>
      <c r="B2412" s="156" t="s">
        <v>2696</v>
      </c>
      <c r="C2412" s="156" t="s">
        <v>503</v>
      </c>
      <c r="D2412" s="156" t="s">
        <v>641</v>
      </c>
      <c r="E2412" s="156" t="s">
        <v>3002</v>
      </c>
    </row>
    <row r="2413" spans="1:5" ht="12" customHeight="1" x14ac:dyDescent="0.2">
      <c r="A2413" s="156" t="s">
        <v>2969</v>
      </c>
      <c r="B2413" s="156" t="s">
        <v>2720</v>
      </c>
      <c r="C2413" s="156" t="s">
        <v>504</v>
      </c>
      <c r="D2413" s="156" t="s">
        <v>641</v>
      </c>
      <c r="E2413" s="156" t="s">
        <v>2970</v>
      </c>
    </row>
    <row r="2414" spans="1:5" ht="12" customHeight="1" x14ac:dyDescent="0.2">
      <c r="A2414" s="156" t="s">
        <v>2969</v>
      </c>
      <c r="B2414" s="156" t="s">
        <v>2720</v>
      </c>
      <c r="C2414" s="156" t="s">
        <v>504</v>
      </c>
      <c r="D2414" s="156" t="s">
        <v>641</v>
      </c>
      <c r="E2414" s="156" t="s">
        <v>2997</v>
      </c>
    </row>
    <row r="2415" spans="1:5" ht="12" customHeight="1" x14ac:dyDescent="0.2">
      <c r="A2415" s="156" t="s">
        <v>2969</v>
      </c>
      <c r="B2415" s="156" t="s">
        <v>2720</v>
      </c>
      <c r="C2415" s="156" t="s">
        <v>504</v>
      </c>
      <c r="D2415" s="156" t="s">
        <v>641</v>
      </c>
      <c r="E2415" s="156" t="s">
        <v>3002</v>
      </c>
    </row>
    <row r="2416" spans="1:5" ht="12" customHeight="1" x14ac:dyDescent="0.2">
      <c r="A2416" s="156" t="s">
        <v>2969</v>
      </c>
      <c r="B2416" s="156" t="s">
        <v>2578</v>
      </c>
      <c r="C2416" s="156" t="s">
        <v>213</v>
      </c>
      <c r="D2416" s="156" t="s">
        <v>641</v>
      </c>
      <c r="E2416" s="156" t="s">
        <v>2970</v>
      </c>
    </row>
    <row r="2417" spans="1:5" ht="12" customHeight="1" x14ac:dyDescent="0.2">
      <c r="A2417" s="156" t="s">
        <v>2969</v>
      </c>
      <c r="B2417" s="156" t="s">
        <v>2578</v>
      </c>
      <c r="C2417" s="156" t="s">
        <v>213</v>
      </c>
      <c r="D2417" s="156" t="s">
        <v>641</v>
      </c>
      <c r="E2417" s="156" t="s">
        <v>3000</v>
      </c>
    </row>
    <row r="2418" spans="1:5" ht="12" customHeight="1" x14ac:dyDescent="0.2">
      <c r="A2418" s="156" t="s">
        <v>2969</v>
      </c>
      <c r="B2418" s="156" t="s">
        <v>2578</v>
      </c>
      <c r="C2418" s="156" t="s">
        <v>213</v>
      </c>
      <c r="D2418" s="156" t="s">
        <v>641</v>
      </c>
      <c r="E2418" s="156" t="s">
        <v>2997</v>
      </c>
    </row>
    <row r="2419" spans="1:5" ht="12" customHeight="1" x14ac:dyDescent="0.2">
      <c r="A2419" s="156" t="s">
        <v>2969</v>
      </c>
      <c r="B2419" s="156" t="s">
        <v>2578</v>
      </c>
      <c r="C2419" s="156" t="s">
        <v>213</v>
      </c>
      <c r="D2419" s="156" t="s">
        <v>641</v>
      </c>
      <c r="E2419" s="156" t="s">
        <v>3002</v>
      </c>
    </row>
    <row r="2420" spans="1:5" ht="12" customHeight="1" x14ac:dyDescent="0.2">
      <c r="A2420" s="156" t="s">
        <v>2969</v>
      </c>
      <c r="B2420" s="156" t="s">
        <v>2555</v>
      </c>
      <c r="C2420" s="156" t="s">
        <v>213</v>
      </c>
      <c r="D2420" s="156" t="s">
        <v>641</v>
      </c>
      <c r="E2420" s="156" t="s">
        <v>2970</v>
      </c>
    </row>
    <row r="2421" spans="1:5" ht="12" customHeight="1" x14ac:dyDescent="0.2">
      <c r="A2421" s="156" t="s">
        <v>2969</v>
      </c>
      <c r="B2421" s="156" t="s">
        <v>2555</v>
      </c>
      <c r="C2421" s="156" t="s">
        <v>213</v>
      </c>
      <c r="D2421" s="156" t="s">
        <v>641</v>
      </c>
      <c r="E2421" s="156" t="s">
        <v>3000</v>
      </c>
    </row>
    <row r="2422" spans="1:5" ht="12" customHeight="1" x14ac:dyDescent="0.2">
      <c r="A2422" s="156" t="s">
        <v>2969</v>
      </c>
      <c r="B2422" s="156" t="s">
        <v>2555</v>
      </c>
      <c r="C2422" s="156" t="s">
        <v>213</v>
      </c>
      <c r="D2422" s="156" t="s">
        <v>641</v>
      </c>
      <c r="E2422" s="156" t="s">
        <v>3001</v>
      </c>
    </row>
    <row r="2423" spans="1:5" ht="12" customHeight="1" x14ac:dyDescent="0.2">
      <c r="A2423" s="156" t="s">
        <v>2969</v>
      </c>
      <c r="B2423" s="156" t="s">
        <v>2555</v>
      </c>
      <c r="C2423" s="156" t="s">
        <v>213</v>
      </c>
      <c r="D2423" s="156" t="s">
        <v>641</v>
      </c>
      <c r="E2423" s="156" t="s">
        <v>2997</v>
      </c>
    </row>
    <row r="2424" spans="1:5" ht="12" customHeight="1" x14ac:dyDescent="0.2">
      <c r="A2424" s="156" t="s">
        <v>2969</v>
      </c>
      <c r="B2424" s="156" t="s">
        <v>2555</v>
      </c>
      <c r="C2424" s="156" t="s">
        <v>213</v>
      </c>
      <c r="D2424" s="156" t="s">
        <v>641</v>
      </c>
      <c r="E2424" s="156" t="s">
        <v>3002</v>
      </c>
    </row>
    <row r="2425" spans="1:5" ht="12" customHeight="1" x14ac:dyDescent="0.2">
      <c r="A2425" s="156" t="s">
        <v>2969</v>
      </c>
      <c r="B2425" s="156" t="s">
        <v>2555</v>
      </c>
      <c r="C2425" s="156" t="s">
        <v>214</v>
      </c>
      <c r="D2425" s="156" t="s">
        <v>641</v>
      </c>
      <c r="E2425" s="156" t="s">
        <v>3033</v>
      </c>
    </row>
    <row r="2426" spans="1:5" ht="12" customHeight="1" x14ac:dyDescent="0.2">
      <c r="A2426" s="156" t="s">
        <v>2969</v>
      </c>
      <c r="B2426" s="156" t="s">
        <v>2726</v>
      </c>
      <c r="C2426" s="156" t="s">
        <v>275</v>
      </c>
      <c r="D2426" s="156" t="s">
        <v>641</v>
      </c>
      <c r="E2426" s="156" t="s">
        <v>2970</v>
      </c>
    </row>
    <row r="2427" spans="1:5" ht="12" customHeight="1" x14ac:dyDescent="0.2">
      <c r="A2427" s="156" t="s">
        <v>2969</v>
      </c>
      <c r="B2427" s="156" t="s">
        <v>2726</v>
      </c>
      <c r="C2427" s="156" t="s">
        <v>275</v>
      </c>
      <c r="D2427" s="156" t="s">
        <v>641</v>
      </c>
      <c r="E2427" s="156" t="s">
        <v>3000</v>
      </c>
    </row>
    <row r="2428" spans="1:5" ht="12" customHeight="1" x14ac:dyDescent="0.2">
      <c r="A2428" s="156" t="s">
        <v>2969</v>
      </c>
      <c r="B2428" s="156" t="s">
        <v>2726</v>
      </c>
      <c r="C2428" s="156" t="s">
        <v>275</v>
      </c>
      <c r="D2428" s="156" t="s">
        <v>641</v>
      </c>
      <c r="E2428" s="156" t="s">
        <v>2997</v>
      </c>
    </row>
    <row r="2429" spans="1:5" ht="12" customHeight="1" x14ac:dyDescent="0.2">
      <c r="A2429" s="156" t="s">
        <v>2969</v>
      </c>
      <c r="B2429" s="156" t="s">
        <v>2644</v>
      </c>
      <c r="C2429" s="156" t="s">
        <v>276</v>
      </c>
      <c r="D2429" s="156" t="s">
        <v>641</v>
      </c>
      <c r="E2429" s="156" t="s">
        <v>2970</v>
      </c>
    </row>
    <row r="2430" spans="1:5" ht="12" customHeight="1" x14ac:dyDescent="0.2">
      <c r="A2430" s="156" t="s">
        <v>2969</v>
      </c>
      <c r="B2430" s="156" t="s">
        <v>2644</v>
      </c>
      <c r="C2430" s="156" t="s">
        <v>276</v>
      </c>
      <c r="D2430" s="156" t="s">
        <v>641</v>
      </c>
      <c r="E2430" s="156" t="s">
        <v>3000</v>
      </c>
    </row>
    <row r="2431" spans="1:5" ht="12" customHeight="1" x14ac:dyDescent="0.2">
      <c r="A2431" s="156" t="s">
        <v>2969</v>
      </c>
      <c r="B2431" s="156" t="s">
        <v>2644</v>
      </c>
      <c r="C2431" s="156" t="s">
        <v>276</v>
      </c>
      <c r="D2431" s="156" t="s">
        <v>641</v>
      </c>
      <c r="E2431" s="156" t="s">
        <v>2997</v>
      </c>
    </row>
    <row r="2432" spans="1:5" ht="12" customHeight="1" x14ac:dyDescent="0.2">
      <c r="A2432" s="156" t="s">
        <v>2969</v>
      </c>
      <c r="B2432" s="156" t="s">
        <v>2600</v>
      </c>
      <c r="C2432" s="156" t="s">
        <v>277</v>
      </c>
      <c r="D2432" s="156" t="s">
        <v>641</v>
      </c>
      <c r="E2432" s="156" t="s">
        <v>2970</v>
      </c>
    </row>
    <row r="2433" spans="1:5" ht="12" customHeight="1" x14ac:dyDescent="0.2">
      <c r="A2433" s="156" t="s">
        <v>2969</v>
      </c>
      <c r="B2433" s="156" t="s">
        <v>2600</v>
      </c>
      <c r="C2433" s="156" t="s">
        <v>277</v>
      </c>
      <c r="D2433" s="156" t="s">
        <v>641</v>
      </c>
      <c r="E2433" s="156" t="s">
        <v>3000</v>
      </c>
    </row>
    <row r="2434" spans="1:5" ht="12" customHeight="1" x14ac:dyDescent="0.2">
      <c r="A2434" s="156" t="s">
        <v>2969</v>
      </c>
      <c r="B2434" s="156" t="s">
        <v>2600</v>
      </c>
      <c r="C2434" s="156" t="s">
        <v>277</v>
      </c>
      <c r="D2434" s="156" t="s">
        <v>641</v>
      </c>
      <c r="E2434" s="156" t="s">
        <v>2997</v>
      </c>
    </row>
    <row r="2435" spans="1:5" ht="12" customHeight="1" x14ac:dyDescent="0.2">
      <c r="A2435" s="156" t="s">
        <v>2969</v>
      </c>
      <c r="B2435" s="156" t="s">
        <v>2600</v>
      </c>
      <c r="C2435" s="156" t="s">
        <v>277</v>
      </c>
      <c r="D2435" s="156" t="s">
        <v>641</v>
      </c>
      <c r="E2435" s="156" t="s">
        <v>3002</v>
      </c>
    </row>
    <row r="2436" spans="1:5" ht="12" customHeight="1" x14ac:dyDescent="0.2">
      <c r="A2436" s="156" t="s">
        <v>2969</v>
      </c>
      <c r="B2436" s="156" t="s">
        <v>2745</v>
      </c>
      <c r="C2436" s="156" t="s">
        <v>278</v>
      </c>
      <c r="D2436" s="156" t="s">
        <v>641</v>
      </c>
      <c r="E2436" s="156" t="s">
        <v>3000</v>
      </c>
    </row>
    <row r="2437" spans="1:5" ht="12" customHeight="1" x14ac:dyDescent="0.2">
      <c r="A2437" s="156" t="s">
        <v>2969</v>
      </c>
      <c r="B2437" s="156" t="s">
        <v>2745</v>
      </c>
      <c r="C2437" s="156" t="s">
        <v>278</v>
      </c>
      <c r="D2437" s="156" t="s">
        <v>641</v>
      </c>
      <c r="E2437" s="156" t="s">
        <v>2997</v>
      </c>
    </row>
    <row r="2438" spans="1:5" ht="12" customHeight="1" x14ac:dyDescent="0.2">
      <c r="A2438" s="156" t="s">
        <v>2969</v>
      </c>
      <c r="B2438" s="156" t="s">
        <v>2650</v>
      </c>
      <c r="C2438" s="156" t="s">
        <v>279</v>
      </c>
      <c r="D2438" s="156" t="s">
        <v>641</v>
      </c>
      <c r="E2438" s="156" t="s">
        <v>2970</v>
      </c>
    </row>
    <row r="2439" spans="1:5" ht="12" customHeight="1" x14ac:dyDescent="0.2">
      <c r="A2439" s="156" t="s">
        <v>2969</v>
      </c>
      <c r="B2439" s="156" t="s">
        <v>2650</v>
      </c>
      <c r="C2439" s="156" t="s">
        <v>279</v>
      </c>
      <c r="D2439" s="156" t="s">
        <v>641</v>
      </c>
      <c r="E2439" s="156" t="s">
        <v>3000</v>
      </c>
    </row>
    <row r="2440" spans="1:5" ht="12" customHeight="1" x14ac:dyDescent="0.2">
      <c r="A2440" s="156" t="s">
        <v>2969</v>
      </c>
      <c r="B2440" s="156" t="s">
        <v>2650</v>
      </c>
      <c r="C2440" s="156" t="s">
        <v>279</v>
      </c>
      <c r="D2440" s="156" t="s">
        <v>641</v>
      </c>
      <c r="E2440" s="156" t="s">
        <v>2997</v>
      </c>
    </row>
    <row r="2441" spans="1:5" ht="12" customHeight="1" x14ac:dyDescent="0.2">
      <c r="A2441" s="156" t="s">
        <v>2969</v>
      </c>
      <c r="B2441" s="156" t="s">
        <v>2741</v>
      </c>
      <c r="C2441" s="156" t="s">
        <v>280</v>
      </c>
      <c r="D2441" s="156" t="s">
        <v>641</v>
      </c>
      <c r="E2441" s="156" t="s">
        <v>3000</v>
      </c>
    </row>
    <row r="2442" spans="1:5" ht="12" customHeight="1" x14ac:dyDescent="0.2">
      <c r="A2442" s="156" t="s">
        <v>2969</v>
      </c>
      <c r="B2442" s="156" t="s">
        <v>2741</v>
      </c>
      <c r="C2442" s="156" t="s">
        <v>280</v>
      </c>
      <c r="D2442" s="156" t="s">
        <v>641</v>
      </c>
      <c r="E2442" s="156" t="s">
        <v>2997</v>
      </c>
    </row>
    <row r="2443" spans="1:5" ht="12" customHeight="1" x14ac:dyDescent="0.2">
      <c r="A2443" s="156" t="s">
        <v>2969</v>
      </c>
      <c r="B2443" s="156" t="s">
        <v>2717</v>
      </c>
      <c r="C2443" s="156" t="s">
        <v>272</v>
      </c>
      <c r="D2443" s="156" t="s">
        <v>641</v>
      </c>
      <c r="E2443" s="156" t="s">
        <v>2970</v>
      </c>
    </row>
    <row r="2444" spans="1:5" ht="12" customHeight="1" x14ac:dyDescent="0.2">
      <c r="A2444" s="156" t="s">
        <v>2969</v>
      </c>
      <c r="B2444" s="156" t="s">
        <v>2717</v>
      </c>
      <c r="C2444" s="156" t="s">
        <v>272</v>
      </c>
      <c r="D2444" s="156" t="s">
        <v>641</v>
      </c>
      <c r="E2444" s="156" t="s">
        <v>3000</v>
      </c>
    </row>
    <row r="2445" spans="1:5" ht="12" customHeight="1" x14ac:dyDescent="0.2">
      <c r="A2445" s="156" t="s">
        <v>2969</v>
      </c>
      <c r="B2445" s="156" t="s">
        <v>2717</v>
      </c>
      <c r="C2445" s="156" t="s">
        <v>272</v>
      </c>
      <c r="D2445" s="156" t="s">
        <v>641</v>
      </c>
      <c r="E2445" s="156" t="s">
        <v>2997</v>
      </c>
    </row>
    <row r="2446" spans="1:5" ht="12" customHeight="1" x14ac:dyDescent="0.2">
      <c r="A2446" s="156" t="s">
        <v>2969</v>
      </c>
      <c r="B2446" s="156" t="s">
        <v>2747</v>
      </c>
      <c r="C2446" s="156" t="s">
        <v>281</v>
      </c>
      <c r="D2446" s="156" t="s">
        <v>641</v>
      </c>
      <c r="E2446" s="156" t="s">
        <v>3000</v>
      </c>
    </row>
    <row r="2447" spans="1:5" ht="12" customHeight="1" x14ac:dyDescent="0.2">
      <c r="A2447" s="156" t="s">
        <v>2969</v>
      </c>
      <c r="B2447" s="156" t="s">
        <v>2747</v>
      </c>
      <c r="C2447" s="156" t="s">
        <v>281</v>
      </c>
      <c r="D2447" s="156" t="s">
        <v>641</v>
      </c>
      <c r="E2447" s="156" t="s">
        <v>2997</v>
      </c>
    </row>
    <row r="2448" spans="1:5" ht="12" customHeight="1" x14ac:dyDescent="0.2">
      <c r="A2448" s="156" t="s">
        <v>2969</v>
      </c>
      <c r="B2448" s="156" t="s">
        <v>2695</v>
      </c>
      <c r="C2448" s="156" t="s">
        <v>271</v>
      </c>
      <c r="D2448" s="156" t="s">
        <v>641</v>
      </c>
      <c r="E2448" s="156" t="s">
        <v>3000</v>
      </c>
    </row>
    <row r="2449" spans="1:5" ht="12" customHeight="1" x14ac:dyDescent="0.2">
      <c r="A2449" s="156" t="s">
        <v>2969</v>
      </c>
      <c r="B2449" s="156" t="s">
        <v>2695</v>
      </c>
      <c r="C2449" s="156" t="s">
        <v>271</v>
      </c>
      <c r="D2449" s="156" t="s">
        <v>641</v>
      </c>
      <c r="E2449" s="156" t="s">
        <v>2997</v>
      </c>
    </row>
    <row r="2450" spans="1:5" ht="12" customHeight="1" x14ac:dyDescent="0.2">
      <c r="A2450" s="156" t="s">
        <v>2969</v>
      </c>
      <c r="B2450" s="156" t="s">
        <v>2577</v>
      </c>
      <c r="C2450" s="156" t="s">
        <v>274</v>
      </c>
      <c r="D2450" s="156" t="s">
        <v>641</v>
      </c>
      <c r="E2450" s="156" t="s">
        <v>2970</v>
      </c>
    </row>
    <row r="2451" spans="1:5" ht="12" customHeight="1" x14ac:dyDescent="0.2">
      <c r="A2451" s="156" t="s">
        <v>2969</v>
      </c>
      <c r="B2451" s="156" t="s">
        <v>2577</v>
      </c>
      <c r="C2451" s="156" t="s">
        <v>274</v>
      </c>
      <c r="D2451" s="156" t="s">
        <v>641</v>
      </c>
      <c r="E2451" s="156" t="s">
        <v>3000</v>
      </c>
    </row>
    <row r="2452" spans="1:5" ht="12" customHeight="1" x14ac:dyDescent="0.2">
      <c r="A2452" s="156" t="s">
        <v>2969</v>
      </c>
      <c r="B2452" s="156" t="s">
        <v>2577</v>
      </c>
      <c r="C2452" s="156" t="s">
        <v>274</v>
      </c>
      <c r="D2452" s="156" t="s">
        <v>641</v>
      </c>
      <c r="E2452" s="156" t="s">
        <v>2997</v>
      </c>
    </row>
    <row r="2453" spans="1:5" ht="12" customHeight="1" x14ac:dyDescent="0.2">
      <c r="A2453" s="156" t="s">
        <v>2969</v>
      </c>
      <c r="B2453" s="156" t="s">
        <v>1644</v>
      </c>
      <c r="C2453" s="156" t="s">
        <v>212</v>
      </c>
      <c r="D2453" s="156" t="s">
        <v>641</v>
      </c>
      <c r="E2453" s="156" t="s">
        <v>2970</v>
      </c>
    </row>
    <row r="2454" spans="1:5" ht="12" customHeight="1" x14ac:dyDescent="0.2">
      <c r="A2454" s="156" t="s">
        <v>2969</v>
      </c>
      <c r="B2454" s="156" t="s">
        <v>1644</v>
      </c>
      <c r="C2454" s="156" t="s">
        <v>212</v>
      </c>
      <c r="D2454" s="156" t="s">
        <v>641</v>
      </c>
      <c r="E2454" s="156" t="s">
        <v>3000</v>
      </c>
    </row>
    <row r="2455" spans="1:5" ht="12" customHeight="1" x14ac:dyDescent="0.2">
      <c r="A2455" s="156" t="s">
        <v>2969</v>
      </c>
      <c r="B2455" s="156" t="s">
        <v>1644</v>
      </c>
      <c r="C2455" s="156" t="s">
        <v>212</v>
      </c>
      <c r="D2455" s="156" t="s">
        <v>641</v>
      </c>
      <c r="E2455" s="156" t="s">
        <v>3001</v>
      </c>
    </row>
    <row r="2456" spans="1:5" ht="12" customHeight="1" x14ac:dyDescent="0.2">
      <c r="A2456" s="156" t="s">
        <v>2969</v>
      </c>
      <c r="B2456" s="156" t="s">
        <v>1644</v>
      </c>
      <c r="C2456" s="156" t="s">
        <v>212</v>
      </c>
      <c r="D2456" s="156" t="s">
        <v>641</v>
      </c>
      <c r="E2456" s="156" t="s">
        <v>2997</v>
      </c>
    </row>
    <row r="2457" spans="1:5" ht="12" customHeight="1" x14ac:dyDescent="0.2">
      <c r="A2457" s="156" t="s">
        <v>2969</v>
      </c>
      <c r="B2457" s="156" t="s">
        <v>1644</v>
      </c>
      <c r="C2457" s="156" t="s">
        <v>212</v>
      </c>
      <c r="D2457" s="156" t="s">
        <v>641</v>
      </c>
      <c r="E2457" s="156" t="s">
        <v>3002</v>
      </c>
    </row>
    <row r="2458" spans="1:5" ht="12" customHeight="1" x14ac:dyDescent="0.2">
      <c r="A2458" s="156" t="s">
        <v>2969</v>
      </c>
      <c r="B2458" s="156" t="s">
        <v>2706</v>
      </c>
      <c r="C2458" s="156" t="s">
        <v>215</v>
      </c>
      <c r="D2458" s="156" t="s">
        <v>641</v>
      </c>
      <c r="E2458" s="156" t="s">
        <v>2970</v>
      </c>
    </row>
    <row r="2459" spans="1:5" ht="12" customHeight="1" x14ac:dyDescent="0.2">
      <c r="A2459" s="156" t="s">
        <v>2969</v>
      </c>
      <c r="B2459" s="156" t="s">
        <v>2706</v>
      </c>
      <c r="C2459" s="156" t="s">
        <v>215</v>
      </c>
      <c r="D2459" s="156" t="s">
        <v>641</v>
      </c>
      <c r="E2459" s="156" t="s">
        <v>3000</v>
      </c>
    </row>
    <row r="2460" spans="1:5" ht="12" customHeight="1" x14ac:dyDescent="0.2">
      <c r="A2460" s="156" t="s">
        <v>2969</v>
      </c>
      <c r="B2460" s="156" t="s">
        <v>2706</v>
      </c>
      <c r="C2460" s="156" t="s">
        <v>215</v>
      </c>
      <c r="D2460" s="156" t="s">
        <v>641</v>
      </c>
      <c r="E2460" s="156" t="s">
        <v>2997</v>
      </c>
    </row>
    <row r="2461" spans="1:5" ht="12" customHeight="1" x14ac:dyDescent="0.2">
      <c r="A2461" s="156" t="s">
        <v>2969</v>
      </c>
      <c r="B2461" s="156" t="s">
        <v>2706</v>
      </c>
      <c r="C2461" s="156" t="s">
        <v>215</v>
      </c>
      <c r="D2461" s="156" t="s">
        <v>641</v>
      </c>
      <c r="E2461" s="156" t="s">
        <v>3002</v>
      </c>
    </row>
    <row r="2462" spans="1:5" ht="12" customHeight="1" x14ac:dyDescent="0.2">
      <c r="A2462" s="156" t="s">
        <v>2969</v>
      </c>
      <c r="B2462" s="156" t="s">
        <v>2725</v>
      </c>
      <c r="C2462" s="156" t="s">
        <v>2213</v>
      </c>
      <c r="D2462" s="156" t="s">
        <v>641</v>
      </c>
      <c r="E2462" s="156" t="s">
        <v>2970</v>
      </c>
    </row>
    <row r="2463" spans="1:5" ht="12" customHeight="1" x14ac:dyDescent="0.2">
      <c r="A2463" s="156" t="s">
        <v>2969</v>
      </c>
      <c r="B2463" s="156" t="s">
        <v>2725</v>
      </c>
      <c r="C2463" s="156" t="s">
        <v>2213</v>
      </c>
      <c r="D2463" s="156" t="s">
        <v>641</v>
      </c>
      <c r="E2463" s="156" t="s">
        <v>2997</v>
      </c>
    </row>
    <row r="2464" spans="1:5" ht="12" customHeight="1" x14ac:dyDescent="0.2">
      <c r="A2464" s="156" t="s">
        <v>2969</v>
      </c>
      <c r="B2464" s="156" t="s">
        <v>2746</v>
      </c>
      <c r="C2464" s="156" t="s">
        <v>238</v>
      </c>
      <c r="D2464" s="156" t="s">
        <v>641</v>
      </c>
      <c r="E2464" s="156" t="s">
        <v>2997</v>
      </c>
    </row>
    <row r="2465" spans="1:5" ht="12" customHeight="1" x14ac:dyDescent="0.2">
      <c r="A2465" s="156" t="s">
        <v>2969</v>
      </c>
      <c r="B2465" s="156" t="s">
        <v>1642</v>
      </c>
      <c r="C2465" s="156" t="s">
        <v>37</v>
      </c>
      <c r="D2465" s="156" t="s">
        <v>641</v>
      </c>
      <c r="E2465" s="156" t="s">
        <v>2970</v>
      </c>
    </row>
    <row r="2466" spans="1:5" ht="12" customHeight="1" x14ac:dyDescent="0.2">
      <c r="A2466" s="156" t="s">
        <v>2969</v>
      </c>
      <c r="B2466" s="156" t="s">
        <v>1642</v>
      </c>
      <c r="C2466" s="156" t="s">
        <v>37</v>
      </c>
      <c r="D2466" s="156" t="s">
        <v>641</v>
      </c>
      <c r="E2466" s="156" t="s">
        <v>2997</v>
      </c>
    </row>
    <row r="2467" spans="1:5" ht="12" customHeight="1" x14ac:dyDescent="0.2">
      <c r="A2467" s="156" t="s">
        <v>2969</v>
      </c>
      <c r="B2467" s="156" t="s">
        <v>1642</v>
      </c>
      <c r="C2467" s="156" t="s">
        <v>37</v>
      </c>
      <c r="D2467" s="156" t="s">
        <v>641</v>
      </c>
      <c r="E2467" s="156" t="s">
        <v>3002</v>
      </c>
    </row>
    <row r="2468" spans="1:5" ht="12" customHeight="1" x14ac:dyDescent="0.2">
      <c r="A2468" s="156" t="s">
        <v>2969</v>
      </c>
      <c r="B2468" s="156" t="s">
        <v>2547</v>
      </c>
      <c r="C2468" s="156" t="s">
        <v>654</v>
      </c>
      <c r="D2468" s="156" t="s">
        <v>641</v>
      </c>
      <c r="E2468" s="156" t="s">
        <v>2970</v>
      </c>
    </row>
    <row r="2469" spans="1:5" ht="12" customHeight="1" x14ac:dyDescent="0.2">
      <c r="A2469" s="156" t="s">
        <v>2969</v>
      </c>
      <c r="B2469" s="156" t="s">
        <v>2547</v>
      </c>
      <c r="C2469" s="156" t="s">
        <v>654</v>
      </c>
      <c r="D2469" s="156" t="s">
        <v>641</v>
      </c>
      <c r="E2469" s="156" t="s">
        <v>3001</v>
      </c>
    </row>
    <row r="2470" spans="1:5" ht="12" customHeight="1" x14ac:dyDescent="0.2">
      <c r="A2470" s="156" t="s">
        <v>2969</v>
      </c>
      <c r="B2470" s="156" t="s">
        <v>2547</v>
      </c>
      <c r="C2470" s="156" t="s">
        <v>654</v>
      </c>
      <c r="D2470" s="156" t="s">
        <v>641</v>
      </c>
      <c r="E2470" s="156" t="s">
        <v>2997</v>
      </c>
    </row>
    <row r="2471" spans="1:5" ht="12" customHeight="1" x14ac:dyDescent="0.2">
      <c r="A2471" s="156" t="s">
        <v>2969</v>
      </c>
      <c r="B2471" s="156" t="s">
        <v>2547</v>
      </c>
      <c r="C2471" s="156" t="s">
        <v>654</v>
      </c>
      <c r="D2471" s="156" t="s">
        <v>641</v>
      </c>
      <c r="E2471" s="156" t="s">
        <v>3002</v>
      </c>
    </row>
    <row r="2472" spans="1:5" ht="12" customHeight="1" x14ac:dyDescent="0.2">
      <c r="A2472" s="156" t="s">
        <v>2969</v>
      </c>
      <c r="B2472" s="156" t="s">
        <v>1652</v>
      </c>
      <c r="C2472" s="156" t="s">
        <v>1107</v>
      </c>
      <c r="D2472" s="156" t="s">
        <v>641</v>
      </c>
      <c r="E2472" s="156" t="s">
        <v>2997</v>
      </c>
    </row>
    <row r="2473" spans="1:5" ht="12" customHeight="1" x14ac:dyDescent="0.2">
      <c r="A2473" s="156" t="s">
        <v>2969</v>
      </c>
      <c r="B2473" s="156" t="s">
        <v>1650</v>
      </c>
      <c r="C2473" s="156" t="s">
        <v>1106</v>
      </c>
      <c r="D2473" s="156" t="s">
        <v>641</v>
      </c>
      <c r="E2473" s="156" t="s">
        <v>2970</v>
      </c>
    </row>
    <row r="2474" spans="1:5" ht="12" customHeight="1" x14ac:dyDescent="0.2">
      <c r="A2474" s="156" t="s">
        <v>2969</v>
      </c>
      <c r="B2474" s="156" t="s">
        <v>1650</v>
      </c>
      <c r="C2474" s="156" t="s">
        <v>1106</v>
      </c>
      <c r="D2474" s="156" t="s">
        <v>641</v>
      </c>
      <c r="E2474" s="156" t="s">
        <v>3000</v>
      </c>
    </row>
    <row r="2475" spans="1:5" ht="12" customHeight="1" x14ac:dyDescent="0.2">
      <c r="A2475" s="156" t="s">
        <v>2969</v>
      </c>
      <c r="B2475" s="156" t="s">
        <v>1650</v>
      </c>
      <c r="C2475" s="156" t="s">
        <v>1106</v>
      </c>
      <c r="D2475" s="156" t="s">
        <v>641</v>
      </c>
      <c r="E2475" s="156" t="s">
        <v>2997</v>
      </c>
    </row>
    <row r="2476" spans="1:5" ht="12" customHeight="1" x14ac:dyDescent="0.2">
      <c r="A2476" s="156" t="s">
        <v>2969</v>
      </c>
      <c r="B2476" s="156" t="s">
        <v>1650</v>
      </c>
      <c r="C2476" s="156" t="s">
        <v>1106</v>
      </c>
      <c r="D2476" s="156" t="s">
        <v>641</v>
      </c>
      <c r="E2476" s="156" t="s">
        <v>3002</v>
      </c>
    </row>
    <row r="2477" spans="1:5" ht="12" customHeight="1" x14ac:dyDescent="0.2">
      <c r="A2477" s="156" t="s">
        <v>2969</v>
      </c>
      <c r="B2477" s="156" t="s">
        <v>1646</v>
      </c>
      <c r="C2477" s="156" t="s">
        <v>38</v>
      </c>
      <c r="D2477" s="156" t="s">
        <v>641</v>
      </c>
      <c r="E2477" s="156" t="s">
        <v>2970</v>
      </c>
    </row>
    <row r="2478" spans="1:5" ht="12" customHeight="1" x14ac:dyDescent="0.2">
      <c r="A2478" s="156" t="s">
        <v>2969</v>
      </c>
      <c r="B2478" s="156" t="s">
        <v>1646</v>
      </c>
      <c r="C2478" s="156" t="s">
        <v>38</v>
      </c>
      <c r="D2478" s="156" t="s">
        <v>641</v>
      </c>
      <c r="E2478" s="156" t="s">
        <v>2997</v>
      </c>
    </row>
    <row r="2479" spans="1:5" ht="12" customHeight="1" x14ac:dyDescent="0.2">
      <c r="A2479" s="156" t="s">
        <v>2969</v>
      </c>
      <c r="B2479" s="156" t="s">
        <v>1646</v>
      </c>
      <c r="C2479" s="156" t="s">
        <v>38</v>
      </c>
      <c r="D2479" s="156" t="s">
        <v>641</v>
      </c>
      <c r="E2479" s="156" t="s">
        <v>3002</v>
      </c>
    </row>
    <row r="2480" spans="1:5" ht="12" customHeight="1" x14ac:dyDescent="0.2">
      <c r="A2480" s="156" t="s">
        <v>2969</v>
      </c>
      <c r="B2480" s="156" t="s">
        <v>2664</v>
      </c>
      <c r="C2480" s="156" t="s">
        <v>430</v>
      </c>
      <c r="D2480" s="156" t="s">
        <v>641</v>
      </c>
      <c r="E2480" s="156" t="s">
        <v>2970</v>
      </c>
    </row>
    <row r="2481" spans="1:5" ht="12" customHeight="1" x14ac:dyDescent="0.2">
      <c r="A2481" s="156" t="s">
        <v>2969</v>
      </c>
      <c r="B2481" s="156" t="s">
        <v>2664</v>
      </c>
      <c r="C2481" s="156" t="s">
        <v>430</v>
      </c>
      <c r="D2481" s="156" t="s">
        <v>641</v>
      </c>
      <c r="E2481" s="156" t="s">
        <v>3003</v>
      </c>
    </row>
    <row r="2482" spans="1:5" ht="12" customHeight="1" x14ac:dyDescent="0.2">
      <c r="A2482" s="156" t="s">
        <v>2969</v>
      </c>
      <c r="B2482" s="156" t="s">
        <v>2664</v>
      </c>
      <c r="C2482" s="156" t="s">
        <v>430</v>
      </c>
      <c r="D2482" s="156" t="s">
        <v>641</v>
      </c>
      <c r="E2482" s="156" t="s">
        <v>3001</v>
      </c>
    </row>
    <row r="2483" spans="1:5" ht="12" customHeight="1" x14ac:dyDescent="0.2">
      <c r="A2483" s="156" t="s">
        <v>2969</v>
      </c>
      <c r="B2483" s="156" t="s">
        <v>2664</v>
      </c>
      <c r="C2483" s="156" t="s">
        <v>430</v>
      </c>
      <c r="D2483" s="156" t="s">
        <v>641</v>
      </c>
      <c r="E2483" s="156" t="s">
        <v>2997</v>
      </c>
    </row>
    <row r="2484" spans="1:5" ht="12" customHeight="1" x14ac:dyDescent="0.2">
      <c r="A2484" s="156" t="s">
        <v>2969</v>
      </c>
      <c r="B2484" s="156" t="s">
        <v>2664</v>
      </c>
      <c r="C2484" s="156" t="s">
        <v>430</v>
      </c>
      <c r="D2484" s="156" t="s">
        <v>641</v>
      </c>
      <c r="E2484" s="156" t="s">
        <v>3002</v>
      </c>
    </row>
    <row r="2485" spans="1:5" ht="12" customHeight="1" x14ac:dyDescent="0.2">
      <c r="A2485" s="156" t="s">
        <v>2969</v>
      </c>
      <c r="B2485" s="156" t="s">
        <v>2680</v>
      </c>
      <c r="C2485" s="156" t="s">
        <v>431</v>
      </c>
      <c r="D2485" s="156" t="s">
        <v>641</v>
      </c>
      <c r="E2485" s="156" t="s">
        <v>2970</v>
      </c>
    </row>
    <row r="2486" spans="1:5" ht="12" customHeight="1" x14ac:dyDescent="0.2">
      <c r="A2486" s="156" t="s">
        <v>2969</v>
      </c>
      <c r="B2486" s="156" t="s">
        <v>2680</v>
      </c>
      <c r="C2486" s="156" t="s">
        <v>431</v>
      </c>
      <c r="D2486" s="156" t="s">
        <v>641</v>
      </c>
      <c r="E2486" s="156" t="s">
        <v>3001</v>
      </c>
    </row>
    <row r="2487" spans="1:5" ht="12" customHeight="1" x14ac:dyDescent="0.2">
      <c r="A2487" s="156" t="s">
        <v>2969</v>
      </c>
      <c r="B2487" s="156" t="s">
        <v>2680</v>
      </c>
      <c r="C2487" s="156" t="s">
        <v>431</v>
      </c>
      <c r="D2487" s="156" t="s">
        <v>641</v>
      </c>
      <c r="E2487" s="156" t="s">
        <v>2997</v>
      </c>
    </row>
    <row r="2488" spans="1:5" ht="12" customHeight="1" x14ac:dyDescent="0.2">
      <c r="A2488" s="156" t="s">
        <v>2969</v>
      </c>
      <c r="B2488" s="156" t="s">
        <v>2680</v>
      </c>
      <c r="C2488" s="156" t="s">
        <v>431</v>
      </c>
      <c r="D2488" s="156" t="s">
        <v>641</v>
      </c>
      <c r="E2488" s="156" t="s">
        <v>3002</v>
      </c>
    </row>
    <row r="2489" spans="1:5" ht="12" customHeight="1" x14ac:dyDescent="0.2">
      <c r="A2489" s="156" t="s">
        <v>2969</v>
      </c>
      <c r="B2489" s="156" t="s">
        <v>2670</v>
      </c>
      <c r="C2489" s="156" t="s">
        <v>432</v>
      </c>
      <c r="D2489" s="156" t="s">
        <v>641</v>
      </c>
      <c r="E2489" s="156" t="s">
        <v>2970</v>
      </c>
    </row>
    <row r="2490" spans="1:5" ht="12" customHeight="1" x14ac:dyDescent="0.2">
      <c r="A2490" s="156" t="s">
        <v>2969</v>
      </c>
      <c r="B2490" s="156" t="s">
        <v>2670</v>
      </c>
      <c r="C2490" s="156" t="s">
        <v>432</v>
      </c>
      <c r="D2490" s="156" t="s">
        <v>641</v>
      </c>
      <c r="E2490" s="156" t="s">
        <v>3003</v>
      </c>
    </row>
    <row r="2491" spans="1:5" ht="12" customHeight="1" x14ac:dyDescent="0.2">
      <c r="A2491" s="156" t="s">
        <v>2969</v>
      </c>
      <c r="B2491" s="156" t="s">
        <v>2670</v>
      </c>
      <c r="C2491" s="156" t="s">
        <v>432</v>
      </c>
      <c r="D2491" s="156" t="s">
        <v>641</v>
      </c>
      <c r="E2491" s="156" t="s">
        <v>3001</v>
      </c>
    </row>
    <row r="2492" spans="1:5" ht="12" customHeight="1" x14ac:dyDescent="0.2">
      <c r="A2492" s="156" t="s">
        <v>2969</v>
      </c>
      <c r="B2492" s="156" t="s">
        <v>2670</v>
      </c>
      <c r="C2492" s="156" t="s">
        <v>432</v>
      </c>
      <c r="D2492" s="156" t="s">
        <v>641</v>
      </c>
      <c r="E2492" s="156" t="s">
        <v>2997</v>
      </c>
    </row>
    <row r="2493" spans="1:5" ht="12" customHeight="1" x14ac:dyDescent="0.2">
      <c r="A2493" s="156" t="s">
        <v>2969</v>
      </c>
      <c r="B2493" s="156" t="s">
        <v>2670</v>
      </c>
      <c r="C2493" s="156" t="s">
        <v>432</v>
      </c>
      <c r="D2493" s="156" t="s">
        <v>641</v>
      </c>
      <c r="E2493" s="156" t="s">
        <v>3002</v>
      </c>
    </row>
    <row r="2494" spans="1:5" ht="12" customHeight="1" x14ac:dyDescent="0.2">
      <c r="A2494" s="156" t="s">
        <v>2969</v>
      </c>
      <c r="B2494" s="156" t="s">
        <v>2731</v>
      </c>
      <c r="C2494" s="156" t="s">
        <v>433</v>
      </c>
      <c r="D2494" s="156" t="s">
        <v>641</v>
      </c>
      <c r="E2494" s="156" t="s">
        <v>2970</v>
      </c>
    </row>
    <row r="2495" spans="1:5" ht="12" customHeight="1" x14ac:dyDescent="0.2">
      <c r="A2495" s="156" t="s">
        <v>2969</v>
      </c>
      <c r="B2495" s="156" t="s">
        <v>2731</v>
      </c>
      <c r="C2495" s="156" t="s">
        <v>433</v>
      </c>
      <c r="D2495" s="156" t="s">
        <v>641</v>
      </c>
      <c r="E2495" s="156" t="s">
        <v>3003</v>
      </c>
    </row>
    <row r="2496" spans="1:5" ht="12" customHeight="1" x14ac:dyDescent="0.2">
      <c r="A2496" s="156" t="s">
        <v>2969</v>
      </c>
      <c r="B2496" s="156" t="s">
        <v>2731</v>
      </c>
      <c r="C2496" s="156" t="s">
        <v>433</v>
      </c>
      <c r="D2496" s="156" t="s">
        <v>641</v>
      </c>
      <c r="E2496" s="156" t="s">
        <v>3001</v>
      </c>
    </row>
    <row r="2497" spans="1:5" ht="12" customHeight="1" x14ac:dyDescent="0.2">
      <c r="A2497" s="156" t="s">
        <v>2969</v>
      </c>
      <c r="B2497" s="156" t="s">
        <v>2731</v>
      </c>
      <c r="C2497" s="156" t="s">
        <v>433</v>
      </c>
      <c r="D2497" s="156" t="s">
        <v>641</v>
      </c>
      <c r="E2497" s="156" t="s">
        <v>2997</v>
      </c>
    </row>
    <row r="2498" spans="1:5" ht="12" customHeight="1" x14ac:dyDescent="0.2">
      <c r="A2498" s="156" t="s">
        <v>2969</v>
      </c>
      <c r="B2498" s="156" t="s">
        <v>2731</v>
      </c>
      <c r="C2498" s="156" t="s">
        <v>433</v>
      </c>
      <c r="D2498" s="156" t="s">
        <v>641</v>
      </c>
      <c r="E2498" s="156" t="s">
        <v>3002</v>
      </c>
    </row>
    <row r="2499" spans="1:5" ht="12" customHeight="1" x14ac:dyDescent="0.2">
      <c r="A2499" s="156" t="s">
        <v>2969</v>
      </c>
      <c r="B2499" s="156" t="s">
        <v>2689</v>
      </c>
      <c r="C2499" s="156" t="s">
        <v>434</v>
      </c>
      <c r="D2499" s="156" t="s">
        <v>641</v>
      </c>
      <c r="E2499" s="156" t="s">
        <v>2970</v>
      </c>
    </row>
    <row r="2500" spans="1:5" ht="12" customHeight="1" x14ac:dyDescent="0.2">
      <c r="A2500" s="156" t="s">
        <v>2969</v>
      </c>
      <c r="B2500" s="156" t="s">
        <v>2689</v>
      </c>
      <c r="C2500" s="156" t="s">
        <v>434</v>
      </c>
      <c r="D2500" s="156" t="s">
        <v>641</v>
      </c>
      <c r="E2500" s="156" t="s">
        <v>3003</v>
      </c>
    </row>
    <row r="2501" spans="1:5" ht="12" customHeight="1" x14ac:dyDescent="0.2">
      <c r="A2501" s="156" t="s">
        <v>2969</v>
      </c>
      <c r="B2501" s="156" t="s">
        <v>2689</v>
      </c>
      <c r="C2501" s="156" t="s">
        <v>434</v>
      </c>
      <c r="D2501" s="156" t="s">
        <v>641</v>
      </c>
      <c r="E2501" s="156" t="s">
        <v>3001</v>
      </c>
    </row>
    <row r="2502" spans="1:5" ht="12" customHeight="1" x14ac:dyDescent="0.2">
      <c r="A2502" s="156" t="s">
        <v>2969</v>
      </c>
      <c r="B2502" s="156" t="s">
        <v>2689</v>
      </c>
      <c r="C2502" s="156" t="s">
        <v>434</v>
      </c>
      <c r="D2502" s="156" t="s">
        <v>641</v>
      </c>
      <c r="E2502" s="156" t="s">
        <v>2997</v>
      </c>
    </row>
    <row r="2503" spans="1:5" ht="12" customHeight="1" x14ac:dyDescent="0.2">
      <c r="A2503" s="156" t="s">
        <v>2969</v>
      </c>
      <c r="B2503" s="156" t="s">
        <v>2689</v>
      </c>
      <c r="C2503" s="156" t="s">
        <v>434</v>
      </c>
      <c r="D2503" s="156" t="s">
        <v>641</v>
      </c>
      <c r="E2503" s="156" t="s">
        <v>3002</v>
      </c>
    </row>
    <row r="2504" spans="1:5" ht="12" customHeight="1" x14ac:dyDescent="0.2">
      <c r="A2504" s="156" t="s">
        <v>2969</v>
      </c>
      <c r="B2504" s="156" t="s">
        <v>2737</v>
      </c>
      <c r="C2504" s="156" t="s">
        <v>435</v>
      </c>
      <c r="D2504" s="156" t="s">
        <v>641</v>
      </c>
      <c r="E2504" s="156" t="s">
        <v>2970</v>
      </c>
    </row>
    <row r="2505" spans="1:5" ht="12" customHeight="1" x14ac:dyDescent="0.2">
      <c r="A2505" s="156" t="s">
        <v>2969</v>
      </c>
      <c r="B2505" s="156" t="s">
        <v>2737</v>
      </c>
      <c r="C2505" s="156" t="s">
        <v>435</v>
      </c>
      <c r="D2505" s="156" t="s">
        <v>641</v>
      </c>
      <c r="E2505" s="156" t="s">
        <v>3003</v>
      </c>
    </row>
    <row r="2506" spans="1:5" ht="12" customHeight="1" x14ac:dyDescent="0.2">
      <c r="A2506" s="156" t="s">
        <v>2969</v>
      </c>
      <c r="B2506" s="156" t="s">
        <v>2737</v>
      </c>
      <c r="C2506" s="156" t="s">
        <v>435</v>
      </c>
      <c r="D2506" s="156" t="s">
        <v>641</v>
      </c>
      <c r="E2506" s="156" t="s">
        <v>3001</v>
      </c>
    </row>
    <row r="2507" spans="1:5" ht="12" customHeight="1" x14ac:dyDescent="0.2">
      <c r="A2507" s="156" t="s">
        <v>2969</v>
      </c>
      <c r="B2507" s="156" t="s">
        <v>2737</v>
      </c>
      <c r="C2507" s="156" t="s">
        <v>435</v>
      </c>
      <c r="D2507" s="156" t="s">
        <v>641</v>
      </c>
      <c r="E2507" s="156" t="s">
        <v>2997</v>
      </c>
    </row>
    <row r="2508" spans="1:5" ht="12" customHeight="1" x14ac:dyDescent="0.2">
      <c r="A2508" s="156" t="s">
        <v>2969</v>
      </c>
      <c r="B2508" s="156" t="s">
        <v>2737</v>
      </c>
      <c r="C2508" s="156" t="s">
        <v>435</v>
      </c>
      <c r="D2508" s="156" t="s">
        <v>641</v>
      </c>
      <c r="E2508" s="156" t="s">
        <v>3002</v>
      </c>
    </row>
    <row r="2509" spans="1:5" ht="12" customHeight="1" x14ac:dyDescent="0.2">
      <c r="A2509" s="156" t="s">
        <v>2969</v>
      </c>
      <c r="B2509" s="156" t="s">
        <v>2676</v>
      </c>
      <c r="C2509" s="156" t="s">
        <v>436</v>
      </c>
      <c r="D2509" s="156" t="s">
        <v>641</v>
      </c>
      <c r="E2509" s="156" t="s">
        <v>2970</v>
      </c>
    </row>
    <row r="2510" spans="1:5" ht="12" customHeight="1" x14ac:dyDescent="0.2">
      <c r="A2510" s="156" t="s">
        <v>2969</v>
      </c>
      <c r="B2510" s="156" t="s">
        <v>2676</v>
      </c>
      <c r="C2510" s="156" t="s">
        <v>436</v>
      </c>
      <c r="D2510" s="156" t="s">
        <v>641</v>
      </c>
      <c r="E2510" s="156" t="s">
        <v>3003</v>
      </c>
    </row>
    <row r="2511" spans="1:5" ht="12" customHeight="1" x14ac:dyDescent="0.2">
      <c r="A2511" s="156" t="s">
        <v>2969</v>
      </c>
      <c r="B2511" s="156" t="s">
        <v>2676</v>
      </c>
      <c r="C2511" s="156" t="s">
        <v>436</v>
      </c>
      <c r="D2511" s="156" t="s">
        <v>641</v>
      </c>
      <c r="E2511" s="156" t="s">
        <v>3001</v>
      </c>
    </row>
    <row r="2512" spans="1:5" ht="12" customHeight="1" x14ac:dyDescent="0.2">
      <c r="A2512" s="156" t="s">
        <v>2969</v>
      </c>
      <c r="B2512" s="156" t="s">
        <v>2676</v>
      </c>
      <c r="C2512" s="156" t="s">
        <v>436</v>
      </c>
      <c r="D2512" s="156" t="s">
        <v>641</v>
      </c>
      <c r="E2512" s="156" t="s">
        <v>2997</v>
      </c>
    </row>
    <row r="2513" spans="1:5" ht="12" customHeight="1" x14ac:dyDescent="0.2">
      <c r="A2513" s="156" t="s">
        <v>2969</v>
      </c>
      <c r="B2513" s="156" t="s">
        <v>2676</v>
      </c>
      <c r="C2513" s="156" t="s">
        <v>436</v>
      </c>
      <c r="D2513" s="156" t="s">
        <v>641</v>
      </c>
      <c r="E2513" s="156" t="s">
        <v>3002</v>
      </c>
    </row>
    <row r="2514" spans="1:5" ht="12" customHeight="1" x14ac:dyDescent="0.2">
      <c r="A2514" s="156" t="s">
        <v>2969</v>
      </c>
      <c r="B2514" s="156" t="s">
        <v>2673</v>
      </c>
      <c r="C2514" s="156" t="s">
        <v>437</v>
      </c>
      <c r="D2514" s="156" t="s">
        <v>641</v>
      </c>
      <c r="E2514" s="156" t="s">
        <v>2970</v>
      </c>
    </row>
    <row r="2515" spans="1:5" ht="12" customHeight="1" x14ac:dyDescent="0.2">
      <c r="A2515" s="156" t="s">
        <v>2969</v>
      </c>
      <c r="B2515" s="156" t="s">
        <v>2673</v>
      </c>
      <c r="C2515" s="156" t="s">
        <v>437</v>
      </c>
      <c r="D2515" s="156" t="s">
        <v>641</v>
      </c>
      <c r="E2515" s="156" t="s">
        <v>3003</v>
      </c>
    </row>
    <row r="2516" spans="1:5" ht="12" customHeight="1" x14ac:dyDescent="0.2">
      <c r="A2516" s="156" t="s">
        <v>2969</v>
      </c>
      <c r="B2516" s="156" t="s">
        <v>2673</v>
      </c>
      <c r="C2516" s="156" t="s">
        <v>437</v>
      </c>
      <c r="D2516" s="156" t="s">
        <v>641</v>
      </c>
      <c r="E2516" s="156" t="s">
        <v>3001</v>
      </c>
    </row>
    <row r="2517" spans="1:5" ht="12" customHeight="1" x14ac:dyDescent="0.2">
      <c r="A2517" s="156" t="s">
        <v>2969</v>
      </c>
      <c r="B2517" s="156" t="s">
        <v>2673</v>
      </c>
      <c r="C2517" s="156" t="s">
        <v>437</v>
      </c>
      <c r="D2517" s="156" t="s">
        <v>641</v>
      </c>
      <c r="E2517" s="156" t="s">
        <v>2997</v>
      </c>
    </row>
    <row r="2518" spans="1:5" ht="12" customHeight="1" x14ac:dyDescent="0.2">
      <c r="A2518" s="156" t="s">
        <v>2969</v>
      </c>
      <c r="B2518" s="156" t="s">
        <v>2673</v>
      </c>
      <c r="C2518" s="156" t="s">
        <v>437</v>
      </c>
      <c r="D2518" s="156" t="s">
        <v>641</v>
      </c>
      <c r="E2518" s="156" t="s">
        <v>3002</v>
      </c>
    </row>
    <row r="2519" spans="1:5" ht="12" customHeight="1" x14ac:dyDescent="0.2">
      <c r="A2519" s="156" t="s">
        <v>2969</v>
      </c>
      <c r="B2519" s="156" t="s">
        <v>2729</v>
      </c>
      <c r="C2519" s="156" t="s">
        <v>438</v>
      </c>
      <c r="D2519" s="156" t="s">
        <v>641</v>
      </c>
      <c r="E2519" s="156" t="s">
        <v>2970</v>
      </c>
    </row>
    <row r="2520" spans="1:5" ht="12" customHeight="1" x14ac:dyDescent="0.2">
      <c r="A2520" s="156" t="s">
        <v>2969</v>
      </c>
      <c r="B2520" s="156" t="s">
        <v>2729</v>
      </c>
      <c r="C2520" s="156" t="s">
        <v>438</v>
      </c>
      <c r="D2520" s="156" t="s">
        <v>641</v>
      </c>
      <c r="E2520" s="156" t="s">
        <v>3003</v>
      </c>
    </row>
    <row r="2521" spans="1:5" ht="12" customHeight="1" x14ac:dyDescent="0.2">
      <c r="A2521" s="156" t="s">
        <v>2969</v>
      </c>
      <c r="B2521" s="156" t="s">
        <v>2729</v>
      </c>
      <c r="C2521" s="156" t="s">
        <v>438</v>
      </c>
      <c r="D2521" s="156" t="s">
        <v>641</v>
      </c>
      <c r="E2521" s="156" t="s">
        <v>3001</v>
      </c>
    </row>
    <row r="2522" spans="1:5" ht="12" customHeight="1" x14ac:dyDescent="0.2">
      <c r="A2522" s="156" t="s">
        <v>2969</v>
      </c>
      <c r="B2522" s="156" t="s">
        <v>2729</v>
      </c>
      <c r="C2522" s="156" t="s">
        <v>438</v>
      </c>
      <c r="D2522" s="156" t="s">
        <v>641</v>
      </c>
      <c r="E2522" s="156" t="s">
        <v>2997</v>
      </c>
    </row>
    <row r="2523" spans="1:5" ht="12" customHeight="1" x14ac:dyDescent="0.2">
      <c r="A2523" s="156" t="s">
        <v>2969</v>
      </c>
      <c r="B2523" s="156" t="s">
        <v>2729</v>
      </c>
      <c r="C2523" s="156" t="s">
        <v>438</v>
      </c>
      <c r="D2523" s="156" t="s">
        <v>641</v>
      </c>
      <c r="E2523" s="156" t="s">
        <v>3002</v>
      </c>
    </row>
    <row r="2524" spans="1:5" ht="12" customHeight="1" x14ac:dyDescent="0.2">
      <c r="A2524" s="156" t="s">
        <v>2969</v>
      </c>
      <c r="B2524" s="156" t="s">
        <v>2704</v>
      </c>
      <c r="C2524" s="156" t="s">
        <v>439</v>
      </c>
      <c r="D2524" s="156" t="s">
        <v>641</v>
      </c>
      <c r="E2524" s="156" t="s">
        <v>2970</v>
      </c>
    </row>
    <row r="2525" spans="1:5" ht="12" customHeight="1" x14ac:dyDescent="0.2">
      <c r="A2525" s="156" t="s">
        <v>2969</v>
      </c>
      <c r="B2525" s="156" t="s">
        <v>2704</v>
      </c>
      <c r="C2525" s="156" t="s">
        <v>439</v>
      </c>
      <c r="D2525" s="156" t="s">
        <v>641</v>
      </c>
      <c r="E2525" s="156" t="s">
        <v>3003</v>
      </c>
    </row>
    <row r="2526" spans="1:5" ht="12" customHeight="1" x14ac:dyDescent="0.2">
      <c r="A2526" s="156" t="s">
        <v>2969</v>
      </c>
      <c r="B2526" s="156" t="s">
        <v>2704</v>
      </c>
      <c r="C2526" s="156" t="s">
        <v>439</v>
      </c>
      <c r="D2526" s="156" t="s">
        <v>641</v>
      </c>
      <c r="E2526" s="156" t="s">
        <v>3001</v>
      </c>
    </row>
    <row r="2527" spans="1:5" ht="12" customHeight="1" x14ac:dyDescent="0.2">
      <c r="A2527" s="156" t="s">
        <v>2969</v>
      </c>
      <c r="B2527" s="156" t="s">
        <v>2704</v>
      </c>
      <c r="C2527" s="156" t="s">
        <v>439</v>
      </c>
      <c r="D2527" s="156" t="s">
        <v>641</v>
      </c>
      <c r="E2527" s="156" t="s">
        <v>2997</v>
      </c>
    </row>
    <row r="2528" spans="1:5" ht="12" customHeight="1" x14ac:dyDescent="0.2">
      <c r="A2528" s="156" t="s">
        <v>2969</v>
      </c>
      <c r="B2528" s="156" t="s">
        <v>2704</v>
      </c>
      <c r="C2528" s="156" t="s">
        <v>439</v>
      </c>
      <c r="D2528" s="156" t="s">
        <v>641</v>
      </c>
      <c r="E2528" s="156" t="s">
        <v>3002</v>
      </c>
    </row>
    <row r="2529" spans="1:5" ht="12" customHeight="1" x14ac:dyDescent="0.2">
      <c r="A2529" s="156" t="s">
        <v>2969</v>
      </c>
      <c r="B2529" s="156" t="s">
        <v>2701</v>
      </c>
      <c r="C2529" s="156" t="s">
        <v>440</v>
      </c>
      <c r="D2529" s="156" t="s">
        <v>641</v>
      </c>
      <c r="E2529" s="156" t="s">
        <v>2970</v>
      </c>
    </row>
    <row r="2530" spans="1:5" ht="12" customHeight="1" x14ac:dyDescent="0.2">
      <c r="A2530" s="156" t="s">
        <v>2969</v>
      </c>
      <c r="B2530" s="156" t="s">
        <v>2701</v>
      </c>
      <c r="C2530" s="156" t="s">
        <v>440</v>
      </c>
      <c r="D2530" s="156" t="s">
        <v>641</v>
      </c>
      <c r="E2530" s="156" t="s">
        <v>3001</v>
      </c>
    </row>
    <row r="2531" spans="1:5" ht="12" customHeight="1" x14ac:dyDescent="0.2">
      <c r="A2531" s="156" t="s">
        <v>2969</v>
      </c>
      <c r="B2531" s="156" t="s">
        <v>2701</v>
      </c>
      <c r="C2531" s="156" t="s">
        <v>440</v>
      </c>
      <c r="D2531" s="156" t="s">
        <v>641</v>
      </c>
      <c r="E2531" s="156" t="s">
        <v>2997</v>
      </c>
    </row>
    <row r="2532" spans="1:5" ht="12" customHeight="1" x14ac:dyDescent="0.2">
      <c r="A2532" s="156" t="s">
        <v>2969</v>
      </c>
      <c r="B2532" s="156" t="s">
        <v>2701</v>
      </c>
      <c r="C2532" s="156" t="s">
        <v>440</v>
      </c>
      <c r="D2532" s="156" t="s">
        <v>641</v>
      </c>
      <c r="E2532" s="156" t="s">
        <v>3002</v>
      </c>
    </row>
    <row r="2533" spans="1:5" ht="12" customHeight="1" x14ac:dyDescent="0.2">
      <c r="A2533" s="156" t="s">
        <v>2969</v>
      </c>
      <c r="B2533" s="156" t="s">
        <v>2662</v>
      </c>
      <c r="C2533" s="156" t="s">
        <v>441</v>
      </c>
      <c r="D2533" s="156" t="s">
        <v>641</v>
      </c>
      <c r="E2533" s="156" t="s">
        <v>2970</v>
      </c>
    </row>
    <row r="2534" spans="1:5" ht="12" customHeight="1" x14ac:dyDescent="0.2">
      <c r="A2534" s="156" t="s">
        <v>2969</v>
      </c>
      <c r="B2534" s="156" t="s">
        <v>2662</v>
      </c>
      <c r="C2534" s="156" t="s">
        <v>441</v>
      </c>
      <c r="D2534" s="156" t="s">
        <v>641</v>
      </c>
      <c r="E2534" s="156" t="s">
        <v>3003</v>
      </c>
    </row>
    <row r="2535" spans="1:5" ht="12" customHeight="1" x14ac:dyDescent="0.2">
      <c r="A2535" s="156" t="s">
        <v>2969</v>
      </c>
      <c r="B2535" s="156" t="s">
        <v>2662</v>
      </c>
      <c r="C2535" s="156" t="s">
        <v>441</v>
      </c>
      <c r="D2535" s="156" t="s">
        <v>641</v>
      </c>
      <c r="E2535" s="156" t="s">
        <v>3001</v>
      </c>
    </row>
    <row r="2536" spans="1:5" ht="12" customHeight="1" x14ac:dyDescent="0.2">
      <c r="A2536" s="156" t="s">
        <v>2969</v>
      </c>
      <c r="B2536" s="156" t="s">
        <v>2662</v>
      </c>
      <c r="C2536" s="156" t="s">
        <v>441</v>
      </c>
      <c r="D2536" s="156" t="s">
        <v>641</v>
      </c>
      <c r="E2536" s="156" t="s">
        <v>2997</v>
      </c>
    </row>
    <row r="2537" spans="1:5" ht="12" customHeight="1" x14ac:dyDescent="0.2">
      <c r="A2537" s="156" t="s">
        <v>2969</v>
      </c>
      <c r="B2537" s="156" t="s">
        <v>2721</v>
      </c>
      <c r="C2537" s="156" t="s">
        <v>442</v>
      </c>
      <c r="D2537" s="156" t="s">
        <v>641</v>
      </c>
      <c r="E2537" s="156" t="s">
        <v>2970</v>
      </c>
    </row>
    <row r="2538" spans="1:5" ht="12" customHeight="1" x14ac:dyDescent="0.2">
      <c r="A2538" s="156" t="s">
        <v>2969</v>
      </c>
      <c r="B2538" s="156" t="s">
        <v>2721</v>
      </c>
      <c r="C2538" s="156" t="s">
        <v>442</v>
      </c>
      <c r="D2538" s="156" t="s">
        <v>641</v>
      </c>
      <c r="E2538" s="156" t="s">
        <v>3003</v>
      </c>
    </row>
    <row r="2539" spans="1:5" ht="12" customHeight="1" x14ac:dyDescent="0.2">
      <c r="A2539" s="156" t="s">
        <v>2969</v>
      </c>
      <c r="B2539" s="156" t="s">
        <v>2721</v>
      </c>
      <c r="C2539" s="156" t="s">
        <v>442</v>
      </c>
      <c r="D2539" s="156" t="s">
        <v>641</v>
      </c>
      <c r="E2539" s="156" t="s">
        <v>3001</v>
      </c>
    </row>
    <row r="2540" spans="1:5" ht="12" customHeight="1" x14ac:dyDescent="0.2">
      <c r="A2540" s="156" t="s">
        <v>2969</v>
      </c>
      <c r="B2540" s="156" t="s">
        <v>2721</v>
      </c>
      <c r="C2540" s="156" t="s">
        <v>442</v>
      </c>
      <c r="D2540" s="156" t="s">
        <v>641</v>
      </c>
      <c r="E2540" s="156" t="s">
        <v>2997</v>
      </c>
    </row>
    <row r="2541" spans="1:5" ht="12" customHeight="1" x14ac:dyDescent="0.2">
      <c r="A2541" s="156" t="s">
        <v>2969</v>
      </c>
      <c r="B2541" s="156" t="s">
        <v>2721</v>
      </c>
      <c r="C2541" s="156" t="s">
        <v>442</v>
      </c>
      <c r="D2541" s="156" t="s">
        <v>641</v>
      </c>
      <c r="E2541" s="156" t="s">
        <v>3002</v>
      </c>
    </row>
    <row r="2542" spans="1:5" ht="12" customHeight="1" x14ac:dyDescent="0.2">
      <c r="A2542" s="156" t="s">
        <v>2969</v>
      </c>
      <c r="B2542" s="156" t="s">
        <v>2742</v>
      </c>
      <c r="C2542" s="156" t="s">
        <v>443</v>
      </c>
      <c r="D2542" s="156" t="s">
        <v>641</v>
      </c>
      <c r="E2542" s="156" t="s">
        <v>2970</v>
      </c>
    </row>
    <row r="2543" spans="1:5" ht="12" customHeight="1" x14ac:dyDescent="0.2">
      <c r="A2543" s="156" t="s">
        <v>2969</v>
      </c>
      <c r="B2543" s="156" t="s">
        <v>2742</v>
      </c>
      <c r="C2543" s="156" t="s">
        <v>443</v>
      </c>
      <c r="D2543" s="156" t="s">
        <v>641</v>
      </c>
      <c r="E2543" s="156" t="s">
        <v>3003</v>
      </c>
    </row>
    <row r="2544" spans="1:5" ht="12" customHeight="1" x14ac:dyDescent="0.2">
      <c r="A2544" s="156" t="s">
        <v>2969</v>
      </c>
      <c r="B2544" s="156" t="s">
        <v>2742</v>
      </c>
      <c r="C2544" s="156" t="s">
        <v>443</v>
      </c>
      <c r="D2544" s="156" t="s">
        <v>641</v>
      </c>
      <c r="E2544" s="156" t="s">
        <v>3001</v>
      </c>
    </row>
    <row r="2545" spans="1:5" ht="12" customHeight="1" x14ac:dyDescent="0.2">
      <c r="A2545" s="156" t="s">
        <v>2969</v>
      </c>
      <c r="B2545" s="156" t="s">
        <v>2742</v>
      </c>
      <c r="C2545" s="156" t="s">
        <v>443</v>
      </c>
      <c r="D2545" s="156" t="s">
        <v>641</v>
      </c>
      <c r="E2545" s="156" t="s">
        <v>2997</v>
      </c>
    </row>
    <row r="2546" spans="1:5" ht="12" customHeight="1" x14ac:dyDescent="0.2">
      <c r="A2546" s="156" t="s">
        <v>2969</v>
      </c>
      <c r="B2546" s="156" t="s">
        <v>2742</v>
      </c>
      <c r="C2546" s="156" t="s">
        <v>443</v>
      </c>
      <c r="D2546" s="156" t="s">
        <v>641</v>
      </c>
      <c r="E2546" s="156" t="s">
        <v>3002</v>
      </c>
    </row>
    <row r="2547" spans="1:5" ht="12" customHeight="1" x14ac:dyDescent="0.2">
      <c r="A2547" s="156" t="s">
        <v>2969</v>
      </c>
      <c r="B2547" s="156" t="s">
        <v>2691</v>
      </c>
      <c r="C2547" s="156" t="s">
        <v>444</v>
      </c>
      <c r="D2547" s="156" t="s">
        <v>641</v>
      </c>
      <c r="E2547" s="156" t="s">
        <v>2970</v>
      </c>
    </row>
    <row r="2548" spans="1:5" ht="12" customHeight="1" x14ac:dyDescent="0.2">
      <c r="A2548" s="156" t="s">
        <v>2969</v>
      </c>
      <c r="B2548" s="156" t="s">
        <v>2691</v>
      </c>
      <c r="C2548" s="156" t="s">
        <v>444</v>
      </c>
      <c r="D2548" s="156" t="s">
        <v>641</v>
      </c>
      <c r="E2548" s="156" t="s">
        <v>3003</v>
      </c>
    </row>
    <row r="2549" spans="1:5" ht="12" customHeight="1" x14ac:dyDescent="0.2">
      <c r="A2549" s="156" t="s">
        <v>2969</v>
      </c>
      <c r="B2549" s="156" t="s">
        <v>2691</v>
      </c>
      <c r="C2549" s="156" t="s">
        <v>444</v>
      </c>
      <c r="D2549" s="156" t="s">
        <v>641</v>
      </c>
      <c r="E2549" s="156" t="s">
        <v>3001</v>
      </c>
    </row>
    <row r="2550" spans="1:5" ht="12" customHeight="1" x14ac:dyDescent="0.2">
      <c r="A2550" s="156" t="s">
        <v>2969</v>
      </c>
      <c r="B2550" s="156" t="s">
        <v>2691</v>
      </c>
      <c r="C2550" s="156" t="s">
        <v>444</v>
      </c>
      <c r="D2550" s="156" t="s">
        <v>641</v>
      </c>
      <c r="E2550" s="156" t="s">
        <v>2997</v>
      </c>
    </row>
    <row r="2551" spans="1:5" ht="12" customHeight="1" x14ac:dyDescent="0.2">
      <c r="A2551" s="156" t="s">
        <v>2969</v>
      </c>
      <c r="B2551" s="156" t="s">
        <v>2691</v>
      </c>
      <c r="C2551" s="156" t="s">
        <v>444</v>
      </c>
      <c r="D2551" s="156" t="s">
        <v>641</v>
      </c>
      <c r="E2551" s="156" t="s">
        <v>3002</v>
      </c>
    </row>
    <row r="2552" spans="1:5" ht="12" customHeight="1" x14ac:dyDescent="0.2">
      <c r="A2552" s="156" t="s">
        <v>2969</v>
      </c>
      <c r="B2552" s="156" t="s">
        <v>2645</v>
      </c>
      <c r="C2552" s="156" t="s">
        <v>445</v>
      </c>
      <c r="D2552" s="156" t="s">
        <v>641</v>
      </c>
      <c r="E2552" s="156" t="s">
        <v>2970</v>
      </c>
    </row>
    <row r="2553" spans="1:5" ht="12" customHeight="1" x14ac:dyDescent="0.2">
      <c r="A2553" s="156" t="s">
        <v>2969</v>
      </c>
      <c r="B2553" s="156" t="s">
        <v>2645</v>
      </c>
      <c r="C2553" s="156" t="s">
        <v>445</v>
      </c>
      <c r="D2553" s="156" t="s">
        <v>641</v>
      </c>
      <c r="E2553" s="156" t="s">
        <v>3003</v>
      </c>
    </row>
    <row r="2554" spans="1:5" ht="12" customHeight="1" x14ac:dyDescent="0.2">
      <c r="A2554" s="156" t="s">
        <v>2969</v>
      </c>
      <c r="B2554" s="156" t="s">
        <v>2645</v>
      </c>
      <c r="C2554" s="156" t="s">
        <v>445</v>
      </c>
      <c r="D2554" s="156" t="s">
        <v>641</v>
      </c>
      <c r="E2554" s="156" t="s">
        <v>3001</v>
      </c>
    </row>
    <row r="2555" spans="1:5" ht="12" customHeight="1" x14ac:dyDescent="0.2">
      <c r="A2555" s="156" t="s">
        <v>2969</v>
      </c>
      <c r="B2555" s="156" t="s">
        <v>2645</v>
      </c>
      <c r="C2555" s="156" t="s">
        <v>445</v>
      </c>
      <c r="D2555" s="156" t="s">
        <v>641</v>
      </c>
      <c r="E2555" s="156" t="s">
        <v>2997</v>
      </c>
    </row>
    <row r="2556" spans="1:5" ht="12" customHeight="1" x14ac:dyDescent="0.2">
      <c r="A2556" s="156" t="s">
        <v>2969</v>
      </c>
      <c r="B2556" s="156" t="s">
        <v>2645</v>
      </c>
      <c r="C2556" s="156" t="s">
        <v>445</v>
      </c>
      <c r="D2556" s="156" t="s">
        <v>641</v>
      </c>
      <c r="E2556" s="156" t="s">
        <v>3002</v>
      </c>
    </row>
    <row r="2557" spans="1:5" ht="12" customHeight="1" x14ac:dyDescent="0.2">
      <c r="A2557" s="156" t="s">
        <v>2969</v>
      </c>
      <c r="B2557" s="156" t="s">
        <v>2699</v>
      </c>
      <c r="C2557" s="156" t="s">
        <v>446</v>
      </c>
      <c r="D2557" s="156" t="s">
        <v>641</v>
      </c>
      <c r="E2557" s="156" t="s">
        <v>2970</v>
      </c>
    </row>
    <row r="2558" spans="1:5" ht="12" customHeight="1" x14ac:dyDescent="0.2">
      <c r="A2558" s="156" t="s">
        <v>2969</v>
      </c>
      <c r="B2558" s="156" t="s">
        <v>2699</v>
      </c>
      <c r="C2558" s="156" t="s">
        <v>446</v>
      </c>
      <c r="D2558" s="156" t="s">
        <v>641</v>
      </c>
      <c r="E2558" s="156" t="s">
        <v>3003</v>
      </c>
    </row>
    <row r="2559" spans="1:5" ht="12" customHeight="1" x14ac:dyDescent="0.2">
      <c r="A2559" s="156" t="s">
        <v>2969</v>
      </c>
      <c r="B2559" s="156" t="s">
        <v>2699</v>
      </c>
      <c r="C2559" s="156" t="s">
        <v>446</v>
      </c>
      <c r="D2559" s="156" t="s">
        <v>641</v>
      </c>
      <c r="E2559" s="156" t="s">
        <v>2997</v>
      </c>
    </row>
    <row r="2560" spans="1:5" ht="12" customHeight="1" x14ac:dyDescent="0.2">
      <c r="A2560" s="156" t="s">
        <v>2969</v>
      </c>
      <c r="B2560" s="156" t="s">
        <v>2699</v>
      </c>
      <c r="C2560" s="156" t="s">
        <v>446</v>
      </c>
      <c r="D2560" s="156" t="s">
        <v>641</v>
      </c>
      <c r="E2560" s="156" t="s">
        <v>3002</v>
      </c>
    </row>
    <row r="2561" spans="1:5" ht="12" customHeight="1" x14ac:dyDescent="0.2">
      <c r="A2561" s="156" t="s">
        <v>2969</v>
      </c>
      <c r="B2561" s="156" t="s">
        <v>2728</v>
      </c>
      <c r="C2561" s="156" t="s">
        <v>447</v>
      </c>
      <c r="D2561" s="156" t="s">
        <v>641</v>
      </c>
      <c r="E2561" s="156" t="s">
        <v>2970</v>
      </c>
    </row>
    <row r="2562" spans="1:5" ht="12" customHeight="1" x14ac:dyDescent="0.2">
      <c r="A2562" s="156" t="s">
        <v>2969</v>
      </c>
      <c r="B2562" s="156" t="s">
        <v>2728</v>
      </c>
      <c r="C2562" s="156" t="s">
        <v>447</v>
      </c>
      <c r="D2562" s="156" t="s">
        <v>641</v>
      </c>
      <c r="E2562" s="156" t="s">
        <v>3003</v>
      </c>
    </row>
    <row r="2563" spans="1:5" ht="12" customHeight="1" x14ac:dyDescent="0.2">
      <c r="A2563" s="156" t="s">
        <v>2969</v>
      </c>
      <c r="B2563" s="156" t="s">
        <v>2728</v>
      </c>
      <c r="C2563" s="156" t="s">
        <v>447</v>
      </c>
      <c r="D2563" s="156" t="s">
        <v>641</v>
      </c>
      <c r="E2563" s="156" t="s">
        <v>3001</v>
      </c>
    </row>
    <row r="2564" spans="1:5" ht="12" customHeight="1" x14ac:dyDescent="0.2">
      <c r="A2564" s="156" t="s">
        <v>2969</v>
      </c>
      <c r="B2564" s="156" t="s">
        <v>2728</v>
      </c>
      <c r="C2564" s="156" t="s">
        <v>447</v>
      </c>
      <c r="D2564" s="156" t="s">
        <v>641</v>
      </c>
      <c r="E2564" s="156" t="s">
        <v>2997</v>
      </c>
    </row>
    <row r="2565" spans="1:5" ht="12" customHeight="1" x14ac:dyDescent="0.2">
      <c r="A2565" s="156" t="s">
        <v>2969</v>
      </c>
      <c r="B2565" s="156" t="s">
        <v>2728</v>
      </c>
      <c r="C2565" s="156" t="s">
        <v>447</v>
      </c>
      <c r="D2565" s="156" t="s">
        <v>641</v>
      </c>
      <c r="E2565" s="156" t="s">
        <v>3002</v>
      </c>
    </row>
    <row r="2566" spans="1:5" ht="12" customHeight="1" x14ac:dyDescent="0.2">
      <c r="A2566" s="156" t="s">
        <v>2969</v>
      </c>
      <c r="B2566" s="156" t="s">
        <v>2734</v>
      </c>
      <c r="C2566" s="156" t="s">
        <v>448</v>
      </c>
      <c r="D2566" s="156" t="s">
        <v>641</v>
      </c>
      <c r="E2566" s="156" t="s">
        <v>2970</v>
      </c>
    </row>
    <row r="2567" spans="1:5" ht="12" customHeight="1" x14ac:dyDescent="0.2">
      <c r="A2567" s="156" t="s">
        <v>2969</v>
      </c>
      <c r="B2567" s="156" t="s">
        <v>2734</v>
      </c>
      <c r="C2567" s="156" t="s">
        <v>448</v>
      </c>
      <c r="D2567" s="156" t="s">
        <v>641</v>
      </c>
      <c r="E2567" s="156" t="s">
        <v>2997</v>
      </c>
    </row>
    <row r="2568" spans="1:5" ht="12" customHeight="1" x14ac:dyDescent="0.2">
      <c r="A2568" s="156" t="s">
        <v>2969</v>
      </c>
      <c r="B2568" s="156" t="s">
        <v>2734</v>
      </c>
      <c r="C2568" s="156" t="s">
        <v>448</v>
      </c>
      <c r="D2568" s="156" t="s">
        <v>641</v>
      </c>
      <c r="E2568" s="156" t="s">
        <v>3002</v>
      </c>
    </row>
    <row r="2569" spans="1:5" ht="12" customHeight="1" x14ac:dyDescent="0.2">
      <c r="A2569" s="156" t="s">
        <v>2969</v>
      </c>
      <c r="B2569" s="156" t="s">
        <v>2708</v>
      </c>
      <c r="C2569" s="156" t="s">
        <v>448</v>
      </c>
      <c r="D2569" s="156" t="s">
        <v>641</v>
      </c>
      <c r="E2569" s="156" t="s">
        <v>2997</v>
      </c>
    </row>
    <row r="2570" spans="1:5" ht="12" customHeight="1" x14ac:dyDescent="0.2">
      <c r="A2570" s="156" t="s">
        <v>2969</v>
      </c>
      <c r="B2570" s="156" t="s">
        <v>2708</v>
      </c>
      <c r="C2570" s="156" t="s">
        <v>907</v>
      </c>
      <c r="D2570" s="156" t="s">
        <v>641</v>
      </c>
      <c r="E2570" s="156" t="s">
        <v>3002</v>
      </c>
    </row>
    <row r="2571" spans="1:5" ht="12" customHeight="1" x14ac:dyDescent="0.2">
      <c r="A2571" s="156" t="s">
        <v>2969</v>
      </c>
      <c r="B2571" s="156" t="s">
        <v>2619</v>
      </c>
      <c r="C2571" s="156" t="s">
        <v>39</v>
      </c>
      <c r="D2571" s="156" t="s">
        <v>641</v>
      </c>
      <c r="E2571" s="156" t="s">
        <v>2970</v>
      </c>
    </row>
    <row r="2572" spans="1:5" ht="12" customHeight="1" x14ac:dyDescent="0.2">
      <c r="A2572" s="156" t="s">
        <v>2969</v>
      </c>
      <c r="B2572" s="156" t="s">
        <v>2619</v>
      </c>
      <c r="C2572" s="156" t="s">
        <v>39</v>
      </c>
      <c r="D2572" s="156" t="s">
        <v>641</v>
      </c>
      <c r="E2572" s="156" t="s">
        <v>2997</v>
      </c>
    </row>
    <row r="2573" spans="1:5" ht="12" customHeight="1" x14ac:dyDescent="0.2">
      <c r="A2573" s="156" t="s">
        <v>2969</v>
      </c>
      <c r="B2573" s="156" t="s">
        <v>2619</v>
      </c>
      <c r="C2573" s="156" t="s">
        <v>39</v>
      </c>
      <c r="D2573" s="156" t="s">
        <v>641</v>
      </c>
      <c r="E2573" s="156" t="s">
        <v>3002</v>
      </c>
    </row>
    <row r="2574" spans="1:5" ht="12" customHeight="1" x14ac:dyDescent="0.2">
      <c r="A2574" s="156" t="s">
        <v>2969</v>
      </c>
      <c r="B2574" s="156" t="s">
        <v>2554</v>
      </c>
      <c r="C2574" s="156" t="s">
        <v>40</v>
      </c>
      <c r="D2574" s="156" t="s">
        <v>641</v>
      </c>
      <c r="E2574" s="156" t="s">
        <v>2970</v>
      </c>
    </row>
    <row r="2575" spans="1:5" ht="12" customHeight="1" x14ac:dyDescent="0.2">
      <c r="A2575" s="156" t="s">
        <v>2969</v>
      </c>
      <c r="B2575" s="156" t="s">
        <v>2554</v>
      </c>
      <c r="C2575" s="156" t="s">
        <v>40</v>
      </c>
      <c r="D2575" s="156" t="s">
        <v>641</v>
      </c>
      <c r="E2575" s="156" t="s">
        <v>3000</v>
      </c>
    </row>
    <row r="2576" spans="1:5" ht="12" customHeight="1" x14ac:dyDescent="0.2">
      <c r="A2576" s="156" t="s">
        <v>2969</v>
      </c>
      <c r="B2576" s="156" t="s">
        <v>2554</v>
      </c>
      <c r="C2576" s="156" t="s">
        <v>40</v>
      </c>
      <c r="D2576" s="156" t="s">
        <v>641</v>
      </c>
      <c r="E2576" s="156" t="s">
        <v>2997</v>
      </c>
    </row>
    <row r="2577" spans="1:5" ht="12" customHeight="1" x14ac:dyDescent="0.2">
      <c r="A2577" s="156" t="s">
        <v>2969</v>
      </c>
      <c r="B2577" s="156" t="s">
        <v>2554</v>
      </c>
      <c r="C2577" s="156" t="s">
        <v>40</v>
      </c>
      <c r="D2577" s="156" t="s">
        <v>641</v>
      </c>
      <c r="E2577" s="156" t="s">
        <v>3002</v>
      </c>
    </row>
    <row r="2578" spans="1:5" ht="12" customHeight="1" x14ac:dyDescent="0.2">
      <c r="A2578" s="156" t="s">
        <v>2969</v>
      </c>
      <c r="B2578" s="156" t="s">
        <v>2928</v>
      </c>
      <c r="C2578" s="156" t="s">
        <v>2944</v>
      </c>
      <c r="D2578" s="156" t="s">
        <v>641</v>
      </c>
      <c r="E2578" s="156" t="s">
        <v>2997</v>
      </c>
    </row>
    <row r="2579" spans="1:5" ht="12" customHeight="1" x14ac:dyDescent="0.2">
      <c r="A2579" s="156" t="s">
        <v>2969</v>
      </c>
      <c r="B2579" s="156" t="s">
        <v>3219</v>
      </c>
      <c r="C2579" s="156" t="s">
        <v>2943</v>
      </c>
      <c r="D2579" s="156" t="s">
        <v>641</v>
      </c>
      <c r="E2579" s="156" t="s">
        <v>2997</v>
      </c>
    </row>
    <row r="2580" spans="1:5" ht="12" customHeight="1" x14ac:dyDescent="0.2">
      <c r="A2580" s="156" t="s">
        <v>2969</v>
      </c>
      <c r="B2580" s="156" t="s">
        <v>2281</v>
      </c>
      <c r="C2580" s="156" t="s">
        <v>42</v>
      </c>
      <c r="D2580" s="156" t="s">
        <v>2298</v>
      </c>
      <c r="E2580" s="156" t="s">
        <v>3005</v>
      </c>
    </row>
    <row r="2581" spans="1:5" ht="12" customHeight="1" x14ac:dyDescent="0.2">
      <c r="A2581" s="156" t="s">
        <v>2969</v>
      </c>
      <c r="B2581" s="156" t="s">
        <v>2280</v>
      </c>
      <c r="C2581" s="156" t="s">
        <v>43</v>
      </c>
      <c r="D2581" s="156" t="s">
        <v>2298</v>
      </c>
      <c r="E2581" s="156" t="s">
        <v>3005</v>
      </c>
    </row>
    <row r="2582" spans="1:5" ht="12" customHeight="1" x14ac:dyDescent="0.2">
      <c r="A2582" s="156" t="s">
        <v>2969</v>
      </c>
      <c r="B2582" s="156" t="s">
        <v>2274</v>
      </c>
      <c r="C2582" s="156" t="s">
        <v>44</v>
      </c>
      <c r="D2582" s="156" t="s">
        <v>2298</v>
      </c>
      <c r="E2582" s="156" t="s">
        <v>3005</v>
      </c>
    </row>
    <row r="2583" spans="1:5" ht="12" customHeight="1" x14ac:dyDescent="0.2">
      <c r="A2583" s="156" t="s">
        <v>2969</v>
      </c>
      <c r="B2583" s="156" t="s">
        <v>2275</v>
      </c>
      <c r="C2583" s="156" t="s">
        <v>45</v>
      </c>
      <c r="D2583" s="156" t="s">
        <v>2298</v>
      </c>
      <c r="E2583" s="156" t="s">
        <v>3005</v>
      </c>
    </row>
    <row r="2584" spans="1:5" ht="12" customHeight="1" x14ac:dyDescent="0.2">
      <c r="A2584" s="156" t="s">
        <v>2969</v>
      </c>
      <c r="B2584" s="156" t="s">
        <v>2237</v>
      </c>
      <c r="C2584" s="156" t="s">
        <v>41</v>
      </c>
      <c r="D2584" s="156" t="s">
        <v>2298</v>
      </c>
      <c r="E2584" s="156" t="s">
        <v>2970</v>
      </c>
    </row>
    <row r="2585" spans="1:5" ht="12" customHeight="1" x14ac:dyDescent="0.2">
      <c r="A2585" s="156" t="s">
        <v>2969</v>
      </c>
      <c r="B2585" s="156" t="s">
        <v>2237</v>
      </c>
      <c r="C2585" s="156" t="s">
        <v>41</v>
      </c>
      <c r="D2585" s="156" t="s">
        <v>2298</v>
      </c>
      <c r="E2585" s="156" t="s">
        <v>3005</v>
      </c>
    </row>
    <row r="2586" spans="1:5" ht="12" customHeight="1" x14ac:dyDescent="0.2">
      <c r="A2586" s="156" t="s">
        <v>2969</v>
      </c>
      <c r="B2586" s="156" t="s">
        <v>2271</v>
      </c>
      <c r="C2586" s="156" t="s">
        <v>46</v>
      </c>
      <c r="D2586" s="156" t="s">
        <v>2298</v>
      </c>
      <c r="E2586" s="156" t="s">
        <v>3005</v>
      </c>
    </row>
    <row r="2587" spans="1:5" ht="12" customHeight="1" x14ac:dyDescent="0.2">
      <c r="A2587" s="156" t="s">
        <v>2969</v>
      </c>
      <c r="B2587" s="156" t="s">
        <v>2252</v>
      </c>
      <c r="C2587" s="156" t="s">
        <v>47</v>
      </c>
      <c r="D2587" s="156" t="s">
        <v>2298</v>
      </c>
      <c r="E2587" s="156" t="s">
        <v>3005</v>
      </c>
    </row>
    <row r="2588" spans="1:5" ht="12" customHeight="1" x14ac:dyDescent="0.2">
      <c r="A2588" s="156" t="s">
        <v>2969</v>
      </c>
      <c r="B2588" s="156" t="s">
        <v>2279</v>
      </c>
      <c r="C2588" s="156" t="s">
        <v>609</v>
      </c>
      <c r="D2588" s="156" t="s">
        <v>2298</v>
      </c>
      <c r="E2588" s="156" t="s">
        <v>3005</v>
      </c>
    </row>
    <row r="2589" spans="1:5" ht="12" customHeight="1" x14ac:dyDescent="0.2">
      <c r="A2589" s="156" t="s">
        <v>2969</v>
      </c>
      <c r="B2589" s="156" t="s">
        <v>1242</v>
      </c>
      <c r="C2589" s="156" t="s">
        <v>1005</v>
      </c>
      <c r="D2589" s="156" t="s">
        <v>695</v>
      </c>
      <c r="E2589" s="156" t="s">
        <v>2999</v>
      </c>
    </row>
    <row r="2590" spans="1:5" ht="12" customHeight="1" x14ac:dyDescent="0.2">
      <c r="A2590" s="156" t="s">
        <v>2969</v>
      </c>
      <c r="B2590" s="156" t="s">
        <v>1242</v>
      </c>
      <c r="C2590" s="156" t="s">
        <v>1005</v>
      </c>
      <c r="D2590" s="156" t="s">
        <v>695</v>
      </c>
      <c r="E2590" s="156" t="s">
        <v>2970</v>
      </c>
    </row>
    <row r="2591" spans="1:5" ht="12" customHeight="1" x14ac:dyDescent="0.2">
      <c r="A2591" s="156" t="s">
        <v>2969</v>
      </c>
      <c r="B2591" s="156" t="s">
        <v>1242</v>
      </c>
      <c r="C2591" s="156" t="s">
        <v>1005</v>
      </c>
      <c r="D2591" s="156" t="s">
        <v>695</v>
      </c>
      <c r="E2591" s="156" t="s">
        <v>3002</v>
      </c>
    </row>
    <row r="2592" spans="1:5" ht="12" customHeight="1" x14ac:dyDescent="0.2">
      <c r="A2592" s="156" t="s">
        <v>2969</v>
      </c>
      <c r="B2592" s="156" t="s">
        <v>1193</v>
      </c>
      <c r="C2592" s="156" t="s">
        <v>699</v>
      </c>
      <c r="D2592" s="156" t="s">
        <v>695</v>
      </c>
      <c r="E2592" s="156" t="s">
        <v>2999</v>
      </c>
    </row>
    <row r="2593" spans="1:5" ht="12" customHeight="1" x14ac:dyDescent="0.2">
      <c r="A2593" s="156" t="s">
        <v>2969</v>
      </c>
      <c r="B2593" s="156" t="s">
        <v>1193</v>
      </c>
      <c r="C2593" s="156" t="s">
        <v>699</v>
      </c>
      <c r="D2593" s="156" t="s">
        <v>695</v>
      </c>
      <c r="E2593" s="156" t="s">
        <v>2970</v>
      </c>
    </row>
    <row r="2594" spans="1:5" ht="12" customHeight="1" x14ac:dyDescent="0.2">
      <c r="A2594" s="156" t="s">
        <v>2969</v>
      </c>
      <c r="B2594" s="156" t="s">
        <v>1193</v>
      </c>
      <c r="C2594" s="156" t="s">
        <v>699</v>
      </c>
      <c r="D2594" s="156" t="s">
        <v>695</v>
      </c>
      <c r="E2594" s="156" t="s">
        <v>3002</v>
      </c>
    </row>
    <row r="2595" spans="1:5" ht="12" customHeight="1" x14ac:dyDescent="0.2">
      <c r="A2595" s="156" t="s">
        <v>2969</v>
      </c>
      <c r="B2595" s="156" t="s">
        <v>2974</v>
      </c>
      <c r="C2595" s="156" t="s">
        <v>2975</v>
      </c>
      <c r="D2595" s="156" t="s">
        <v>695</v>
      </c>
      <c r="E2595" s="156" t="s">
        <v>2970</v>
      </c>
    </row>
    <row r="2596" spans="1:5" ht="12" customHeight="1" x14ac:dyDescent="0.2">
      <c r="A2596" s="156" t="s">
        <v>2969</v>
      </c>
      <c r="B2596" s="156" t="s">
        <v>2949</v>
      </c>
      <c r="C2596" s="156" t="s">
        <v>2954</v>
      </c>
      <c r="D2596" s="156" t="s">
        <v>695</v>
      </c>
      <c r="E2596" s="156" t="s">
        <v>2999</v>
      </c>
    </row>
    <row r="2597" spans="1:5" ht="12" customHeight="1" x14ac:dyDescent="0.2">
      <c r="A2597" s="156" t="s">
        <v>2969</v>
      </c>
      <c r="B2597" s="156" t="s">
        <v>2202</v>
      </c>
      <c r="C2597" s="156" t="s">
        <v>2195</v>
      </c>
      <c r="D2597" s="156" t="s">
        <v>695</v>
      </c>
      <c r="E2597" s="156" t="s">
        <v>2999</v>
      </c>
    </row>
    <row r="2598" spans="1:5" ht="12" customHeight="1" x14ac:dyDescent="0.2">
      <c r="A2598" s="156" t="s">
        <v>2969</v>
      </c>
      <c r="B2598" s="156" t="s">
        <v>2325</v>
      </c>
      <c r="C2598" s="156" t="s">
        <v>2311</v>
      </c>
      <c r="D2598" s="156" t="s">
        <v>695</v>
      </c>
      <c r="E2598" s="156" t="s">
        <v>2999</v>
      </c>
    </row>
    <row r="2599" spans="1:5" ht="12" customHeight="1" x14ac:dyDescent="0.2">
      <c r="A2599" s="156" t="s">
        <v>2969</v>
      </c>
      <c r="B2599" s="156" t="s">
        <v>1299</v>
      </c>
      <c r="C2599" s="156" t="s">
        <v>1300</v>
      </c>
      <c r="D2599" s="156" t="s">
        <v>695</v>
      </c>
      <c r="E2599" s="156" t="s">
        <v>2997</v>
      </c>
    </row>
    <row r="2600" spans="1:5" ht="12" customHeight="1" x14ac:dyDescent="0.2">
      <c r="A2600" s="156" t="s">
        <v>2969</v>
      </c>
      <c r="B2600" s="156" t="s">
        <v>1864</v>
      </c>
      <c r="C2600" s="156" t="s">
        <v>1865</v>
      </c>
      <c r="D2600" s="156" t="s">
        <v>695</v>
      </c>
      <c r="E2600" s="156" t="s">
        <v>2999</v>
      </c>
    </row>
    <row r="2601" spans="1:5" ht="12" customHeight="1" x14ac:dyDescent="0.2">
      <c r="A2601" s="156" t="s">
        <v>2969</v>
      </c>
      <c r="B2601" s="156" t="s">
        <v>2035</v>
      </c>
      <c r="C2601" s="156" t="s">
        <v>2019</v>
      </c>
      <c r="D2601" s="156" t="s">
        <v>695</v>
      </c>
      <c r="E2601" s="156" t="s">
        <v>2999</v>
      </c>
    </row>
    <row r="2602" spans="1:5" ht="12" customHeight="1" x14ac:dyDescent="0.2">
      <c r="A2602" s="156" t="s">
        <v>2969</v>
      </c>
      <c r="B2602" s="156" t="s">
        <v>2035</v>
      </c>
      <c r="C2602" s="156" t="s">
        <v>2019</v>
      </c>
      <c r="D2602" s="156" t="s">
        <v>695</v>
      </c>
      <c r="E2602" s="156" t="s">
        <v>3000</v>
      </c>
    </row>
    <row r="2603" spans="1:5" ht="12" customHeight="1" x14ac:dyDescent="0.2">
      <c r="A2603" s="156" t="s">
        <v>2969</v>
      </c>
      <c r="B2603" s="156" t="s">
        <v>1528</v>
      </c>
      <c r="C2603" s="156" t="s">
        <v>696</v>
      </c>
      <c r="D2603" s="156" t="s">
        <v>695</v>
      </c>
      <c r="E2603" s="156" t="s">
        <v>2999</v>
      </c>
    </row>
    <row r="2604" spans="1:5" ht="12" customHeight="1" x14ac:dyDescent="0.2">
      <c r="A2604" s="156" t="s">
        <v>2969</v>
      </c>
      <c r="B2604" s="156" t="s">
        <v>1528</v>
      </c>
      <c r="C2604" s="156" t="s">
        <v>696</v>
      </c>
      <c r="D2604" s="156" t="s">
        <v>695</v>
      </c>
      <c r="E2604" s="156" t="s">
        <v>2970</v>
      </c>
    </row>
    <row r="2605" spans="1:5" ht="12" customHeight="1" x14ac:dyDescent="0.2">
      <c r="A2605" s="156" t="s">
        <v>2969</v>
      </c>
      <c r="B2605" s="156" t="s">
        <v>1216</v>
      </c>
      <c r="C2605" s="156" t="s">
        <v>694</v>
      </c>
      <c r="D2605" s="156" t="s">
        <v>695</v>
      </c>
      <c r="E2605" s="156" t="s">
        <v>2999</v>
      </c>
    </row>
    <row r="2606" spans="1:5" ht="12" customHeight="1" x14ac:dyDescent="0.2">
      <c r="A2606" s="156" t="s">
        <v>2969</v>
      </c>
      <c r="B2606" s="156" t="s">
        <v>1216</v>
      </c>
      <c r="C2606" s="156" t="s">
        <v>694</v>
      </c>
      <c r="D2606" s="156" t="s">
        <v>695</v>
      </c>
      <c r="E2606" s="156" t="s">
        <v>2970</v>
      </c>
    </row>
    <row r="2607" spans="1:5" ht="12" customHeight="1" x14ac:dyDescent="0.2">
      <c r="A2607" s="156" t="s">
        <v>2969</v>
      </c>
      <c r="B2607" s="156" t="s">
        <v>1216</v>
      </c>
      <c r="C2607" s="156" t="s">
        <v>694</v>
      </c>
      <c r="D2607" s="156" t="s">
        <v>695</v>
      </c>
      <c r="E2607" s="156" t="s">
        <v>3000</v>
      </c>
    </row>
    <row r="2608" spans="1:5" ht="12" customHeight="1" x14ac:dyDescent="0.2">
      <c r="A2608" s="156" t="s">
        <v>2969</v>
      </c>
      <c r="B2608" s="156" t="s">
        <v>1216</v>
      </c>
      <c r="C2608" s="156" t="s">
        <v>694</v>
      </c>
      <c r="D2608" s="156" t="s">
        <v>695</v>
      </c>
      <c r="E2608" s="156" t="s">
        <v>3002</v>
      </c>
    </row>
    <row r="2609" spans="1:5" ht="12" customHeight="1" x14ac:dyDescent="0.2">
      <c r="A2609" s="156" t="s">
        <v>2969</v>
      </c>
      <c r="B2609" s="156" t="s">
        <v>1208</v>
      </c>
      <c r="C2609" s="156" t="s">
        <v>1096</v>
      </c>
      <c r="D2609" s="156" t="s">
        <v>695</v>
      </c>
      <c r="E2609" s="156" t="s">
        <v>2999</v>
      </c>
    </row>
    <row r="2610" spans="1:5" ht="12" customHeight="1" x14ac:dyDescent="0.2">
      <c r="A2610" s="156" t="s">
        <v>2969</v>
      </c>
      <c r="B2610" s="156" t="s">
        <v>1208</v>
      </c>
      <c r="C2610" s="156" t="s">
        <v>1096</v>
      </c>
      <c r="D2610" s="156" t="s">
        <v>695</v>
      </c>
      <c r="E2610" s="156" t="s">
        <v>2970</v>
      </c>
    </row>
    <row r="2611" spans="1:5" ht="12" customHeight="1" x14ac:dyDescent="0.2">
      <c r="A2611" s="156" t="s">
        <v>2969</v>
      </c>
      <c r="B2611" s="156" t="s">
        <v>1208</v>
      </c>
      <c r="C2611" s="156" t="s">
        <v>1096</v>
      </c>
      <c r="D2611" s="156" t="s">
        <v>695</v>
      </c>
      <c r="E2611" s="156" t="s">
        <v>3000</v>
      </c>
    </row>
    <row r="2612" spans="1:5" ht="12" customHeight="1" x14ac:dyDescent="0.2">
      <c r="A2612" s="156" t="s">
        <v>2969</v>
      </c>
      <c r="B2612" s="156" t="s">
        <v>1529</v>
      </c>
      <c r="C2612" s="156" t="s">
        <v>64</v>
      </c>
      <c r="D2612" s="156" t="s">
        <v>2593</v>
      </c>
      <c r="E2612" s="156" t="s">
        <v>2970</v>
      </c>
    </row>
    <row r="2613" spans="1:5" ht="12" customHeight="1" x14ac:dyDescent="0.2">
      <c r="A2613" s="156" t="s">
        <v>2969</v>
      </c>
      <c r="B2613" s="156" t="s">
        <v>1529</v>
      </c>
      <c r="C2613" s="156" t="s">
        <v>64</v>
      </c>
      <c r="D2613" s="156" t="s">
        <v>2593</v>
      </c>
      <c r="E2613" s="156" t="s">
        <v>3005</v>
      </c>
    </row>
    <row r="2614" spans="1:5" ht="12" customHeight="1" x14ac:dyDescent="0.2">
      <c r="A2614" s="156" t="s">
        <v>2969</v>
      </c>
      <c r="B2614" s="156" t="s">
        <v>1508</v>
      </c>
      <c r="C2614" s="156" t="s">
        <v>65</v>
      </c>
      <c r="D2614" s="156" t="s">
        <v>2593</v>
      </c>
      <c r="E2614" s="156" t="s">
        <v>2970</v>
      </c>
    </row>
    <row r="2615" spans="1:5" ht="12" customHeight="1" x14ac:dyDescent="0.2">
      <c r="A2615" s="156" t="s">
        <v>2969</v>
      </c>
      <c r="B2615" s="156" t="s">
        <v>1508</v>
      </c>
      <c r="C2615" s="156" t="s">
        <v>65</v>
      </c>
      <c r="D2615" s="156" t="s">
        <v>2593</v>
      </c>
      <c r="E2615" s="156" t="s">
        <v>3000</v>
      </c>
    </row>
    <row r="2616" spans="1:5" ht="12" customHeight="1" x14ac:dyDescent="0.2">
      <c r="A2616" s="156" t="s">
        <v>2969</v>
      </c>
      <c r="B2616" s="156" t="s">
        <v>1508</v>
      </c>
      <c r="C2616" s="156" t="s">
        <v>65</v>
      </c>
      <c r="D2616" s="156" t="s">
        <v>2593</v>
      </c>
      <c r="E2616" s="156" t="s">
        <v>3005</v>
      </c>
    </row>
    <row r="2617" spans="1:5" ht="12" customHeight="1" x14ac:dyDescent="0.2">
      <c r="A2617" s="156" t="s">
        <v>2969</v>
      </c>
      <c r="B2617" s="156" t="s">
        <v>1508</v>
      </c>
      <c r="C2617" s="156" t="s">
        <v>65</v>
      </c>
      <c r="D2617" s="156" t="s">
        <v>2593</v>
      </c>
      <c r="E2617" s="156" t="s">
        <v>3001</v>
      </c>
    </row>
    <row r="2618" spans="1:5" ht="12" customHeight="1" x14ac:dyDescent="0.2">
      <c r="A2618" s="156" t="s">
        <v>2969</v>
      </c>
      <c r="B2618" s="156" t="s">
        <v>2297</v>
      </c>
      <c r="C2618" s="156" t="s">
        <v>2211</v>
      </c>
      <c r="D2618" s="156" t="s">
        <v>2593</v>
      </c>
      <c r="E2618" s="156" t="s">
        <v>3005</v>
      </c>
    </row>
    <row r="2619" spans="1:5" ht="12" customHeight="1" x14ac:dyDescent="0.2">
      <c r="A2619" s="156" t="s">
        <v>2969</v>
      </c>
      <c r="B2619" s="156" t="s">
        <v>1516</v>
      </c>
      <c r="C2619" s="156" t="s">
        <v>324</v>
      </c>
      <c r="D2619" s="156" t="s">
        <v>2593</v>
      </c>
      <c r="E2619" s="156" t="s">
        <v>3005</v>
      </c>
    </row>
    <row r="2620" spans="1:5" ht="12" customHeight="1" x14ac:dyDescent="0.2">
      <c r="A2620" s="156" t="s">
        <v>2969</v>
      </c>
      <c r="B2620" s="156" t="s">
        <v>2677</v>
      </c>
      <c r="C2620" s="156" t="s">
        <v>2442</v>
      </c>
      <c r="D2620" s="156" t="s">
        <v>2593</v>
      </c>
      <c r="E2620" s="156" t="s">
        <v>3005</v>
      </c>
    </row>
    <row r="2621" spans="1:5" ht="12" customHeight="1" x14ac:dyDescent="0.2">
      <c r="A2621" s="156" t="s">
        <v>2969</v>
      </c>
      <c r="B2621" s="156" t="s">
        <v>2677</v>
      </c>
      <c r="C2621" s="156" t="s">
        <v>2442</v>
      </c>
      <c r="D2621" s="156" t="s">
        <v>2593</v>
      </c>
      <c r="E2621" s="156" t="s">
        <v>3002</v>
      </c>
    </row>
    <row r="2622" spans="1:5" ht="12" customHeight="1" x14ac:dyDescent="0.2">
      <c r="A2622" s="156" t="s">
        <v>2969</v>
      </c>
      <c r="B2622" s="156" t="s">
        <v>1693</v>
      </c>
      <c r="C2622" s="156" t="s">
        <v>1694</v>
      </c>
      <c r="D2622" s="156" t="s">
        <v>2593</v>
      </c>
      <c r="E2622" s="156" t="s">
        <v>3005</v>
      </c>
    </row>
    <row r="2623" spans="1:5" ht="12" customHeight="1" x14ac:dyDescent="0.2">
      <c r="A2623" s="156" t="s">
        <v>2969</v>
      </c>
      <c r="B2623" s="156" t="s">
        <v>1527</v>
      </c>
      <c r="C2623" s="156" t="s">
        <v>63</v>
      </c>
      <c r="D2623" s="156" t="s">
        <v>2593</v>
      </c>
      <c r="E2623" s="156" t="s">
        <v>2970</v>
      </c>
    </row>
    <row r="2624" spans="1:5" ht="12" customHeight="1" x14ac:dyDescent="0.2">
      <c r="A2624" s="156" t="s">
        <v>2969</v>
      </c>
      <c r="B2624" s="156" t="s">
        <v>1527</v>
      </c>
      <c r="C2624" s="156" t="s">
        <v>63</v>
      </c>
      <c r="D2624" s="156" t="s">
        <v>2593</v>
      </c>
      <c r="E2624" s="156" t="s">
        <v>3005</v>
      </c>
    </row>
    <row r="2625" spans="1:5" ht="12" customHeight="1" x14ac:dyDescent="0.2">
      <c r="A2625" s="156" t="s">
        <v>2969</v>
      </c>
      <c r="B2625" s="156" t="s">
        <v>1527</v>
      </c>
      <c r="C2625" s="156" t="s">
        <v>63</v>
      </c>
      <c r="D2625" s="156" t="s">
        <v>2593</v>
      </c>
      <c r="E2625" s="156" t="s">
        <v>3002</v>
      </c>
    </row>
    <row r="2626" spans="1:5" ht="12" customHeight="1" x14ac:dyDescent="0.2">
      <c r="A2626" s="156" t="s">
        <v>2969</v>
      </c>
      <c r="B2626" s="156" t="s">
        <v>1532</v>
      </c>
      <c r="C2626" s="156" t="s">
        <v>66</v>
      </c>
      <c r="D2626" s="156" t="s">
        <v>2593</v>
      </c>
      <c r="E2626" s="156" t="s">
        <v>2970</v>
      </c>
    </row>
    <row r="2627" spans="1:5" ht="12" customHeight="1" x14ac:dyDescent="0.2">
      <c r="A2627" s="156" t="s">
        <v>2969</v>
      </c>
      <c r="B2627" s="156" t="s">
        <v>1532</v>
      </c>
      <c r="C2627" s="156" t="s">
        <v>66</v>
      </c>
      <c r="D2627" s="156" t="s">
        <v>2593</v>
      </c>
      <c r="E2627" s="156" t="s">
        <v>3005</v>
      </c>
    </row>
    <row r="2628" spans="1:5" ht="12" customHeight="1" x14ac:dyDescent="0.2">
      <c r="A2628" s="156" t="s">
        <v>2969</v>
      </c>
      <c r="B2628" s="156" t="s">
        <v>1533</v>
      </c>
      <c r="C2628" s="156" t="s">
        <v>67</v>
      </c>
      <c r="D2628" s="156" t="s">
        <v>2593</v>
      </c>
      <c r="E2628" s="156" t="s">
        <v>3005</v>
      </c>
    </row>
    <row r="2629" spans="1:5" ht="12" customHeight="1" x14ac:dyDescent="0.2">
      <c r="A2629" s="156" t="s">
        <v>2969</v>
      </c>
      <c r="B2629" s="156" t="s">
        <v>1515</v>
      </c>
      <c r="C2629" s="156" t="s">
        <v>68</v>
      </c>
      <c r="D2629" s="156" t="s">
        <v>2593</v>
      </c>
      <c r="E2629" s="156" t="s">
        <v>2970</v>
      </c>
    </row>
    <row r="2630" spans="1:5" ht="12" customHeight="1" x14ac:dyDescent="0.2">
      <c r="A2630" s="156" t="s">
        <v>2969</v>
      </c>
      <c r="B2630" s="156" t="s">
        <v>1515</v>
      </c>
      <c r="C2630" s="156" t="s">
        <v>68</v>
      </c>
      <c r="D2630" s="156" t="s">
        <v>2593</v>
      </c>
      <c r="E2630" s="156" t="s">
        <v>3005</v>
      </c>
    </row>
    <row r="2631" spans="1:5" ht="12" customHeight="1" x14ac:dyDescent="0.2">
      <c r="A2631" s="156" t="s">
        <v>2969</v>
      </c>
      <c r="B2631" s="156" t="s">
        <v>1515</v>
      </c>
      <c r="C2631" s="156" t="s">
        <v>68</v>
      </c>
      <c r="D2631" s="156" t="s">
        <v>2593</v>
      </c>
      <c r="E2631" s="156" t="s">
        <v>3002</v>
      </c>
    </row>
    <row r="2632" spans="1:5" ht="12" customHeight="1" x14ac:dyDescent="0.2">
      <c r="A2632" s="156" t="s">
        <v>2969</v>
      </c>
      <c r="B2632" s="156" t="s">
        <v>1813</v>
      </c>
      <c r="C2632" s="156" t="s">
        <v>1814</v>
      </c>
      <c r="D2632" s="156" t="s">
        <v>2593</v>
      </c>
      <c r="E2632" s="156" t="s">
        <v>2970</v>
      </c>
    </row>
    <row r="2633" spans="1:5" ht="12" customHeight="1" x14ac:dyDescent="0.2">
      <c r="A2633" s="156" t="s">
        <v>2969</v>
      </c>
      <c r="B2633" s="156" t="s">
        <v>1813</v>
      </c>
      <c r="C2633" s="156" t="s">
        <v>1814</v>
      </c>
      <c r="D2633" s="156" t="s">
        <v>2593</v>
      </c>
      <c r="E2633" s="156" t="s">
        <v>3000</v>
      </c>
    </row>
    <row r="2634" spans="1:5" ht="12" customHeight="1" x14ac:dyDescent="0.2">
      <c r="A2634" s="156" t="s">
        <v>2969</v>
      </c>
      <c r="B2634" s="156" t="s">
        <v>1813</v>
      </c>
      <c r="C2634" s="156" t="s">
        <v>1814</v>
      </c>
      <c r="D2634" s="156" t="s">
        <v>2593</v>
      </c>
      <c r="E2634" s="156" t="s">
        <v>3005</v>
      </c>
    </row>
    <row r="2635" spans="1:5" ht="12" customHeight="1" x14ac:dyDescent="0.2">
      <c r="A2635" s="156" t="s">
        <v>2969</v>
      </c>
      <c r="B2635" s="156" t="s">
        <v>1964</v>
      </c>
      <c r="C2635" s="156" t="s">
        <v>1814</v>
      </c>
      <c r="D2635" s="156" t="s">
        <v>2593</v>
      </c>
      <c r="E2635" s="156" t="s">
        <v>3000</v>
      </c>
    </row>
    <row r="2636" spans="1:5" ht="12" customHeight="1" x14ac:dyDescent="0.2">
      <c r="A2636" s="156" t="s">
        <v>2969</v>
      </c>
      <c r="B2636" s="156" t="s">
        <v>1964</v>
      </c>
      <c r="C2636" s="156" t="s">
        <v>1965</v>
      </c>
      <c r="D2636" s="156" t="s">
        <v>2593</v>
      </c>
      <c r="E2636" s="156" t="s">
        <v>3005</v>
      </c>
    </row>
    <row r="2637" spans="1:5" ht="12" customHeight="1" x14ac:dyDescent="0.2">
      <c r="A2637" s="156" t="s">
        <v>2969</v>
      </c>
      <c r="B2637" s="156" t="s">
        <v>1964</v>
      </c>
      <c r="C2637" s="156" t="s">
        <v>1965</v>
      </c>
      <c r="D2637" s="156" t="s">
        <v>2593</v>
      </c>
      <c r="E2637" s="156" t="s">
        <v>3002</v>
      </c>
    </row>
    <row r="2638" spans="1:5" ht="12" customHeight="1" x14ac:dyDescent="0.2">
      <c r="A2638" s="156" t="s">
        <v>2969</v>
      </c>
      <c r="B2638" s="156" t="s">
        <v>1972</v>
      </c>
      <c r="C2638" s="156" t="s">
        <v>1976</v>
      </c>
      <c r="D2638" s="156" t="s">
        <v>2593</v>
      </c>
      <c r="E2638" s="156" t="s">
        <v>3005</v>
      </c>
    </row>
    <row r="2639" spans="1:5" ht="12" customHeight="1" x14ac:dyDescent="0.2">
      <c r="A2639" s="156" t="s">
        <v>2969</v>
      </c>
      <c r="B2639" s="156" t="s">
        <v>2924</v>
      </c>
      <c r="C2639" s="156" t="s">
        <v>2940</v>
      </c>
      <c r="D2639" s="156" t="s">
        <v>2593</v>
      </c>
      <c r="E2639" s="156" t="s">
        <v>3005</v>
      </c>
    </row>
    <row r="2640" spans="1:5" ht="12" customHeight="1" x14ac:dyDescent="0.2">
      <c r="A2640" s="156" t="s">
        <v>2969</v>
      </c>
      <c r="B2640" s="156" t="s">
        <v>2976</v>
      </c>
      <c r="C2640" s="156" t="s">
        <v>2977</v>
      </c>
      <c r="D2640" s="156" t="s">
        <v>2148</v>
      </c>
      <c r="E2640" s="156" t="s">
        <v>3005</v>
      </c>
    </row>
    <row r="2641" spans="1:5" ht="12" customHeight="1" x14ac:dyDescent="0.2">
      <c r="A2641" s="156" t="s">
        <v>2969</v>
      </c>
      <c r="B2641" s="156" t="s">
        <v>2000</v>
      </c>
      <c r="C2641" s="156" t="s">
        <v>1846</v>
      </c>
      <c r="D2641" s="156" t="s">
        <v>639</v>
      </c>
      <c r="E2641" s="156" t="s">
        <v>2970</v>
      </c>
    </row>
    <row r="2642" spans="1:5" ht="12" customHeight="1" x14ac:dyDescent="0.2">
      <c r="A2642" s="156" t="s">
        <v>2969</v>
      </c>
      <c r="B2642" s="156" t="s">
        <v>2000</v>
      </c>
      <c r="C2642" s="156" t="s">
        <v>1846</v>
      </c>
      <c r="D2642" s="156" t="s">
        <v>639</v>
      </c>
      <c r="E2642" s="156" t="s">
        <v>3000</v>
      </c>
    </row>
    <row r="2643" spans="1:5" ht="12" customHeight="1" x14ac:dyDescent="0.2">
      <c r="A2643" s="156" t="s">
        <v>2969</v>
      </c>
      <c r="B2643" s="156" t="s">
        <v>2000</v>
      </c>
      <c r="C2643" s="156" t="s">
        <v>1846</v>
      </c>
      <c r="D2643" s="156" t="s">
        <v>639</v>
      </c>
      <c r="E2643" s="156" t="s">
        <v>3002</v>
      </c>
    </row>
    <row r="2644" spans="1:5" ht="12" customHeight="1" x14ac:dyDescent="0.2">
      <c r="A2644" s="156" t="s">
        <v>2969</v>
      </c>
      <c r="B2644" s="156" t="s">
        <v>3297</v>
      </c>
      <c r="C2644" s="156" t="s">
        <v>3298</v>
      </c>
      <c r="D2644" s="156" t="s">
        <v>2512</v>
      </c>
      <c r="E2644" s="156" t="s">
        <v>3001</v>
      </c>
    </row>
    <row r="2645" spans="1:5" ht="12" customHeight="1" x14ac:dyDescent="0.2">
      <c r="A2645" s="156" t="s">
        <v>2969</v>
      </c>
      <c r="B2645" s="156" t="s">
        <v>2845</v>
      </c>
      <c r="C2645" s="156" t="s">
        <v>309</v>
      </c>
      <c r="D2645" s="156" t="s">
        <v>2512</v>
      </c>
      <c r="E2645" s="156" t="s">
        <v>2970</v>
      </c>
    </row>
    <row r="2646" spans="1:5" ht="12" customHeight="1" x14ac:dyDescent="0.2">
      <c r="A2646" s="156" t="s">
        <v>2969</v>
      </c>
      <c r="B2646" s="156" t="s">
        <v>2845</v>
      </c>
      <c r="C2646" s="156" t="s">
        <v>309</v>
      </c>
      <c r="D2646" s="156" t="s">
        <v>2512</v>
      </c>
      <c r="E2646" s="156" t="s">
        <v>3000</v>
      </c>
    </row>
    <row r="2647" spans="1:5" ht="12" customHeight="1" x14ac:dyDescent="0.2">
      <c r="A2647" s="156" t="s">
        <v>2969</v>
      </c>
      <c r="B2647" s="156" t="s">
        <v>2845</v>
      </c>
      <c r="C2647" s="156" t="s">
        <v>309</v>
      </c>
      <c r="D2647" s="156" t="s">
        <v>2512</v>
      </c>
      <c r="E2647" s="156" t="s">
        <v>3003</v>
      </c>
    </row>
    <row r="2648" spans="1:5" ht="12" customHeight="1" x14ac:dyDescent="0.2">
      <c r="A2648" s="156" t="s">
        <v>2969</v>
      </c>
      <c r="B2648" s="156" t="s">
        <v>2845</v>
      </c>
      <c r="C2648" s="156" t="s">
        <v>309</v>
      </c>
      <c r="D2648" s="156" t="s">
        <v>2512</v>
      </c>
      <c r="E2648" s="156" t="s">
        <v>3001</v>
      </c>
    </row>
    <row r="2649" spans="1:5" ht="12" customHeight="1" x14ac:dyDescent="0.2">
      <c r="A2649" s="156" t="s">
        <v>2969</v>
      </c>
      <c r="B2649" s="156" t="s">
        <v>2845</v>
      </c>
      <c r="C2649" s="156" t="s">
        <v>309</v>
      </c>
      <c r="D2649" s="156" t="s">
        <v>2512</v>
      </c>
      <c r="E2649" s="156" t="s">
        <v>3002</v>
      </c>
    </row>
    <row r="2650" spans="1:5" ht="12" customHeight="1" x14ac:dyDescent="0.2">
      <c r="A2650" s="156" t="s">
        <v>2969</v>
      </c>
      <c r="B2650" s="156" t="s">
        <v>1518</v>
      </c>
      <c r="C2650" s="156" t="s">
        <v>246</v>
      </c>
      <c r="D2650" s="156" t="s">
        <v>2512</v>
      </c>
      <c r="E2650" s="156" t="s">
        <v>2970</v>
      </c>
    </row>
    <row r="2651" spans="1:5" ht="12" customHeight="1" x14ac:dyDescent="0.2">
      <c r="A2651" s="156" t="s">
        <v>2969</v>
      </c>
      <c r="B2651" s="156" t="s">
        <v>1518</v>
      </c>
      <c r="C2651" s="156" t="s">
        <v>246</v>
      </c>
      <c r="D2651" s="156" t="s">
        <v>2512</v>
      </c>
      <c r="E2651" s="156" t="s">
        <v>3000</v>
      </c>
    </row>
    <row r="2652" spans="1:5" ht="12" customHeight="1" x14ac:dyDescent="0.2">
      <c r="A2652" s="156" t="s">
        <v>2969</v>
      </c>
      <c r="B2652" s="156" t="s">
        <v>1518</v>
      </c>
      <c r="C2652" s="156" t="s">
        <v>246</v>
      </c>
      <c r="D2652" s="156" t="s">
        <v>2512</v>
      </c>
      <c r="E2652" s="156" t="s">
        <v>3003</v>
      </c>
    </row>
    <row r="2653" spans="1:5" ht="12" customHeight="1" x14ac:dyDescent="0.2">
      <c r="A2653" s="156" t="s">
        <v>2969</v>
      </c>
      <c r="B2653" s="156" t="s">
        <v>1518</v>
      </c>
      <c r="C2653" s="156" t="s">
        <v>246</v>
      </c>
      <c r="D2653" s="156" t="s">
        <v>2512</v>
      </c>
      <c r="E2653" s="156" t="s">
        <v>3001</v>
      </c>
    </row>
    <row r="2654" spans="1:5" ht="12" customHeight="1" x14ac:dyDescent="0.2">
      <c r="A2654" s="156" t="s">
        <v>2969</v>
      </c>
      <c r="B2654" s="156" t="s">
        <v>2523</v>
      </c>
      <c r="C2654" s="156" t="s">
        <v>101</v>
      </c>
      <c r="D2654" s="156" t="s">
        <v>2512</v>
      </c>
      <c r="E2654" s="156" t="s">
        <v>2970</v>
      </c>
    </row>
    <row r="2655" spans="1:5" ht="12" customHeight="1" x14ac:dyDescent="0.2">
      <c r="A2655" s="156" t="s">
        <v>2969</v>
      </c>
      <c r="B2655" s="156" t="s">
        <v>2523</v>
      </c>
      <c r="C2655" s="156" t="s">
        <v>101</v>
      </c>
      <c r="D2655" s="156" t="s">
        <v>2512</v>
      </c>
      <c r="E2655" s="156" t="s">
        <v>3003</v>
      </c>
    </row>
    <row r="2656" spans="1:5" ht="12" customHeight="1" x14ac:dyDescent="0.2">
      <c r="A2656" s="156" t="s">
        <v>2969</v>
      </c>
      <c r="B2656" s="156" t="s">
        <v>2523</v>
      </c>
      <c r="C2656" s="156" t="s">
        <v>101</v>
      </c>
      <c r="D2656" s="156" t="s">
        <v>2512</v>
      </c>
      <c r="E2656" s="156" t="s">
        <v>3001</v>
      </c>
    </row>
    <row r="2657" spans="1:5" ht="12" customHeight="1" x14ac:dyDescent="0.2">
      <c r="A2657" s="156" t="s">
        <v>2969</v>
      </c>
      <c r="B2657" s="156" t="s">
        <v>2523</v>
      </c>
      <c r="C2657" s="156" t="s">
        <v>101</v>
      </c>
      <c r="D2657" s="156" t="s">
        <v>2512</v>
      </c>
      <c r="E2657" s="156" t="s">
        <v>3002</v>
      </c>
    </row>
    <row r="2658" spans="1:5" ht="12" customHeight="1" x14ac:dyDescent="0.2">
      <c r="A2658" s="156" t="s">
        <v>2969</v>
      </c>
      <c r="B2658" s="156" t="s">
        <v>2324</v>
      </c>
      <c r="C2658" s="156" t="s">
        <v>2310</v>
      </c>
      <c r="D2658" s="156" t="s">
        <v>2512</v>
      </c>
      <c r="E2658" s="156" t="s">
        <v>2970</v>
      </c>
    </row>
    <row r="2659" spans="1:5" ht="12" customHeight="1" x14ac:dyDescent="0.2">
      <c r="A2659" s="156" t="s">
        <v>2969</v>
      </c>
      <c r="B2659" s="156" t="s">
        <v>2846</v>
      </c>
      <c r="C2659" s="156" t="s">
        <v>1858</v>
      </c>
      <c r="D2659" s="156" t="s">
        <v>2512</v>
      </c>
      <c r="E2659" s="156" t="s">
        <v>3000</v>
      </c>
    </row>
    <row r="2660" spans="1:5" ht="12" customHeight="1" x14ac:dyDescent="0.2">
      <c r="A2660" s="156" t="s">
        <v>2969</v>
      </c>
      <c r="B2660" s="156" t="s">
        <v>2847</v>
      </c>
      <c r="C2660" s="156" t="s">
        <v>1598</v>
      </c>
      <c r="D2660" s="156" t="s">
        <v>2512</v>
      </c>
      <c r="E2660" s="156" t="s">
        <v>3000</v>
      </c>
    </row>
    <row r="2661" spans="1:5" ht="12" customHeight="1" x14ac:dyDescent="0.2">
      <c r="A2661" s="156" t="s">
        <v>2969</v>
      </c>
      <c r="B2661" s="156" t="s">
        <v>2885</v>
      </c>
      <c r="C2661" s="156" t="s">
        <v>2880</v>
      </c>
      <c r="D2661" s="156" t="s">
        <v>2512</v>
      </c>
      <c r="E2661" s="156" t="s">
        <v>2970</v>
      </c>
    </row>
    <row r="2662" spans="1:5" ht="12" customHeight="1" x14ac:dyDescent="0.2">
      <c r="A2662" s="156" t="s">
        <v>2969</v>
      </c>
      <c r="B2662" s="156" t="s">
        <v>2885</v>
      </c>
      <c r="C2662" s="156" t="s">
        <v>2880</v>
      </c>
      <c r="D2662" s="156" t="s">
        <v>2512</v>
      </c>
      <c r="E2662" s="156" t="s">
        <v>3000</v>
      </c>
    </row>
    <row r="2663" spans="1:5" ht="12" customHeight="1" x14ac:dyDescent="0.2">
      <c r="A2663" s="156" t="s">
        <v>2969</v>
      </c>
      <c r="B2663" s="156" t="s">
        <v>2885</v>
      </c>
      <c r="C2663" s="156" t="s">
        <v>2880</v>
      </c>
      <c r="D2663" s="156" t="s">
        <v>2512</v>
      </c>
      <c r="E2663" s="156" t="s">
        <v>3020</v>
      </c>
    </row>
    <row r="2664" spans="1:5" ht="12" customHeight="1" x14ac:dyDescent="0.2">
      <c r="A2664" s="156" t="s">
        <v>2969</v>
      </c>
      <c r="B2664" s="156" t="s">
        <v>1695</v>
      </c>
      <c r="C2664" s="156" t="s">
        <v>1696</v>
      </c>
      <c r="D2664" s="156" t="s">
        <v>2512</v>
      </c>
      <c r="E2664" s="156" t="s">
        <v>2970</v>
      </c>
    </row>
    <row r="2665" spans="1:5" ht="12" customHeight="1" x14ac:dyDescent="0.2">
      <c r="A2665" s="156" t="s">
        <v>2969</v>
      </c>
      <c r="B2665" s="156" t="s">
        <v>1695</v>
      </c>
      <c r="C2665" s="156" t="s">
        <v>1696</v>
      </c>
      <c r="D2665" s="156" t="s">
        <v>2512</v>
      </c>
      <c r="E2665" s="156" t="s">
        <v>3001</v>
      </c>
    </row>
    <row r="2666" spans="1:5" ht="12" customHeight="1" x14ac:dyDescent="0.2">
      <c r="A2666" s="156" t="s">
        <v>2969</v>
      </c>
      <c r="B2666" s="156" t="s">
        <v>2848</v>
      </c>
      <c r="C2666" s="156" t="s">
        <v>1939</v>
      </c>
      <c r="D2666" s="156" t="s">
        <v>2512</v>
      </c>
      <c r="E2666" s="156" t="s">
        <v>2970</v>
      </c>
    </row>
    <row r="2667" spans="1:5" ht="12" customHeight="1" x14ac:dyDescent="0.2">
      <c r="A2667" s="156" t="s">
        <v>2969</v>
      </c>
      <c r="B2667" s="156" t="s">
        <v>2848</v>
      </c>
      <c r="C2667" s="156" t="s">
        <v>1939</v>
      </c>
      <c r="D2667" s="156" t="s">
        <v>2512</v>
      </c>
      <c r="E2667" s="156" t="s">
        <v>3001</v>
      </c>
    </row>
    <row r="2668" spans="1:5" ht="12" customHeight="1" x14ac:dyDescent="0.2">
      <c r="A2668" s="156" t="s">
        <v>2969</v>
      </c>
      <c r="B2668" s="156" t="s">
        <v>2849</v>
      </c>
      <c r="C2668" s="156" t="s">
        <v>1691</v>
      </c>
      <c r="D2668" s="156" t="s">
        <v>2512</v>
      </c>
      <c r="E2668" s="156" t="s">
        <v>2970</v>
      </c>
    </row>
    <row r="2669" spans="1:5" ht="12" customHeight="1" x14ac:dyDescent="0.2">
      <c r="A2669" s="156" t="s">
        <v>2969</v>
      </c>
      <c r="B2669" s="156" t="s">
        <v>2849</v>
      </c>
      <c r="C2669" s="156" t="s">
        <v>1691</v>
      </c>
      <c r="D2669" s="156" t="s">
        <v>2512</v>
      </c>
      <c r="E2669" s="156" t="s">
        <v>3000</v>
      </c>
    </row>
    <row r="2670" spans="1:5" ht="12" customHeight="1" x14ac:dyDescent="0.2">
      <c r="A2670" s="156" t="s">
        <v>2969</v>
      </c>
      <c r="B2670" s="156" t="s">
        <v>1690</v>
      </c>
      <c r="C2670" s="156" t="s">
        <v>1692</v>
      </c>
      <c r="D2670" s="156" t="s">
        <v>2512</v>
      </c>
      <c r="E2670" s="156" t="s">
        <v>2970</v>
      </c>
    </row>
    <row r="2671" spans="1:5" ht="12" customHeight="1" x14ac:dyDescent="0.2">
      <c r="A2671" s="156" t="s">
        <v>2969</v>
      </c>
      <c r="B2671" s="156" t="s">
        <v>1690</v>
      </c>
      <c r="C2671" s="156" t="s">
        <v>1692</v>
      </c>
      <c r="D2671" s="156" t="s">
        <v>2512</v>
      </c>
      <c r="E2671" s="156" t="s">
        <v>3000</v>
      </c>
    </row>
    <row r="2672" spans="1:5" ht="12" customHeight="1" x14ac:dyDescent="0.2">
      <c r="A2672" s="156" t="s">
        <v>2969</v>
      </c>
      <c r="B2672" s="156" t="s">
        <v>2655</v>
      </c>
      <c r="C2672" s="156" t="s">
        <v>793</v>
      </c>
      <c r="D2672" s="156" t="s">
        <v>2512</v>
      </c>
      <c r="E2672" s="156" t="s">
        <v>2970</v>
      </c>
    </row>
    <row r="2673" spans="1:5" ht="12" customHeight="1" x14ac:dyDescent="0.2">
      <c r="A2673" s="156" t="s">
        <v>2969</v>
      </c>
      <c r="B2673" s="156" t="s">
        <v>2655</v>
      </c>
      <c r="C2673" s="156" t="s">
        <v>793</v>
      </c>
      <c r="D2673" s="156" t="s">
        <v>2512</v>
      </c>
      <c r="E2673" s="156" t="s">
        <v>3001</v>
      </c>
    </row>
    <row r="2674" spans="1:5" ht="12" customHeight="1" x14ac:dyDescent="0.2">
      <c r="A2674" s="156" t="s">
        <v>2969</v>
      </c>
      <c r="B2674" s="156" t="s">
        <v>2655</v>
      </c>
      <c r="C2674" s="156" t="s">
        <v>793</v>
      </c>
      <c r="D2674" s="156" t="s">
        <v>2512</v>
      </c>
      <c r="E2674" s="156" t="s">
        <v>3002</v>
      </c>
    </row>
    <row r="2675" spans="1:5" ht="12" customHeight="1" x14ac:dyDescent="0.2">
      <c r="A2675" s="156" t="s">
        <v>2969</v>
      </c>
      <c r="B2675" s="156" t="s">
        <v>2538</v>
      </c>
      <c r="C2675" s="156" t="s">
        <v>247</v>
      </c>
      <c r="D2675" s="156" t="s">
        <v>2512</v>
      </c>
      <c r="E2675" s="156" t="s">
        <v>2970</v>
      </c>
    </row>
    <row r="2676" spans="1:5" ht="12" customHeight="1" x14ac:dyDescent="0.2">
      <c r="A2676" s="156" t="s">
        <v>2969</v>
      </c>
      <c r="B2676" s="156" t="s">
        <v>2538</v>
      </c>
      <c r="C2676" s="156" t="s">
        <v>247</v>
      </c>
      <c r="D2676" s="156" t="s">
        <v>2512</v>
      </c>
      <c r="E2676" s="156" t="s">
        <v>3000</v>
      </c>
    </row>
    <row r="2677" spans="1:5" ht="12" customHeight="1" x14ac:dyDescent="0.2">
      <c r="A2677" s="156" t="s">
        <v>2969</v>
      </c>
      <c r="B2677" s="156" t="s">
        <v>2538</v>
      </c>
      <c r="C2677" s="156" t="s">
        <v>247</v>
      </c>
      <c r="D2677" s="156" t="s">
        <v>2512</v>
      </c>
      <c r="E2677" s="156" t="s">
        <v>3003</v>
      </c>
    </row>
    <row r="2678" spans="1:5" ht="12" customHeight="1" x14ac:dyDescent="0.2">
      <c r="A2678" s="156" t="s">
        <v>2969</v>
      </c>
      <c r="B2678" s="156" t="s">
        <v>2538</v>
      </c>
      <c r="C2678" s="156" t="s">
        <v>247</v>
      </c>
      <c r="D2678" s="156" t="s">
        <v>2512</v>
      </c>
      <c r="E2678" s="156" t="s">
        <v>3001</v>
      </c>
    </row>
    <row r="2679" spans="1:5" ht="12" customHeight="1" x14ac:dyDescent="0.2">
      <c r="A2679" s="156" t="s">
        <v>2969</v>
      </c>
      <c r="B2679" s="156" t="s">
        <v>2538</v>
      </c>
      <c r="C2679" s="156" t="s">
        <v>247</v>
      </c>
      <c r="D2679" s="156" t="s">
        <v>2512</v>
      </c>
      <c r="E2679" s="156" t="s">
        <v>3002</v>
      </c>
    </row>
    <row r="2680" spans="1:5" ht="12" customHeight="1" x14ac:dyDescent="0.2">
      <c r="A2680" s="156" t="s">
        <v>2969</v>
      </c>
      <c r="B2680" s="156" t="s">
        <v>2661</v>
      </c>
      <c r="C2680" s="156" t="s">
        <v>1011</v>
      </c>
      <c r="D2680" s="156" t="s">
        <v>2512</v>
      </c>
      <c r="E2680" s="156" t="s">
        <v>2970</v>
      </c>
    </row>
    <row r="2681" spans="1:5" ht="12" customHeight="1" x14ac:dyDescent="0.2">
      <c r="A2681" s="156" t="s">
        <v>2969</v>
      </c>
      <c r="B2681" s="156" t="s">
        <v>2683</v>
      </c>
      <c r="C2681" s="156" t="s">
        <v>250</v>
      </c>
      <c r="D2681" s="156" t="s">
        <v>2512</v>
      </c>
      <c r="E2681" s="156" t="s">
        <v>2970</v>
      </c>
    </row>
    <row r="2682" spans="1:5" ht="12" customHeight="1" x14ac:dyDescent="0.2">
      <c r="A2682" s="156" t="s">
        <v>2969</v>
      </c>
      <c r="B2682" s="156" t="s">
        <v>2683</v>
      </c>
      <c r="C2682" s="156" t="s">
        <v>250</v>
      </c>
      <c r="D2682" s="156" t="s">
        <v>2512</v>
      </c>
      <c r="E2682" s="156" t="s">
        <v>3001</v>
      </c>
    </row>
    <row r="2683" spans="1:5" ht="12" customHeight="1" x14ac:dyDescent="0.2">
      <c r="A2683" s="156" t="s">
        <v>2969</v>
      </c>
      <c r="B2683" s="156" t="s">
        <v>2683</v>
      </c>
      <c r="C2683" s="156" t="s">
        <v>250</v>
      </c>
      <c r="D2683" s="156" t="s">
        <v>2512</v>
      </c>
      <c r="E2683" s="156" t="s">
        <v>3002</v>
      </c>
    </row>
    <row r="2684" spans="1:5" ht="12" customHeight="1" x14ac:dyDescent="0.2">
      <c r="A2684" s="156" t="s">
        <v>2969</v>
      </c>
      <c r="B2684" s="156" t="s">
        <v>2597</v>
      </c>
      <c r="C2684" s="156" t="s">
        <v>252</v>
      </c>
      <c r="D2684" s="156" t="s">
        <v>2512</v>
      </c>
      <c r="E2684" s="156" t="s">
        <v>2970</v>
      </c>
    </row>
    <row r="2685" spans="1:5" ht="12" customHeight="1" x14ac:dyDescent="0.2">
      <c r="A2685" s="156" t="s">
        <v>2969</v>
      </c>
      <c r="B2685" s="156" t="s">
        <v>2597</v>
      </c>
      <c r="C2685" s="156" t="s">
        <v>252</v>
      </c>
      <c r="D2685" s="156" t="s">
        <v>2512</v>
      </c>
      <c r="E2685" s="156" t="s">
        <v>3000</v>
      </c>
    </row>
    <row r="2686" spans="1:5" ht="12" customHeight="1" x14ac:dyDescent="0.2">
      <c r="A2686" s="156" t="s">
        <v>2969</v>
      </c>
      <c r="B2686" s="156" t="s">
        <v>2597</v>
      </c>
      <c r="C2686" s="156" t="s">
        <v>252</v>
      </c>
      <c r="D2686" s="156" t="s">
        <v>2512</v>
      </c>
      <c r="E2686" s="156" t="s">
        <v>3001</v>
      </c>
    </row>
    <row r="2687" spans="1:5" ht="12" customHeight="1" x14ac:dyDescent="0.2">
      <c r="A2687" s="156" t="s">
        <v>2969</v>
      </c>
      <c r="B2687" s="156" t="s">
        <v>2597</v>
      </c>
      <c r="C2687" s="156" t="s">
        <v>252</v>
      </c>
      <c r="D2687" s="156" t="s">
        <v>2512</v>
      </c>
      <c r="E2687" s="156" t="s">
        <v>3002</v>
      </c>
    </row>
    <row r="2688" spans="1:5" ht="12" customHeight="1" x14ac:dyDescent="0.2">
      <c r="A2688" s="156" t="s">
        <v>2969</v>
      </c>
      <c r="B2688" s="156" t="s">
        <v>1507</v>
      </c>
      <c r="C2688" s="156" t="s">
        <v>249</v>
      </c>
      <c r="D2688" s="156" t="s">
        <v>2512</v>
      </c>
      <c r="E2688" s="156" t="s">
        <v>2970</v>
      </c>
    </row>
    <row r="2689" spans="1:5" ht="12" customHeight="1" x14ac:dyDescent="0.2">
      <c r="A2689" s="156" t="s">
        <v>2969</v>
      </c>
      <c r="B2689" s="156" t="s">
        <v>1507</v>
      </c>
      <c r="C2689" s="156" t="s">
        <v>249</v>
      </c>
      <c r="D2689" s="156" t="s">
        <v>2512</v>
      </c>
      <c r="E2689" s="156" t="s">
        <v>3001</v>
      </c>
    </row>
    <row r="2690" spans="1:5" ht="12" customHeight="1" x14ac:dyDescent="0.2">
      <c r="A2690" s="156" t="s">
        <v>2969</v>
      </c>
      <c r="B2690" s="156" t="s">
        <v>1507</v>
      </c>
      <c r="C2690" s="156" t="s">
        <v>249</v>
      </c>
      <c r="D2690" s="156" t="s">
        <v>2512</v>
      </c>
      <c r="E2690" s="156" t="s">
        <v>3002</v>
      </c>
    </row>
    <row r="2691" spans="1:5" ht="12" customHeight="1" x14ac:dyDescent="0.2">
      <c r="A2691" s="156" t="s">
        <v>2969</v>
      </c>
      <c r="B2691" s="156" t="s">
        <v>2904</v>
      </c>
      <c r="C2691" s="156" t="s">
        <v>1850</v>
      </c>
      <c r="D2691" s="156" t="s">
        <v>2512</v>
      </c>
      <c r="E2691" s="156" t="s">
        <v>2970</v>
      </c>
    </row>
    <row r="2692" spans="1:5" ht="12" customHeight="1" x14ac:dyDescent="0.2">
      <c r="A2692" s="156" t="s">
        <v>2969</v>
      </c>
      <c r="B2692" s="156" t="s">
        <v>2904</v>
      </c>
      <c r="C2692" s="156" t="s">
        <v>1850</v>
      </c>
      <c r="D2692" s="156" t="s">
        <v>2512</v>
      </c>
      <c r="E2692" s="156" t="s">
        <v>3020</v>
      </c>
    </row>
    <row r="2693" spans="1:5" ht="12" customHeight="1" x14ac:dyDescent="0.2">
      <c r="A2693" s="156" t="s">
        <v>2969</v>
      </c>
      <c r="B2693" s="156" t="s">
        <v>2904</v>
      </c>
      <c r="C2693" s="156" t="s">
        <v>1850</v>
      </c>
      <c r="D2693" s="156" t="s">
        <v>2512</v>
      </c>
      <c r="E2693" s="156" t="s">
        <v>3002</v>
      </c>
    </row>
    <row r="2694" spans="1:5" ht="12" customHeight="1" x14ac:dyDescent="0.2">
      <c r="A2694" s="156" t="s">
        <v>2969</v>
      </c>
      <c r="B2694" s="156" t="s">
        <v>2711</v>
      </c>
      <c r="C2694" s="156" t="s">
        <v>248</v>
      </c>
      <c r="D2694" s="156" t="s">
        <v>2512</v>
      </c>
      <c r="E2694" s="156" t="s">
        <v>2970</v>
      </c>
    </row>
    <row r="2695" spans="1:5" ht="12" customHeight="1" x14ac:dyDescent="0.2">
      <c r="A2695" s="156" t="s">
        <v>2969</v>
      </c>
      <c r="B2695" s="156" t="s">
        <v>2711</v>
      </c>
      <c r="C2695" s="156" t="s">
        <v>248</v>
      </c>
      <c r="D2695" s="156" t="s">
        <v>2512</v>
      </c>
      <c r="E2695" s="156" t="s">
        <v>3000</v>
      </c>
    </row>
    <row r="2696" spans="1:5" ht="12" customHeight="1" x14ac:dyDescent="0.2">
      <c r="A2696" s="156" t="s">
        <v>2969</v>
      </c>
      <c r="B2696" s="156" t="s">
        <v>2711</v>
      </c>
      <c r="C2696" s="156" t="s">
        <v>248</v>
      </c>
      <c r="D2696" s="156" t="s">
        <v>2512</v>
      </c>
      <c r="E2696" s="156" t="s">
        <v>3002</v>
      </c>
    </row>
    <row r="2697" spans="1:5" ht="12" customHeight="1" x14ac:dyDescent="0.2">
      <c r="A2697" s="156" t="s">
        <v>2969</v>
      </c>
      <c r="B2697" s="156" t="s">
        <v>2340</v>
      </c>
      <c r="C2697" s="156" t="s">
        <v>2104</v>
      </c>
      <c r="D2697" s="156" t="s">
        <v>2512</v>
      </c>
      <c r="E2697" s="156" t="s">
        <v>3000</v>
      </c>
    </row>
    <row r="2698" spans="1:5" ht="12" customHeight="1" x14ac:dyDescent="0.2">
      <c r="A2698" s="156" t="s">
        <v>2969</v>
      </c>
      <c r="B2698" s="156" t="s">
        <v>2340</v>
      </c>
      <c r="C2698" s="156" t="s">
        <v>2104</v>
      </c>
      <c r="D2698" s="156" t="s">
        <v>2512</v>
      </c>
      <c r="E2698" s="156" t="s">
        <v>3001</v>
      </c>
    </row>
    <row r="2699" spans="1:5" ht="12" customHeight="1" x14ac:dyDescent="0.2">
      <c r="A2699" s="156" t="s">
        <v>2969</v>
      </c>
      <c r="B2699" s="156" t="s">
        <v>2553</v>
      </c>
      <c r="C2699" s="156" t="s">
        <v>794</v>
      </c>
      <c r="D2699" s="156" t="s">
        <v>2512</v>
      </c>
      <c r="E2699" s="156" t="s">
        <v>2970</v>
      </c>
    </row>
    <row r="2700" spans="1:5" ht="12" customHeight="1" x14ac:dyDescent="0.2">
      <c r="A2700" s="156" t="s">
        <v>2969</v>
      </c>
      <c r="B2700" s="156" t="s">
        <v>2553</v>
      </c>
      <c r="C2700" s="156" t="s">
        <v>794</v>
      </c>
      <c r="D2700" s="156" t="s">
        <v>2512</v>
      </c>
      <c r="E2700" s="156" t="s">
        <v>3000</v>
      </c>
    </row>
    <row r="2701" spans="1:5" ht="12" customHeight="1" x14ac:dyDescent="0.2">
      <c r="A2701" s="156" t="s">
        <v>2969</v>
      </c>
      <c r="B2701" s="156" t="s">
        <v>2553</v>
      </c>
      <c r="C2701" s="156" t="s">
        <v>794</v>
      </c>
      <c r="D2701" s="156" t="s">
        <v>2512</v>
      </c>
      <c r="E2701" s="156" t="s">
        <v>3001</v>
      </c>
    </row>
    <row r="2702" spans="1:5" ht="12" customHeight="1" x14ac:dyDescent="0.2">
      <c r="A2702" s="156" t="s">
        <v>2969</v>
      </c>
      <c r="B2702" s="156" t="s">
        <v>1844</v>
      </c>
      <c r="C2702" s="156" t="s">
        <v>1845</v>
      </c>
      <c r="D2702" s="156" t="s">
        <v>2512</v>
      </c>
      <c r="E2702" s="156" t="s">
        <v>2970</v>
      </c>
    </row>
    <row r="2703" spans="1:5" ht="12" customHeight="1" x14ac:dyDescent="0.2">
      <c r="A2703" s="156" t="s">
        <v>2969</v>
      </c>
      <c r="B2703" s="156" t="s">
        <v>1844</v>
      </c>
      <c r="C2703" s="156" t="s">
        <v>1845</v>
      </c>
      <c r="D2703" s="156" t="s">
        <v>2512</v>
      </c>
      <c r="E2703" s="156" t="s">
        <v>3000</v>
      </c>
    </row>
    <row r="2704" spans="1:5" ht="12" customHeight="1" x14ac:dyDescent="0.2">
      <c r="A2704" s="156" t="s">
        <v>2969</v>
      </c>
      <c r="B2704" s="156" t="s">
        <v>1844</v>
      </c>
      <c r="C2704" s="156" t="s">
        <v>1845</v>
      </c>
      <c r="D2704" s="156" t="s">
        <v>2512</v>
      </c>
      <c r="E2704" s="156" t="s">
        <v>3001</v>
      </c>
    </row>
    <row r="2705" spans="1:5" ht="12" customHeight="1" x14ac:dyDescent="0.2">
      <c r="A2705" s="156" t="s">
        <v>2969</v>
      </c>
      <c r="B2705" s="156" t="s">
        <v>1844</v>
      </c>
      <c r="C2705" s="156" t="s">
        <v>1845</v>
      </c>
      <c r="D2705" s="156" t="s">
        <v>2512</v>
      </c>
      <c r="E2705" s="156" t="s">
        <v>3002</v>
      </c>
    </row>
    <row r="2706" spans="1:5" ht="12" customHeight="1" x14ac:dyDescent="0.2">
      <c r="A2706" s="156" t="s">
        <v>2969</v>
      </c>
      <c r="B2706" s="156" t="s">
        <v>1497</v>
      </c>
      <c r="C2706" s="156" t="s">
        <v>204</v>
      </c>
      <c r="D2706" s="156" t="s">
        <v>2512</v>
      </c>
      <c r="E2706" s="156" t="s">
        <v>2970</v>
      </c>
    </row>
    <row r="2707" spans="1:5" ht="12" customHeight="1" x14ac:dyDescent="0.2">
      <c r="A2707" s="156" t="s">
        <v>2969</v>
      </c>
      <c r="B2707" s="156" t="s">
        <v>1497</v>
      </c>
      <c r="C2707" s="156" t="s">
        <v>204</v>
      </c>
      <c r="D2707" s="156" t="s">
        <v>2512</v>
      </c>
      <c r="E2707" s="156" t="s">
        <v>3003</v>
      </c>
    </row>
    <row r="2708" spans="1:5" ht="12" customHeight="1" x14ac:dyDescent="0.2">
      <c r="A2708" s="156" t="s">
        <v>2969</v>
      </c>
      <c r="B2708" s="156" t="s">
        <v>1497</v>
      </c>
      <c r="C2708" s="156" t="s">
        <v>204</v>
      </c>
      <c r="D2708" s="156" t="s">
        <v>2512</v>
      </c>
      <c r="E2708" s="156" t="s">
        <v>3001</v>
      </c>
    </row>
    <row r="2709" spans="1:5" ht="12" customHeight="1" x14ac:dyDescent="0.2">
      <c r="A2709" s="156" t="s">
        <v>2969</v>
      </c>
      <c r="B2709" s="156" t="s">
        <v>1497</v>
      </c>
      <c r="C2709" s="156" t="s">
        <v>204</v>
      </c>
      <c r="D2709" s="156" t="s">
        <v>2512</v>
      </c>
      <c r="E2709" s="156" t="s">
        <v>3002</v>
      </c>
    </row>
    <row r="2710" spans="1:5" ht="12" customHeight="1" x14ac:dyDescent="0.2">
      <c r="A2710" s="156" t="s">
        <v>2969</v>
      </c>
      <c r="B2710" s="156" t="s">
        <v>1505</v>
      </c>
      <c r="C2710" s="156" t="s">
        <v>210</v>
      </c>
      <c r="D2710" s="156" t="s">
        <v>2512</v>
      </c>
      <c r="E2710" s="156" t="s">
        <v>2970</v>
      </c>
    </row>
    <row r="2711" spans="1:5" ht="12" customHeight="1" x14ac:dyDescent="0.2">
      <c r="A2711" s="156" t="s">
        <v>2969</v>
      </c>
      <c r="B2711" s="156" t="s">
        <v>1505</v>
      </c>
      <c r="C2711" s="156" t="s">
        <v>210</v>
      </c>
      <c r="D2711" s="156" t="s">
        <v>2512</v>
      </c>
      <c r="E2711" s="156" t="s">
        <v>3003</v>
      </c>
    </row>
    <row r="2712" spans="1:5" ht="12" customHeight="1" x14ac:dyDescent="0.2">
      <c r="A2712" s="156" t="s">
        <v>2969</v>
      </c>
      <c r="B2712" s="156" t="s">
        <v>1505</v>
      </c>
      <c r="C2712" s="156" t="s">
        <v>210</v>
      </c>
      <c r="D2712" s="156" t="s">
        <v>2512</v>
      </c>
      <c r="E2712" s="156" t="s">
        <v>3001</v>
      </c>
    </row>
    <row r="2713" spans="1:5" ht="12" customHeight="1" x14ac:dyDescent="0.2">
      <c r="A2713" s="156" t="s">
        <v>2969</v>
      </c>
      <c r="B2713" s="156" t="s">
        <v>1505</v>
      </c>
      <c r="C2713" s="156" t="s">
        <v>210</v>
      </c>
      <c r="D2713" s="156" t="s">
        <v>2512</v>
      </c>
      <c r="E2713" s="156" t="s">
        <v>3002</v>
      </c>
    </row>
    <row r="2714" spans="1:5" ht="12" customHeight="1" x14ac:dyDescent="0.2">
      <c r="A2714" s="156" t="s">
        <v>2969</v>
      </c>
      <c r="B2714" s="156" t="s">
        <v>1498</v>
      </c>
      <c r="C2714" s="156" t="s">
        <v>208</v>
      </c>
      <c r="D2714" s="156" t="s">
        <v>2512</v>
      </c>
      <c r="E2714" s="156" t="s">
        <v>2970</v>
      </c>
    </row>
    <row r="2715" spans="1:5" ht="12" customHeight="1" x14ac:dyDescent="0.2">
      <c r="A2715" s="156" t="s">
        <v>2969</v>
      </c>
      <c r="B2715" s="156" t="s">
        <v>1498</v>
      </c>
      <c r="C2715" s="156" t="s">
        <v>208</v>
      </c>
      <c r="D2715" s="156" t="s">
        <v>2512</v>
      </c>
      <c r="E2715" s="156" t="s">
        <v>3003</v>
      </c>
    </row>
    <row r="2716" spans="1:5" ht="12" customHeight="1" x14ac:dyDescent="0.2">
      <c r="A2716" s="156" t="s">
        <v>2969</v>
      </c>
      <c r="B2716" s="156" t="s">
        <v>1498</v>
      </c>
      <c r="C2716" s="156" t="s">
        <v>208</v>
      </c>
      <c r="D2716" s="156" t="s">
        <v>2512</v>
      </c>
      <c r="E2716" s="156" t="s">
        <v>3001</v>
      </c>
    </row>
    <row r="2717" spans="1:5" ht="12" customHeight="1" x14ac:dyDescent="0.2">
      <c r="A2717" s="156" t="s">
        <v>2969</v>
      </c>
      <c r="B2717" s="156" t="s">
        <v>1498</v>
      </c>
      <c r="C2717" s="156" t="s">
        <v>208</v>
      </c>
      <c r="D2717" s="156" t="s">
        <v>2512</v>
      </c>
      <c r="E2717" s="156" t="s">
        <v>3002</v>
      </c>
    </row>
    <row r="2718" spans="1:5" ht="12" customHeight="1" x14ac:dyDescent="0.2">
      <c r="A2718" s="156" t="s">
        <v>2969</v>
      </c>
      <c r="B2718" s="156" t="s">
        <v>1499</v>
      </c>
      <c r="C2718" s="156" t="s">
        <v>203</v>
      </c>
      <c r="D2718" s="156" t="s">
        <v>2512</v>
      </c>
      <c r="E2718" s="156" t="s">
        <v>2970</v>
      </c>
    </row>
    <row r="2719" spans="1:5" ht="12" customHeight="1" x14ac:dyDescent="0.2">
      <c r="A2719" s="156" t="s">
        <v>2969</v>
      </c>
      <c r="B2719" s="156" t="s">
        <v>1499</v>
      </c>
      <c r="C2719" s="156" t="s">
        <v>203</v>
      </c>
      <c r="D2719" s="156" t="s">
        <v>2512</v>
      </c>
      <c r="E2719" s="156" t="s">
        <v>3003</v>
      </c>
    </row>
    <row r="2720" spans="1:5" ht="12" customHeight="1" x14ac:dyDescent="0.2">
      <c r="A2720" s="156" t="s">
        <v>2969</v>
      </c>
      <c r="B2720" s="156" t="s">
        <v>1499</v>
      </c>
      <c r="C2720" s="156" t="s">
        <v>203</v>
      </c>
      <c r="D2720" s="156" t="s">
        <v>2512</v>
      </c>
      <c r="E2720" s="156" t="s">
        <v>3001</v>
      </c>
    </row>
    <row r="2721" spans="1:5" ht="12" customHeight="1" x14ac:dyDescent="0.2">
      <c r="A2721" s="156" t="s">
        <v>2969</v>
      </c>
      <c r="B2721" s="156" t="s">
        <v>1499</v>
      </c>
      <c r="C2721" s="156" t="s">
        <v>203</v>
      </c>
      <c r="D2721" s="156" t="s">
        <v>2512</v>
      </c>
      <c r="E2721" s="156" t="s">
        <v>3002</v>
      </c>
    </row>
    <row r="2722" spans="1:5" ht="12" customHeight="1" x14ac:dyDescent="0.2">
      <c r="A2722" s="156" t="s">
        <v>2969</v>
      </c>
      <c r="B2722" s="156" t="s">
        <v>1500</v>
      </c>
      <c r="C2722" s="156" t="s">
        <v>202</v>
      </c>
      <c r="D2722" s="156" t="s">
        <v>2512</v>
      </c>
      <c r="E2722" s="156" t="s">
        <v>2970</v>
      </c>
    </row>
    <row r="2723" spans="1:5" ht="12" customHeight="1" x14ac:dyDescent="0.2">
      <c r="A2723" s="156" t="s">
        <v>2969</v>
      </c>
      <c r="B2723" s="156" t="s">
        <v>1500</v>
      </c>
      <c r="C2723" s="156" t="s">
        <v>202</v>
      </c>
      <c r="D2723" s="156" t="s">
        <v>2512</v>
      </c>
      <c r="E2723" s="156" t="s">
        <v>3003</v>
      </c>
    </row>
    <row r="2724" spans="1:5" ht="12" customHeight="1" x14ac:dyDescent="0.2">
      <c r="A2724" s="156" t="s">
        <v>2969</v>
      </c>
      <c r="B2724" s="156" t="s">
        <v>1500</v>
      </c>
      <c r="C2724" s="156" t="s">
        <v>202</v>
      </c>
      <c r="D2724" s="156" t="s">
        <v>2512</v>
      </c>
      <c r="E2724" s="156" t="s">
        <v>3001</v>
      </c>
    </row>
    <row r="2725" spans="1:5" ht="12" customHeight="1" x14ac:dyDescent="0.2">
      <c r="A2725" s="156" t="s">
        <v>2969</v>
      </c>
      <c r="B2725" s="156" t="s">
        <v>1523</v>
      </c>
      <c r="C2725" s="156" t="s">
        <v>201</v>
      </c>
      <c r="D2725" s="156" t="s">
        <v>2512</v>
      </c>
      <c r="E2725" s="156" t="s">
        <v>2970</v>
      </c>
    </row>
    <row r="2726" spans="1:5" ht="12" customHeight="1" x14ac:dyDescent="0.2">
      <c r="A2726" s="156" t="s">
        <v>2969</v>
      </c>
      <c r="B2726" s="156" t="s">
        <v>1523</v>
      </c>
      <c r="C2726" s="156" t="s">
        <v>201</v>
      </c>
      <c r="D2726" s="156" t="s">
        <v>2512</v>
      </c>
      <c r="E2726" s="156" t="s">
        <v>3003</v>
      </c>
    </row>
    <row r="2727" spans="1:5" ht="12" customHeight="1" x14ac:dyDescent="0.2">
      <c r="A2727" s="156" t="s">
        <v>2969</v>
      </c>
      <c r="B2727" s="156" t="s">
        <v>1523</v>
      </c>
      <c r="C2727" s="156" t="s">
        <v>201</v>
      </c>
      <c r="D2727" s="156" t="s">
        <v>2512</v>
      </c>
      <c r="E2727" s="156" t="s">
        <v>3001</v>
      </c>
    </row>
    <row r="2728" spans="1:5" ht="12" customHeight="1" x14ac:dyDescent="0.2">
      <c r="A2728" s="156" t="s">
        <v>2969</v>
      </c>
      <c r="B2728" s="156" t="s">
        <v>1523</v>
      </c>
      <c r="C2728" s="156" t="s">
        <v>201</v>
      </c>
      <c r="D2728" s="156" t="s">
        <v>2512</v>
      </c>
      <c r="E2728" s="156" t="s">
        <v>3002</v>
      </c>
    </row>
    <row r="2729" spans="1:5" ht="12" customHeight="1" x14ac:dyDescent="0.2">
      <c r="A2729" s="156" t="s">
        <v>2969</v>
      </c>
      <c r="B2729" s="156" t="s">
        <v>1506</v>
      </c>
      <c r="C2729" s="156" t="s">
        <v>200</v>
      </c>
      <c r="D2729" s="156" t="s">
        <v>2512</v>
      </c>
      <c r="E2729" s="156" t="s">
        <v>2970</v>
      </c>
    </row>
    <row r="2730" spans="1:5" ht="12" customHeight="1" x14ac:dyDescent="0.2">
      <c r="A2730" s="156" t="s">
        <v>2969</v>
      </c>
      <c r="B2730" s="156" t="s">
        <v>1506</v>
      </c>
      <c r="C2730" s="156" t="s">
        <v>200</v>
      </c>
      <c r="D2730" s="156" t="s">
        <v>2512</v>
      </c>
      <c r="E2730" s="156" t="s">
        <v>3003</v>
      </c>
    </row>
    <row r="2731" spans="1:5" ht="12" customHeight="1" x14ac:dyDescent="0.2">
      <c r="A2731" s="156" t="s">
        <v>2969</v>
      </c>
      <c r="B2731" s="156" t="s">
        <v>1506</v>
      </c>
      <c r="C2731" s="156" t="s">
        <v>200</v>
      </c>
      <c r="D2731" s="156" t="s">
        <v>2512</v>
      </c>
      <c r="E2731" s="156" t="s">
        <v>3001</v>
      </c>
    </row>
    <row r="2732" spans="1:5" ht="12" customHeight="1" x14ac:dyDescent="0.2">
      <c r="A2732" s="156" t="s">
        <v>2969</v>
      </c>
      <c r="B2732" s="156" t="s">
        <v>1506</v>
      </c>
      <c r="C2732" s="156" t="s">
        <v>200</v>
      </c>
      <c r="D2732" s="156" t="s">
        <v>2512</v>
      </c>
      <c r="E2732" s="156" t="s">
        <v>3002</v>
      </c>
    </row>
    <row r="2733" spans="1:5" ht="12" customHeight="1" x14ac:dyDescent="0.2">
      <c r="A2733" s="156" t="s">
        <v>2969</v>
      </c>
      <c r="B2733" s="156" t="s">
        <v>1520</v>
      </c>
      <c r="C2733" s="156" t="s">
        <v>194</v>
      </c>
      <c r="D2733" s="156" t="s">
        <v>2512</v>
      </c>
      <c r="E2733" s="156" t="s">
        <v>2970</v>
      </c>
    </row>
    <row r="2734" spans="1:5" ht="12" customHeight="1" x14ac:dyDescent="0.2">
      <c r="A2734" s="156" t="s">
        <v>2969</v>
      </c>
      <c r="B2734" s="156" t="s">
        <v>1520</v>
      </c>
      <c r="C2734" s="156" t="s">
        <v>194</v>
      </c>
      <c r="D2734" s="156" t="s">
        <v>2512</v>
      </c>
      <c r="E2734" s="156" t="s">
        <v>3003</v>
      </c>
    </row>
    <row r="2735" spans="1:5" ht="12" customHeight="1" x14ac:dyDescent="0.2">
      <c r="A2735" s="156" t="s">
        <v>2969</v>
      </c>
      <c r="B2735" s="156" t="s">
        <v>1520</v>
      </c>
      <c r="C2735" s="156" t="s">
        <v>194</v>
      </c>
      <c r="D2735" s="156" t="s">
        <v>2512</v>
      </c>
      <c r="E2735" s="156" t="s">
        <v>3001</v>
      </c>
    </row>
    <row r="2736" spans="1:5" ht="12" customHeight="1" x14ac:dyDescent="0.2">
      <c r="A2736" s="156" t="s">
        <v>2969</v>
      </c>
      <c r="B2736" s="156" t="s">
        <v>1520</v>
      </c>
      <c r="C2736" s="156" t="s">
        <v>194</v>
      </c>
      <c r="D2736" s="156" t="s">
        <v>2512</v>
      </c>
      <c r="E2736" s="156" t="s">
        <v>3002</v>
      </c>
    </row>
    <row r="2737" spans="1:5" ht="12" customHeight="1" x14ac:dyDescent="0.2">
      <c r="A2737" s="156" t="s">
        <v>2969</v>
      </c>
      <c r="B2737" s="156" t="s">
        <v>1487</v>
      </c>
      <c r="C2737" s="156" t="s">
        <v>195</v>
      </c>
      <c r="D2737" s="156" t="s">
        <v>2512</v>
      </c>
      <c r="E2737" s="156" t="s">
        <v>2970</v>
      </c>
    </row>
    <row r="2738" spans="1:5" ht="12" customHeight="1" x14ac:dyDescent="0.2">
      <c r="A2738" s="156" t="s">
        <v>2969</v>
      </c>
      <c r="B2738" s="156" t="s">
        <v>1487</v>
      </c>
      <c r="C2738" s="156" t="s">
        <v>195</v>
      </c>
      <c r="D2738" s="156" t="s">
        <v>2512</v>
      </c>
      <c r="E2738" s="156" t="s">
        <v>3003</v>
      </c>
    </row>
    <row r="2739" spans="1:5" ht="12" customHeight="1" x14ac:dyDescent="0.2">
      <c r="A2739" s="156" t="s">
        <v>2969</v>
      </c>
      <c r="B2739" s="156" t="s">
        <v>1487</v>
      </c>
      <c r="C2739" s="156" t="s">
        <v>195</v>
      </c>
      <c r="D2739" s="156" t="s">
        <v>2512</v>
      </c>
      <c r="E2739" s="156" t="s">
        <v>3001</v>
      </c>
    </row>
    <row r="2740" spans="1:5" ht="12" customHeight="1" x14ac:dyDescent="0.2">
      <c r="A2740" s="156" t="s">
        <v>2969</v>
      </c>
      <c r="B2740" s="156" t="s">
        <v>1487</v>
      </c>
      <c r="C2740" s="156" t="s">
        <v>195</v>
      </c>
      <c r="D2740" s="156" t="s">
        <v>2512</v>
      </c>
      <c r="E2740" s="156" t="s">
        <v>3002</v>
      </c>
    </row>
    <row r="2741" spans="1:5" ht="12" customHeight="1" x14ac:dyDescent="0.2">
      <c r="A2741" s="156" t="s">
        <v>2969</v>
      </c>
      <c r="B2741" s="156" t="s">
        <v>1537</v>
      </c>
      <c r="C2741" s="156" t="s">
        <v>206</v>
      </c>
      <c r="D2741" s="156" t="s">
        <v>2512</v>
      </c>
      <c r="E2741" s="156" t="s">
        <v>2970</v>
      </c>
    </row>
    <row r="2742" spans="1:5" ht="12" customHeight="1" x14ac:dyDescent="0.2">
      <c r="A2742" s="156" t="s">
        <v>2969</v>
      </c>
      <c r="B2742" s="156" t="s">
        <v>1537</v>
      </c>
      <c r="C2742" s="156" t="s">
        <v>206</v>
      </c>
      <c r="D2742" s="156" t="s">
        <v>2512</v>
      </c>
      <c r="E2742" s="156" t="s">
        <v>3003</v>
      </c>
    </row>
    <row r="2743" spans="1:5" ht="12" customHeight="1" x14ac:dyDescent="0.2">
      <c r="A2743" s="156" t="s">
        <v>2969</v>
      </c>
      <c r="B2743" s="156" t="s">
        <v>1537</v>
      </c>
      <c r="C2743" s="156" t="s">
        <v>206</v>
      </c>
      <c r="D2743" s="156" t="s">
        <v>2512</v>
      </c>
      <c r="E2743" s="156" t="s">
        <v>3001</v>
      </c>
    </row>
    <row r="2744" spans="1:5" ht="12" customHeight="1" x14ac:dyDescent="0.2">
      <c r="A2744" s="156" t="s">
        <v>2969</v>
      </c>
      <c r="B2744" s="156" t="s">
        <v>1537</v>
      </c>
      <c r="C2744" s="156" t="s">
        <v>206</v>
      </c>
      <c r="D2744" s="156" t="s">
        <v>2512</v>
      </c>
      <c r="E2744" s="156" t="s">
        <v>3002</v>
      </c>
    </row>
    <row r="2745" spans="1:5" ht="12" customHeight="1" x14ac:dyDescent="0.2">
      <c r="A2745" s="156" t="s">
        <v>2969</v>
      </c>
      <c r="B2745" s="156" t="s">
        <v>1540</v>
      </c>
      <c r="C2745" s="156" t="s">
        <v>199</v>
      </c>
      <c r="D2745" s="156" t="s">
        <v>2512</v>
      </c>
      <c r="E2745" s="156" t="s">
        <v>2970</v>
      </c>
    </row>
    <row r="2746" spans="1:5" ht="12" customHeight="1" x14ac:dyDescent="0.2">
      <c r="A2746" s="156" t="s">
        <v>2969</v>
      </c>
      <c r="B2746" s="156" t="s">
        <v>1540</v>
      </c>
      <c r="C2746" s="156" t="s">
        <v>199</v>
      </c>
      <c r="D2746" s="156" t="s">
        <v>2512</v>
      </c>
      <c r="E2746" s="156" t="s">
        <v>3001</v>
      </c>
    </row>
    <row r="2747" spans="1:5" ht="12" customHeight="1" x14ac:dyDescent="0.2">
      <c r="A2747" s="156" t="s">
        <v>2969</v>
      </c>
      <c r="B2747" s="156" t="s">
        <v>1540</v>
      </c>
      <c r="C2747" s="156" t="s">
        <v>199</v>
      </c>
      <c r="D2747" s="156" t="s">
        <v>2512</v>
      </c>
      <c r="E2747" s="156" t="s">
        <v>3002</v>
      </c>
    </row>
    <row r="2748" spans="1:5" ht="12" customHeight="1" x14ac:dyDescent="0.2">
      <c r="A2748" s="156" t="s">
        <v>2969</v>
      </c>
      <c r="B2748" s="156" t="s">
        <v>1495</v>
      </c>
      <c r="C2748" s="156" t="s">
        <v>209</v>
      </c>
      <c r="D2748" s="156" t="s">
        <v>2512</v>
      </c>
      <c r="E2748" s="156" t="s">
        <v>2970</v>
      </c>
    </row>
    <row r="2749" spans="1:5" ht="12" customHeight="1" x14ac:dyDescent="0.2">
      <c r="A2749" s="156" t="s">
        <v>2969</v>
      </c>
      <c r="B2749" s="156" t="s">
        <v>1495</v>
      </c>
      <c r="C2749" s="156" t="s">
        <v>209</v>
      </c>
      <c r="D2749" s="156" t="s">
        <v>2512</v>
      </c>
      <c r="E2749" s="156" t="s">
        <v>3003</v>
      </c>
    </row>
    <row r="2750" spans="1:5" ht="12" customHeight="1" x14ac:dyDescent="0.2">
      <c r="A2750" s="156" t="s">
        <v>2969</v>
      </c>
      <c r="B2750" s="156" t="s">
        <v>1495</v>
      </c>
      <c r="C2750" s="156" t="s">
        <v>209</v>
      </c>
      <c r="D2750" s="156" t="s">
        <v>2512</v>
      </c>
      <c r="E2750" s="156" t="s">
        <v>3001</v>
      </c>
    </row>
    <row r="2751" spans="1:5" ht="12" customHeight="1" x14ac:dyDescent="0.2">
      <c r="A2751" s="156" t="s">
        <v>2969</v>
      </c>
      <c r="B2751" s="156" t="s">
        <v>1495</v>
      </c>
      <c r="C2751" s="156" t="s">
        <v>209</v>
      </c>
      <c r="D2751" s="156" t="s">
        <v>2512</v>
      </c>
      <c r="E2751" s="156" t="s">
        <v>3002</v>
      </c>
    </row>
    <row r="2752" spans="1:5" ht="12" customHeight="1" x14ac:dyDescent="0.2">
      <c r="A2752" s="156" t="s">
        <v>2969</v>
      </c>
      <c r="B2752" s="156" t="s">
        <v>1526</v>
      </c>
      <c r="C2752" s="156" t="s">
        <v>198</v>
      </c>
      <c r="D2752" s="156" t="s">
        <v>2512</v>
      </c>
      <c r="E2752" s="156" t="s">
        <v>2970</v>
      </c>
    </row>
    <row r="2753" spans="1:5" ht="12" customHeight="1" x14ac:dyDescent="0.2">
      <c r="A2753" s="156" t="s">
        <v>2969</v>
      </c>
      <c r="B2753" s="156" t="s">
        <v>1526</v>
      </c>
      <c r="C2753" s="156" t="s">
        <v>198</v>
      </c>
      <c r="D2753" s="156" t="s">
        <v>2512</v>
      </c>
      <c r="E2753" s="156" t="s">
        <v>3003</v>
      </c>
    </row>
    <row r="2754" spans="1:5" ht="12" customHeight="1" x14ac:dyDescent="0.2">
      <c r="A2754" s="156" t="s">
        <v>2969</v>
      </c>
      <c r="B2754" s="156" t="s">
        <v>1526</v>
      </c>
      <c r="C2754" s="156" t="s">
        <v>198</v>
      </c>
      <c r="D2754" s="156" t="s">
        <v>2512</v>
      </c>
      <c r="E2754" s="156" t="s">
        <v>3001</v>
      </c>
    </row>
    <row r="2755" spans="1:5" ht="12" customHeight="1" x14ac:dyDescent="0.2">
      <c r="A2755" s="156" t="s">
        <v>2969</v>
      </c>
      <c r="B2755" s="156" t="s">
        <v>1526</v>
      </c>
      <c r="C2755" s="156" t="s">
        <v>198</v>
      </c>
      <c r="D2755" s="156" t="s">
        <v>2512</v>
      </c>
      <c r="E2755" s="156" t="s">
        <v>3002</v>
      </c>
    </row>
    <row r="2756" spans="1:5" ht="12" customHeight="1" x14ac:dyDescent="0.2">
      <c r="A2756" s="156" t="s">
        <v>2969</v>
      </c>
      <c r="B2756" s="156" t="s">
        <v>1549</v>
      </c>
      <c r="C2756" s="156" t="s">
        <v>197</v>
      </c>
      <c r="D2756" s="156" t="s">
        <v>2512</v>
      </c>
      <c r="E2756" s="156" t="s">
        <v>2970</v>
      </c>
    </row>
    <row r="2757" spans="1:5" ht="12" customHeight="1" x14ac:dyDescent="0.2">
      <c r="A2757" s="156" t="s">
        <v>2969</v>
      </c>
      <c r="B2757" s="156" t="s">
        <v>1549</v>
      </c>
      <c r="C2757" s="156" t="s">
        <v>197</v>
      </c>
      <c r="D2757" s="156" t="s">
        <v>2512</v>
      </c>
      <c r="E2757" s="156" t="s">
        <v>3003</v>
      </c>
    </row>
    <row r="2758" spans="1:5" ht="12" customHeight="1" x14ac:dyDescent="0.2">
      <c r="A2758" s="156" t="s">
        <v>2969</v>
      </c>
      <c r="B2758" s="156" t="s">
        <v>1549</v>
      </c>
      <c r="C2758" s="156" t="s">
        <v>197</v>
      </c>
      <c r="D2758" s="156" t="s">
        <v>2512</v>
      </c>
      <c r="E2758" s="156" t="s">
        <v>3001</v>
      </c>
    </row>
    <row r="2759" spans="1:5" ht="12" customHeight="1" x14ac:dyDescent="0.2">
      <c r="A2759" s="156" t="s">
        <v>2969</v>
      </c>
      <c r="B2759" s="156" t="s">
        <v>1549</v>
      </c>
      <c r="C2759" s="156" t="s">
        <v>197</v>
      </c>
      <c r="D2759" s="156" t="s">
        <v>2512</v>
      </c>
      <c r="E2759" s="156" t="s">
        <v>3002</v>
      </c>
    </row>
    <row r="2760" spans="1:5" ht="12" customHeight="1" x14ac:dyDescent="0.2">
      <c r="A2760" s="156" t="s">
        <v>2969</v>
      </c>
      <c r="B2760" s="156" t="s">
        <v>1521</v>
      </c>
      <c r="C2760" s="156" t="s">
        <v>207</v>
      </c>
      <c r="D2760" s="156" t="s">
        <v>2512</v>
      </c>
      <c r="E2760" s="156" t="s">
        <v>2970</v>
      </c>
    </row>
    <row r="2761" spans="1:5" ht="12" customHeight="1" x14ac:dyDescent="0.2">
      <c r="A2761" s="156" t="s">
        <v>2969</v>
      </c>
      <c r="B2761" s="156" t="s">
        <v>1521</v>
      </c>
      <c r="C2761" s="156" t="s">
        <v>207</v>
      </c>
      <c r="D2761" s="156" t="s">
        <v>2512</v>
      </c>
      <c r="E2761" s="156" t="s">
        <v>3003</v>
      </c>
    </row>
    <row r="2762" spans="1:5" ht="12" customHeight="1" x14ac:dyDescent="0.2">
      <c r="A2762" s="156" t="s">
        <v>2969</v>
      </c>
      <c r="B2762" s="156" t="s">
        <v>1521</v>
      </c>
      <c r="C2762" s="156" t="s">
        <v>207</v>
      </c>
      <c r="D2762" s="156" t="s">
        <v>2512</v>
      </c>
      <c r="E2762" s="156" t="s">
        <v>3001</v>
      </c>
    </row>
    <row r="2763" spans="1:5" ht="12" customHeight="1" x14ac:dyDescent="0.2">
      <c r="A2763" s="156" t="s">
        <v>2969</v>
      </c>
      <c r="B2763" s="156" t="s">
        <v>1521</v>
      </c>
      <c r="C2763" s="156" t="s">
        <v>207</v>
      </c>
      <c r="D2763" s="156" t="s">
        <v>2512</v>
      </c>
      <c r="E2763" s="156" t="s">
        <v>3002</v>
      </c>
    </row>
    <row r="2764" spans="1:5" ht="12" customHeight="1" x14ac:dyDescent="0.2">
      <c r="A2764" s="156" t="s">
        <v>2969</v>
      </c>
      <c r="B2764" s="156" t="s">
        <v>1538</v>
      </c>
      <c r="C2764" s="156" t="s">
        <v>196</v>
      </c>
      <c r="D2764" s="156" t="s">
        <v>2512</v>
      </c>
      <c r="E2764" s="156" t="s">
        <v>2970</v>
      </c>
    </row>
    <row r="2765" spans="1:5" ht="12" customHeight="1" x14ac:dyDescent="0.2">
      <c r="A2765" s="156" t="s">
        <v>2969</v>
      </c>
      <c r="B2765" s="156" t="s">
        <v>1538</v>
      </c>
      <c r="C2765" s="156" t="s">
        <v>196</v>
      </c>
      <c r="D2765" s="156" t="s">
        <v>2512</v>
      </c>
      <c r="E2765" s="156" t="s">
        <v>3003</v>
      </c>
    </row>
    <row r="2766" spans="1:5" ht="12" customHeight="1" x14ac:dyDescent="0.2">
      <c r="A2766" s="156" t="s">
        <v>2969</v>
      </c>
      <c r="B2766" s="156" t="s">
        <v>1538</v>
      </c>
      <c r="C2766" s="156" t="s">
        <v>196</v>
      </c>
      <c r="D2766" s="156" t="s">
        <v>2512</v>
      </c>
      <c r="E2766" s="156" t="s">
        <v>3001</v>
      </c>
    </row>
    <row r="2767" spans="1:5" ht="12" customHeight="1" x14ac:dyDescent="0.2">
      <c r="A2767" s="156" t="s">
        <v>2969</v>
      </c>
      <c r="B2767" s="156" t="s">
        <v>1538</v>
      </c>
      <c r="C2767" s="156" t="s">
        <v>196</v>
      </c>
      <c r="D2767" s="156" t="s">
        <v>2512</v>
      </c>
      <c r="E2767" s="156" t="s">
        <v>3002</v>
      </c>
    </row>
    <row r="2768" spans="1:5" ht="12" customHeight="1" x14ac:dyDescent="0.2">
      <c r="A2768" s="156" t="s">
        <v>2969</v>
      </c>
      <c r="B2768" s="156" t="s">
        <v>1545</v>
      </c>
      <c r="C2768" s="156" t="s">
        <v>14</v>
      </c>
      <c r="D2768" s="156" t="s">
        <v>2512</v>
      </c>
      <c r="E2768" s="156" t="s">
        <v>2970</v>
      </c>
    </row>
    <row r="2769" spans="1:5" ht="12" customHeight="1" x14ac:dyDescent="0.2">
      <c r="A2769" s="156" t="s">
        <v>2969</v>
      </c>
      <c r="B2769" s="156" t="s">
        <v>1545</v>
      </c>
      <c r="C2769" s="156" t="s">
        <v>14</v>
      </c>
      <c r="D2769" s="156" t="s">
        <v>2512</v>
      </c>
      <c r="E2769" s="156" t="s">
        <v>3001</v>
      </c>
    </row>
    <row r="2770" spans="1:5" ht="12" customHeight="1" x14ac:dyDescent="0.2">
      <c r="A2770" s="156" t="s">
        <v>2969</v>
      </c>
      <c r="B2770" s="156" t="s">
        <v>1545</v>
      </c>
      <c r="C2770" s="156" t="s">
        <v>14</v>
      </c>
      <c r="D2770" s="156" t="s">
        <v>2512</v>
      </c>
      <c r="E2770" s="156" t="s">
        <v>3002</v>
      </c>
    </row>
    <row r="2771" spans="1:5" ht="12" customHeight="1" x14ac:dyDescent="0.2">
      <c r="A2771" s="156" t="s">
        <v>2969</v>
      </c>
      <c r="B2771" s="156" t="s">
        <v>1522</v>
      </c>
      <c r="C2771" s="156" t="s">
        <v>205</v>
      </c>
      <c r="D2771" s="156" t="s">
        <v>2512</v>
      </c>
      <c r="E2771" s="156" t="s">
        <v>2970</v>
      </c>
    </row>
    <row r="2772" spans="1:5" ht="12" customHeight="1" x14ac:dyDescent="0.2">
      <c r="A2772" s="156" t="s">
        <v>2969</v>
      </c>
      <c r="B2772" s="156" t="s">
        <v>1522</v>
      </c>
      <c r="C2772" s="156" t="s">
        <v>205</v>
      </c>
      <c r="D2772" s="156" t="s">
        <v>2512</v>
      </c>
      <c r="E2772" s="156" t="s">
        <v>3003</v>
      </c>
    </row>
    <row r="2773" spans="1:5" ht="12" customHeight="1" x14ac:dyDescent="0.2">
      <c r="A2773" s="156" t="s">
        <v>2969</v>
      </c>
      <c r="B2773" s="156" t="s">
        <v>1522</v>
      </c>
      <c r="C2773" s="156" t="s">
        <v>205</v>
      </c>
      <c r="D2773" s="156" t="s">
        <v>2512</v>
      </c>
      <c r="E2773" s="156" t="s">
        <v>3001</v>
      </c>
    </row>
    <row r="2774" spans="1:5" ht="12" customHeight="1" x14ac:dyDescent="0.2">
      <c r="A2774" s="156" t="s">
        <v>2969</v>
      </c>
      <c r="B2774" s="156" t="s">
        <v>1522</v>
      </c>
      <c r="C2774" s="156" t="s">
        <v>205</v>
      </c>
      <c r="D2774" s="156" t="s">
        <v>2512</v>
      </c>
      <c r="E2774" s="156" t="s">
        <v>3002</v>
      </c>
    </row>
    <row r="2775" spans="1:5" ht="12" customHeight="1" x14ac:dyDescent="0.2">
      <c r="A2775" s="156" t="s">
        <v>2969</v>
      </c>
      <c r="B2775" s="156" t="s">
        <v>1502</v>
      </c>
      <c r="C2775" s="156" t="s">
        <v>245</v>
      </c>
      <c r="D2775" s="156" t="s">
        <v>2512</v>
      </c>
      <c r="E2775" s="156" t="s">
        <v>2970</v>
      </c>
    </row>
    <row r="2776" spans="1:5" ht="12" customHeight="1" x14ac:dyDescent="0.2">
      <c r="A2776" s="156" t="s">
        <v>2969</v>
      </c>
      <c r="B2776" s="156" t="s">
        <v>1502</v>
      </c>
      <c r="C2776" s="156" t="s">
        <v>245</v>
      </c>
      <c r="D2776" s="156" t="s">
        <v>2512</v>
      </c>
      <c r="E2776" s="156" t="s">
        <v>3000</v>
      </c>
    </row>
    <row r="2777" spans="1:5" ht="12" customHeight="1" x14ac:dyDescent="0.2">
      <c r="A2777" s="156" t="s">
        <v>2969</v>
      </c>
      <c r="B2777" s="156" t="s">
        <v>1502</v>
      </c>
      <c r="C2777" s="156" t="s">
        <v>245</v>
      </c>
      <c r="D2777" s="156" t="s">
        <v>2512</v>
      </c>
      <c r="E2777" s="156" t="s">
        <v>3003</v>
      </c>
    </row>
    <row r="2778" spans="1:5" ht="12" customHeight="1" x14ac:dyDescent="0.2">
      <c r="A2778" s="156" t="s">
        <v>2969</v>
      </c>
      <c r="B2778" s="156" t="s">
        <v>1502</v>
      </c>
      <c r="C2778" s="156" t="s">
        <v>245</v>
      </c>
      <c r="D2778" s="156" t="s">
        <v>2512</v>
      </c>
      <c r="E2778" s="156" t="s">
        <v>3001</v>
      </c>
    </row>
    <row r="2779" spans="1:5" ht="12" customHeight="1" x14ac:dyDescent="0.2">
      <c r="A2779" s="156" t="s">
        <v>2969</v>
      </c>
      <c r="B2779" s="156" t="s">
        <v>1502</v>
      </c>
      <c r="C2779" s="156" t="s">
        <v>245</v>
      </c>
      <c r="D2779" s="156" t="s">
        <v>2512</v>
      </c>
      <c r="E2779" s="156" t="s">
        <v>3002</v>
      </c>
    </row>
    <row r="2780" spans="1:5" ht="12" customHeight="1" x14ac:dyDescent="0.2">
      <c r="A2780" s="156" t="s">
        <v>2969</v>
      </c>
      <c r="B2780" s="156" t="s">
        <v>1534</v>
      </c>
      <c r="C2780" s="156" t="s">
        <v>251</v>
      </c>
      <c r="D2780" s="156" t="s">
        <v>2512</v>
      </c>
      <c r="E2780" s="156" t="s">
        <v>2970</v>
      </c>
    </row>
    <row r="2781" spans="1:5" ht="12" customHeight="1" x14ac:dyDescent="0.2">
      <c r="A2781" s="156" t="s">
        <v>2969</v>
      </c>
      <c r="B2781" s="156" t="s">
        <v>1534</v>
      </c>
      <c r="C2781" s="156" t="s">
        <v>251</v>
      </c>
      <c r="D2781" s="156" t="s">
        <v>2512</v>
      </c>
      <c r="E2781" s="156" t="s">
        <v>3003</v>
      </c>
    </row>
    <row r="2782" spans="1:5" ht="12" customHeight="1" x14ac:dyDescent="0.2">
      <c r="A2782" s="156" t="s">
        <v>2969</v>
      </c>
      <c r="B2782" s="156" t="s">
        <v>1534</v>
      </c>
      <c r="C2782" s="156" t="s">
        <v>251</v>
      </c>
      <c r="D2782" s="156" t="s">
        <v>2512</v>
      </c>
      <c r="E2782" s="156" t="s">
        <v>3002</v>
      </c>
    </row>
    <row r="2783" spans="1:5" ht="12" customHeight="1" x14ac:dyDescent="0.2">
      <c r="A2783" s="156" t="s">
        <v>2969</v>
      </c>
      <c r="B2783" s="156" t="s">
        <v>1517</v>
      </c>
      <c r="C2783" s="156" t="s">
        <v>244</v>
      </c>
      <c r="D2783" s="156" t="s">
        <v>2512</v>
      </c>
      <c r="E2783" s="156" t="s">
        <v>2970</v>
      </c>
    </row>
    <row r="2784" spans="1:5" ht="12" customHeight="1" x14ac:dyDescent="0.2">
      <c r="A2784" s="156" t="s">
        <v>2969</v>
      </c>
      <c r="B2784" s="156" t="s">
        <v>1517</v>
      </c>
      <c r="C2784" s="156" t="s">
        <v>244</v>
      </c>
      <c r="D2784" s="156" t="s">
        <v>2512</v>
      </c>
      <c r="E2784" s="156" t="s">
        <v>3003</v>
      </c>
    </row>
    <row r="2785" spans="1:5" ht="12" customHeight="1" x14ac:dyDescent="0.2">
      <c r="A2785" s="156" t="s">
        <v>2969</v>
      </c>
      <c r="B2785" s="156" t="s">
        <v>1517</v>
      </c>
      <c r="C2785" s="156" t="s">
        <v>244</v>
      </c>
      <c r="D2785" s="156" t="s">
        <v>2512</v>
      </c>
      <c r="E2785" s="156" t="s">
        <v>3002</v>
      </c>
    </row>
    <row r="2786" spans="1:5" ht="12" customHeight="1" x14ac:dyDescent="0.2">
      <c r="A2786" s="156" t="s">
        <v>2969</v>
      </c>
      <c r="B2786" s="156" t="s">
        <v>1971</v>
      </c>
      <c r="C2786" s="156" t="s">
        <v>1974</v>
      </c>
      <c r="D2786" s="156" t="s">
        <v>2512</v>
      </c>
      <c r="E2786" s="156" t="s">
        <v>2970</v>
      </c>
    </row>
    <row r="2787" spans="1:5" ht="12" customHeight="1" x14ac:dyDescent="0.2">
      <c r="A2787" s="156" t="s">
        <v>2969</v>
      </c>
      <c r="B2787" s="156" t="s">
        <v>1971</v>
      </c>
      <c r="C2787" s="156" t="s">
        <v>1974</v>
      </c>
      <c r="D2787" s="156" t="s">
        <v>2512</v>
      </c>
      <c r="E2787" s="156" t="s">
        <v>3002</v>
      </c>
    </row>
    <row r="2788" spans="1:5" ht="12" customHeight="1" x14ac:dyDescent="0.2">
      <c r="A2788" s="156" t="s">
        <v>2969</v>
      </c>
      <c r="B2788" s="156" t="s">
        <v>2850</v>
      </c>
      <c r="C2788" s="156" t="s">
        <v>1975</v>
      </c>
      <c r="D2788" s="156" t="s">
        <v>2512</v>
      </c>
      <c r="E2788" s="156" t="s">
        <v>2970</v>
      </c>
    </row>
    <row r="2789" spans="1:5" ht="12" customHeight="1" x14ac:dyDescent="0.2">
      <c r="A2789" s="156" t="s">
        <v>2969</v>
      </c>
      <c r="B2789" s="156" t="s">
        <v>2850</v>
      </c>
      <c r="C2789" s="156" t="s">
        <v>1975</v>
      </c>
      <c r="D2789" s="156" t="s">
        <v>2512</v>
      </c>
      <c r="E2789" s="156" t="s">
        <v>3000</v>
      </c>
    </row>
    <row r="2790" spans="1:5" ht="12" customHeight="1" x14ac:dyDescent="0.2">
      <c r="A2790" s="156" t="s">
        <v>2969</v>
      </c>
      <c r="B2790" s="156" t="s">
        <v>1288</v>
      </c>
      <c r="C2790" s="156" t="s">
        <v>1289</v>
      </c>
      <c r="D2790" s="156" t="s">
        <v>2521</v>
      </c>
      <c r="E2790" s="156" t="s">
        <v>2970</v>
      </c>
    </row>
    <row r="2791" spans="1:5" ht="12" customHeight="1" x14ac:dyDescent="0.2">
      <c r="A2791" s="156" t="s">
        <v>2969</v>
      </c>
      <c r="B2791" s="156" t="s">
        <v>1288</v>
      </c>
      <c r="C2791" s="156" t="s">
        <v>1289</v>
      </c>
      <c r="D2791" s="156" t="s">
        <v>2521</v>
      </c>
      <c r="E2791" s="156" t="s">
        <v>3002</v>
      </c>
    </row>
    <row r="2792" spans="1:5" ht="12" customHeight="1" x14ac:dyDescent="0.2">
      <c r="A2792" s="156" t="s">
        <v>2969</v>
      </c>
      <c r="B2792" s="156" t="s">
        <v>1290</v>
      </c>
      <c r="C2792" s="156" t="s">
        <v>1291</v>
      </c>
      <c r="D2792" s="156" t="s">
        <v>2521</v>
      </c>
      <c r="E2792" s="156" t="s">
        <v>2970</v>
      </c>
    </row>
    <row r="2793" spans="1:5" ht="12" customHeight="1" x14ac:dyDescent="0.2">
      <c r="A2793" s="156" t="s">
        <v>2969</v>
      </c>
      <c r="B2793" s="156" t="s">
        <v>1479</v>
      </c>
      <c r="C2793" s="156" t="s">
        <v>1480</v>
      </c>
      <c r="D2793" s="156" t="s">
        <v>2521</v>
      </c>
      <c r="E2793" s="156" t="s">
        <v>2970</v>
      </c>
    </row>
    <row r="2794" spans="1:5" ht="12" customHeight="1" x14ac:dyDescent="0.2">
      <c r="A2794" s="156" t="s">
        <v>2969</v>
      </c>
      <c r="B2794" s="156" t="s">
        <v>1479</v>
      </c>
      <c r="C2794" s="156" t="s">
        <v>1480</v>
      </c>
      <c r="D2794" s="156" t="s">
        <v>2521</v>
      </c>
      <c r="E2794" s="156" t="s">
        <v>3002</v>
      </c>
    </row>
    <row r="2795" spans="1:5" ht="12" customHeight="1" x14ac:dyDescent="0.2">
      <c r="A2795" s="156" t="s">
        <v>2969</v>
      </c>
      <c r="B2795" s="156" t="s">
        <v>1301</v>
      </c>
      <c r="C2795" s="156" t="s">
        <v>1302</v>
      </c>
      <c r="D2795" s="156" t="s">
        <v>2521</v>
      </c>
      <c r="E2795" s="156" t="s">
        <v>2970</v>
      </c>
    </row>
    <row r="2796" spans="1:5" ht="12" customHeight="1" x14ac:dyDescent="0.2">
      <c r="A2796" s="156" t="s">
        <v>2969</v>
      </c>
      <c r="B2796" s="156" t="s">
        <v>2216</v>
      </c>
      <c r="C2796" s="156" t="s">
        <v>792</v>
      </c>
      <c r="D2796" s="156" t="s">
        <v>2521</v>
      </c>
      <c r="E2796" s="156" t="s">
        <v>2970</v>
      </c>
    </row>
    <row r="2797" spans="1:5" ht="12" customHeight="1" x14ac:dyDescent="0.2">
      <c r="A2797" s="156" t="s">
        <v>2969</v>
      </c>
      <c r="B2797" s="156" t="s">
        <v>2216</v>
      </c>
      <c r="C2797" s="156" t="s">
        <v>792</v>
      </c>
      <c r="D2797" s="156" t="s">
        <v>2521</v>
      </c>
      <c r="E2797" s="156" t="s">
        <v>3002</v>
      </c>
    </row>
    <row r="2798" spans="1:5" ht="12" customHeight="1" x14ac:dyDescent="0.2">
      <c r="A2798" s="156" t="s">
        <v>2969</v>
      </c>
      <c r="B2798" s="156" t="s">
        <v>2254</v>
      </c>
      <c r="C2798" s="156" t="s">
        <v>1075</v>
      </c>
      <c r="D2798" s="156" t="s">
        <v>2521</v>
      </c>
      <c r="E2798" s="156" t="s">
        <v>2970</v>
      </c>
    </row>
    <row r="2799" spans="1:5" ht="12" customHeight="1" x14ac:dyDescent="0.2">
      <c r="A2799" s="156" t="s">
        <v>2969</v>
      </c>
      <c r="B2799" s="156" t="s">
        <v>2254</v>
      </c>
      <c r="C2799" s="156" t="s">
        <v>1075</v>
      </c>
      <c r="D2799" s="156" t="s">
        <v>2521</v>
      </c>
      <c r="E2799" s="156" t="s">
        <v>3002</v>
      </c>
    </row>
    <row r="2800" spans="1:5" ht="12" customHeight="1" x14ac:dyDescent="0.2">
      <c r="A2800" s="156" t="s">
        <v>2969</v>
      </c>
      <c r="B2800" s="156" t="s">
        <v>2738</v>
      </c>
      <c r="C2800" s="156" t="s">
        <v>2308</v>
      </c>
      <c r="D2800" s="156" t="s">
        <v>2521</v>
      </c>
      <c r="E2800" s="156" t="s">
        <v>2970</v>
      </c>
    </row>
    <row r="2801" spans="1:5" ht="12" customHeight="1" x14ac:dyDescent="0.2">
      <c r="A2801" s="156" t="s">
        <v>2969</v>
      </c>
      <c r="B2801" s="156" t="s">
        <v>2181</v>
      </c>
      <c r="C2801" s="156" t="s">
        <v>2171</v>
      </c>
      <c r="D2801" s="156" t="s">
        <v>2521</v>
      </c>
      <c r="E2801" s="156" t="s">
        <v>2970</v>
      </c>
    </row>
    <row r="2802" spans="1:5" ht="12" customHeight="1" x14ac:dyDescent="0.2">
      <c r="A2802" s="156" t="s">
        <v>2969</v>
      </c>
      <c r="B2802" s="156" t="s">
        <v>2753</v>
      </c>
      <c r="C2802" s="156" t="s">
        <v>2303</v>
      </c>
      <c r="D2802" s="156" t="s">
        <v>2521</v>
      </c>
      <c r="E2802" s="156" t="s">
        <v>2970</v>
      </c>
    </row>
    <row r="2803" spans="1:5" ht="12" customHeight="1" x14ac:dyDescent="0.2">
      <c r="A2803" s="156" t="s">
        <v>2969</v>
      </c>
      <c r="B2803" s="156" t="s">
        <v>1292</v>
      </c>
      <c r="C2803" s="156" t="s">
        <v>1293</v>
      </c>
      <c r="D2803" s="156" t="s">
        <v>2521</v>
      </c>
      <c r="E2803" s="156" t="s">
        <v>2970</v>
      </c>
    </row>
    <row r="2804" spans="1:5" ht="12" customHeight="1" x14ac:dyDescent="0.2">
      <c r="A2804" s="156" t="s">
        <v>2969</v>
      </c>
      <c r="B2804" s="156" t="s">
        <v>1108</v>
      </c>
      <c r="C2804" s="156" t="s">
        <v>1076</v>
      </c>
      <c r="D2804" s="156" t="s">
        <v>2521</v>
      </c>
      <c r="E2804" s="156" t="s">
        <v>2970</v>
      </c>
    </row>
    <row r="2805" spans="1:5" ht="12" customHeight="1" x14ac:dyDescent="0.2">
      <c r="A2805" s="156" t="s">
        <v>2969</v>
      </c>
      <c r="B2805" s="156" t="s">
        <v>1108</v>
      </c>
      <c r="C2805" s="156" t="s">
        <v>1076</v>
      </c>
      <c r="D2805" s="156" t="s">
        <v>2521</v>
      </c>
      <c r="E2805" s="156" t="s">
        <v>3002</v>
      </c>
    </row>
    <row r="2806" spans="1:5" ht="12" customHeight="1" x14ac:dyDescent="0.2">
      <c r="A2806" s="156" t="s">
        <v>2969</v>
      </c>
      <c r="B2806" s="156" t="s">
        <v>2697</v>
      </c>
      <c r="C2806" s="156" t="s">
        <v>2299</v>
      </c>
      <c r="D2806" s="156" t="s">
        <v>2521</v>
      </c>
      <c r="E2806" s="156" t="s">
        <v>2970</v>
      </c>
    </row>
    <row r="2807" spans="1:5" ht="12" customHeight="1" x14ac:dyDescent="0.2">
      <c r="A2807" s="156" t="s">
        <v>2969</v>
      </c>
      <c r="B2807" s="156" t="s">
        <v>1840</v>
      </c>
      <c r="C2807" s="156" t="s">
        <v>1841</v>
      </c>
      <c r="D2807" s="156" t="s">
        <v>2521</v>
      </c>
      <c r="E2807" s="156" t="s">
        <v>2970</v>
      </c>
    </row>
    <row r="2808" spans="1:5" ht="12" customHeight="1" x14ac:dyDescent="0.2">
      <c r="A2808" s="156" t="s">
        <v>2969</v>
      </c>
      <c r="B2808" s="156" t="s">
        <v>2759</v>
      </c>
      <c r="C2808" s="156" t="s">
        <v>2300</v>
      </c>
      <c r="D2808" s="156" t="s">
        <v>2521</v>
      </c>
      <c r="E2808" s="156" t="s">
        <v>2970</v>
      </c>
    </row>
    <row r="2809" spans="1:5" ht="12" customHeight="1" x14ac:dyDescent="0.2">
      <c r="A2809" s="156" t="s">
        <v>2969</v>
      </c>
      <c r="B2809" s="156" t="s">
        <v>2715</v>
      </c>
      <c r="C2809" s="156" t="s">
        <v>2304</v>
      </c>
      <c r="D2809" s="156" t="s">
        <v>2521</v>
      </c>
      <c r="E2809" s="156" t="s">
        <v>2970</v>
      </c>
    </row>
    <row r="2810" spans="1:5" ht="12" customHeight="1" x14ac:dyDescent="0.2">
      <c r="A2810" s="156" t="s">
        <v>2969</v>
      </c>
      <c r="B2810" s="156" t="s">
        <v>2757</v>
      </c>
      <c r="C2810" s="156" t="s">
        <v>2306</v>
      </c>
      <c r="D2810" s="156" t="s">
        <v>2521</v>
      </c>
      <c r="E2810" s="156" t="s">
        <v>2970</v>
      </c>
    </row>
    <row r="2811" spans="1:5" ht="12" customHeight="1" x14ac:dyDescent="0.2">
      <c r="A2811" s="156" t="s">
        <v>2969</v>
      </c>
      <c r="B2811" s="156" t="s">
        <v>2758</v>
      </c>
      <c r="C2811" s="156" t="s">
        <v>2301</v>
      </c>
      <c r="D2811" s="156" t="s">
        <v>2521</v>
      </c>
      <c r="E2811" s="156" t="s">
        <v>2970</v>
      </c>
    </row>
    <row r="2812" spans="1:5" ht="12" customHeight="1" x14ac:dyDescent="0.2">
      <c r="A2812" s="156" t="s">
        <v>2969</v>
      </c>
      <c r="B2812" s="156" t="s">
        <v>2755</v>
      </c>
      <c r="C2812" s="156" t="s">
        <v>2305</v>
      </c>
      <c r="D2812" s="156" t="s">
        <v>2521</v>
      </c>
      <c r="E2812" s="156" t="s">
        <v>2970</v>
      </c>
    </row>
    <row r="2813" spans="1:5" ht="12" customHeight="1" x14ac:dyDescent="0.2">
      <c r="A2813" s="156" t="s">
        <v>2969</v>
      </c>
      <c r="B2813" s="156" t="s">
        <v>2756</v>
      </c>
      <c r="C2813" s="156" t="s">
        <v>2307</v>
      </c>
      <c r="D2813" s="156" t="s">
        <v>2521</v>
      </c>
      <c r="E2813" s="156" t="s">
        <v>2970</v>
      </c>
    </row>
    <row r="2814" spans="1:5" ht="12" customHeight="1" x14ac:dyDescent="0.2">
      <c r="A2814" s="156" t="s">
        <v>2969</v>
      </c>
      <c r="B2814" s="156" t="s">
        <v>2749</v>
      </c>
      <c r="C2814" s="156" t="s">
        <v>2302</v>
      </c>
      <c r="D2814" s="156" t="s">
        <v>2521</v>
      </c>
      <c r="E2814" s="156" t="s">
        <v>2970</v>
      </c>
    </row>
    <row r="2815" spans="1:5" ht="12" customHeight="1" x14ac:dyDescent="0.2">
      <c r="A2815" s="156" t="s">
        <v>2969</v>
      </c>
      <c r="B2815" s="156" t="s">
        <v>1146</v>
      </c>
      <c r="C2815" s="156" t="s">
        <v>1147</v>
      </c>
      <c r="D2815" s="156" t="s">
        <v>2521</v>
      </c>
      <c r="E2815" s="156" t="s">
        <v>2970</v>
      </c>
    </row>
    <row r="2816" spans="1:5" ht="12" customHeight="1" x14ac:dyDescent="0.2">
      <c r="A2816" s="156" t="s">
        <v>2969</v>
      </c>
      <c r="B2816" s="156" t="s">
        <v>1109</v>
      </c>
      <c r="C2816" s="156" t="s">
        <v>614</v>
      </c>
      <c r="D2816" s="156" t="s">
        <v>2521</v>
      </c>
      <c r="E2816" s="156" t="s">
        <v>2970</v>
      </c>
    </row>
    <row r="2817" spans="1:5" ht="12" customHeight="1" x14ac:dyDescent="0.2">
      <c r="A2817" s="156" t="s">
        <v>2969</v>
      </c>
      <c r="B2817" s="156" t="s">
        <v>1109</v>
      </c>
      <c r="C2817" s="156" t="s">
        <v>614</v>
      </c>
      <c r="D2817" s="156" t="s">
        <v>2521</v>
      </c>
      <c r="E2817" s="156" t="s">
        <v>3002</v>
      </c>
    </row>
    <row r="2818" spans="1:5" ht="12" customHeight="1" x14ac:dyDescent="0.2">
      <c r="A2818" s="156" t="s">
        <v>2969</v>
      </c>
      <c r="B2818" s="156" t="s">
        <v>1110</v>
      </c>
      <c r="C2818" s="156" t="s">
        <v>625</v>
      </c>
      <c r="D2818" s="156" t="s">
        <v>2521</v>
      </c>
      <c r="E2818" s="156" t="s">
        <v>2970</v>
      </c>
    </row>
    <row r="2819" spans="1:5" ht="12" customHeight="1" x14ac:dyDescent="0.2">
      <c r="A2819" s="156" t="s">
        <v>2969</v>
      </c>
      <c r="B2819" s="156" t="s">
        <v>1110</v>
      </c>
      <c r="C2819" s="156" t="s">
        <v>625</v>
      </c>
      <c r="D2819" s="156" t="s">
        <v>2521</v>
      </c>
      <c r="E2819" s="156" t="s">
        <v>3002</v>
      </c>
    </row>
    <row r="2820" spans="1:5" ht="12" customHeight="1" x14ac:dyDescent="0.2">
      <c r="A2820" s="156" t="s">
        <v>2969</v>
      </c>
      <c r="B2820" s="156" t="s">
        <v>1111</v>
      </c>
      <c r="C2820" s="156" t="s">
        <v>626</v>
      </c>
      <c r="D2820" s="156" t="s">
        <v>2521</v>
      </c>
      <c r="E2820" s="156" t="s">
        <v>2970</v>
      </c>
    </row>
    <row r="2821" spans="1:5" ht="12" customHeight="1" x14ac:dyDescent="0.2">
      <c r="A2821" s="156" t="s">
        <v>2969</v>
      </c>
      <c r="B2821" s="156" t="s">
        <v>1111</v>
      </c>
      <c r="C2821" s="156" t="s">
        <v>626</v>
      </c>
      <c r="D2821" s="156" t="s">
        <v>2521</v>
      </c>
      <c r="E2821" s="156" t="s">
        <v>3002</v>
      </c>
    </row>
    <row r="2822" spans="1:5" ht="12" customHeight="1" x14ac:dyDescent="0.2">
      <c r="A2822" s="156" t="s">
        <v>2969</v>
      </c>
      <c r="B2822" s="156" t="s">
        <v>1112</v>
      </c>
      <c r="C2822" s="156" t="s">
        <v>617</v>
      </c>
      <c r="D2822" s="156" t="s">
        <v>2521</v>
      </c>
      <c r="E2822" s="156" t="s">
        <v>2970</v>
      </c>
    </row>
    <row r="2823" spans="1:5" ht="12" customHeight="1" x14ac:dyDescent="0.2">
      <c r="A2823" s="156" t="s">
        <v>2969</v>
      </c>
      <c r="B2823" s="156" t="s">
        <v>1113</v>
      </c>
      <c r="C2823" s="156" t="s">
        <v>940</v>
      </c>
      <c r="D2823" s="156" t="s">
        <v>2521</v>
      </c>
      <c r="E2823" s="156" t="s">
        <v>2970</v>
      </c>
    </row>
    <row r="2824" spans="1:5" ht="12" customHeight="1" x14ac:dyDescent="0.2">
      <c r="A2824" s="156" t="s">
        <v>2969</v>
      </c>
      <c r="B2824" s="156" t="s">
        <v>1113</v>
      </c>
      <c r="C2824" s="156" t="s">
        <v>940</v>
      </c>
      <c r="D2824" s="156" t="s">
        <v>2521</v>
      </c>
      <c r="E2824" s="156" t="s">
        <v>3002</v>
      </c>
    </row>
    <row r="2825" spans="1:5" ht="12" customHeight="1" x14ac:dyDescent="0.2">
      <c r="A2825" s="156" t="s">
        <v>2969</v>
      </c>
      <c r="B2825" s="156" t="s">
        <v>1114</v>
      </c>
      <c r="C2825" s="156" t="s">
        <v>1077</v>
      </c>
      <c r="D2825" s="156" t="s">
        <v>2521</v>
      </c>
      <c r="E2825" s="156" t="s">
        <v>2970</v>
      </c>
    </row>
    <row r="2826" spans="1:5" ht="12" customHeight="1" x14ac:dyDescent="0.2">
      <c r="A2826" s="156" t="s">
        <v>2969</v>
      </c>
      <c r="B2826" s="156" t="s">
        <v>1114</v>
      </c>
      <c r="C2826" s="156" t="s">
        <v>1077</v>
      </c>
      <c r="D2826" s="156" t="s">
        <v>2521</v>
      </c>
      <c r="E2826" s="156" t="s">
        <v>3002</v>
      </c>
    </row>
    <row r="2827" spans="1:5" ht="12" customHeight="1" x14ac:dyDescent="0.2">
      <c r="A2827" s="156" t="s">
        <v>2969</v>
      </c>
      <c r="B2827" s="156" t="s">
        <v>2182</v>
      </c>
      <c r="C2827" s="156" t="s">
        <v>2172</v>
      </c>
      <c r="D2827" s="156" t="s">
        <v>2521</v>
      </c>
      <c r="E2827" s="156" t="s">
        <v>2970</v>
      </c>
    </row>
    <row r="2828" spans="1:5" ht="12" customHeight="1" x14ac:dyDescent="0.2">
      <c r="A2828" s="156" t="s">
        <v>2969</v>
      </c>
      <c r="B2828" s="156" t="s">
        <v>1115</v>
      </c>
      <c r="C2828" s="156" t="s">
        <v>1078</v>
      </c>
      <c r="D2828" s="156" t="s">
        <v>2521</v>
      </c>
      <c r="E2828" s="156" t="s">
        <v>2970</v>
      </c>
    </row>
    <row r="2829" spans="1:5" ht="12" customHeight="1" x14ac:dyDescent="0.2">
      <c r="A2829" s="156" t="s">
        <v>2969</v>
      </c>
      <c r="B2829" s="156" t="s">
        <v>1115</v>
      </c>
      <c r="C2829" s="156" t="s">
        <v>1078</v>
      </c>
      <c r="D2829" s="156" t="s">
        <v>2521</v>
      </c>
      <c r="E2829" s="156" t="s">
        <v>3002</v>
      </c>
    </row>
    <row r="2830" spans="1:5" ht="12" customHeight="1" x14ac:dyDescent="0.2">
      <c r="A2830" s="156" t="s">
        <v>2969</v>
      </c>
      <c r="B2830" s="156" t="s">
        <v>1116</v>
      </c>
      <c r="C2830" s="156" t="s">
        <v>697</v>
      </c>
      <c r="D2830" s="156" t="s">
        <v>2521</v>
      </c>
      <c r="E2830" s="156" t="s">
        <v>2970</v>
      </c>
    </row>
    <row r="2831" spans="1:5" ht="12" customHeight="1" x14ac:dyDescent="0.2">
      <c r="A2831" s="156" t="s">
        <v>2969</v>
      </c>
      <c r="B2831" s="156" t="s">
        <v>2735</v>
      </c>
      <c r="C2831" s="156" t="s">
        <v>2212</v>
      </c>
      <c r="D2831" s="156" t="s">
        <v>2521</v>
      </c>
      <c r="E2831" s="156" t="s">
        <v>2970</v>
      </c>
    </row>
    <row r="2832" spans="1:5" ht="12" customHeight="1" x14ac:dyDescent="0.2">
      <c r="A2832" s="156" t="s">
        <v>2969</v>
      </c>
      <c r="B2832" s="156" t="s">
        <v>1117</v>
      </c>
      <c r="C2832" s="156" t="s">
        <v>698</v>
      </c>
      <c r="D2832" s="156" t="s">
        <v>2521</v>
      </c>
      <c r="E2832" s="156" t="s">
        <v>2970</v>
      </c>
    </row>
    <row r="2833" spans="1:5" ht="12" customHeight="1" x14ac:dyDescent="0.2">
      <c r="A2833" s="156" t="s">
        <v>2969</v>
      </c>
      <c r="B2833" s="156" t="s">
        <v>1797</v>
      </c>
      <c r="C2833" s="156" t="s">
        <v>1798</v>
      </c>
      <c r="D2833" s="156" t="s">
        <v>2521</v>
      </c>
      <c r="E2833" s="156" t="s">
        <v>2970</v>
      </c>
    </row>
    <row r="2834" spans="1:5" ht="12" customHeight="1" x14ac:dyDescent="0.2">
      <c r="A2834" s="156" t="s">
        <v>2969</v>
      </c>
      <c r="B2834" s="156" t="s">
        <v>1098</v>
      </c>
      <c r="C2834" s="156" t="s">
        <v>1099</v>
      </c>
      <c r="D2834" s="156" t="s">
        <v>2521</v>
      </c>
      <c r="E2834" s="156" t="s">
        <v>2970</v>
      </c>
    </row>
    <row r="2835" spans="1:5" ht="12" customHeight="1" x14ac:dyDescent="0.2">
      <c r="A2835" s="156" t="s">
        <v>2969</v>
      </c>
      <c r="B2835" s="156" t="s">
        <v>1118</v>
      </c>
      <c r="C2835" s="156" t="s">
        <v>1050</v>
      </c>
      <c r="D2835" s="156" t="s">
        <v>2521</v>
      </c>
      <c r="E2835" s="156" t="s">
        <v>2970</v>
      </c>
    </row>
    <row r="2836" spans="1:5" ht="12" customHeight="1" x14ac:dyDescent="0.2">
      <c r="A2836" s="156" t="s">
        <v>2969</v>
      </c>
      <c r="B2836" s="156" t="s">
        <v>1119</v>
      </c>
      <c r="C2836" s="156" t="s">
        <v>1097</v>
      </c>
      <c r="D2836" s="156" t="s">
        <v>2521</v>
      </c>
      <c r="E2836" s="156" t="s">
        <v>2970</v>
      </c>
    </row>
    <row r="2837" spans="1:5" ht="12" customHeight="1" x14ac:dyDescent="0.2">
      <c r="A2837" s="156" t="s">
        <v>2969</v>
      </c>
      <c r="B2837" s="156" t="s">
        <v>1119</v>
      </c>
      <c r="C2837" s="156" t="s">
        <v>1097</v>
      </c>
      <c r="D2837" s="156" t="s">
        <v>2521</v>
      </c>
      <c r="E2837" s="156" t="s">
        <v>3000</v>
      </c>
    </row>
    <row r="2838" spans="1:5" ht="12" customHeight="1" x14ac:dyDescent="0.2">
      <c r="A2838" s="156" t="s">
        <v>2969</v>
      </c>
      <c r="B2838" s="156" t="s">
        <v>1119</v>
      </c>
      <c r="C2838" s="156" t="s">
        <v>1097</v>
      </c>
      <c r="D2838" s="156" t="s">
        <v>2521</v>
      </c>
      <c r="E2838" s="156" t="s">
        <v>3002</v>
      </c>
    </row>
    <row r="2839" spans="1:5" ht="12" customHeight="1" x14ac:dyDescent="0.2">
      <c r="A2839" s="156" t="s">
        <v>2969</v>
      </c>
      <c r="B2839" s="156" t="s">
        <v>1555</v>
      </c>
      <c r="C2839" s="156" t="s">
        <v>1556</v>
      </c>
      <c r="D2839" s="156" t="s">
        <v>2521</v>
      </c>
      <c r="E2839" s="156" t="s">
        <v>2970</v>
      </c>
    </row>
    <row r="2840" spans="1:5" ht="12" customHeight="1" x14ac:dyDescent="0.2">
      <c r="A2840" s="156" t="s">
        <v>2969</v>
      </c>
      <c r="B2840" s="156" t="s">
        <v>2587</v>
      </c>
      <c r="C2840" s="156" t="s">
        <v>2038</v>
      </c>
      <c r="D2840" s="156" t="s">
        <v>2521</v>
      </c>
      <c r="E2840" s="156" t="s">
        <v>2970</v>
      </c>
    </row>
    <row r="2841" spans="1:5" ht="12" customHeight="1" x14ac:dyDescent="0.2">
      <c r="A2841" s="156" t="s">
        <v>2969</v>
      </c>
      <c r="B2841" s="156" t="s">
        <v>2587</v>
      </c>
      <c r="C2841" s="156" t="s">
        <v>2038</v>
      </c>
      <c r="D2841" s="156" t="s">
        <v>2521</v>
      </c>
      <c r="E2841" s="156" t="s">
        <v>3003</v>
      </c>
    </row>
    <row r="2842" spans="1:5" ht="12" customHeight="1" x14ac:dyDescent="0.2">
      <c r="A2842" s="156" t="s">
        <v>2969</v>
      </c>
      <c r="B2842" s="156" t="s">
        <v>1120</v>
      </c>
      <c r="C2842" s="156" t="s">
        <v>946</v>
      </c>
      <c r="D2842" s="156" t="s">
        <v>2521</v>
      </c>
      <c r="E2842" s="156" t="s">
        <v>2970</v>
      </c>
    </row>
    <row r="2843" spans="1:5" ht="12" customHeight="1" x14ac:dyDescent="0.2">
      <c r="A2843" s="156" t="s">
        <v>2969</v>
      </c>
      <c r="B2843" s="156" t="s">
        <v>1120</v>
      </c>
      <c r="C2843" s="156" t="s">
        <v>946</v>
      </c>
      <c r="D2843" s="156" t="s">
        <v>2521</v>
      </c>
      <c r="E2843" s="156" t="s">
        <v>3002</v>
      </c>
    </row>
    <row r="2844" spans="1:5" ht="12" customHeight="1" x14ac:dyDescent="0.2">
      <c r="A2844" s="156" t="s">
        <v>2969</v>
      </c>
      <c r="B2844" s="156" t="s">
        <v>1947</v>
      </c>
      <c r="C2844" s="156" t="s">
        <v>1948</v>
      </c>
      <c r="D2844" s="156" t="s">
        <v>2521</v>
      </c>
      <c r="E2844" s="156" t="s">
        <v>2970</v>
      </c>
    </row>
    <row r="2845" spans="1:5" ht="12" customHeight="1" x14ac:dyDescent="0.2">
      <c r="A2845" s="156" t="s">
        <v>2969</v>
      </c>
      <c r="B2845" s="156" t="s">
        <v>1121</v>
      </c>
      <c r="C2845" s="156" t="s">
        <v>624</v>
      </c>
      <c r="D2845" s="156" t="s">
        <v>2521</v>
      </c>
      <c r="E2845" s="156" t="s">
        <v>2970</v>
      </c>
    </row>
    <row r="2846" spans="1:5" ht="12" customHeight="1" x14ac:dyDescent="0.2">
      <c r="A2846" s="156" t="s">
        <v>2969</v>
      </c>
      <c r="B2846" s="156" t="s">
        <v>1121</v>
      </c>
      <c r="C2846" s="156" t="s">
        <v>624</v>
      </c>
      <c r="D2846" s="156" t="s">
        <v>2521</v>
      </c>
      <c r="E2846" s="156" t="s">
        <v>3000</v>
      </c>
    </row>
    <row r="2847" spans="1:5" ht="12" customHeight="1" x14ac:dyDescent="0.2">
      <c r="A2847" s="156" t="s">
        <v>2969</v>
      </c>
      <c r="B2847" s="156" t="s">
        <v>1121</v>
      </c>
      <c r="C2847" s="156" t="s">
        <v>624</v>
      </c>
      <c r="D2847" s="156" t="s">
        <v>2521</v>
      </c>
      <c r="E2847" s="156" t="s">
        <v>3002</v>
      </c>
    </row>
    <row r="2848" spans="1:5" ht="12" customHeight="1" x14ac:dyDescent="0.2">
      <c r="A2848" s="156" t="s">
        <v>2969</v>
      </c>
      <c r="B2848" s="156" t="s">
        <v>1122</v>
      </c>
      <c r="C2848" s="156" t="s">
        <v>622</v>
      </c>
      <c r="D2848" s="156" t="s">
        <v>2521</v>
      </c>
      <c r="E2848" s="156" t="s">
        <v>2970</v>
      </c>
    </row>
    <row r="2849" spans="1:5" ht="12" customHeight="1" x14ac:dyDescent="0.2">
      <c r="A2849" s="156" t="s">
        <v>2969</v>
      </c>
      <c r="B2849" s="156" t="s">
        <v>1122</v>
      </c>
      <c r="C2849" s="156" t="s">
        <v>622</v>
      </c>
      <c r="D2849" s="156" t="s">
        <v>2521</v>
      </c>
      <c r="E2849" s="156" t="s">
        <v>3001</v>
      </c>
    </row>
    <row r="2850" spans="1:5" ht="12" customHeight="1" x14ac:dyDescent="0.2">
      <c r="A2850" s="156" t="s">
        <v>2969</v>
      </c>
      <c r="B2850" s="156" t="s">
        <v>1122</v>
      </c>
      <c r="C2850" s="156" t="s">
        <v>622</v>
      </c>
      <c r="D2850" s="156" t="s">
        <v>2521</v>
      </c>
      <c r="E2850" s="156" t="s">
        <v>3002</v>
      </c>
    </row>
    <row r="2851" spans="1:5" ht="12" customHeight="1" x14ac:dyDescent="0.2">
      <c r="A2851" s="156" t="s">
        <v>2969</v>
      </c>
      <c r="B2851" s="156" t="s">
        <v>1123</v>
      </c>
      <c r="C2851" s="156" t="s">
        <v>612</v>
      </c>
      <c r="D2851" s="156" t="s">
        <v>2521</v>
      </c>
      <c r="E2851" s="156" t="s">
        <v>2970</v>
      </c>
    </row>
    <row r="2852" spans="1:5" ht="12" customHeight="1" x14ac:dyDescent="0.2">
      <c r="A2852" s="156" t="s">
        <v>2969</v>
      </c>
      <c r="B2852" s="156" t="s">
        <v>1123</v>
      </c>
      <c r="C2852" s="156" t="s">
        <v>612</v>
      </c>
      <c r="D2852" s="156" t="s">
        <v>2521</v>
      </c>
      <c r="E2852" s="156" t="s">
        <v>3002</v>
      </c>
    </row>
    <row r="2853" spans="1:5" ht="12" customHeight="1" x14ac:dyDescent="0.2">
      <c r="A2853" s="156" t="s">
        <v>2969</v>
      </c>
      <c r="B2853" s="156" t="s">
        <v>1348</v>
      </c>
      <c r="C2853" s="156" t="s">
        <v>1349</v>
      </c>
      <c r="D2853" s="156" t="s">
        <v>2521</v>
      </c>
      <c r="E2853" s="156" t="s">
        <v>2970</v>
      </c>
    </row>
    <row r="2854" spans="1:5" ht="12" customHeight="1" x14ac:dyDescent="0.2">
      <c r="A2854" s="156" t="s">
        <v>2969</v>
      </c>
      <c r="B2854" s="156" t="s">
        <v>1348</v>
      </c>
      <c r="C2854" s="156" t="s">
        <v>1349</v>
      </c>
      <c r="D2854" s="156" t="s">
        <v>2521</v>
      </c>
      <c r="E2854" s="156" t="s">
        <v>3002</v>
      </c>
    </row>
    <row r="2855" spans="1:5" ht="12" customHeight="1" x14ac:dyDescent="0.2">
      <c r="A2855" s="156" t="s">
        <v>2969</v>
      </c>
      <c r="B2855" s="156" t="s">
        <v>1124</v>
      </c>
      <c r="C2855" s="156" t="s">
        <v>616</v>
      </c>
      <c r="D2855" s="156" t="s">
        <v>2521</v>
      </c>
      <c r="E2855" s="156" t="s">
        <v>2970</v>
      </c>
    </row>
    <row r="2856" spans="1:5" ht="12" customHeight="1" x14ac:dyDescent="0.2">
      <c r="A2856" s="156" t="s">
        <v>2969</v>
      </c>
      <c r="B2856" s="156" t="s">
        <v>1124</v>
      </c>
      <c r="C2856" s="156" t="s">
        <v>616</v>
      </c>
      <c r="D2856" s="156" t="s">
        <v>2521</v>
      </c>
      <c r="E2856" s="156" t="s">
        <v>3002</v>
      </c>
    </row>
    <row r="2857" spans="1:5" ht="12" customHeight="1" x14ac:dyDescent="0.2">
      <c r="A2857" s="156" t="s">
        <v>2969</v>
      </c>
      <c r="B2857" s="156" t="s">
        <v>1125</v>
      </c>
      <c r="C2857" s="156" t="s">
        <v>615</v>
      </c>
      <c r="D2857" s="156" t="s">
        <v>2521</v>
      </c>
      <c r="E2857" s="156" t="s">
        <v>2970</v>
      </c>
    </row>
    <row r="2858" spans="1:5" ht="12" customHeight="1" x14ac:dyDescent="0.2">
      <c r="A2858" s="156" t="s">
        <v>2969</v>
      </c>
      <c r="B2858" s="156" t="s">
        <v>1125</v>
      </c>
      <c r="C2858" s="156" t="s">
        <v>615</v>
      </c>
      <c r="D2858" s="156" t="s">
        <v>2521</v>
      </c>
      <c r="E2858" s="156" t="s">
        <v>3002</v>
      </c>
    </row>
    <row r="2859" spans="1:5" ht="12" customHeight="1" x14ac:dyDescent="0.2">
      <c r="A2859" s="156" t="s">
        <v>2969</v>
      </c>
      <c r="B2859" s="156" t="s">
        <v>1126</v>
      </c>
      <c r="C2859" s="156" t="s">
        <v>620</v>
      </c>
      <c r="D2859" s="156" t="s">
        <v>2521</v>
      </c>
      <c r="E2859" s="156" t="s">
        <v>2970</v>
      </c>
    </row>
    <row r="2860" spans="1:5" ht="12" customHeight="1" x14ac:dyDescent="0.2">
      <c r="A2860" s="156" t="s">
        <v>2969</v>
      </c>
      <c r="B2860" s="156" t="s">
        <v>1126</v>
      </c>
      <c r="C2860" s="156" t="s">
        <v>620</v>
      </c>
      <c r="D2860" s="156" t="s">
        <v>2521</v>
      </c>
      <c r="E2860" s="156" t="s">
        <v>3002</v>
      </c>
    </row>
    <row r="2861" spans="1:5" ht="12" customHeight="1" x14ac:dyDescent="0.2">
      <c r="A2861" s="156" t="s">
        <v>2969</v>
      </c>
      <c r="B2861" s="156" t="s">
        <v>1127</v>
      </c>
      <c r="C2861" s="156" t="s">
        <v>623</v>
      </c>
      <c r="D2861" s="156" t="s">
        <v>2521</v>
      </c>
      <c r="E2861" s="156" t="s">
        <v>2970</v>
      </c>
    </row>
    <row r="2862" spans="1:5" ht="12" customHeight="1" x14ac:dyDescent="0.2">
      <c r="A2862" s="156" t="s">
        <v>2969</v>
      </c>
      <c r="B2862" s="156" t="s">
        <v>1127</v>
      </c>
      <c r="C2862" s="156" t="s">
        <v>623</v>
      </c>
      <c r="D2862" s="156" t="s">
        <v>2521</v>
      </c>
      <c r="E2862" s="156" t="s">
        <v>3002</v>
      </c>
    </row>
    <row r="2863" spans="1:5" ht="12" customHeight="1" x14ac:dyDescent="0.2">
      <c r="A2863" s="156" t="s">
        <v>2969</v>
      </c>
      <c r="B2863" s="156" t="s">
        <v>1139</v>
      </c>
      <c r="C2863" s="156" t="s">
        <v>1140</v>
      </c>
      <c r="D2863" s="156" t="s">
        <v>2521</v>
      </c>
      <c r="E2863" s="156" t="s">
        <v>2970</v>
      </c>
    </row>
    <row r="2864" spans="1:5" ht="12" customHeight="1" x14ac:dyDescent="0.2">
      <c r="A2864" s="156" t="s">
        <v>2969</v>
      </c>
      <c r="B2864" s="156" t="s">
        <v>1139</v>
      </c>
      <c r="C2864" s="156" t="s">
        <v>1140</v>
      </c>
      <c r="D2864" s="156" t="s">
        <v>2521</v>
      </c>
      <c r="E2864" s="156" t="s">
        <v>3003</v>
      </c>
    </row>
    <row r="2865" spans="1:5" ht="12" customHeight="1" x14ac:dyDescent="0.2">
      <c r="A2865" s="156" t="s">
        <v>2969</v>
      </c>
      <c r="B2865" s="156" t="s">
        <v>1139</v>
      </c>
      <c r="C2865" s="156" t="s">
        <v>1140</v>
      </c>
      <c r="D2865" s="156" t="s">
        <v>2521</v>
      </c>
      <c r="E2865" s="156" t="s">
        <v>3001</v>
      </c>
    </row>
    <row r="2866" spans="1:5" ht="12" customHeight="1" x14ac:dyDescent="0.2">
      <c r="A2866" s="156" t="s">
        <v>2969</v>
      </c>
      <c r="B2866" s="156" t="s">
        <v>1139</v>
      </c>
      <c r="C2866" s="156" t="s">
        <v>1140</v>
      </c>
      <c r="D2866" s="156" t="s">
        <v>2521</v>
      </c>
      <c r="E2866" s="156" t="s">
        <v>3002</v>
      </c>
    </row>
    <row r="2867" spans="1:5" ht="12" customHeight="1" x14ac:dyDescent="0.2">
      <c r="A2867" s="156" t="s">
        <v>2969</v>
      </c>
      <c r="B2867" s="156" t="s">
        <v>1536</v>
      </c>
      <c r="C2867" s="156" t="s">
        <v>1809</v>
      </c>
      <c r="D2867" s="156" t="s">
        <v>2521</v>
      </c>
      <c r="E2867" s="156" t="s">
        <v>2970</v>
      </c>
    </row>
    <row r="2868" spans="1:5" ht="12" customHeight="1" x14ac:dyDescent="0.2">
      <c r="A2868" s="156" t="s">
        <v>2969</v>
      </c>
      <c r="B2868" s="156" t="s">
        <v>1536</v>
      </c>
      <c r="C2868" s="156" t="s">
        <v>1809</v>
      </c>
      <c r="D2868" s="156" t="s">
        <v>2521</v>
      </c>
      <c r="E2868" s="156" t="s">
        <v>3001</v>
      </c>
    </row>
    <row r="2869" spans="1:5" ht="12" customHeight="1" x14ac:dyDescent="0.2">
      <c r="A2869" s="156" t="s">
        <v>2969</v>
      </c>
      <c r="B2869" s="156" t="s">
        <v>1543</v>
      </c>
      <c r="C2869" s="156" t="s">
        <v>1807</v>
      </c>
      <c r="D2869" s="156" t="s">
        <v>2521</v>
      </c>
      <c r="E2869" s="156" t="s">
        <v>2970</v>
      </c>
    </row>
    <row r="2870" spans="1:5" ht="12" customHeight="1" x14ac:dyDescent="0.2">
      <c r="A2870" s="156" t="s">
        <v>2969</v>
      </c>
      <c r="B2870" s="156" t="s">
        <v>1548</v>
      </c>
      <c r="C2870" s="156" t="s">
        <v>1804</v>
      </c>
      <c r="D2870" s="156" t="s">
        <v>2521</v>
      </c>
      <c r="E2870" s="156" t="s">
        <v>2970</v>
      </c>
    </row>
    <row r="2871" spans="1:5" ht="12" customHeight="1" x14ac:dyDescent="0.2">
      <c r="A2871" s="156" t="s">
        <v>2969</v>
      </c>
      <c r="B2871" s="156" t="s">
        <v>1512</v>
      </c>
      <c r="C2871" s="156" t="s">
        <v>1805</v>
      </c>
      <c r="D2871" s="156" t="s">
        <v>2521</v>
      </c>
      <c r="E2871" s="156" t="s">
        <v>2970</v>
      </c>
    </row>
    <row r="2872" spans="1:5" ht="12" customHeight="1" x14ac:dyDescent="0.2">
      <c r="A2872" s="156" t="s">
        <v>2969</v>
      </c>
      <c r="B2872" s="156" t="s">
        <v>1512</v>
      </c>
      <c r="C2872" s="156" t="s">
        <v>1805</v>
      </c>
      <c r="D2872" s="156" t="s">
        <v>2521</v>
      </c>
      <c r="E2872" s="156" t="s">
        <v>3003</v>
      </c>
    </row>
    <row r="2873" spans="1:5" ht="12" customHeight="1" x14ac:dyDescent="0.2">
      <c r="A2873" s="156" t="s">
        <v>2969</v>
      </c>
      <c r="B2873" s="156" t="s">
        <v>1512</v>
      </c>
      <c r="C2873" s="156" t="s">
        <v>1805</v>
      </c>
      <c r="D2873" s="156" t="s">
        <v>2521</v>
      </c>
      <c r="E2873" s="156" t="s">
        <v>3001</v>
      </c>
    </row>
    <row r="2874" spans="1:5" ht="12" customHeight="1" x14ac:dyDescent="0.2">
      <c r="A2874" s="156" t="s">
        <v>2969</v>
      </c>
      <c r="B2874" s="156" t="s">
        <v>1512</v>
      </c>
      <c r="C2874" s="156" t="s">
        <v>1805</v>
      </c>
      <c r="D2874" s="156" t="s">
        <v>2521</v>
      </c>
      <c r="E2874" s="156" t="s">
        <v>3002</v>
      </c>
    </row>
    <row r="2875" spans="1:5" ht="12" customHeight="1" x14ac:dyDescent="0.2">
      <c r="A2875" s="156" t="s">
        <v>2969</v>
      </c>
      <c r="B2875" s="156" t="s">
        <v>1531</v>
      </c>
      <c r="C2875" s="156" t="s">
        <v>1801</v>
      </c>
      <c r="D2875" s="156" t="s">
        <v>2521</v>
      </c>
      <c r="E2875" s="156" t="s">
        <v>2970</v>
      </c>
    </row>
    <row r="2876" spans="1:5" ht="12" customHeight="1" x14ac:dyDescent="0.2">
      <c r="A2876" s="156" t="s">
        <v>2969</v>
      </c>
      <c r="B2876" s="156" t="s">
        <v>1531</v>
      </c>
      <c r="C2876" s="156" t="s">
        <v>1801</v>
      </c>
      <c r="D2876" s="156" t="s">
        <v>2521</v>
      </c>
      <c r="E2876" s="156" t="s">
        <v>3001</v>
      </c>
    </row>
    <row r="2877" spans="1:5" ht="12" customHeight="1" x14ac:dyDescent="0.2">
      <c r="A2877" s="156" t="s">
        <v>2969</v>
      </c>
      <c r="B2877" s="156" t="s">
        <v>1524</v>
      </c>
      <c r="C2877" s="156" t="s">
        <v>1806</v>
      </c>
      <c r="D2877" s="156" t="s">
        <v>2521</v>
      </c>
      <c r="E2877" s="156" t="s">
        <v>2970</v>
      </c>
    </row>
    <row r="2878" spans="1:5" ht="12" customHeight="1" x14ac:dyDescent="0.2">
      <c r="A2878" s="156" t="s">
        <v>2969</v>
      </c>
      <c r="B2878" s="156" t="s">
        <v>1535</v>
      </c>
      <c r="C2878" s="156" t="s">
        <v>1808</v>
      </c>
      <c r="D2878" s="156" t="s">
        <v>2521</v>
      </c>
      <c r="E2878" s="156" t="s">
        <v>2970</v>
      </c>
    </row>
    <row r="2879" spans="1:5" ht="12" customHeight="1" x14ac:dyDescent="0.2">
      <c r="A2879" s="156" t="s">
        <v>2969</v>
      </c>
      <c r="B2879" s="156" t="s">
        <v>1519</v>
      </c>
      <c r="C2879" s="156" t="s">
        <v>1803</v>
      </c>
      <c r="D2879" s="156" t="s">
        <v>2521</v>
      </c>
      <c r="E2879" s="156" t="s">
        <v>2970</v>
      </c>
    </row>
    <row r="2880" spans="1:5" ht="12" customHeight="1" x14ac:dyDescent="0.2">
      <c r="A2880" s="156" t="s">
        <v>2969</v>
      </c>
      <c r="B2880" s="156" t="s">
        <v>1866</v>
      </c>
      <c r="C2880" s="156" t="s">
        <v>1867</v>
      </c>
      <c r="D2880" s="156" t="s">
        <v>2521</v>
      </c>
      <c r="E2880" s="156" t="s">
        <v>2970</v>
      </c>
    </row>
    <row r="2881" spans="1:5" ht="12" customHeight="1" x14ac:dyDescent="0.2">
      <c r="A2881" s="156" t="s">
        <v>2969</v>
      </c>
      <c r="B2881" s="156" t="s">
        <v>1815</v>
      </c>
      <c r="C2881" s="156" t="s">
        <v>1811</v>
      </c>
      <c r="D2881" s="156" t="s">
        <v>2521</v>
      </c>
      <c r="E2881" s="156" t="s">
        <v>2970</v>
      </c>
    </row>
    <row r="2882" spans="1:5" ht="12" customHeight="1" x14ac:dyDescent="0.2">
      <c r="A2882" s="156" t="s">
        <v>2969</v>
      </c>
      <c r="B2882" s="156" t="s">
        <v>1530</v>
      </c>
      <c r="C2882" s="156" t="s">
        <v>1812</v>
      </c>
      <c r="D2882" s="156" t="s">
        <v>2521</v>
      </c>
      <c r="E2882" s="156" t="s">
        <v>2970</v>
      </c>
    </row>
    <row r="2883" spans="1:5" ht="12" customHeight="1" x14ac:dyDescent="0.2">
      <c r="A2883" s="156" t="s">
        <v>2969</v>
      </c>
      <c r="B2883" s="156" t="s">
        <v>1513</v>
      </c>
      <c r="C2883" s="156" t="s">
        <v>1802</v>
      </c>
      <c r="D2883" s="156" t="s">
        <v>2521</v>
      </c>
      <c r="E2883" s="156" t="s">
        <v>2970</v>
      </c>
    </row>
    <row r="2884" spans="1:5" ht="12" customHeight="1" x14ac:dyDescent="0.2">
      <c r="A2884" s="156" t="s">
        <v>2969</v>
      </c>
      <c r="B2884" s="156" t="s">
        <v>1513</v>
      </c>
      <c r="C2884" s="156" t="s">
        <v>1802</v>
      </c>
      <c r="D2884" s="156" t="s">
        <v>2521</v>
      </c>
      <c r="E2884" s="156" t="s">
        <v>3003</v>
      </c>
    </row>
    <row r="2885" spans="1:5" ht="12" customHeight="1" x14ac:dyDescent="0.2">
      <c r="A2885" s="156" t="s">
        <v>2969</v>
      </c>
      <c r="B2885" s="156" t="s">
        <v>1513</v>
      </c>
      <c r="C2885" s="156" t="s">
        <v>1802</v>
      </c>
      <c r="D2885" s="156" t="s">
        <v>2521</v>
      </c>
      <c r="E2885" s="156" t="s">
        <v>3002</v>
      </c>
    </row>
    <row r="2886" spans="1:5" ht="12" customHeight="1" x14ac:dyDescent="0.2">
      <c r="A2886" s="156" t="s">
        <v>2969</v>
      </c>
      <c r="B2886" s="156" t="s">
        <v>1542</v>
      </c>
      <c r="C2886" s="156" t="s">
        <v>1810</v>
      </c>
      <c r="D2886" s="156" t="s">
        <v>2521</v>
      </c>
      <c r="E2886" s="156" t="s">
        <v>2970</v>
      </c>
    </row>
    <row r="2887" spans="1:5" ht="12" customHeight="1" x14ac:dyDescent="0.2">
      <c r="A2887" s="156" t="s">
        <v>2969</v>
      </c>
      <c r="B2887" s="156" t="s">
        <v>1868</v>
      </c>
      <c r="C2887" s="156" t="s">
        <v>1869</v>
      </c>
      <c r="D2887" s="156" t="s">
        <v>2521</v>
      </c>
      <c r="E2887" s="156" t="s">
        <v>2970</v>
      </c>
    </row>
    <row r="2888" spans="1:5" ht="12" customHeight="1" x14ac:dyDescent="0.2">
      <c r="A2888" s="156" t="s">
        <v>2969</v>
      </c>
      <c r="B2888" s="156" t="s">
        <v>2175</v>
      </c>
      <c r="C2888" s="156" t="s">
        <v>2165</v>
      </c>
      <c r="D2888" s="156" t="s">
        <v>2521</v>
      </c>
      <c r="E2888" s="156" t="s">
        <v>2970</v>
      </c>
    </row>
    <row r="2889" spans="1:5" ht="12" customHeight="1" x14ac:dyDescent="0.2">
      <c r="A2889" s="156" t="s">
        <v>2969</v>
      </c>
      <c r="B2889" s="156" t="s">
        <v>2175</v>
      </c>
      <c r="C2889" s="156" t="s">
        <v>2165</v>
      </c>
      <c r="D2889" s="156" t="s">
        <v>2521</v>
      </c>
      <c r="E2889" s="156" t="s">
        <v>3000</v>
      </c>
    </row>
    <row r="2890" spans="1:5" ht="12" customHeight="1" x14ac:dyDescent="0.2">
      <c r="A2890" s="156" t="s">
        <v>2969</v>
      </c>
      <c r="B2890" s="156" t="s">
        <v>2174</v>
      </c>
      <c r="C2890" s="156" t="s">
        <v>2164</v>
      </c>
      <c r="D2890" s="156" t="s">
        <v>2521</v>
      </c>
      <c r="E2890" s="156" t="s">
        <v>2970</v>
      </c>
    </row>
    <row r="2891" spans="1:5" ht="12" customHeight="1" x14ac:dyDescent="0.2">
      <c r="A2891" s="156" t="s">
        <v>2969</v>
      </c>
      <c r="B2891" s="156" t="s">
        <v>2174</v>
      </c>
      <c r="C2891" s="156" t="s">
        <v>2164</v>
      </c>
      <c r="D2891" s="156" t="s">
        <v>2521</v>
      </c>
      <c r="E2891" s="156" t="s">
        <v>3000</v>
      </c>
    </row>
    <row r="2892" spans="1:5" ht="12" customHeight="1" x14ac:dyDescent="0.2">
      <c r="A2892" s="156" t="s">
        <v>2969</v>
      </c>
      <c r="B2892" s="156" t="s">
        <v>1870</v>
      </c>
      <c r="C2892" s="156" t="s">
        <v>1871</v>
      </c>
      <c r="D2892" s="156" t="s">
        <v>2521</v>
      </c>
      <c r="E2892" s="156" t="s">
        <v>2970</v>
      </c>
    </row>
    <row r="2893" spans="1:5" ht="12" customHeight="1" x14ac:dyDescent="0.2">
      <c r="A2893" s="156" t="s">
        <v>2969</v>
      </c>
      <c r="B2893" s="156" t="s">
        <v>1870</v>
      </c>
      <c r="C2893" s="156" t="s">
        <v>1871</v>
      </c>
      <c r="D2893" s="156" t="s">
        <v>2521</v>
      </c>
      <c r="E2893" s="156" t="s">
        <v>3002</v>
      </c>
    </row>
    <row r="2894" spans="1:5" ht="12" customHeight="1" x14ac:dyDescent="0.2">
      <c r="A2894" s="156" t="s">
        <v>2969</v>
      </c>
      <c r="B2894" s="156" t="s">
        <v>1872</v>
      </c>
      <c r="C2894" s="156" t="s">
        <v>1873</v>
      </c>
      <c r="D2894" s="156" t="s">
        <v>2521</v>
      </c>
      <c r="E2894" s="156" t="s">
        <v>2970</v>
      </c>
    </row>
    <row r="2895" spans="1:5" ht="12" customHeight="1" x14ac:dyDescent="0.2">
      <c r="A2895" s="156" t="s">
        <v>2969</v>
      </c>
      <c r="B2895" s="156" t="s">
        <v>1872</v>
      </c>
      <c r="C2895" s="156" t="s">
        <v>1873</v>
      </c>
      <c r="D2895" s="156" t="s">
        <v>2521</v>
      </c>
      <c r="E2895" s="156" t="s">
        <v>3000</v>
      </c>
    </row>
    <row r="2896" spans="1:5" ht="12" customHeight="1" x14ac:dyDescent="0.2">
      <c r="A2896" s="156" t="s">
        <v>2969</v>
      </c>
      <c r="B2896" s="156" t="s">
        <v>1355</v>
      </c>
      <c r="C2896" s="156" t="s">
        <v>1356</v>
      </c>
      <c r="D2896" s="156" t="s">
        <v>2521</v>
      </c>
      <c r="E2896" s="156" t="s">
        <v>2970</v>
      </c>
    </row>
    <row r="2897" spans="1:5" ht="12" customHeight="1" x14ac:dyDescent="0.2">
      <c r="A2897" s="156" t="s">
        <v>2969</v>
      </c>
      <c r="B2897" s="156" t="s">
        <v>1626</v>
      </c>
      <c r="C2897" s="156" t="s">
        <v>1627</v>
      </c>
      <c r="D2897" s="156" t="s">
        <v>2521</v>
      </c>
      <c r="E2897" s="156" t="s">
        <v>2970</v>
      </c>
    </row>
    <row r="2898" spans="1:5" ht="12" customHeight="1" x14ac:dyDescent="0.2">
      <c r="A2898" s="156" t="s">
        <v>2969</v>
      </c>
      <c r="B2898" s="156" t="s">
        <v>1626</v>
      </c>
      <c r="C2898" s="156" t="s">
        <v>1627</v>
      </c>
      <c r="D2898" s="156" t="s">
        <v>2521</v>
      </c>
      <c r="E2898" s="156" t="s">
        <v>3002</v>
      </c>
    </row>
    <row r="2899" spans="1:5" ht="12" customHeight="1" x14ac:dyDescent="0.2">
      <c r="A2899" s="156" t="s">
        <v>2969</v>
      </c>
      <c r="B2899" s="156" t="s">
        <v>1628</v>
      </c>
      <c r="C2899" s="156" t="s">
        <v>1629</v>
      </c>
      <c r="D2899" s="156" t="s">
        <v>2521</v>
      </c>
      <c r="E2899" s="156" t="s">
        <v>2970</v>
      </c>
    </row>
    <row r="2900" spans="1:5" ht="12" customHeight="1" x14ac:dyDescent="0.2">
      <c r="A2900" s="156" t="s">
        <v>2969</v>
      </c>
      <c r="B2900" s="156" t="s">
        <v>1628</v>
      </c>
      <c r="C2900" s="156" t="s">
        <v>1629</v>
      </c>
      <c r="D2900" s="156" t="s">
        <v>2521</v>
      </c>
      <c r="E2900" s="156" t="s">
        <v>3002</v>
      </c>
    </row>
    <row r="2901" spans="1:5" ht="12" customHeight="1" x14ac:dyDescent="0.2">
      <c r="A2901" s="156" t="s">
        <v>2969</v>
      </c>
      <c r="B2901" s="156" t="s">
        <v>1128</v>
      </c>
      <c r="C2901" s="156" t="s">
        <v>909</v>
      </c>
      <c r="D2901" s="156" t="s">
        <v>2521</v>
      </c>
      <c r="E2901" s="156" t="s">
        <v>2970</v>
      </c>
    </row>
    <row r="2902" spans="1:5" ht="12" customHeight="1" x14ac:dyDescent="0.2">
      <c r="A2902" s="156" t="s">
        <v>2969</v>
      </c>
      <c r="B2902" s="156" t="s">
        <v>1128</v>
      </c>
      <c r="C2902" s="156" t="s">
        <v>909</v>
      </c>
      <c r="D2902" s="156" t="s">
        <v>2521</v>
      </c>
      <c r="E2902" s="156" t="s">
        <v>3002</v>
      </c>
    </row>
    <row r="2903" spans="1:5" ht="12" customHeight="1" x14ac:dyDescent="0.2">
      <c r="A2903" s="156" t="s">
        <v>2969</v>
      </c>
      <c r="B2903" s="156" t="s">
        <v>1129</v>
      </c>
      <c r="C2903" s="156" t="s">
        <v>1095</v>
      </c>
      <c r="D2903" s="156" t="s">
        <v>2521</v>
      </c>
      <c r="E2903" s="156" t="s">
        <v>2970</v>
      </c>
    </row>
    <row r="2904" spans="1:5" ht="12" customHeight="1" x14ac:dyDescent="0.2">
      <c r="A2904" s="156" t="s">
        <v>2969</v>
      </c>
      <c r="B2904" s="156" t="s">
        <v>1129</v>
      </c>
      <c r="C2904" s="156" t="s">
        <v>1095</v>
      </c>
      <c r="D2904" s="156" t="s">
        <v>2521</v>
      </c>
      <c r="E2904" s="156" t="s">
        <v>3000</v>
      </c>
    </row>
    <row r="2905" spans="1:5" ht="12" customHeight="1" x14ac:dyDescent="0.2">
      <c r="A2905" s="156" t="s">
        <v>2969</v>
      </c>
      <c r="B2905" s="156" t="s">
        <v>1129</v>
      </c>
      <c r="C2905" s="156" t="s">
        <v>1095</v>
      </c>
      <c r="D2905" s="156" t="s">
        <v>2521</v>
      </c>
      <c r="E2905" s="156" t="s">
        <v>3002</v>
      </c>
    </row>
    <row r="2906" spans="1:5" ht="12" customHeight="1" x14ac:dyDescent="0.2">
      <c r="A2906" s="156" t="s">
        <v>2969</v>
      </c>
      <c r="B2906" s="156" t="s">
        <v>1130</v>
      </c>
      <c r="C2906" s="156" t="s">
        <v>1007</v>
      </c>
      <c r="D2906" s="156" t="s">
        <v>2521</v>
      </c>
      <c r="E2906" s="156" t="s">
        <v>2970</v>
      </c>
    </row>
    <row r="2907" spans="1:5" ht="12" customHeight="1" x14ac:dyDescent="0.2">
      <c r="A2907" s="156" t="s">
        <v>2969</v>
      </c>
      <c r="B2907" s="156" t="s">
        <v>1130</v>
      </c>
      <c r="C2907" s="156" t="s">
        <v>1007</v>
      </c>
      <c r="D2907" s="156" t="s">
        <v>2521</v>
      </c>
      <c r="E2907" s="156" t="s">
        <v>3002</v>
      </c>
    </row>
    <row r="2908" spans="1:5" ht="12" customHeight="1" x14ac:dyDescent="0.2">
      <c r="A2908" s="156" t="s">
        <v>2969</v>
      </c>
      <c r="B2908" s="156" t="s">
        <v>1131</v>
      </c>
      <c r="C2908" s="156" t="s">
        <v>770</v>
      </c>
      <c r="D2908" s="156" t="s">
        <v>2521</v>
      </c>
      <c r="E2908" s="156" t="s">
        <v>2970</v>
      </c>
    </row>
    <row r="2909" spans="1:5" ht="12" customHeight="1" x14ac:dyDescent="0.2">
      <c r="A2909" s="156" t="s">
        <v>2969</v>
      </c>
      <c r="B2909" s="156" t="s">
        <v>1131</v>
      </c>
      <c r="C2909" s="156" t="s">
        <v>770</v>
      </c>
      <c r="D2909" s="156" t="s">
        <v>2521</v>
      </c>
      <c r="E2909" s="156" t="s">
        <v>3002</v>
      </c>
    </row>
    <row r="2910" spans="1:5" ht="12" customHeight="1" x14ac:dyDescent="0.2">
      <c r="A2910" s="156" t="s">
        <v>2969</v>
      </c>
      <c r="B2910" s="156" t="s">
        <v>1132</v>
      </c>
      <c r="C2910" s="156" t="s">
        <v>947</v>
      </c>
      <c r="D2910" s="156" t="s">
        <v>2521</v>
      </c>
      <c r="E2910" s="156" t="s">
        <v>2970</v>
      </c>
    </row>
    <row r="2911" spans="1:5" ht="12" customHeight="1" x14ac:dyDescent="0.2">
      <c r="A2911" s="156" t="s">
        <v>2969</v>
      </c>
      <c r="B2911" s="156" t="s">
        <v>1132</v>
      </c>
      <c r="C2911" s="156" t="s">
        <v>947</v>
      </c>
      <c r="D2911" s="156" t="s">
        <v>2521</v>
      </c>
      <c r="E2911" s="156" t="s">
        <v>3000</v>
      </c>
    </row>
    <row r="2912" spans="1:5" ht="12" customHeight="1" x14ac:dyDescent="0.2">
      <c r="A2912" s="156" t="s">
        <v>2969</v>
      </c>
      <c r="B2912" s="156" t="s">
        <v>1132</v>
      </c>
      <c r="C2912" s="156" t="s">
        <v>947</v>
      </c>
      <c r="D2912" s="156" t="s">
        <v>2521</v>
      </c>
      <c r="E2912" s="156" t="s">
        <v>3002</v>
      </c>
    </row>
    <row r="2913" spans="1:5" ht="12" customHeight="1" x14ac:dyDescent="0.2">
      <c r="A2913" s="156" t="s">
        <v>2969</v>
      </c>
      <c r="B2913" s="156" t="s">
        <v>1151</v>
      </c>
      <c r="C2913" s="156" t="s">
        <v>1152</v>
      </c>
      <c r="D2913" s="156" t="s">
        <v>2521</v>
      </c>
      <c r="E2913" s="156" t="s">
        <v>2970</v>
      </c>
    </row>
    <row r="2914" spans="1:5" ht="12" customHeight="1" x14ac:dyDescent="0.2">
      <c r="A2914" s="156" t="s">
        <v>2969</v>
      </c>
      <c r="B2914" s="156" t="s">
        <v>1151</v>
      </c>
      <c r="C2914" s="156" t="s">
        <v>1152</v>
      </c>
      <c r="D2914" s="156" t="s">
        <v>2521</v>
      </c>
      <c r="E2914" s="156" t="s">
        <v>3000</v>
      </c>
    </row>
    <row r="2915" spans="1:5" ht="12" customHeight="1" x14ac:dyDescent="0.2">
      <c r="A2915" s="156" t="s">
        <v>2969</v>
      </c>
      <c r="B2915" s="156" t="s">
        <v>1151</v>
      </c>
      <c r="C2915" s="156" t="s">
        <v>1152</v>
      </c>
      <c r="D2915" s="156" t="s">
        <v>2521</v>
      </c>
      <c r="E2915" s="156" t="s">
        <v>3002</v>
      </c>
    </row>
    <row r="2916" spans="1:5" ht="12" customHeight="1" x14ac:dyDescent="0.2">
      <c r="A2916" s="156" t="s">
        <v>2969</v>
      </c>
      <c r="B2916" s="156" t="s">
        <v>1149</v>
      </c>
      <c r="C2916" s="156" t="s">
        <v>1150</v>
      </c>
      <c r="D2916" s="156" t="s">
        <v>2521</v>
      </c>
      <c r="E2916" s="156" t="s">
        <v>2970</v>
      </c>
    </row>
    <row r="2917" spans="1:5" ht="12" customHeight="1" x14ac:dyDescent="0.2">
      <c r="A2917" s="156" t="s">
        <v>2969</v>
      </c>
      <c r="B2917" s="156" t="s">
        <v>1149</v>
      </c>
      <c r="C2917" s="156" t="s">
        <v>1150</v>
      </c>
      <c r="D2917" s="156" t="s">
        <v>2521</v>
      </c>
      <c r="E2917" s="156" t="s">
        <v>3000</v>
      </c>
    </row>
    <row r="2918" spans="1:5" ht="12" customHeight="1" x14ac:dyDescent="0.2">
      <c r="A2918" s="156" t="s">
        <v>2969</v>
      </c>
      <c r="B2918" s="156" t="s">
        <v>1149</v>
      </c>
      <c r="C2918" s="156" t="s">
        <v>1150</v>
      </c>
      <c r="D2918" s="156" t="s">
        <v>2521</v>
      </c>
      <c r="E2918" s="156" t="s">
        <v>3002</v>
      </c>
    </row>
    <row r="2919" spans="1:5" ht="12" customHeight="1" x14ac:dyDescent="0.2">
      <c r="A2919" s="156" t="s">
        <v>2969</v>
      </c>
      <c r="B2919" s="156" t="s">
        <v>2029</v>
      </c>
      <c r="C2919" s="156" t="s">
        <v>2010</v>
      </c>
      <c r="D2919" s="156" t="s">
        <v>2521</v>
      </c>
      <c r="E2919" s="156" t="s">
        <v>2970</v>
      </c>
    </row>
    <row r="2920" spans="1:5" ht="12" customHeight="1" x14ac:dyDescent="0.2">
      <c r="A2920" s="156" t="s">
        <v>2969</v>
      </c>
      <c r="B2920" s="156" t="s">
        <v>2029</v>
      </c>
      <c r="C2920" s="156" t="s">
        <v>2010</v>
      </c>
      <c r="D2920" s="156" t="s">
        <v>2521</v>
      </c>
      <c r="E2920" s="156" t="s">
        <v>3000</v>
      </c>
    </row>
    <row r="2921" spans="1:5" ht="12" customHeight="1" x14ac:dyDescent="0.2">
      <c r="A2921" s="156" t="s">
        <v>2969</v>
      </c>
      <c r="B2921" s="156" t="s">
        <v>2029</v>
      </c>
      <c r="C2921" s="156" t="s">
        <v>2010</v>
      </c>
      <c r="D2921" s="156" t="s">
        <v>2521</v>
      </c>
      <c r="E2921" s="156" t="s">
        <v>3002</v>
      </c>
    </row>
    <row r="2922" spans="1:5" ht="12" customHeight="1" x14ac:dyDescent="0.2">
      <c r="A2922" s="156" t="s">
        <v>2969</v>
      </c>
      <c r="B2922" s="156" t="s">
        <v>2028</v>
      </c>
      <c r="C2922" s="156" t="s">
        <v>2009</v>
      </c>
      <c r="D2922" s="156" t="s">
        <v>2521</v>
      </c>
      <c r="E2922" s="156" t="s">
        <v>2970</v>
      </c>
    </row>
    <row r="2923" spans="1:5" ht="12" customHeight="1" x14ac:dyDescent="0.2">
      <c r="A2923" s="156" t="s">
        <v>2969</v>
      </c>
      <c r="B2923" s="156" t="s">
        <v>2028</v>
      </c>
      <c r="C2923" s="156" t="s">
        <v>2009</v>
      </c>
      <c r="D2923" s="156" t="s">
        <v>2521</v>
      </c>
      <c r="E2923" s="156" t="s">
        <v>3000</v>
      </c>
    </row>
    <row r="2924" spans="1:5" ht="12" customHeight="1" x14ac:dyDescent="0.2">
      <c r="A2924" s="156" t="s">
        <v>2969</v>
      </c>
      <c r="B2924" s="156" t="s">
        <v>2028</v>
      </c>
      <c r="C2924" s="156" t="s">
        <v>2009</v>
      </c>
      <c r="D2924" s="156" t="s">
        <v>2521</v>
      </c>
      <c r="E2924" s="156" t="s">
        <v>3002</v>
      </c>
    </row>
    <row r="2925" spans="1:5" ht="12" customHeight="1" x14ac:dyDescent="0.2">
      <c r="A2925" s="156" t="s">
        <v>2969</v>
      </c>
      <c r="B2925" s="156" t="s">
        <v>2027</v>
      </c>
      <c r="C2925" s="156" t="s">
        <v>2008</v>
      </c>
      <c r="D2925" s="156" t="s">
        <v>2521</v>
      </c>
      <c r="E2925" s="156" t="s">
        <v>2970</v>
      </c>
    </row>
    <row r="2926" spans="1:5" ht="12" customHeight="1" x14ac:dyDescent="0.2">
      <c r="A2926" s="156" t="s">
        <v>2969</v>
      </c>
      <c r="B2926" s="156" t="s">
        <v>2027</v>
      </c>
      <c r="C2926" s="156" t="s">
        <v>2008</v>
      </c>
      <c r="D2926" s="156" t="s">
        <v>2521</v>
      </c>
      <c r="E2926" s="156" t="s">
        <v>3000</v>
      </c>
    </row>
    <row r="2927" spans="1:5" ht="12" customHeight="1" x14ac:dyDescent="0.2">
      <c r="A2927" s="156" t="s">
        <v>2969</v>
      </c>
      <c r="B2927" s="156" t="s">
        <v>2027</v>
      </c>
      <c r="C2927" s="156" t="s">
        <v>2008</v>
      </c>
      <c r="D2927" s="156" t="s">
        <v>2521</v>
      </c>
      <c r="E2927" s="156" t="s">
        <v>3002</v>
      </c>
    </row>
    <row r="2928" spans="1:5" ht="12" customHeight="1" x14ac:dyDescent="0.2">
      <c r="A2928" s="156" t="s">
        <v>2969</v>
      </c>
      <c r="B2928" s="156" t="s">
        <v>2026</v>
      </c>
      <c r="C2928" s="156" t="s">
        <v>2007</v>
      </c>
      <c r="D2928" s="156" t="s">
        <v>2521</v>
      </c>
      <c r="E2928" s="156" t="s">
        <v>2970</v>
      </c>
    </row>
    <row r="2929" spans="1:5" ht="12" customHeight="1" x14ac:dyDescent="0.2">
      <c r="A2929" s="156" t="s">
        <v>2969</v>
      </c>
      <c r="B2929" s="156" t="s">
        <v>2026</v>
      </c>
      <c r="C2929" s="156" t="s">
        <v>2007</v>
      </c>
      <c r="D2929" s="156" t="s">
        <v>2521</v>
      </c>
      <c r="E2929" s="156" t="s">
        <v>3000</v>
      </c>
    </row>
    <row r="2930" spans="1:5" ht="12" customHeight="1" x14ac:dyDescent="0.2">
      <c r="A2930" s="156" t="s">
        <v>2969</v>
      </c>
      <c r="B2930" s="156" t="s">
        <v>2026</v>
      </c>
      <c r="C2930" s="156" t="s">
        <v>2007</v>
      </c>
      <c r="D2930" s="156" t="s">
        <v>2521</v>
      </c>
      <c r="E2930" s="156" t="s">
        <v>3002</v>
      </c>
    </row>
    <row r="2931" spans="1:5" ht="12" customHeight="1" x14ac:dyDescent="0.2">
      <c r="A2931" s="156" t="s">
        <v>2969</v>
      </c>
      <c r="B2931" s="156" t="s">
        <v>2025</v>
      </c>
      <c r="C2931" s="156" t="s">
        <v>2006</v>
      </c>
      <c r="D2931" s="156" t="s">
        <v>2521</v>
      </c>
      <c r="E2931" s="156" t="s">
        <v>2970</v>
      </c>
    </row>
    <row r="2932" spans="1:5" ht="12" customHeight="1" x14ac:dyDescent="0.2">
      <c r="A2932" s="156" t="s">
        <v>2969</v>
      </c>
      <c r="B2932" s="156" t="s">
        <v>2025</v>
      </c>
      <c r="C2932" s="156" t="s">
        <v>2006</v>
      </c>
      <c r="D2932" s="156" t="s">
        <v>2521</v>
      </c>
      <c r="E2932" s="156" t="s">
        <v>3000</v>
      </c>
    </row>
    <row r="2933" spans="1:5" ht="12" customHeight="1" x14ac:dyDescent="0.2">
      <c r="A2933" s="156" t="s">
        <v>2969</v>
      </c>
      <c r="B2933" s="156" t="s">
        <v>2025</v>
      </c>
      <c r="C2933" s="156" t="s">
        <v>2006</v>
      </c>
      <c r="D2933" s="156" t="s">
        <v>2521</v>
      </c>
      <c r="E2933" s="156" t="s">
        <v>3002</v>
      </c>
    </row>
    <row r="2934" spans="1:5" ht="12" customHeight="1" x14ac:dyDescent="0.2">
      <c r="A2934" s="156" t="s">
        <v>2969</v>
      </c>
      <c r="B2934" s="156" t="s">
        <v>2024</v>
      </c>
      <c r="C2934" s="156" t="s">
        <v>2005</v>
      </c>
      <c r="D2934" s="156" t="s">
        <v>2521</v>
      </c>
      <c r="E2934" s="156" t="s">
        <v>2970</v>
      </c>
    </row>
    <row r="2935" spans="1:5" ht="12" customHeight="1" x14ac:dyDescent="0.2">
      <c r="A2935" s="156" t="s">
        <v>2969</v>
      </c>
      <c r="B2935" s="156" t="s">
        <v>2024</v>
      </c>
      <c r="C2935" s="156" t="s">
        <v>2005</v>
      </c>
      <c r="D2935" s="156" t="s">
        <v>2521</v>
      </c>
      <c r="E2935" s="156" t="s">
        <v>3000</v>
      </c>
    </row>
    <row r="2936" spans="1:5" ht="12" customHeight="1" x14ac:dyDescent="0.2">
      <c r="A2936" s="156" t="s">
        <v>2969</v>
      </c>
      <c r="B2936" s="156" t="s">
        <v>2024</v>
      </c>
      <c r="C2936" s="156" t="s">
        <v>2005</v>
      </c>
      <c r="D2936" s="156" t="s">
        <v>2521</v>
      </c>
      <c r="E2936" s="156" t="s">
        <v>3002</v>
      </c>
    </row>
    <row r="2937" spans="1:5" ht="12" customHeight="1" x14ac:dyDescent="0.2">
      <c r="A2937" s="156" t="s">
        <v>2969</v>
      </c>
      <c r="B2937" s="156" t="s">
        <v>2023</v>
      </c>
      <c r="C2937" s="156" t="s">
        <v>2004</v>
      </c>
      <c r="D2937" s="156" t="s">
        <v>2521</v>
      </c>
      <c r="E2937" s="156" t="s">
        <v>2970</v>
      </c>
    </row>
    <row r="2938" spans="1:5" ht="12" customHeight="1" x14ac:dyDescent="0.2">
      <c r="A2938" s="156" t="s">
        <v>2969</v>
      </c>
      <c r="B2938" s="156" t="s">
        <v>2023</v>
      </c>
      <c r="C2938" s="156" t="s">
        <v>2004</v>
      </c>
      <c r="D2938" s="156" t="s">
        <v>2521</v>
      </c>
      <c r="E2938" s="156" t="s">
        <v>3000</v>
      </c>
    </row>
    <row r="2939" spans="1:5" ht="12" customHeight="1" x14ac:dyDescent="0.2">
      <c r="A2939" s="156" t="s">
        <v>2969</v>
      </c>
      <c r="B2939" s="156" t="s">
        <v>2023</v>
      </c>
      <c r="C2939" s="156" t="s">
        <v>2004</v>
      </c>
      <c r="D2939" s="156" t="s">
        <v>2521</v>
      </c>
      <c r="E2939" s="156" t="s">
        <v>3002</v>
      </c>
    </row>
    <row r="2940" spans="1:5" ht="12" customHeight="1" x14ac:dyDescent="0.2">
      <c r="A2940" s="156" t="s">
        <v>2969</v>
      </c>
      <c r="B2940" s="156" t="s">
        <v>2022</v>
      </c>
      <c r="C2940" s="156" t="s">
        <v>2003</v>
      </c>
      <c r="D2940" s="156" t="s">
        <v>2521</v>
      </c>
      <c r="E2940" s="156" t="s">
        <v>2970</v>
      </c>
    </row>
    <row r="2941" spans="1:5" ht="12" customHeight="1" x14ac:dyDescent="0.2">
      <c r="A2941" s="156" t="s">
        <v>2969</v>
      </c>
      <c r="B2941" s="156" t="s">
        <v>2022</v>
      </c>
      <c r="C2941" s="156" t="s">
        <v>2003</v>
      </c>
      <c r="D2941" s="156" t="s">
        <v>2521</v>
      </c>
      <c r="E2941" s="156" t="s">
        <v>3000</v>
      </c>
    </row>
    <row r="2942" spans="1:5" ht="12" customHeight="1" x14ac:dyDescent="0.2">
      <c r="A2942" s="156" t="s">
        <v>2969</v>
      </c>
      <c r="B2942" s="156" t="s">
        <v>2022</v>
      </c>
      <c r="C2942" s="156" t="s">
        <v>2003</v>
      </c>
      <c r="D2942" s="156" t="s">
        <v>2521</v>
      </c>
      <c r="E2942" s="156" t="s">
        <v>3002</v>
      </c>
    </row>
    <row r="2943" spans="1:5" ht="12" customHeight="1" x14ac:dyDescent="0.2">
      <c r="A2943" s="156" t="s">
        <v>2969</v>
      </c>
      <c r="B2943" s="156" t="s">
        <v>2030</v>
      </c>
      <c r="C2943" s="156" t="s">
        <v>2011</v>
      </c>
      <c r="D2943" s="156" t="s">
        <v>2521</v>
      </c>
      <c r="E2943" s="156" t="s">
        <v>2970</v>
      </c>
    </row>
    <row r="2944" spans="1:5" ht="12" customHeight="1" x14ac:dyDescent="0.2">
      <c r="A2944" s="156" t="s">
        <v>2969</v>
      </c>
      <c r="B2944" s="156" t="s">
        <v>2030</v>
      </c>
      <c r="C2944" s="156" t="s">
        <v>2011</v>
      </c>
      <c r="D2944" s="156" t="s">
        <v>2521</v>
      </c>
      <c r="E2944" s="156" t="s">
        <v>3000</v>
      </c>
    </row>
    <row r="2945" spans="1:5" ht="12" customHeight="1" x14ac:dyDescent="0.2">
      <c r="A2945" s="156" t="s">
        <v>2969</v>
      </c>
      <c r="B2945" s="156" t="s">
        <v>2030</v>
      </c>
      <c r="C2945" s="156" t="s">
        <v>2011</v>
      </c>
      <c r="D2945" s="156" t="s">
        <v>2521</v>
      </c>
      <c r="E2945" s="156" t="s">
        <v>3002</v>
      </c>
    </row>
    <row r="2946" spans="1:5" ht="12" customHeight="1" x14ac:dyDescent="0.2">
      <c r="A2946" s="156" t="s">
        <v>2969</v>
      </c>
      <c r="B2946" s="156" t="s">
        <v>1133</v>
      </c>
      <c r="C2946" s="156" t="s">
        <v>948</v>
      </c>
      <c r="D2946" s="156" t="s">
        <v>2521</v>
      </c>
      <c r="E2946" s="156" t="s">
        <v>2970</v>
      </c>
    </row>
    <row r="2947" spans="1:5" ht="12" customHeight="1" x14ac:dyDescent="0.2">
      <c r="A2947" s="156" t="s">
        <v>2969</v>
      </c>
      <c r="B2947" s="156" t="s">
        <v>1133</v>
      </c>
      <c r="C2947" s="156" t="s">
        <v>948</v>
      </c>
      <c r="D2947" s="156" t="s">
        <v>2521</v>
      </c>
      <c r="E2947" s="156" t="s">
        <v>3002</v>
      </c>
    </row>
    <row r="2948" spans="1:5" ht="12" customHeight="1" x14ac:dyDescent="0.2">
      <c r="A2948" s="156" t="s">
        <v>2969</v>
      </c>
      <c r="B2948" s="156" t="s">
        <v>1134</v>
      </c>
      <c r="C2948" s="156" t="s">
        <v>771</v>
      </c>
      <c r="D2948" s="156" t="s">
        <v>2521</v>
      </c>
      <c r="E2948" s="156" t="s">
        <v>2970</v>
      </c>
    </row>
    <row r="2949" spans="1:5" ht="12" customHeight="1" x14ac:dyDescent="0.2">
      <c r="A2949" s="156" t="s">
        <v>2969</v>
      </c>
      <c r="B2949" s="156" t="s">
        <v>1134</v>
      </c>
      <c r="C2949" s="156" t="s">
        <v>771</v>
      </c>
      <c r="D2949" s="156" t="s">
        <v>2521</v>
      </c>
      <c r="E2949" s="156" t="s">
        <v>3000</v>
      </c>
    </row>
    <row r="2950" spans="1:5" ht="12" customHeight="1" x14ac:dyDescent="0.2">
      <c r="A2950" s="156" t="s">
        <v>2969</v>
      </c>
      <c r="B2950" s="156" t="s">
        <v>1134</v>
      </c>
      <c r="C2950" s="156" t="s">
        <v>771</v>
      </c>
      <c r="D2950" s="156" t="s">
        <v>2521</v>
      </c>
      <c r="E2950" s="156" t="s">
        <v>3002</v>
      </c>
    </row>
    <row r="2951" spans="1:5" ht="12" customHeight="1" x14ac:dyDescent="0.2">
      <c r="A2951" s="156" t="s">
        <v>2969</v>
      </c>
      <c r="B2951" s="156" t="s">
        <v>1758</v>
      </c>
      <c r="C2951" s="156" t="s">
        <v>1759</v>
      </c>
      <c r="D2951" s="156" t="s">
        <v>2521</v>
      </c>
      <c r="E2951" s="156" t="s">
        <v>2970</v>
      </c>
    </row>
    <row r="2952" spans="1:5" ht="12" customHeight="1" x14ac:dyDescent="0.2">
      <c r="A2952" s="156" t="s">
        <v>2969</v>
      </c>
      <c r="B2952" s="156" t="s">
        <v>1707</v>
      </c>
      <c r="C2952" s="156" t="s">
        <v>1708</v>
      </c>
      <c r="D2952" s="156" t="s">
        <v>2514</v>
      </c>
      <c r="E2952" s="156" t="s">
        <v>2970</v>
      </c>
    </row>
    <row r="2953" spans="1:5" ht="12" customHeight="1" x14ac:dyDescent="0.2">
      <c r="A2953" s="156" t="s">
        <v>2969</v>
      </c>
      <c r="B2953" s="156" t="s">
        <v>1707</v>
      </c>
      <c r="C2953" s="156" t="s">
        <v>1708</v>
      </c>
      <c r="D2953" s="156" t="s">
        <v>2514</v>
      </c>
      <c r="E2953" s="156" t="s">
        <v>3000</v>
      </c>
    </row>
    <row r="2954" spans="1:5" ht="12" customHeight="1" x14ac:dyDescent="0.2">
      <c r="A2954" s="156" t="s">
        <v>2969</v>
      </c>
      <c r="B2954" s="156" t="s">
        <v>1707</v>
      </c>
      <c r="C2954" s="156" t="s">
        <v>1708</v>
      </c>
      <c r="D2954" s="156" t="s">
        <v>2514</v>
      </c>
      <c r="E2954" s="156" t="s">
        <v>3019</v>
      </c>
    </row>
    <row r="2955" spans="1:5" ht="12" customHeight="1" x14ac:dyDescent="0.2">
      <c r="A2955" s="156" t="s">
        <v>2969</v>
      </c>
      <c r="B2955" s="156" t="s">
        <v>2198</v>
      </c>
      <c r="C2955" s="156" t="s">
        <v>2190</v>
      </c>
      <c r="D2955" s="156" t="s">
        <v>2514</v>
      </c>
      <c r="E2955" s="156" t="s">
        <v>3019</v>
      </c>
    </row>
    <row r="2956" spans="1:5" ht="12" customHeight="1" x14ac:dyDescent="0.2">
      <c r="A2956" s="156" t="s">
        <v>2969</v>
      </c>
      <c r="B2956" s="156" t="s">
        <v>2066</v>
      </c>
      <c r="C2956" s="156" t="s">
        <v>2051</v>
      </c>
      <c r="D2956" s="156" t="s">
        <v>2514</v>
      </c>
      <c r="E2956" s="156" t="s">
        <v>2970</v>
      </c>
    </row>
    <row r="2957" spans="1:5" ht="12" customHeight="1" x14ac:dyDescent="0.2">
      <c r="A2957" s="156" t="s">
        <v>2969</v>
      </c>
      <c r="B2957" s="156" t="s">
        <v>2066</v>
      </c>
      <c r="C2957" s="156" t="s">
        <v>2051</v>
      </c>
      <c r="D2957" s="156" t="s">
        <v>2514</v>
      </c>
      <c r="E2957" s="156" t="s">
        <v>3000</v>
      </c>
    </row>
    <row r="2958" spans="1:5" ht="12" customHeight="1" x14ac:dyDescent="0.2">
      <c r="A2958" s="156" t="s">
        <v>2969</v>
      </c>
      <c r="B2958" s="156" t="s">
        <v>2066</v>
      </c>
      <c r="C2958" s="156" t="s">
        <v>2051</v>
      </c>
      <c r="D2958" s="156" t="s">
        <v>2514</v>
      </c>
      <c r="E2958" s="156" t="s">
        <v>3019</v>
      </c>
    </row>
    <row r="2959" spans="1:5" ht="12" customHeight="1" x14ac:dyDescent="0.2">
      <c r="A2959" s="156" t="s">
        <v>2969</v>
      </c>
      <c r="B2959" s="156" t="s">
        <v>2197</v>
      </c>
      <c r="C2959" s="156" t="s">
        <v>2189</v>
      </c>
      <c r="D2959" s="156" t="s">
        <v>2514</v>
      </c>
      <c r="E2959" s="156" t="s">
        <v>3019</v>
      </c>
    </row>
    <row r="2960" spans="1:5" ht="12" customHeight="1" x14ac:dyDescent="0.2">
      <c r="A2960" s="156" t="s">
        <v>2969</v>
      </c>
      <c r="B2960" s="156" t="s">
        <v>2065</v>
      </c>
      <c r="C2960" s="156" t="s">
        <v>2050</v>
      </c>
      <c r="D2960" s="156" t="s">
        <v>2514</v>
      </c>
      <c r="E2960" s="156" t="s">
        <v>2970</v>
      </c>
    </row>
    <row r="2961" spans="1:5" ht="12" customHeight="1" x14ac:dyDescent="0.2">
      <c r="A2961" s="156" t="s">
        <v>2969</v>
      </c>
      <c r="B2961" s="156" t="s">
        <v>2065</v>
      </c>
      <c r="C2961" s="156" t="s">
        <v>2050</v>
      </c>
      <c r="D2961" s="156" t="s">
        <v>2514</v>
      </c>
      <c r="E2961" s="156" t="s">
        <v>3000</v>
      </c>
    </row>
    <row r="2962" spans="1:5" ht="12" customHeight="1" x14ac:dyDescent="0.2">
      <c r="A2962" s="156" t="s">
        <v>2969</v>
      </c>
      <c r="B2962" s="156" t="s">
        <v>2065</v>
      </c>
      <c r="C2962" s="156" t="s">
        <v>2050</v>
      </c>
      <c r="D2962" s="156" t="s">
        <v>2514</v>
      </c>
      <c r="E2962" s="156" t="s">
        <v>3019</v>
      </c>
    </row>
    <row r="2963" spans="1:5" ht="12" customHeight="1" x14ac:dyDescent="0.2">
      <c r="A2963" s="156" t="s">
        <v>2969</v>
      </c>
      <c r="B2963" s="156" t="s">
        <v>2196</v>
      </c>
      <c r="C2963" s="156" t="s">
        <v>2188</v>
      </c>
      <c r="D2963" s="156" t="s">
        <v>2514</v>
      </c>
      <c r="E2963" s="156" t="s">
        <v>3019</v>
      </c>
    </row>
    <row r="2964" spans="1:5" ht="12" customHeight="1" x14ac:dyDescent="0.2">
      <c r="A2964" s="156" t="s">
        <v>2969</v>
      </c>
      <c r="B2964" s="156" t="s">
        <v>2064</v>
      </c>
      <c r="C2964" s="156" t="s">
        <v>2049</v>
      </c>
      <c r="D2964" s="156" t="s">
        <v>2514</v>
      </c>
      <c r="E2964" s="156" t="s">
        <v>2970</v>
      </c>
    </row>
    <row r="2965" spans="1:5" ht="12" customHeight="1" x14ac:dyDescent="0.2">
      <c r="A2965" s="156" t="s">
        <v>2969</v>
      </c>
      <c r="B2965" s="156" t="s">
        <v>2064</v>
      </c>
      <c r="C2965" s="156" t="s">
        <v>2049</v>
      </c>
      <c r="D2965" s="156" t="s">
        <v>2514</v>
      </c>
      <c r="E2965" s="156" t="s">
        <v>3000</v>
      </c>
    </row>
    <row r="2966" spans="1:5" ht="12" customHeight="1" x14ac:dyDescent="0.2">
      <c r="A2966" s="156" t="s">
        <v>2969</v>
      </c>
      <c r="B2966" s="156" t="s">
        <v>2064</v>
      </c>
      <c r="C2966" s="156" t="s">
        <v>2049</v>
      </c>
      <c r="D2966" s="156" t="s">
        <v>2514</v>
      </c>
      <c r="E2966" s="156" t="s">
        <v>3019</v>
      </c>
    </row>
    <row r="2967" spans="1:5" ht="12" customHeight="1" x14ac:dyDescent="0.2">
      <c r="A2967" s="156" t="s">
        <v>2969</v>
      </c>
      <c r="B2967" s="156" t="s">
        <v>2067</v>
      </c>
      <c r="C2967" s="156" t="s">
        <v>2052</v>
      </c>
      <c r="D2967" s="156" t="s">
        <v>2514</v>
      </c>
      <c r="E2967" s="156" t="s">
        <v>2970</v>
      </c>
    </row>
    <row r="2968" spans="1:5" ht="12" customHeight="1" x14ac:dyDescent="0.2">
      <c r="A2968" s="156" t="s">
        <v>2969</v>
      </c>
      <c r="B2968" s="156" t="s">
        <v>2067</v>
      </c>
      <c r="C2968" s="156" t="s">
        <v>2052</v>
      </c>
      <c r="D2968" s="156" t="s">
        <v>2514</v>
      </c>
      <c r="E2968" s="156" t="s">
        <v>3000</v>
      </c>
    </row>
    <row r="2969" spans="1:5" ht="12" customHeight="1" x14ac:dyDescent="0.2">
      <c r="A2969" s="156" t="s">
        <v>2969</v>
      </c>
      <c r="B2969" s="156" t="s">
        <v>2067</v>
      </c>
      <c r="C2969" s="156" t="s">
        <v>2052</v>
      </c>
      <c r="D2969" s="156" t="s">
        <v>2514</v>
      </c>
      <c r="E2969" s="156" t="s">
        <v>3019</v>
      </c>
    </row>
    <row r="2970" spans="1:5" ht="12" customHeight="1" x14ac:dyDescent="0.2">
      <c r="A2970" s="156" t="s">
        <v>2969</v>
      </c>
      <c r="B2970" s="156" t="s">
        <v>1703</v>
      </c>
      <c r="C2970" s="156" t="s">
        <v>1704</v>
      </c>
      <c r="D2970" s="156" t="s">
        <v>2514</v>
      </c>
      <c r="E2970" s="156" t="s">
        <v>2970</v>
      </c>
    </row>
    <row r="2971" spans="1:5" ht="12" customHeight="1" x14ac:dyDescent="0.2">
      <c r="A2971" s="156" t="s">
        <v>2969</v>
      </c>
      <c r="B2971" s="156" t="s">
        <v>1703</v>
      </c>
      <c r="C2971" s="156" t="s">
        <v>1704</v>
      </c>
      <c r="D2971" s="156" t="s">
        <v>2514</v>
      </c>
      <c r="E2971" s="156" t="s">
        <v>3002</v>
      </c>
    </row>
    <row r="2972" spans="1:5" ht="12" customHeight="1" x14ac:dyDescent="0.2">
      <c r="A2972" s="156" t="s">
        <v>2969</v>
      </c>
      <c r="B2972" s="156" t="s">
        <v>1703</v>
      </c>
      <c r="C2972" s="156" t="s">
        <v>1704</v>
      </c>
      <c r="D2972" s="156" t="s">
        <v>2514</v>
      </c>
      <c r="E2972" s="156" t="s">
        <v>3019</v>
      </c>
    </row>
    <row r="2973" spans="1:5" ht="12" customHeight="1" x14ac:dyDescent="0.2">
      <c r="A2973" s="156" t="s">
        <v>2969</v>
      </c>
      <c r="B2973" s="156" t="s">
        <v>1705</v>
      </c>
      <c r="C2973" s="156" t="s">
        <v>1706</v>
      </c>
      <c r="D2973" s="156" t="s">
        <v>2514</v>
      </c>
      <c r="E2973" s="156" t="s">
        <v>2970</v>
      </c>
    </row>
    <row r="2974" spans="1:5" ht="12" customHeight="1" x14ac:dyDescent="0.2">
      <c r="A2974" s="156" t="s">
        <v>2969</v>
      </c>
      <c r="B2974" s="156" t="s">
        <v>1705</v>
      </c>
      <c r="C2974" s="156" t="s">
        <v>1706</v>
      </c>
      <c r="D2974" s="156" t="s">
        <v>2514</v>
      </c>
      <c r="E2974" s="156" t="s">
        <v>3002</v>
      </c>
    </row>
    <row r="2975" spans="1:5" ht="12" customHeight="1" x14ac:dyDescent="0.2">
      <c r="A2975" s="156" t="s">
        <v>2969</v>
      </c>
      <c r="B2975" s="156" t="s">
        <v>1705</v>
      </c>
      <c r="C2975" s="156" t="s">
        <v>1706</v>
      </c>
      <c r="D2975" s="156" t="s">
        <v>2514</v>
      </c>
      <c r="E2975" s="156" t="s">
        <v>3019</v>
      </c>
    </row>
    <row r="2976" spans="1:5" ht="12" customHeight="1" x14ac:dyDescent="0.2">
      <c r="A2976" s="156" t="s">
        <v>2969</v>
      </c>
      <c r="B2976" s="156" t="s">
        <v>2183</v>
      </c>
      <c r="C2976" s="156" t="s">
        <v>1432</v>
      </c>
      <c r="D2976" s="156" t="s">
        <v>2514</v>
      </c>
      <c r="E2976" s="156" t="s">
        <v>2970</v>
      </c>
    </row>
    <row r="2977" spans="1:5" ht="12" customHeight="1" x14ac:dyDescent="0.2">
      <c r="A2977" s="156" t="s">
        <v>2969</v>
      </c>
      <c r="B2977" s="156" t="s">
        <v>2183</v>
      </c>
      <c r="C2977" s="156" t="s">
        <v>1432</v>
      </c>
      <c r="D2977" s="156" t="s">
        <v>2514</v>
      </c>
      <c r="E2977" s="156" t="s">
        <v>3019</v>
      </c>
    </row>
    <row r="2978" spans="1:5" ht="12" customHeight="1" x14ac:dyDescent="0.2">
      <c r="A2978" s="156" t="s">
        <v>2969</v>
      </c>
      <c r="B2978" s="156" t="s">
        <v>1350</v>
      </c>
      <c r="C2978" s="156" t="s">
        <v>1079</v>
      </c>
      <c r="D2978" s="156" t="s">
        <v>2514</v>
      </c>
      <c r="E2978" s="156" t="s">
        <v>2970</v>
      </c>
    </row>
    <row r="2979" spans="1:5" ht="12" customHeight="1" x14ac:dyDescent="0.2">
      <c r="A2979" s="156" t="s">
        <v>2969</v>
      </c>
      <c r="B2979" s="156" t="s">
        <v>1350</v>
      </c>
      <c r="C2979" s="156" t="s">
        <v>1079</v>
      </c>
      <c r="D2979" s="156" t="s">
        <v>2514</v>
      </c>
      <c r="E2979" s="156" t="s">
        <v>3002</v>
      </c>
    </row>
    <row r="2980" spans="1:5" ht="12" customHeight="1" x14ac:dyDescent="0.2">
      <c r="A2980" s="156" t="s">
        <v>2969</v>
      </c>
      <c r="B2980" s="156" t="s">
        <v>1350</v>
      </c>
      <c r="C2980" s="156" t="s">
        <v>1079</v>
      </c>
      <c r="D2980" s="156" t="s">
        <v>2514</v>
      </c>
      <c r="E2980" s="156" t="s">
        <v>3019</v>
      </c>
    </row>
    <row r="2981" spans="1:5" ht="12" customHeight="1" x14ac:dyDescent="0.2">
      <c r="A2981" s="156" t="s">
        <v>2969</v>
      </c>
      <c r="B2981" s="156" t="s">
        <v>1351</v>
      </c>
      <c r="C2981" s="156" t="s">
        <v>1081</v>
      </c>
      <c r="D2981" s="156" t="s">
        <v>2514</v>
      </c>
      <c r="E2981" s="156" t="s">
        <v>2970</v>
      </c>
    </row>
    <row r="2982" spans="1:5" ht="12" customHeight="1" x14ac:dyDescent="0.2">
      <c r="A2982" s="156" t="s">
        <v>2969</v>
      </c>
      <c r="B2982" s="156" t="s">
        <v>1351</v>
      </c>
      <c r="C2982" s="156" t="s">
        <v>1081</v>
      </c>
      <c r="D2982" s="156" t="s">
        <v>2514</v>
      </c>
      <c r="E2982" s="156" t="s">
        <v>3001</v>
      </c>
    </row>
    <row r="2983" spans="1:5" ht="12" customHeight="1" x14ac:dyDescent="0.2">
      <c r="A2983" s="156" t="s">
        <v>2969</v>
      </c>
      <c r="B2983" s="156" t="s">
        <v>1351</v>
      </c>
      <c r="C2983" s="156" t="s">
        <v>1081</v>
      </c>
      <c r="D2983" s="156" t="s">
        <v>2514</v>
      </c>
      <c r="E2983" s="156" t="s">
        <v>3019</v>
      </c>
    </row>
    <row r="2984" spans="1:5" ht="12" customHeight="1" x14ac:dyDescent="0.2">
      <c r="A2984" s="156" t="s">
        <v>2969</v>
      </c>
      <c r="B2984" s="156" t="s">
        <v>2913</v>
      </c>
      <c r="C2984" s="156" t="s">
        <v>2914</v>
      </c>
      <c r="D2984" s="156" t="s">
        <v>2514</v>
      </c>
      <c r="E2984" s="156" t="s">
        <v>3019</v>
      </c>
    </row>
    <row r="2985" spans="1:5" ht="12" customHeight="1" x14ac:dyDescent="0.2">
      <c r="A2985" s="156" t="s">
        <v>2969</v>
      </c>
      <c r="B2985" s="156" t="s">
        <v>1352</v>
      </c>
      <c r="C2985" s="156" t="s">
        <v>1082</v>
      </c>
      <c r="D2985" s="156" t="s">
        <v>2514</v>
      </c>
      <c r="E2985" s="156" t="s">
        <v>2970</v>
      </c>
    </row>
    <row r="2986" spans="1:5" ht="12" customHeight="1" x14ac:dyDescent="0.2">
      <c r="A2986" s="156" t="s">
        <v>2969</v>
      </c>
      <c r="B2986" s="156" t="s">
        <v>1352</v>
      </c>
      <c r="C2986" s="156" t="s">
        <v>1082</v>
      </c>
      <c r="D2986" s="156" t="s">
        <v>2514</v>
      </c>
      <c r="E2986" s="156" t="s">
        <v>3002</v>
      </c>
    </row>
    <row r="2987" spans="1:5" ht="12" customHeight="1" x14ac:dyDescent="0.2">
      <c r="A2987" s="156" t="s">
        <v>2969</v>
      </c>
      <c r="B2987" s="156" t="s">
        <v>1352</v>
      </c>
      <c r="C2987" s="156" t="s">
        <v>1082</v>
      </c>
      <c r="D2987" s="156" t="s">
        <v>2514</v>
      </c>
      <c r="E2987" s="156" t="s">
        <v>3019</v>
      </c>
    </row>
    <row r="2988" spans="1:5" ht="12" customHeight="1" x14ac:dyDescent="0.2">
      <c r="A2988" s="156" t="s">
        <v>2969</v>
      </c>
      <c r="B2988" s="156" t="s">
        <v>1353</v>
      </c>
      <c r="C2988" s="156" t="s">
        <v>1137</v>
      </c>
      <c r="D2988" s="156" t="s">
        <v>2514</v>
      </c>
      <c r="E2988" s="156" t="s">
        <v>2970</v>
      </c>
    </row>
    <row r="2989" spans="1:5" ht="12" customHeight="1" x14ac:dyDescent="0.2">
      <c r="A2989" s="156" t="s">
        <v>2969</v>
      </c>
      <c r="B2989" s="156" t="s">
        <v>1353</v>
      </c>
      <c r="C2989" s="156" t="s">
        <v>1137</v>
      </c>
      <c r="D2989" s="156" t="s">
        <v>2514</v>
      </c>
      <c r="E2989" s="156" t="s">
        <v>3000</v>
      </c>
    </row>
    <row r="2990" spans="1:5" ht="12" customHeight="1" x14ac:dyDescent="0.2">
      <c r="A2990" s="156" t="s">
        <v>2969</v>
      </c>
      <c r="B2990" s="156" t="s">
        <v>1354</v>
      </c>
      <c r="C2990" s="156" t="s">
        <v>1138</v>
      </c>
      <c r="D2990" s="156" t="s">
        <v>2514</v>
      </c>
      <c r="E2990" s="156" t="s">
        <v>2970</v>
      </c>
    </row>
    <row r="2991" spans="1:5" ht="12" customHeight="1" x14ac:dyDescent="0.2">
      <c r="A2991" s="156" t="s">
        <v>2969</v>
      </c>
      <c r="B2991" s="156" t="s">
        <v>3434</v>
      </c>
      <c r="C2991" s="156" t="s">
        <v>1080</v>
      </c>
      <c r="D2991" s="156" t="s">
        <v>2514</v>
      </c>
      <c r="E2991" s="156" t="s">
        <v>2970</v>
      </c>
    </row>
    <row r="2992" spans="1:5" ht="12" customHeight="1" x14ac:dyDescent="0.2">
      <c r="A2992" s="156" t="s">
        <v>2969</v>
      </c>
      <c r="B2992" s="156" t="s">
        <v>3434</v>
      </c>
      <c r="C2992" s="156" t="s">
        <v>1080</v>
      </c>
      <c r="D2992" s="156" t="s">
        <v>2514</v>
      </c>
      <c r="E2992" s="156" t="s">
        <v>3019</v>
      </c>
    </row>
    <row r="2993" spans="1:5" ht="12" customHeight="1" x14ac:dyDescent="0.2">
      <c r="A2993" s="156" t="s">
        <v>2969</v>
      </c>
      <c r="B2993" s="156" t="s">
        <v>2241</v>
      </c>
      <c r="C2993" s="156" t="s">
        <v>942</v>
      </c>
      <c r="D2993" s="156" t="s">
        <v>2514</v>
      </c>
      <c r="E2993" s="156" t="s">
        <v>2970</v>
      </c>
    </row>
    <row r="2994" spans="1:5" ht="12" customHeight="1" x14ac:dyDescent="0.2">
      <c r="A2994" s="156" t="s">
        <v>2969</v>
      </c>
      <c r="B2994" s="156" t="s">
        <v>2241</v>
      </c>
      <c r="C2994" s="156" t="s">
        <v>942</v>
      </c>
      <c r="D2994" s="156" t="s">
        <v>2514</v>
      </c>
      <c r="E2994" s="156" t="s">
        <v>3004</v>
      </c>
    </row>
    <row r="2995" spans="1:5" ht="12" customHeight="1" x14ac:dyDescent="0.2">
      <c r="A2995" s="156" t="s">
        <v>2969</v>
      </c>
      <c r="B2995" s="156" t="s">
        <v>2278</v>
      </c>
      <c r="C2995" s="156" t="s">
        <v>943</v>
      </c>
      <c r="D2995" s="156" t="s">
        <v>2514</v>
      </c>
      <c r="E2995" s="156" t="s">
        <v>2970</v>
      </c>
    </row>
    <row r="2996" spans="1:5" ht="12" customHeight="1" x14ac:dyDescent="0.2">
      <c r="A2996" s="156" t="s">
        <v>2969</v>
      </c>
      <c r="B2996" s="156" t="s">
        <v>2278</v>
      </c>
      <c r="C2996" s="156" t="s">
        <v>943</v>
      </c>
      <c r="D2996" s="156" t="s">
        <v>2514</v>
      </c>
      <c r="E2996" s="156" t="s">
        <v>3004</v>
      </c>
    </row>
    <row r="2997" spans="1:5" ht="12" customHeight="1" x14ac:dyDescent="0.2">
      <c r="A2997" s="156" t="s">
        <v>2969</v>
      </c>
      <c r="B2997" s="156" t="s">
        <v>1617</v>
      </c>
      <c r="C2997" s="156" t="s">
        <v>1618</v>
      </c>
      <c r="D2997" s="156" t="s">
        <v>2514</v>
      </c>
      <c r="E2997" s="156" t="s">
        <v>2970</v>
      </c>
    </row>
    <row r="2998" spans="1:5" ht="12" customHeight="1" x14ac:dyDescent="0.2">
      <c r="A2998" s="156" t="s">
        <v>2969</v>
      </c>
      <c r="B2998" s="156" t="s">
        <v>1617</v>
      </c>
      <c r="C2998" s="156" t="s">
        <v>1618</v>
      </c>
      <c r="D2998" s="156" t="s">
        <v>2514</v>
      </c>
      <c r="E2998" s="156" t="s">
        <v>3004</v>
      </c>
    </row>
    <row r="2999" spans="1:5" ht="12" customHeight="1" x14ac:dyDescent="0.2">
      <c r="A2999" s="156" t="s">
        <v>2969</v>
      </c>
      <c r="B2999" s="156" t="s">
        <v>2965</v>
      </c>
      <c r="C2999" s="156" t="s">
        <v>2968</v>
      </c>
      <c r="D2999" s="156" t="s">
        <v>2514</v>
      </c>
      <c r="E2999" s="156" t="s">
        <v>3004</v>
      </c>
    </row>
    <row r="3000" spans="1:5" ht="12" customHeight="1" x14ac:dyDescent="0.2">
      <c r="A3000" s="156" t="s">
        <v>2969</v>
      </c>
      <c r="B3000" s="156" t="s">
        <v>2960</v>
      </c>
      <c r="C3000" s="156" t="s">
        <v>2961</v>
      </c>
      <c r="D3000" s="156" t="s">
        <v>2514</v>
      </c>
      <c r="E3000" s="156" t="s">
        <v>3004</v>
      </c>
    </row>
    <row r="3001" spans="1:5" ht="12" customHeight="1" x14ac:dyDescent="0.2">
      <c r="A3001" s="156" t="s">
        <v>2969</v>
      </c>
      <c r="B3001" s="156" t="s">
        <v>1842</v>
      </c>
      <c r="C3001" s="156" t="s">
        <v>1843</v>
      </c>
      <c r="D3001" s="156" t="s">
        <v>2514</v>
      </c>
      <c r="E3001" s="156" t="s">
        <v>2970</v>
      </c>
    </row>
    <row r="3002" spans="1:5" ht="12" customHeight="1" x14ac:dyDescent="0.2">
      <c r="A3002" s="156" t="s">
        <v>2969</v>
      </c>
      <c r="B3002" s="156" t="s">
        <v>1842</v>
      </c>
      <c r="C3002" s="156" t="s">
        <v>1843</v>
      </c>
      <c r="D3002" s="156" t="s">
        <v>2514</v>
      </c>
      <c r="E3002" s="156" t="s">
        <v>3004</v>
      </c>
    </row>
    <row r="3003" spans="1:5" ht="12" customHeight="1" x14ac:dyDescent="0.2">
      <c r="A3003" s="156" t="s">
        <v>2969</v>
      </c>
      <c r="B3003" s="156" t="s">
        <v>1954</v>
      </c>
      <c r="C3003" s="156" t="s">
        <v>1955</v>
      </c>
      <c r="D3003" s="156" t="s">
        <v>2514</v>
      </c>
      <c r="E3003" s="156" t="s">
        <v>2970</v>
      </c>
    </row>
    <row r="3004" spans="1:5" ht="12" customHeight="1" x14ac:dyDescent="0.2">
      <c r="A3004" s="156" t="s">
        <v>2969</v>
      </c>
      <c r="B3004" s="156" t="s">
        <v>1619</v>
      </c>
      <c r="C3004" s="156" t="s">
        <v>1620</v>
      </c>
      <c r="D3004" s="156" t="s">
        <v>2514</v>
      </c>
      <c r="E3004" s="156" t="s">
        <v>2970</v>
      </c>
    </row>
    <row r="3005" spans="1:5" ht="12" customHeight="1" x14ac:dyDescent="0.2">
      <c r="A3005" s="156" t="s">
        <v>2969</v>
      </c>
      <c r="B3005" s="156" t="s">
        <v>1619</v>
      </c>
      <c r="C3005" s="156" t="s">
        <v>1620</v>
      </c>
      <c r="D3005" s="156" t="s">
        <v>2514</v>
      </c>
      <c r="E3005" s="156" t="s">
        <v>3004</v>
      </c>
    </row>
    <row r="3006" spans="1:5" ht="12" customHeight="1" x14ac:dyDescent="0.2">
      <c r="A3006" s="156" t="s">
        <v>2969</v>
      </c>
      <c r="B3006" s="156" t="s">
        <v>1615</v>
      </c>
      <c r="C3006" s="156" t="s">
        <v>1616</v>
      </c>
      <c r="D3006" s="156" t="s">
        <v>2514</v>
      </c>
      <c r="E3006" s="156" t="s">
        <v>2970</v>
      </c>
    </row>
    <row r="3007" spans="1:5" ht="12" customHeight="1" x14ac:dyDescent="0.2">
      <c r="A3007" s="156" t="s">
        <v>2969</v>
      </c>
      <c r="B3007" s="156" t="s">
        <v>2295</v>
      </c>
      <c r="C3007" s="156" t="s">
        <v>2209</v>
      </c>
      <c r="D3007" s="156" t="s">
        <v>2514</v>
      </c>
      <c r="E3007" s="156" t="s">
        <v>3004</v>
      </c>
    </row>
    <row r="3008" spans="1:5" ht="12" customHeight="1" x14ac:dyDescent="0.2">
      <c r="A3008" s="156" t="s">
        <v>2969</v>
      </c>
      <c r="B3008" s="156" t="s">
        <v>2376</v>
      </c>
      <c r="C3008" s="156" t="s">
        <v>2372</v>
      </c>
      <c r="D3008" s="156" t="s">
        <v>2514</v>
      </c>
      <c r="E3008" s="156" t="s">
        <v>3004</v>
      </c>
    </row>
    <row r="3009" spans="1:5" ht="12" customHeight="1" x14ac:dyDescent="0.2">
      <c r="A3009" s="156" t="s">
        <v>2969</v>
      </c>
      <c r="B3009" s="156" t="s">
        <v>2246</v>
      </c>
      <c r="C3009" s="156" t="s">
        <v>69</v>
      </c>
      <c r="D3009" s="156" t="s">
        <v>2514</v>
      </c>
      <c r="E3009" s="156" t="s">
        <v>2970</v>
      </c>
    </row>
    <row r="3010" spans="1:5" ht="12" customHeight="1" x14ac:dyDescent="0.2">
      <c r="A3010" s="156" t="s">
        <v>2969</v>
      </c>
      <c r="B3010" s="156" t="s">
        <v>2246</v>
      </c>
      <c r="C3010" s="156" t="s">
        <v>69</v>
      </c>
      <c r="D3010" s="156" t="s">
        <v>2514</v>
      </c>
      <c r="E3010" s="156" t="s">
        <v>3000</v>
      </c>
    </row>
    <row r="3011" spans="1:5" ht="12" customHeight="1" x14ac:dyDescent="0.2">
      <c r="A3011" s="156" t="s">
        <v>2969</v>
      </c>
      <c r="B3011" s="156" t="s">
        <v>2246</v>
      </c>
      <c r="C3011" s="156" t="s">
        <v>69</v>
      </c>
      <c r="D3011" s="156" t="s">
        <v>2514</v>
      </c>
      <c r="E3011" s="156" t="s">
        <v>3003</v>
      </c>
    </row>
    <row r="3012" spans="1:5" ht="12" customHeight="1" x14ac:dyDescent="0.2">
      <c r="A3012" s="156" t="s">
        <v>2969</v>
      </c>
      <c r="B3012" s="156" t="s">
        <v>2246</v>
      </c>
      <c r="C3012" s="156" t="s">
        <v>69</v>
      </c>
      <c r="D3012" s="156" t="s">
        <v>2514</v>
      </c>
      <c r="E3012" s="156" t="s">
        <v>3001</v>
      </c>
    </row>
    <row r="3013" spans="1:5" ht="12" customHeight="1" x14ac:dyDescent="0.2">
      <c r="A3013" s="156" t="s">
        <v>2969</v>
      </c>
      <c r="B3013" s="156" t="s">
        <v>2246</v>
      </c>
      <c r="C3013" s="156" t="s">
        <v>69</v>
      </c>
      <c r="D3013" s="156" t="s">
        <v>2514</v>
      </c>
      <c r="E3013" s="156" t="s">
        <v>3002</v>
      </c>
    </row>
    <row r="3014" spans="1:5" ht="12" customHeight="1" x14ac:dyDescent="0.2">
      <c r="A3014" s="156" t="s">
        <v>2969</v>
      </c>
      <c r="B3014" s="156" t="s">
        <v>2246</v>
      </c>
      <c r="C3014" s="156" t="s">
        <v>69</v>
      </c>
      <c r="D3014" s="156" t="s">
        <v>2514</v>
      </c>
      <c r="E3014" s="156" t="s">
        <v>3019</v>
      </c>
    </row>
    <row r="3015" spans="1:5" ht="12" customHeight="1" x14ac:dyDescent="0.2">
      <c r="A3015" s="156" t="s">
        <v>2969</v>
      </c>
      <c r="B3015" s="156" t="s">
        <v>2060</v>
      </c>
      <c r="C3015" s="156" t="s">
        <v>2045</v>
      </c>
      <c r="D3015" s="156" t="s">
        <v>2514</v>
      </c>
      <c r="E3015" s="156" t="s">
        <v>2970</v>
      </c>
    </row>
    <row r="3016" spans="1:5" ht="12" customHeight="1" x14ac:dyDescent="0.2">
      <c r="A3016" s="156" t="s">
        <v>2969</v>
      </c>
      <c r="B3016" s="156" t="s">
        <v>2060</v>
      </c>
      <c r="C3016" s="156" t="s">
        <v>2045</v>
      </c>
      <c r="D3016" s="156" t="s">
        <v>2514</v>
      </c>
      <c r="E3016" s="156" t="s">
        <v>3002</v>
      </c>
    </row>
    <row r="3017" spans="1:5" ht="12" customHeight="1" x14ac:dyDescent="0.2">
      <c r="A3017" s="156" t="s">
        <v>2969</v>
      </c>
      <c r="B3017" s="156" t="s">
        <v>2060</v>
      </c>
      <c r="C3017" s="156" t="s">
        <v>2045</v>
      </c>
      <c r="D3017" s="156" t="s">
        <v>2514</v>
      </c>
      <c r="E3017" s="156" t="s">
        <v>3019</v>
      </c>
    </row>
    <row r="3018" spans="1:5" ht="12" customHeight="1" x14ac:dyDescent="0.2">
      <c r="A3018" s="156" t="s">
        <v>2969</v>
      </c>
      <c r="B3018" s="156" t="s">
        <v>2062</v>
      </c>
      <c r="C3018" s="156" t="s">
        <v>2047</v>
      </c>
      <c r="D3018" s="156" t="s">
        <v>2514</v>
      </c>
      <c r="E3018" s="156" t="s">
        <v>2970</v>
      </c>
    </row>
    <row r="3019" spans="1:5" ht="12" customHeight="1" x14ac:dyDescent="0.2">
      <c r="A3019" s="156" t="s">
        <v>2969</v>
      </c>
      <c r="B3019" s="156" t="s">
        <v>2062</v>
      </c>
      <c r="C3019" s="156" t="s">
        <v>2047</v>
      </c>
      <c r="D3019" s="156" t="s">
        <v>2514</v>
      </c>
      <c r="E3019" s="156" t="s">
        <v>3002</v>
      </c>
    </row>
    <row r="3020" spans="1:5" ht="12" customHeight="1" x14ac:dyDescent="0.2">
      <c r="A3020" s="156" t="s">
        <v>2969</v>
      </c>
      <c r="B3020" s="156" t="s">
        <v>2062</v>
      </c>
      <c r="C3020" s="156" t="s">
        <v>2047</v>
      </c>
      <c r="D3020" s="156" t="s">
        <v>2514</v>
      </c>
      <c r="E3020" s="156" t="s">
        <v>3019</v>
      </c>
    </row>
    <row r="3021" spans="1:5" ht="12" customHeight="1" x14ac:dyDescent="0.2">
      <c r="A3021" s="156" t="s">
        <v>2969</v>
      </c>
      <c r="B3021" s="156" t="s">
        <v>2061</v>
      </c>
      <c r="C3021" s="156" t="s">
        <v>2046</v>
      </c>
      <c r="D3021" s="156" t="s">
        <v>2514</v>
      </c>
      <c r="E3021" s="156" t="s">
        <v>2970</v>
      </c>
    </row>
    <row r="3022" spans="1:5" ht="12" customHeight="1" x14ac:dyDescent="0.2">
      <c r="A3022" s="156" t="s">
        <v>2969</v>
      </c>
      <c r="B3022" s="156" t="s">
        <v>2061</v>
      </c>
      <c r="C3022" s="156" t="s">
        <v>2046</v>
      </c>
      <c r="D3022" s="156" t="s">
        <v>2514</v>
      </c>
      <c r="E3022" s="156" t="s">
        <v>3001</v>
      </c>
    </row>
    <row r="3023" spans="1:5" ht="12" customHeight="1" x14ac:dyDescent="0.2">
      <c r="A3023" s="156" t="s">
        <v>2969</v>
      </c>
      <c r="B3023" s="156" t="s">
        <v>2061</v>
      </c>
      <c r="C3023" s="156" t="s">
        <v>2046</v>
      </c>
      <c r="D3023" s="156" t="s">
        <v>2514</v>
      </c>
      <c r="E3023" s="156" t="s">
        <v>3002</v>
      </c>
    </row>
    <row r="3024" spans="1:5" ht="12" customHeight="1" x14ac:dyDescent="0.2">
      <c r="A3024" s="156" t="s">
        <v>2969</v>
      </c>
      <c r="B3024" s="156" t="s">
        <v>2061</v>
      </c>
      <c r="C3024" s="156" t="s">
        <v>2046</v>
      </c>
      <c r="D3024" s="156" t="s">
        <v>2514</v>
      </c>
      <c r="E3024" s="156" t="s">
        <v>3019</v>
      </c>
    </row>
    <row r="3025" spans="1:5" ht="12" customHeight="1" x14ac:dyDescent="0.2">
      <c r="A3025" s="156" t="s">
        <v>2969</v>
      </c>
      <c r="B3025" s="156" t="s">
        <v>2063</v>
      </c>
      <c r="C3025" s="156" t="s">
        <v>2048</v>
      </c>
      <c r="D3025" s="156" t="s">
        <v>2514</v>
      </c>
      <c r="E3025" s="156" t="s">
        <v>2970</v>
      </c>
    </row>
    <row r="3026" spans="1:5" ht="12" customHeight="1" x14ac:dyDescent="0.2">
      <c r="A3026" s="156" t="s">
        <v>2969</v>
      </c>
      <c r="B3026" s="156" t="s">
        <v>2063</v>
      </c>
      <c r="C3026" s="156" t="s">
        <v>2048</v>
      </c>
      <c r="D3026" s="156" t="s">
        <v>2514</v>
      </c>
      <c r="E3026" s="156" t="s">
        <v>3001</v>
      </c>
    </row>
    <row r="3027" spans="1:5" ht="12" customHeight="1" x14ac:dyDescent="0.2">
      <c r="A3027" s="156" t="s">
        <v>2969</v>
      </c>
      <c r="B3027" s="156" t="s">
        <v>2063</v>
      </c>
      <c r="C3027" s="156" t="s">
        <v>2048</v>
      </c>
      <c r="D3027" s="156" t="s">
        <v>2514</v>
      </c>
      <c r="E3027" s="156" t="s">
        <v>3019</v>
      </c>
    </row>
    <row r="3028" spans="1:5" ht="12" customHeight="1" x14ac:dyDescent="0.2">
      <c r="A3028" s="156" t="s">
        <v>2969</v>
      </c>
      <c r="B3028" s="156" t="s">
        <v>2287</v>
      </c>
      <c r="C3028" s="156" t="s">
        <v>73</v>
      </c>
      <c r="D3028" s="156" t="s">
        <v>2514</v>
      </c>
      <c r="E3028" s="156" t="s">
        <v>2970</v>
      </c>
    </row>
    <row r="3029" spans="1:5" ht="12" customHeight="1" x14ac:dyDescent="0.2">
      <c r="A3029" s="156" t="s">
        <v>2969</v>
      </c>
      <c r="B3029" s="156" t="s">
        <v>2287</v>
      </c>
      <c r="C3029" s="156" t="s">
        <v>73</v>
      </c>
      <c r="D3029" s="156" t="s">
        <v>2514</v>
      </c>
      <c r="E3029" s="156" t="s">
        <v>3000</v>
      </c>
    </row>
    <row r="3030" spans="1:5" ht="12" customHeight="1" x14ac:dyDescent="0.2">
      <c r="A3030" s="156" t="s">
        <v>2969</v>
      </c>
      <c r="B3030" s="156" t="s">
        <v>2287</v>
      </c>
      <c r="C3030" s="156" t="s">
        <v>73</v>
      </c>
      <c r="D3030" s="156" t="s">
        <v>2514</v>
      </c>
      <c r="E3030" s="156" t="s">
        <v>3002</v>
      </c>
    </row>
    <row r="3031" spans="1:5" ht="12" customHeight="1" x14ac:dyDescent="0.2">
      <c r="A3031" s="156" t="s">
        <v>2969</v>
      </c>
      <c r="B3031" s="156" t="s">
        <v>2287</v>
      </c>
      <c r="C3031" s="156" t="s">
        <v>73</v>
      </c>
      <c r="D3031" s="156" t="s">
        <v>2514</v>
      </c>
      <c r="E3031" s="156" t="s">
        <v>3019</v>
      </c>
    </row>
    <row r="3032" spans="1:5" ht="12" customHeight="1" x14ac:dyDescent="0.2">
      <c r="A3032" s="156" t="s">
        <v>2969</v>
      </c>
      <c r="B3032" s="156" t="s">
        <v>2233</v>
      </c>
      <c r="C3032" s="156" t="s">
        <v>944</v>
      </c>
      <c r="D3032" s="156" t="s">
        <v>2514</v>
      </c>
      <c r="E3032" s="156" t="s">
        <v>2970</v>
      </c>
    </row>
    <row r="3033" spans="1:5" ht="12" customHeight="1" x14ac:dyDescent="0.2">
      <c r="A3033" s="156" t="s">
        <v>2969</v>
      </c>
      <c r="B3033" s="156" t="s">
        <v>2233</v>
      </c>
      <c r="C3033" s="156" t="s">
        <v>944</v>
      </c>
      <c r="D3033" s="156" t="s">
        <v>2514</v>
      </c>
      <c r="E3033" s="156" t="s">
        <v>3004</v>
      </c>
    </row>
    <row r="3034" spans="1:5" ht="12" customHeight="1" x14ac:dyDescent="0.2">
      <c r="A3034" s="156" t="s">
        <v>2969</v>
      </c>
      <c r="B3034" s="156" t="s">
        <v>2247</v>
      </c>
      <c r="C3034" s="156" t="s">
        <v>945</v>
      </c>
      <c r="D3034" s="156" t="s">
        <v>2514</v>
      </c>
      <c r="E3034" s="156" t="s">
        <v>2970</v>
      </c>
    </row>
    <row r="3035" spans="1:5" ht="12" customHeight="1" x14ac:dyDescent="0.2">
      <c r="A3035" s="156" t="s">
        <v>2969</v>
      </c>
      <c r="B3035" s="156" t="s">
        <v>2256</v>
      </c>
      <c r="C3035" s="156" t="s">
        <v>0</v>
      </c>
      <c r="D3035" s="156" t="s">
        <v>2514</v>
      </c>
      <c r="E3035" s="156" t="s">
        <v>2970</v>
      </c>
    </row>
    <row r="3036" spans="1:5" ht="12" customHeight="1" x14ac:dyDescent="0.2">
      <c r="A3036" s="156" t="s">
        <v>2969</v>
      </c>
      <c r="B3036" s="156" t="s">
        <v>2256</v>
      </c>
      <c r="C3036" s="156" t="s">
        <v>0</v>
      </c>
      <c r="D3036" s="156" t="s">
        <v>2514</v>
      </c>
      <c r="E3036" s="156" t="s">
        <v>3002</v>
      </c>
    </row>
    <row r="3037" spans="1:5" ht="12" customHeight="1" x14ac:dyDescent="0.2">
      <c r="A3037" s="156" t="s">
        <v>2969</v>
      </c>
      <c r="B3037" s="156" t="s">
        <v>2256</v>
      </c>
      <c r="C3037" s="156" t="s">
        <v>0</v>
      </c>
      <c r="D3037" s="156" t="s">
        <v>2514</v>
      </c>
      <c r="E3037" s="156" t="s">
        <v>3019</v>
      </c>
    </row>
    <row r="3038" spans="1:5" ht="12" customHeight="1" x14ac:dyDescent="0.2">
      <c r="A3038" s="156" t="s">
        <v>2969</v>
      </c>
      <c r="B3038" s="156" t="s">
        <v>1709</v>
      </c>
      <c r="C3038" s="156" t="s">
        <v>1710</v>
      </c>
      <c r="D3038" s="156" t="s">
        <v>2514</v>
      </c>
      <c r="E3038" s="156" t="s">
        <v>2970</v>
      </c>
    </row>
    <row r="3039" spans="1:5" ht="12" customHeight="1" x14ac:dyDescent="0.2">
      <c r="A3039" s="156" t="s">
        <v>2969</v>
      </c>
      <c r="B3039" s="156" t="s">
        <v>1709</v>
      </c>
      <c r="C3039" s="156" t="s">
        <v>1710</v>
      </c>
      <c r="D3039" s="156" t="s">
        <v>2514</v>
      </c>
      <c r="E3039" s="156" t="s">
        <v>3002</v>
      </c>
    </row>
    <row r="3040" spans="1:5" ht="12" customHeight="1" x14ac:dyDescent="0.2">
      <c r="A3040" s="156" t="s">
        <v>2969</v>
      </c>
      <c r="B3040" s="156" t="s">
        <v>1709</v>
      </c>
      <c r="C3040" s="156" t="s">
        <v>1710</v>
      </c>
      <c r="D3040" s="156" t="s">
        <v>2514</v>
      </c>
      <c r="E3040" s="156" t="s">
        <v>3019</v>
      </c>
    </row>
    <row r="3041" spans="1:5" ht="12" customHeight="1" x14ac:dyDescent="0.2">
      <c r="A3041" s="156" t="s">
        <v>2969</v>
      </c>
      <c r="B3041" s="156" t="s">
        <v>2221</v>
      </c>
      <c r="C3041" s="156" t="s">
        <v>118</v>
      </c>
      <c r="D3041" s="156" t="s">
        <v>2514</v>
      </c>
      <c r="E3041" s="156" t="s">
        <v>2970</v>
      </c>
    </row>
    <row r="3042" spans="1:5" ht="12" customHeight="1" x14ac:dyDescent="0.2">
      <c r="A3042" s="156" t="s">
        <v>2969</v>
      </c>
      <c r="B3042" s="156" t="s">
        <v>2221</v>
      </c>
      <c r="C3042" s="156" t="s">
        <v>118</v>
      </c>
      <c r="D3042" s="156" t="s">
        <v>2514</v>
      </c>
      <c r="E3042" s="156" t="s">
        <v>3000</v>
      </c>
    </row>
    <row r="3043" spans="1:5" ht="12" customHeight="1" x14ac:dyDescent="0.2">
      <c r="A3043" s="156" t="s">
        <v>2969</v>
      </c>
      <c r="B3043" s="156" t="s">
        <v>2221</v>
      </c>
      <c r="C3043" s="156" t="s">
        <v>118</v>
      </c>
      <c r="D3043" s="156" t="s">
        <v>2514</v>
      </c>
      <c r="E3043" s="156" t="s">
        <v>3002</v>
      </c>
    </row>
    <row r="3044" spans="1:5" ht="12" customHeight="1" x14ac:dyDescent="0.2">
      <c r="A3044" s="156" t="s">
        <v>2969</v>
      </c>
      <c r="B3044" s="156" t="s">
        <v>2221</v>
      </c>
      <c r="C3044" s="156" t="s">
        <v>118</v>
      </c>
      <c r="D3044" s="156" t="s">
        <v>2514</v>
      </c>
      <c r="E3044" s="156" t="s">
        <v>3019</v>
      </c>
    </row>
    <row r="3045" spans="1:5" ht="12" customHeight="1" x14ac:dyDescent="0.2">
      <c r="A3045" s="156" t="s">
        <v>2969</v>
      </c>
      <c r="B3045" s="156" t="s">
        <v>1862</v>
      </c>
      <c r="C3045" s="156" t="s">
        <v>1863</v>
      </c>
      <c r="D3045" s="156" t="s">
        <v>2514</v>
      </c>
      <c r="E3045" s="156" t="s">
        <v>3002</v>
      </c>
    </row>
    <row r="3046" spans="1:5" ht="12" customHeight="1" x14ac:dyDescent="0.2">
      <c r="A3046" s="156" t="s">
        <v>2969</v>
      </c>
      <c r="B3046" s="156" t="s">
        <v>1862</v>
      </c>
      <c r="C3046" s="156" t="s">
        <v>1863</v>
      </c>
      <c r="D3046" s="156" t="s">
        <v>2514</v>
      </c>
      <c r="E3046" s="156" t="s">
        <v>3019</v>
      </c>
    </row>
    <row r="3047" spans="1:5" ht="12" customHeight="1" x14ac:dyDescent="0.2">
      <c r="A3047" s="156" t="s">
        <v>2969</v>
      </c>
      <c r="B3047" s="156" t="s">
        <v>2239</v>
      </c>
      <c r="C3047" s="156" t="s">
        <v>772</v>
      </c>
      <c r="D3047" s="156" t="s">
        <v>2514</v>
      </c>
      <c r="E3047" s="156" t="s">
        <v>2970</v>
      </c>
    </row>
    <row r="3048" spans="1:5" ht="12" customHeight="1" x14ac:dyDescent="0.2">
      <c r="A3048" s="156" t="s">
        <v>2969</v>
      </c>
      <c r="B3048" s="156" t="s">
        <v>2239</v>
      </c>
      <c r="C3048" s="156" t="s">
        <v>772</v>
      </c>
      <c r="D3048" s="156" t="s">
        <v>2514</v>
      </c>
      <c r="E3048" s="156" t="s">
        <v>3002</v>
      </c>
    </row>
    <row r="3049" spans="1:5" ht="12" customHeight="1" x14ac:dyDescent="0.2">
      <c r="A3049" s="156" t="s">
        <v>2969</v>
      </c>
      <c r="B3049" s="156" t="s">
        <v>2239</v>
      </c>
      <c r="C3049" s="156" t="s">
        <v>772</v>
      </c>
      <c r="D3049" s="156" t="s">
        <v>2514</v>
      </c>
      <c r="E3049" s="156" t="s">
        <v>3019</v>
      </c>
    </row>
    <row r="3050" spans="1:5" ht="12" customHeight="1" x14ac:dyDescent="0.2">
      <c r="A3050" s="156" t="s">
        <v>2969</v>
      </c>
      <c r="B3050" s="156" t="s">
        <v>2245</v>
      </c>
      <c r="C3050" s="156" t="s">
        <v>713</v>
      </c>
      <c r="D3050" s="156" t="s">
        <v>2514</v>
      </c>
      <c r="E3050" s="156" t="s">
        <v>2970</v>
      </c>
    </row>
    <row r="3051" spans="1:5" ht="12" customHeight="1" x14ac:dyDescent="0.2">
      <c r="A3051" s="156" t="s">
        <v>2969</v>
      </c>
      <c r="B3051" s="156" t="s">
        <v>2245</v>
      </c>
      <c r="C3051" s="156" t="s">
        <v>713</v>
      </c>
      <c r="D3051" s="156" t="s">
        <v>2514</v>
      </c>
      <c r="E3051" s="156" t="s">
        <v>3000</v>
      </c>
    </row>
    <row r="3052" spans="1:5" ht="12" customHeight="1" x14ac:dyDescent="0.2">
      <c r="A3052" s="156" t="s">
        <v>2969</v>
      </c>
      <c r="B3052" s="156" t="s">
        <v>2245</v>
      </c>
      <c r="C3052" s="156" t="s">
        <v>713</v>
      </c>
      <c r="D3052" s="156" t="s">
        <v>2514</v>
      </c>
      <c r="E3052" s="156" t="s">
        <v>3002</v>
      </c>
    </row>
    <row r="3053" spans="1:5" ht="12" customHeight="1" x14ac:dyDescent="0.2">
      <c r="A3053" s="156" t="s">
        <v>2969</v>
      </c>
      <c r="B3053" s="156" t="s">
        <v>2245</v>
      </c>
      <c r="C3053" s="156" t="s">
        <v>713</v>
      </c>
      <c r="D3053" s="156" t="s">
        <v>2514</v>
      </c>
      <c r="E3053" s="156" t="s">
        <v>3019</v>
      </c>
    </row>
    <row r="3054" spans="1:5" ht="12" customHeight="1" x14ac:dyDescent="0.2">
      <c r="A3054" s="156" t="s">
        <v>2969</v>
      </c>
      <c r="B3054" s="156" t="s">
        <v>2235</v>
      </c>
      <c r="C3054" s="156" t="s">
        <v>70</v>
      </c>
      <c r="D3054" s="156" t="s">
        <v>2514</v>
      </c>
      <c r="E3054" s="156" t="s">
        <v>2970</v>
      </c>
    </row>
    <row r="3055" spans="1:5" ht="12" customHeight="1" x14ac:dyDescent="0.2">
      <c r="A3055" s="156" t="s">
        <v>2969</v>
      </c>
      <c r="B3055" s="156" t="s">
        <v>2235</v>
      </c>
      <c r="C3055" s="156" t="s">
        <v>70</v>
      </c>
      <c r="D3055" s="156" t="s">
        <v>2514</v>
      </c>
      <c r="E3055" s="156" t="s">
        <v>3003</v>
      </c>
    </row>
    <row r="3056" spans="1:5" ht="12" customHeight="1" x14ac:dyDescent="0.2">
      <c r="A3056" s="156" t="s">
        <v>2969</v>
      </c>
      <c r="B3056" s="156" t="s">
        <v>2235</v>
      </c>
      <c r="C3056" s="156" t="s">
        <v>70</v>
      </c>
      <c r="D3056" s="156" t="s">
        <v>2514</v>
      </c>
      <c r="E3056" s="156" t="s">
        <v>3002</v>
      </c>
    </row>
    <row r="3057" spans="1:5" ht="12" customHeight="1" x14ac:dyDescent="0.2">
      <c r="A3057" s="156" t="s">
        <v>2969</v>
      </c>
      <c r="B3057" s="156" t="s">
        <v>2235</v>
      </c>
      <c r="C3057" s="156" t="s">
        <v>70</v>
      </c>
      <c r="D3057" s="156" t="s">
        <v>2514</v>
      </c>
      <c r="E3057" s="156" t="s">
        <v>3019</v>
      </c>
    </row>
    <row r="3058" spans="1:5" ht="12" customHeight="1" x14ac:dyDescent="0.2">
      <c r="A3058" s="156" t="s">
        <v>2969</v>
      </c>
      <c r="B3058" s="156" t="s">
        <v>2260</v>
      </c>
      <c r="C3058" s="156" t="s">
        <v>3</v>
      </c>
      <c r="D3058" s="156" t="s">
        <v>2514</v>
      </c>
      <c r="E3058" s="156" t="s">
        <v>2970</v>
      </c>
    </row>
    <row r="3059" spans="1:5" ht="12" customHeight="1" x14ac:dyDescent="0.2">
      <c r="A3059" s="156" t="s">
        <v>2969</v>
      </c>
      <c r="B3059" s="156" t="s">
        <v>2260</v>
      </c>
      <c r="C3059" s="156" t="s">
        <v>3</v>
      </c>
      <c r="D3059" s="156" t="s">
        <v>2514</v>
      </c>
      <c r="E3059" s="156" t="s">
        <v>3019</v>
      </c>
    </row>
    <row r="3060" spans="1:5" ht="12" customHeight="1" x14ac:dyDescent="0.2">
      <c r="A3060" s="156" t="s">
        <v>2969</v>
      </c>
      <c r="B3060" s="156" t="s">
        <v>2255</v>
      </c>
      <c r="C3060" s="156" t="s">
        <v>1</v>
      </c>
      <c r="D3060" s="156" t="s">
        <v>2514</v>
      </c>
      <c r="E3060" s="156" t="s">
        <v>2970</v>
      </c>
    </row>
    <row r="3061" spans="1:5" ht="12" customHeight="1" x14ac:dyDescent="0.2">
      <c r="A3061" s="156" t="s">
        <v>2969</v>
      </c>
      <c r="B3061" s="156" t="s">
        <v>2255</v>
      </c>
      <c r="C3061" s="156" t="s">
        <v>1</v>
      </c>
      <c r="D3061" s="156" t="s">
        <v>2514</v>
      </c>
      <c r="E3061" s="156" t="s">
        <v>3003</v>
      </c>
    </row>
    <row r="3062" spans="1:5" ht="12" customHeight="1" x14ac:dyDescent="0.2">
      <c r="A3062" s="156" t="s">
        <v>2969</v>
      </c>
      <c r="B3062" s="156" t="s">
        <v>2255</v>
      </c>
      <c r="C3062" s="156" t="s">
        <v>1</v>
      </c>
      <c r="D3062" s="156" t="s">
        <v>2514</v>
      </c>
      <c r="E3062" s="156" t="s">
        <v>3002</v>
      </c>
    </row>
    <row r="3063" spans="1:5" ht="12" customHeight="1" x14ac:dyDescent="0.2">
      <c r="A3063" s="156" t="s">
        <v>2969</v>
      </c>
      <c r="B3063" s="156" t="s">
        <v>2255</v>
      </c>
      <c r="C3063" s="156" t="s">
        <v>1</v>
      </c>
      <c r="D3063" s="156" t="s">
        <v>2514</v>
      </c>
      <c r="E3063" s="156" t="s">
        <v>3019</v>
      </c>
    </row>
    <row r="3064" spans="1:5" ht="12" customHeight="1" x14ac:dyDescent="0.2">
      <c r="A3064" s="156" t="s">
        <v>2969</v>
      </c>
      <c r="B3064" s="156" t="s">
        <v>1345</v>
      </c>
      <c r="C3064" s="156" t="s">
        <v>1346</v>
      </c>
      <c r="D3064" s="156" t="s">
        <v>2514</v>
      </c>
      <c r="E3064" s="156" t="s">
        <v>2970</v>
      </c>
    </row>
    <row r="3065" spans="1:5" ht="12" customHeight="1" x14ac:dyDescent="0.2">
      <c r="A3065" s="156" t="s">
        <v>2969</v>
      </c>
      <c r="B3065" s="156" t="s">
        <v>1345</v>
      </c>
      <c r="C3065" s="156" t="s">
        <v>1346</v>
      </c>
      <c r="D3065" s="156" t="s">
        <v>2514</v>
      </c>
      <c r="E3065" s="156" t="s">
        <v>3019</v>
      </c>
    </row>
    <row r="3066" spans="1:5" ht="12" customHeight="1" x14ac:dyDescent="0.2">
      <c r="A3066" s="156" t="s">
        <v>2969</v>
      </c>
      <c r="B3066" s="156" t="s">
        <v>2286</v>
      </c>
      <c r="C3066" s="156" t="s">
        <v>2040</v>
      </c>
      <c r="D3066" s="156" t="s">
        <v>2514</v>
      </c>
      <c r="E3066" s="156" t="s">
        <v>2970</v>
      </c>
    </row>
    <row r="3067" spans="1:5" ht="12" customHeight="1" x14ac:dyDescent="0.2">
      <c r="A3067" s="156" t="s">
        <v>2969</v>
      </c>
      <c r="B3067" s="156" t="s">
        <v>2286</v>
      </c>
      <c r="C3067" s="156" t="s">
        <v>2040</v>
      </c>
      <c r="D3067" s="156" t="s">
        <v>2514</v>
      </c>
      <c r="E3067" s="156" t="s">
        <v>3019</v>
      </c>
    </row>
    <row r="3068" spans="1:5" ht="12" customHeight="1" x14ac:dyDescent="0.2">
      <c r="A3068" s="156" t="s">
        <v>2969</v>
      </c>
      <c r="B3068" s="156" t="s">
        <v>2232</v>
      </c>
      <c r="C3068" s="156" t="s">
        <v>72</v>
      </c>
      <c r="D3068" s="156" t="s">
        <v>2514</v>
      </c>
      <c r="E3068" s="156" t="s">
        <v>2970</v>
      </c>
    </row>
    <row r="3069" spans="1:5" ht="12" customHeight="1" x14ac:dyDescent="0.2">
      <c r="A3069" s="156" t="s">
        <v>2969</v>
      </c>
      <c r="B3069" s="156" t="s">
        <v>2232</v>
      </c>
      <c r="C3069" s="156" t="s">
        <v>72</v>
      </c>
      <c r="D3069" s="156" t="s">
        <v>2514</v>
      </c>
      <c r="E3069" s="156" t="s">
        <v>3002</v>
      </c>
    </row>
    <row r="3070" spans="1:5" ht="12" customHeight="1" x14ac:dyDescent="0.2">
      <c r="A3070" s="156" t="s">
        <v>2969</v>
      </c>
      <c r="B3070" s="156" t="s">
        <v>2232</v>
      </c>
      <c r="C3070" s="156" t="s">
        <v>72</v>
      </c>
      <c r="D3070" s="156" t="s">
        <v>2514</v>
      </c>
      <c r="E3070" s="156" t="s">
        <v>3019</v>
      </c>
    </row>
    <row r="3071" spans="1:5" ht="12" customHeight="1" x14ac:dyDescent="0.2">
      <c r="A3071" s="156" t="s">
        <v>2969</v>
      </c>
      <c r="B3071" s="156" t="s">
        <v>2265</v>
      </c>
      <c r="C3071" s="156" t="s">
        <v>2</v>
      </c>
      <c r="D3071" s="156" t="s">
        <v>2514</v>
      </c>
      <c r="E3071" s="156" t="s">
        <v>2970</v>
      </c>
    </row>
    <row r="3072" spans="1:5" ht="12" customHeight="1" x14ac:dyDescent="0.2">
      <c r="A3072" s="156" t="s">
        <v>2969</v>
      </c>
      <c r="B3072" s="156" t="s">
        <v>2265</v>
      </c>
      <c r="C3072" s="156" t="s">
        <v>2</v>
      </c>
      <c r="D3072" s="156" t="s">
        <v>2514</v>
      </c>
      <c r="E3072" s="156" t="s">
        <v>3002</v>
      </c>
    </row>
    <row r="3073" spans="1:5" ht="12" customHeight="1" x14ac:dyDescent="0.2">
      <c r="A3073" s="156" t="s">
        <v>2969</v>
      </c>
      <c r="B3073" s="156" t="s">
        <v>2265</v>
      </c>
      <c r="C3073" s="156" t="s">
        <v>2</v>
      </c>
      <c r="D3073" s="156" t="s">
        <v>2514</v>
      </c>
      <c r="E3073" s="156" t="s">
        <v>3019</v>
      </c>
    </row>
    <row r="3074" spans="1:5" ht="12" customHeight="1" x14ac:dyDescent="0.2">
      <c r="A3074" s="156" t="s">
        <v>2969</v>
      </c>
      <c r="B3074" s="156" t="s">
        <v>2263</v>
      </c>
      <c r="C3074" s="156" t="s">
        <v>714</v>
      </c>
      <c r="D3074" s="156" t="s">
        <v>2514</v>
      </c>
      <c r="E3074" s="156" t="s">
        <v>2970</v>
      </c>
    </row>
    <row r="3075" spans="1:5" ht="12" customHeight="1" x14ac:dyDescent="0.2">
      <c r="A3075" s="156" t="s">
        <v>2969</v>
      </c>
      <c r="B3075" s="156" t="s">
        <v>2263</v>
      </c>
      <c r="C3075" s="156" t="s">
        <v>714</v>
      </c>
      <c r="D3075" s="156" t="s">
        <v>2514</v>
      </c>
      <c r="E3075" s="156" t="s">
        <v>3000</v>
      </c>
    </row>
    <row r="3076" spans="1:5" ht="12" customHeight="1" x14ac:dyDescent="0.2">
      <c r="A3076" s="156" t="s">
        <v>2969</v>
      </c>
      <c r="B3076" s="156" t="s">
        <v>2263</v>
      </c>
      <c r="C3076" s="156" t="s">
        <v>714</v>
      </c>
      <c r="D3076" s="156" t="s">
        <v>2514</v>
      </c>
      <c r="E3076" s="156" t="s">
        <v>3002</v>
      </c>
    </row>
    <row r="3077" spans="1:5" ht="12" customHeight="1" x14ac:dyDescent="0.2">
      <c r="A3077" s="156" t="s">
        <v>2969</v>
      </c>
      <c r="B3077" s="156" t="s">
        <v>2263</v>
      </c>
      <c r="C3077" s="156" t="s">
        <v>714</v>
      </c>
      <c r="D3077" s="156" t="s">
        <v>2514</v>
      </c>
      <c r="E3077" s="156" t="s">
        <v>3019</v>
      </c>
    </row>
    <row r="3078" spans="1:5" ht="12" customHeight="1" x14ac:dyDescent="0.2">
      <c r="A3078" s="156" t="s">
        <v>2969</v>
      </c>
      <c r="B3078" s="156" t="s">
        <v>1343</v>
      </c>
      <c r="C3078" s="156" t="s">
        <v>1344</v>
      </c>
      <c r="D3078" s="156" t="s">
        <v>2514</v>
      </c>
      <c r="E3078" s="156" t="s">
        <v>2970</v>
      </c>
    </row>
    <row r="3079" spans="1:5" ht="12" customHeight="1" x14ac:dyDescent="0.2">
      <c r="A3079" s="156" t="s">
        <v>2969</v>
      </c>
      <c r="B3079" s="156" t="s">
        <v>1343</v>
      </c>
      <c r="C3079" s="156" t="s">
        <v>1344</v>
      </c>
      <c r="D3079" s="156" t="s">
        <v>2514</v>
      </c>
      <c r="E3079" s="156" t="s">
        <v>3002</v>
      </c>
    </row>
    <row r="3080" spans="1:5" ht="12" customHeight="1" x14ac:dyDescent="0.2">
      <c r="A3080" s="156" t="s">
        <v>2969</v>
      </c>
      <c r="B3080" s="156" t="s">
        <v>1343</v>
      </c>
      <c r="C3080" s="156" t="s">
        <v>1344</v>
      </c>
      <c r="D3080" s="156" t="s">
        <v>2514</v>
      </c>
      <c r="E3080" s="156" t="s">
        <v>3019</v>
      </c>
    </row>
    <row r="3081" spans="1:5" ht="12" customHeight="1" x14ac:dyDescent="0.2">
      <c r="A3081" s="156" t="s">
        <v>2969</v>
      </c>
      <c r="B3081" s="156" t="s">
        <v>2282</v>
      </c>
      <c r="C3081" s="156" t="s">
        <v>712</v>
      </c>
      <c r="D3081" s="156" t="s">
        <v>2514</v>
      </c>
      <c r="E3081" s="156" t="s">
        <v>2970</v>
      </c>
    </row>
    <row r="3082" spans="1:5" ht="12" customHeight="1" x14ac:dyDescent="0.2">
      <c r="A3082" s="156" t="s">
        <v>2969</v>
      </c>
      <c r="B3082" s="156" t="s">
        <v>2282</v>
      </c>
      <c r="C3082" s="156" t="s">
        <v>712</v>
      </c>
      <c r="D3082" s="156" t="s">
        <v>2514</v>
      </c>
      <c r="E3082" s="156" t="s">
        <v>3019</v>
      </c>
    </row>
    <row r="3083" spans="1:5" ht="12" customHeight="1" x14ac:dyDescent="0.2">
      <c r="A3083" s="156" t="s">
        <v>2969</v>
      </c>
      <c r="B3083" s="156" t="s">
        <v>2229</v>
      </c>
      <c r="C3083" s="156" t="s">
        <v>71</v>
      </c>
      <c r="D3083" s="156" t="s">
        <v>2514</v>
      </c>
      <c r="E3083" s="156" t="s">
        <v>2970</v>
      </c>
    </row>
    <row r="3084" spans="1:5" ht="12" customHeight="1" x14ac:dyDescent="0.2">
      <c r="A3084" s="156" t="s">
        <v>2969</v>
      </c>
      <c r="B3084" s="156" t="s">
        <v>2229</v>
      </c>
      <c r="C3084" s="156" t="s">
        <v>71</v>
      </c>
      <c r="D3084" s="156" t="s">
        <v>2514</v>
      </c>
      <c r="E3084" s="156" t="s">
        <v>3002</v>
      </c>
    </row>
    <row r="3085" spans="1:5" ht="12" customHeight="1" x14ac:dyDescent="0.2">
      <c r="A3085" s="156" t="s">
        <v>2969</v>
      </c>
      <c r="B3085" s="156" t="s">
        <v>2229</v>
      </c>
      <c r="C3085" s="156" t="s">
        <v>71</v>
      </c>
      <c r="D3085" s="156" t="s">
        <v>2514</v>
      </c>
      <c r="E3085" s="156" t="s">
        <v>3019</v>
      </c>
    </row>
    <row r="3086" spans="1:5" ht="12" customHeight="1" x14ac:dyDescent="0.2">
      <c r="A3086" s="156" t="s">
        <v>2969</v>
      </c>
      <c r="B3086" s="156" t="s">
        <v>2240</v>
      </c>
      <c r="C3086" s="156" t="s">
        <v>711</v>
      </c>
      <c r="D3086" s="156" t="s">
        <v>2514</v>
      </c>
      <c r="E3086" s="156" t="s">
        <v>2970</v>
      </c>
    </row>
    <row r="3087" spans="1:5" ht="12" customHeight="1" x14ac:dyDescent="0.2">
      <c r="A3087" s="156" t="s">
        <v>2969</v>
      </c>
      <c r="B3087" s="156" t="s">
        <v>2240</v>
      </c>
      <c r="C3087" s="156" t="s">
        <v>711</v>
      </c>
      <c r="D3087" s="156" t="s">
        <v>2514</v>
      </c>
      <c r="E3087" s="156" t="s">
        <v>3000</v>
      </c>
    </row>
    <row r="3088" spans="1:5" ht="12" customHeight="1" x14ac:dyDescent="0.2">
      <c r="A3088" s="156" t="s">
        <v>2969</v>
      </c>
      <c r="B3088" s="156" t="s">
        <v>2240</v>
      </c>
      <c r="C3088" s="156" t="s">
        <v>711</v>
      </c>
      <c r="D3088" s="156" t="s">
        <v>2514</v>
      </c>
      <c r="E3088" s="156" t="s">
        <v>3019</v>
      </c>
    </row>
    <row r="3089" spans="1:5" ht="12" customHeight="1" x14ac:dyDescent="0.2">
      <c r="A3089" s="156" t="s">
        <v>2969</v>
      </c>
      <c r="B3089" s="156" t="s">
        <v>2219</v>
      </c>
      <c r="C3089" s="156" t="s">
        <v>308</v>
      </c>
      <c r="D3089" s="156" t="s">
        <v>2514</v>
      </c>
      <c r="E3089" s="156" t="s">
        <v>2970</v>
      </c>
    </row>
    <row r="3090" spans="1:5" ht="12" customHeight="1" x14ac:dyDescent="0.2">
      <c r="A3090" s="156" t="s">
        <v>2969</v>
      </c>
      <c r="B3090" s="156" t="s">
        <v>2219</v>
      </c>
      <c r="C3090" s="156" t="s">
        <v>308</v>
      </c>
      <c r="D3090" s="156" t="s">
        <v>2514</v>
      </c>
      <c r="E3090" s="156" t="s">
        <v>3001</v>
      </c>
    </row>
    <row r="3091" spans="1:5" ht="12" customHeight="1" x14ac:dyDescent="0.2">
      <c r="A3091" s="156" t="s">
        <v>2969</v>
      </c>
      <c r="B3091" s="156" t="s">
        <v>2219</v>
      </c>
      <c r="C3091" s="156" t="s">
        <v>308</v>
      </c>
      <c r="D3091" s="156" t="s">
        <v>2514</v>
      </c>
      <c r="E3091" s="156" t="s">
        <v>3002</v>
      </c>
    </row>
    <row r="3092" spans="1:5" ht="12" customHeight="1" x14ac:dyDescent="0.2">
      <c r="A3092" s="156" t="s">
        <v>2969</v>
      </c>
      <c r="B3092" s="156" t="s">
        <v>2219</v>
      </c>
      <c r="C3092" s="156" t="s">
        <v>308</v>
      </c>
      <c r="D3092" s="156" t="s">
        <v>2514</v>
      </c>
      <c r="E3092" s="156" t="s">
        <v>3019</v>
      </c>
    </row>
    <row r="3093" spans="1:5" ht="12" customHeight="1" x14ac:dyDescent="0.2">
      <c r="A3093" s="156" t="s">
        <v>2969</v>
      </c>
      <c r="B3093" s="156" t="s">
        <v>1284</v>
      </c>
      <c r="C3093" s="156" t="s">
        <v>1285</v>
      </c>
      <c r="D3093" s="156" t="s">
        <v>2514</v>
      </c>
      <c r="E3093" s="156" t="s">
        <v>2970</v>
      </c>
    </row>
    <row r="3094" spans="1:5" ht="12" customHeight="1" x14ac:dyDescent="0.2">
      <c r="A3094" s="156" t="s">
        <v>2969</v>
      </c>
      <c r="B3094" s="156" t="s">
        <v>1286</v>
      </c>
      <c r="C3094" s="156" t="s">
        <v>1287</v>
      </c>
      <c r="D3094" s="156" t="s">
        <v>2514</v>
      </c>
      <c r="E3094" s="156" t="s">
        <v>2970</v>
      </c>
    </row>
    <row r="3095" spans="1:5" ht="12" customHeight="1" x14ac:dyDescent="0.2">
      <c r="A3095" s="156" t="s">
        <v>2969</v>
      </c>
      <c r="B3095" s="156" t="s">
        <v>1936</v>
      </c>
      <c r="C3095" s="156" t="s">
        <v>1938</v>
      </c>
      <c r="D3095" s="156" t="s">
        <v>2514</v>
      </c>
      <c r="E3095" s="156" t="s">
        <v>3019</v>
      </c>
    </row>
    <row r="3096" spans="1:5" ht="12" customHeight="1" x14ac:dyDescent="0.2">
      <c r="A3096" s="156" t="s">
        <v>2969</v>
      </c>
      <c r="B3096" s="156" t="s">
        <v>1546</v>
      </c>
      <c r="C3096" s="156" t="s">
        <v>1153</v>
      </c>
      <c r="D3096" s="156" t="s">
        <v>2514</v>
      </c>
      <c r="E3096" s="156" t="s">
        <v>3019</v>
      </c>
    </row>
    <row r="3097" spans="1:5" ht="12" customHeight="1" x14ac:dyDescent="0.2">
      <c r="A3097" s="156" t="s">
        <v>2969</v>
      </c>
      <c r="B3097" s="156" t="s">
        <v>2375</v>
      </c>
      <c r="C3097" s="156" t="s">
        <v>2371</v>
      </c>
      <c r="D3097" s="156" t="s">
        <v>2514</v>
      </c>
      <c r="E3097" s="156" t="s">
        <v>3019</v>
      </c>
    </row>
    <row r="3098" spans="1:5" ht="12" customHeight="1" x14ac:dyDescent="0.2">
      <c r="A3098" s="156" t="s">
        <v>2969</v>
      </c>
      <c r="B3098" s="156" t="s">
        <v>1553</v>
      </c>
      <c r="C3098" s="156" t="s">
        <v>393</v>
      </c>
      <c r="D3098" s="156" t="s">
        <v>2514</v>
      </c>
      <c r="E3098" s="156" t="s">
        <v>3019</v>
      </c>
    </row>
    <row r="3099" spans="1:5" ht="12" customHeight="1" x14ac:dyDescent="0.2">
      <c r="A3099" s="156" t="s">
        <v>2969</v>
      </c>
      <c r="B3099" s="156" t="s">
        <v>1510</v>
      </c>
      <c r="C3099" s="156" t="s">
        <v>1093</v>
      </c>
      <c r="D3099" s="156" t="s">
        <v>2514</v>
      </c>
      <c r="E3099" s="156" t="s">
        <v>3019</v>
      </c>
    </row>
    <row r="3100" spans="1:5" ht="12" customHeight="1" x14ac:dyDescent="0.2">
      <c r="A3100" s="156" t="s">
        <v>2969</v>
      </c>
      <c r="B3100" s="156" t="s">
        <v>1547</v>
      </c>
      <c r="C3100" s="156" t="s">
        <v>1083</v>
      </c>
      <c r="D3100" s="156" t="s">
        <v>2514</v>
      </c>
      <c r="E3100" s="156" t="s">
        <v>3019</v>
      </c>
    </row>
    <row r="3101" spans="1:5" ht="12" customHeight="1" x14ac:dyDescent="0.2">
      <c r="A3101" s="156" t="s">
        <v>2969</v>
      </c>
      <c r="B3101" s="156" t="s">
        <v>1958</v>
      </c>
      <c r="C3101" s="156" t="s">
        <v>1959</v>
      </c>
      <c r="D3101" s="156" t="s">
        <v>1969</v>
      </c>
      <c r="E3101" s="156" t="s">
        <v>3033</v>
      </c>
    </row>
    <row r="3102" spans="1:5" ht="12" customHeight="1" x14ac:dyDescent="0.2">
      <c r="A3102" s="156" t="s">
        <v>2969</v>
      </c>
      <c r="B3102" s="156" t="s">
        <v>2332</v>
      </c>
      <c r="C3102" s="156" t="s">
        <v>2333</v>
      </c>
      <c r="D3102" s="156" t="s">
        <v>1969</v>
      </c>
      <c r="E3102" s="156" t="s">
        <v>3033</v>
      </c>
    </row>
    <row r="3103" spans="1:5" ht="12" customHeight="1" x14ac:dyDescent="0.2">
      <c r="A3103" s="156" t="s">
        <v>2969</v>
      </c>
      <c r="B3103" s="156" t="s">
        <v>2380</v>
      </c>
      <c r="C3103" s="156" t="s">
        <v>1966</v>
      </c>
      <c r="D3103" s="156" t="s">
        <v>2549</v>
      </c>
      <c r="E3103" s="156" t="s">
        <v>2970</v>
      </c>
    </row>
    <row r="3104" spans="1:5" ht="12" customHeight="1" x14ac:dyDescent="0.2">
      <c r="A3104" s="156" t="s">
        <v>2969</v>
      </c>
      <c r="B3104" s="156" t="s">
        <v>2380</v>
      </c>
      <c r="C3104" s="156" t="s">
        <v>1966</v>
      </c>
      <c r="D3104" s="156" t="s">
        <v>2549</v>
      </c>
      <c r="E3104" s="156" t="s">
        <v>3007</v>
      </c>
    </row>
    <row r="3105" spans="1:5" ht="12" customHeight="1" x14ac:dyDescent="0.2">
      <c r="A3105" s="156" t="s">
        <v>2969</v>
      </c>
      <c r="B3105" s="156" t="s">
        <v>3259</v>
      </c>
      <c r="C3105" s="156" t="s">
        <v>3260</v>
      </c>
      <c r="D3105" s="156" t="s">
        <v>2549</v>
      </c>
      <c r="E3105" s="156" t="s">
        <v>3007</v>
      </c>
    </row>
    <row r="3106" spans="1:5" ht="12" customHeight="1" x14ac:dyDescent="0.2">
      <c r="A3106" s="156" t="s">
        <v>2969</v>
      </c>
      <c r="B3106" s="156" t="s">
        <v>2379</v>
      </c>
      <c r="C3106" s="156" t="s">
        <v>1967</v>
      </c>
      <c r="D3106" s="156" t="s">
        <v>2549</v>
      </c>
      <c r="E3106" s="156" t="s">
        <v>2970</v>
      </c>
    </row>
    <row r="3107" spans="1:5" ht="12" customHeight="1" x14ac:dyDescent="0.2">
      <c r="A3107" s="156" t="s">
        <v>2969</v>
      </c>
      <c r="B3107" s="156" t="s">
        <v>2379</v>
      </c>
      <c r="C3107" s="156" t="s">
        <v>1967</v>
      </c>
      <c r="D3107" s="156" t="s">
        <v>2549</v>
      </c>
      <c r="E3107" s="156" t="s">
        <v>3007</v>
      </c>
    </row>
    <row r="3108" spans="1:5" ht="12" customHeight="1" x14ac:dyDescent="0.2">
      <c r="A3108" s="156" t="s">
        <v>2969</v>
      </c>
      <c r="B3108" s="156" t="s">
        <v>2381</v>
      </c>
      <c r="C3108" s="156" t="s">
        <v>2139</v>
      </c>
      <c r="D3108" s="156" t="s">
        <v>2549</v>
      </c>
      <c r="E3108" s="156" t="s">
        <v>2970</v>
      </c>
    </row>
    <row r="3109" spans="1:5" ht="12" customHeight="1" x14ac:dyDescent="0.2">
      <c r="A3109" s="156" t="s">
        <v>2969</v>
      </c>
      <c r="B3109" s="156" t="s">
        <v>2381</v>
      </c>
      <c r="C3109" s="156" t="s">
        <v>2139</v>
      </c>
      <c r="D3109" s="156" t="s">
        <v>2549</v>
      </c>
      <c r="E3109" s="156" t="s">
        <v>3000</v>
      </c>
    </row>
    <row r="3110" spans="1:5" ht="12" customHeight="1" x14ac:dyDescent="0.2">
      <c r="A3110" s="156" t="s">
        <v>2969</v>
      </c>
      <c r="B3110" s="156" t="s">
        <v>2381</v>
      </c>
      <c r="C3110" s="156" t="s">
        <v>2139</v>
      </c>
      <c r="D3110" s="156" t="s">
        <v>2549</v>
      </c>
      <c r="E3110" s="156" t="s">
        <v>3007</v>
      </c>
    </row>
    <row r="3111" spans="1:5" ht="12" customHeight="1" x14ac:dyDescent="0.2">
      <c r="A3111" s="156" t="s">
        <v>2969</v>
      </c>
      <c r="B3111" s="156" t="s">
        <v>2102</v>
      </c>
      <c r="C3111" s="156" t="s">
        <v>2094</v>
      </c>
      <c r="D3111" s="156" t="s">
        <v>1897</v>
      </c>
      <c r="E3111" s="156" t="s">
        <v>3005</v>
      </c>
    </row>
    <row r="3112" spans="1:5" ht="12" customHeight="1" x14ac:dyDescent="0.2">
      <c r="A3112" s="156" t="s">
        <v>2969</v>
      </c>
      <c r="B3112" s="156" t="s">
        <v>1893</v>
      </c>
      <c r="C3112" s="156" t="s">
        <v>1894</v>
      </c>
      <c r="D3112" s="156" t="s">
        <v>1897</v>
      </c>
      <c r="E3112" s="156" t="s">
        <v>3005</v>
      </c>
    </row>
    <row r="3113" spans="1:5" ht="12" customHeight="1" x14ac:dyDescent="0.2">
      <c r="A3113" s="156" t="s">
        <v>2969</v>
      </c>
      <c r="B3113" s="156" t="s">
        <v>2921</v>
      </c>
      <c r="C3113" s="156" t="s">
        <v>2937</v>
      </c>
      <c r="D3113" s="156" t="s">
        <v>1897</v>
      </c>
      <c r="E3113" s="156" t="s">
        <v>3005</v>
      </c>
    </row>
    <row r="3114" spans="1:5" ht="12" customHeight="1" x14ac:dyDescent="0.2">
      <c r="A3114" s="156" t="s">
        <v>2969</v>
      </c>
      <c r="B3114" s="156" t="s">
        <v>1895</v>
      </c>
      <c r="C3114" s="156" t="s">
        <v>1896</v>
      </c>
      <c r="D3114" s="156" t="s">
        <v>1897</v>
      </c>
      <c r="E3114" s="156" t="s">
        <v>3005</v>
      </c>
    </row>
    <row r="3115" spans="1:5" ht="12" customHeight="1" x14ac:dyDescent="0.2">
      <c r="A3115" s="156" t="s">
        <v>2969</v>
      </c>
      <c r="B3115" s="156" t="s">
        <v>2430</v>
      </c>
      <c r="C3115" s="156" t="s">
        <v>2437</v>
      </c>
      <c r="D3115" s="156" t="s">
        <v>1897</v>
      </c>
      <c r="E3115" s="156" t="s">
        <v>3005</v>
      </c>
    </row>
    <row r="3116" spans="1:5" ht="12" customHeight="1" x14ac:dyDescent="0.2">
      <c r="A3116" s="156" t="s">
        <v>2969</v>
      </c>
      <c r="B3116" s="156" t="s">
        <v>1885</v>
      </c>
      <c r="C3116" s="156" t="s">
        <v>1886</v>
      </c>
      <c r="D3116" s="156" t="s">
        <v>1897</v>
      </c>
      <c r="E3116" s="156" t="s">
        <v>3005</v>
      </c>
    </row>
    <row r="3117" spans="1:5" ht="12" customHeight="1" x14ac:dyDescent="0.2">
      <c r="A3117" s="156" t="s">
        <v>2969</v>
      </c>
      <c r="B3117" s="156" t="s">
        <v>2736</v>
      </c>
      <c r="C3117" s="156" t="s">
        <v>2136</v>
      </c>
      <c r="D3117" s="156" t="s">
        <v>1897</v>
      </c>
      <c r="E3117" s="156" t="s">
        <v>3005</v>
      </c>
    </row>
    <row r="3118" spans="1:5" ht="12" customHeight="1" x14ac:dyDescent="0.2">
      <c r="A3118" s="156" t="s">
        <v>2969</v>
      </c>
      <c r="B3118" s="156" t="s">
        <v>2736</v>
      </c>
      <c r="C3118" s="156" t="s">
        <v>2136</v>
      </c>
      <c r="D3118" s="156" t="s">
        <v>1897</v>
      </c>
      <c r="E3118" s="156" t="s">
        <v>3002</v>
      </c>
    </row>
    <row r="3119" spans="1:5" ht="12" customHeight="1" x14ac:dyDescent="0.2">
      <c r="A3119" s="156" t="s">
        <v>2969</v>
      </c>
      <c r="B3119" s="156" t="s">
        <v>1962</v>
      </c>
      <c r="C3119" s="156" t="s">
        <v>1963</v>
      </c>
      <c r="D3119" s="156" t="s">
        <v>1897</v>
      </c>
      <c r="E3119" s="156" t="s">
        <v>2970</v>
      </c>
    </row>
    <row r="3120" spans="1:5" ht="12" customHeight="1" x14ac:dyDescent="0.2">
      <c r="A3120" s="156" t="s">
        <v>2969</v>
      </c>
      <c r="B3120" s="156" t="s">
        <v>1962</v>
      </c>
      <c r="C3120" s="156" t="s">
        <v>1963</v>
      </c>
      <c r="D3120" s="156" t="s">
        <v>1897</v>
      </c>
      <c r="E3120" s="156" t="s">
        <v>3005</v>
      </c>
    </row>
    <row r="3121" spans="1:5" ht="12" customHeight="1" x14ac:dyDescent="0.2">
      <c r="A3121" s="156" t="s">
        <v>2969</v>
      </c>
      <c r="B3121" s="156" t="s">
        <v>1962</v>
      </c>
      <c r="C3121" s="156" t="s">
        <v>1963</v>
      </c>
      <c r="D3121" s="156" t="s">
        <v>1897</v>
      </c>
      <c r="E3121" s="156" t="s">
        <v>3002</v>
      </c>
    </row>
    <row r="3122" spans="1:5" ht="12" customHeight="1" x14ac:dyDescent="0.2">
      <c r="A3122" s="156" t="s">
        <v>2969</v>
      </c>
      <c r="B3122" s="156" t="s">
        <v>1887</v>
      </c>
      <c r="C3122" s="156" t="s">
        <v>1888</v>
      </c>
      <c r="D3122" s="156" t="s">
        <v>1897</v>
      </c>
      <c r="E3122" s="156" t="s">
        <v>2970</v>
      </c>
    </row>
    <row r="3123" spans="1:5" ht="12" customHeight="1" x14ac:dyDescent="0.2">
      <c r="A3123" s="156" t="s">
        <v>2969</v>
      </c>
      <c r="B3123" s="156" t="s">
        <v>1887</v>
      </c>
      <c r="C3123" s="156" t="s">
        <v>1888</v>
      </c>
      <c r="D3123" s="156" t="s">
        <v>1897</v>
      </c>
      <c r="E3123" s="156" t="s">
        <v>3005</v>
      </c>
    </row>
    <row r="3124" spans="1:5" ht="12" customHeight="1" x14ac:dyDescent="0.2">
      <c r="A3124" s="156" t="s">
        <v>2969</v>
      </c>
      <c r="B3124" s="156" t="s">
        <v>2920</v>
      </c>
      <c r="C3124" s="156" t="s">
        <v>2936</v>
      </c>
      <c r="D3124" s="156" t="s">
        <v>1897</v>
      </c>
      <c r="E3124" s="156" t="s">
        <v>3005</v>
      </c>
    </row>
    <row r="3125" spans="1:5" ht="12" customHeight="1" x14ac:dyDescent="0.2">
      <c r="A3125" s="156" t="s">
        <v>2969</v>
      </c>
      <c r="B3125" s="156" t="s">
        <v>2468</v>
      </c>
      <c r="C3125" s="156" t="s">
        <v>2469</v>
      </c>
      <c r="D3125" s="156" t="s">
        <v>1897</v>
      </c>
      <c r="E3125" s="156" t="s">
        <v>3005</v>
      </c>
    </row>
    <row r="3126" spans="1:5" ht="12" customHeight="1" x14ac:dyDescent="0.2">
      <c r="A3126" s="156" t="s">
        <v>2969</v>
      </c>
      <c r="B3126" s="156" t="s">
        <v>2752</v>
      </c>
      <c r="C3126" s="156" t="s">
        <v>2135</v>
      </c>
      <c r="D3126" s="156" t="s">
        <v>1897</v>
      </c>
      <c r="E3126" s="156" t="s">
        <v>3005</v>
      </c>
    </row>
    <row r="3127" spans="1:5" ht="12" customHeight="1" x14ac:dyDescent="0.2">
      <c r="A3127" s="156" t="s">
        <v>2969</v>
      </c>
      <c r="B3127" s="156" t="s">
        <v>2752</v>
      </c>
      <c r="C3127" s="156" t="s">
        <v>2135</v>
      </c>
      <c r="D3127" s="156" t="s">
        <v>1897</v>
      </c>
      <c r="E3127" s="156" t="s">
        <v>3002</v>
      </c>
    </row>
    <row r="3128" spans="1:5" ht="12" customHeight="1" x14ac:dyDescent="0.2">
      <c r="A3128" s="156" t="s">
        <v>2969</v>
      </c>
      <c r="B3128" s="156" t="s">
        <v>2433</v>
      </c>
      <c r="C3128" s="156" t="s">
        <v>2441</v>
      </c>
      <c r="D3128" s="156" t="s">
        <v>1897</v>
      </c>
      <c r="E3128" s="156" t="s">
        <v>3005</v>
      </c>
    </row>
    <row r="3129" spans="1:5" ht="12" customHeight="1" x14ac:dyDescent="0.2">
      <c r="A3129" s="156" t="s">
        <v>2969</v>
      </c>
      <c r="B3129" s="156" t="s">
        <v>3220</v>
      </c>
      <c r="C3129" s="156" t="s">
        <v>3221</v>
      </c>
      <c r="D3129" s="156" t="s">
        <v>1897</v>
      </c>
      <c r="E3129" s="156" t="s">
        <v>3005</v>
      </c>
    </row>
    <row r="3130" spans="1:5" ht="12" customHeight="1" x14ac:dyDescent="0.2">
      <c r="A3130" s="156" t="s">
        <v>2969</v>
      </c>
      <c r="B3130" s="156" t="s">
        <v>3222</v>
      </c>
      <c r="C3130" s="156" t="s">
        <v>3223</v>
      </c>
      <c r="D3130" s="156" t="s">
        <v>1897</v>
      </c>
      <c r="E3130" s="156" t="s">
        <v>3005</v>
      </c>
    </row>
    <row r="3131" spans="1:5" ht="12" customHeight="1" x14ac:dyDescent="0.2">
      <c r="A3131" s="156" t="s">
        <v>2969</v>
      </c>
      <c r="B3131" s="156" t="s">
        <v>1960</v>
      </c>
      <c r="C3131" s="156" t="s">
        <v>1961</v>
      </c>
      <c r="D3131" s="156" t="s">
        <v>1897</v>
      </c>
      <c r="E3131" s="156" t="s">
        <v>3005</v>
      </c>
    </row>
    <row r="3132" spans="1:5" ht="12" customHeight="1" x14ac:dyDescent="0.2">
      <c r="A3132" s="156" t="s">
        <v>2969</v>
      </c>
      <c r="B3132" s="156" t="s">
        <v>2751</v>
      </c>
      <c r="C3132" s="156" t="s">
        <v>2137</v>
      </c>
      <c r="D3132" s="156" t="s">
        <v>1897</v>
      </c>
      <c r="E3132" s="156" t="s">
        <v>3005</v>
      </c>
    </row>
    <row r="3133" spans="1:5" ht="12" customHeight="1" x14ac:dyDescent="0.2">
      <c r="A3133" s="156" t="s">
        <v>2969</v>
      </c>
      <c r="B3133" s="156" t="s">
        <v>2754</v>
      </c>
      <c r="C3133" s="156" t="s">
        <v>2138</v>
      </c>
      <c r="D3133" s="156" t="s">
        <v>1897</v>
      </c>
      <c r="E3133" s="156" t="s">
        <v>3005</v>
      </c>
    </row>
    <row r="3134" spans="1:5" ht="12" customHeight="1" x14ac:dyDescent="0.2">
      <c r="A3134" s="156" t="s">
        <v>2969</v>
      </c>
      <c r="B3134" s="156" t="s">
        <v>1889</v>
      </c>
      <c r="C3134" s="156" t="s">
        <v>2138</v>
      </c>
      <c r="D3134" s="156" t="s">
        <v>1897</v>
      </c>
      <c r="E3134" s="156" t="s">
        <v>3000</v>
      </c>
    </row>
    <row r="3135" spans="1:5" ht="12" customHeight="1" x14ac:dyDescent="0.2">
      <c r="A3135" s="156" t="s">
        <v>2969</v>
      </c>
      <c r="B3135" s="156" t="s">
        <v>1889</v>
      </c>
      <c r="C3135" s="156" t="s">
        <v>1890</v>
      </c>
      <c r="D3135" s="156" t="s">
        <v>1897</v>
      </c>
      <c r="E3135" s="156" t="s">
        <v>3005</v>
      </c>
    </row>
    <row r="3136" spans="1:5" ht="12" customHeight="1" x14ac:dyDescent="0.2">
      <c r="A3136" s="156" t="s">
        <v>2969</v>
      </c>
      <c r="B3136" s="156" t="s">
        <v>2919</v>
      </c>
      <c r="C3136" s="156" t="s">
        <v>2935</v>
      </c>
      <c r="D3136" s="156" t="s">
        <v>1897</v>
      </c>
      <c r="E3136" s="156" t="s">
        <v>3005</v>
      </c>
    </row>
    <row r="3137" spans="1:5" ht="12" customHeight="1" x14ac:dyDescent="0.2">
      <c r="A3137" s="156" t="s">
        <v>2969</v>
      </c>
      <c r="B3137" s="156" t="s">
        <v>2918</v>
      </c>
      <c r="C3137" s="156" t="s">
        <v>2934</v>
      </c>
      <c r="D3137" s="156" t="s">
        <v>1897</v>
      </c>
      <c r="E3137" s="156" t="s">
        <v>3005</v>
      </c>
    </row>
    <row r="3138" spans="1:5" ht="12" customHeight="1" x14ac:dyDescent="0.2">
      <c r="A3138" s="156" t="s">
        <v>2969</v>
      </c>
      <c r="B3138" s="156" t="s">
        <v>2432</v>
      </c>
      <c r="C3138" s="156" t="s">
        <v>2934</v>
      </c>
      <c r="D3138" s="156" t="s">
        <v>1897</v>
      </c>
      <c r="E3138" s="156" t="s">
        <v>3000</v>
      </c>
    </row>
    <row r="3139" spans="1:5" ht="12" customHeight="1" x14ac:dyDescent="0.2">
      <c r="A3139" s="156" t="s">
        <v>2969</v>
      </c>
      <c r="B3139" s="156" t="s">
        <v>2432</v>
      </c>
      <c r="C3139" s="156" t="s">
        <v>2440</v>
      </c>
      <c r="D3139" s="156" t="s">
        <v>1897</v>
      </c>
      <c r="E3139" s="156" t="s">
        <v>3005</v>
      </c>
    </row>
    <row r="3140" spans="1:5" ht="12" customHeight="1" x14ac:dyDescent="0.2">
      <c r="A3140" s="156" t="s">
        <v>2969</v>
      </c>
      <c r="B3140" s="156" t="s">
        <v>1891</v>
      </c>
      <c r="C3140" s="156" t="s">
        <v>1892</v>
      </c>
      <c r="D3140" s="156" t="s">
        <v>1897</v>
      </c>
      <c r="E3140" s="156" t="s">
        <v>3005</v>
      </c>
    </row>
    <row r="3141" spans="1:5" ht="12" customHeight="1" x14ac:dyDescent="0.2">
      <c r="A3141" s="156" t="s">
        <v>3224</v>
      </c>
      <c r="B3141" s="156" t="s">
        <v>2132</v>
      </c>
      <c r="C3141" s="156" t="s">
        <v>2130</v>
      </c>
      <c r="D3141" s="156" t="s">
        <v>2134</v>
      </c>
      <c r="E3141" s="156" t="s">
        <v>2970</v>
      </c>
    </row>
    <row r="3142" spans="1:5" ht="12" customHeight="1" x14ac:dyDescent="0.2">
      <c r="A3142" s="156" t="s">
        <v>3224</v>
      </c>
      <c r="B3142" s="156" t="s">
        <v>2133</v>
      </c>
      <c r="C3142" s="156" t="s">
        <v>2131</v>
      </c>
      <c r="D3142" s="156" t="s">
        <v>2134</v>
      </c>
      <c r="E3142" s="156" t="s">
        <v>2970</v>
      </c>
    </row>
    <row r="3143" spans="1:5" ht="12" customHeight="1" x14ac:dyDescent="0.2">
      <c r="A3143" s="156" t="s">
        <v>3224</v>
      </c>
      <c r="B3143" s="156" t="s">
        <v>2478</v>
      </c>
      <c r="C3143" s="156" t="s">
        <v>2479</v>
      </c>
      <c r="D3143" s="156" t="s">
        <v>1364</v>
      </c>
      <c r="E3143" s="156" t="s">
        <v>2970</v>
      </c>
    </row>
    <row r="3144" spans="1:5" ht="12" customHeight="1" x14ac:dyDescent="0.2">
      <c r="A3144" s="156" t="s">
        <v>3224</v>
      </c>
      <c r="B3144" s="156" t="s">
        <v>2327</v>
      </c>
      <c r="C3144" s="156" t="s">
        <v>2328</v>
      </c>
      <c r="D3144" s="156" t="s">
        <v>1364</v>
      </c>
      <c r="E3144" s="156" t="s">
        <v>2970</v>
      </c>
    </row>
    <row r="3145" spans="1:5" ht="12" customHeight="1" x14ac:dyDescent="0.2">
      <c r="A3145" s="156" t="s">
        <v>3224</v>
      </c>
      <c r="B3145" s="156" t="s">
        <v>1263</v>
      </c>
      <c r="C3145" s="156" t="s">
        <v>1294</v>
      </c>
      <c r="D3145" s="156" t="s">
        <v>2134</v>
      </c>
      <c r="E3145" s="156" t="s">
        <v>2970</v>
      </c>
    </row>
    <row r="3146" spans="1:5" ht="12" customHeight="1" x14ac:dyDescent="0.2">
      <c r="A3146" s="156" t="s">
        <v>3224</v>
      </c>
      <c r="B3146" s="156" t="s">
        <v>1435</v>
      </c>
      <c r="C3146" s="156" t="s">
        <v>1436</v>
      </c>
      <c r="D3146" s="156" t="s">
        <v>2512</v>
      </c>
      <c r="E3146" s="156" t="s">
        <v>2970</v>
      </c>
    </row>
    <row r="3147" spans="1:5" ht="12" customHeight="1" x14ac:dyDescent="0.2">
      <c r="A3147" s="156" t="s">
        <v>3224</v>
      </c>
      <c r="B3147" s="156" t="s">
        <v>1435</v>
      </c>
      <c r="C3147" s="156" t="s">
        <v>1436</v>
      </c>
      <c r="D3147" s="156" t="s">
        <v>2512</v>
      </c>
      <c r="E3147" s="156" t="s">
        <v>3000</v>
      </c>
    </row>
    <row r="3148" spans="1:5" ht="12" customHeight="1" x14ac:dyDescent="0.2">
      <c r="A3148" s="156" t="s">
        <v>3224</v>
      </c>
      <c r="B3148" s="156" t="s">
        <v>1550</v>
      </c>
      <c r="C3148" s="156" t="s">
        <v>1048</v>
      </c>
      <c r="D3148" s="156" t="s">
        <v>2512</v>
      </c>
      <c r="E3148" s="156" t="s">
        <v>2970</v>
      </c>
    </row>
    <row r="3149" spans="1:5" ht="12" customHeight="1" x14ac:dyDescent="0.2">
      <c r="A3149" s="156" t="s">
        <v>3224</v>
      </c>
      <c r="B3149" s="156" t="s">
        <v>1550</v>
      </c>
      <c r="C3149" s="156" t="s">
        <v>1048</v>
      </c>
      <c r="D3149" s="156" t="s">
        <v>2512</v>
      </c>
      <c r="E3149" s="156" t="s">
        <v>3000</v>
      </c>
    </row>
    <row r="3150" spans="1:5" ht="12" customHeight="1" x14ac:dyDescent="0.2">
      <c r="A3150" s="156" t="s">
        <v>3224</v>
      </c>
      <c r="B3150" s="156" t="s">
        <v>1550</v>
      </c>
      <c r="C3150" s="156" t="s">
        <v>1968</v>
      </c>
      <c r="D3150" s="156" t="s">
        <v>2512</v>
      </c>
      <c r="E3150" s="156" t="s">
        <v>3000</v>
      </c>
    </row>
    <row r="3151" spans="1:5" ht="12" customHeight="1" x14ac:dyDescent="0.2">
      <c r="A3151" s="156" t="s">
        <v>3224</v>
      </c>
      <c r="B3151" s="156" t="s">
        <v>1799</v>
      </c>
      <c r="C3151" s="156" t="s">
        <v>1800</v>
      </c>
      <c r="D3151" s="156" t="s">
        <v>2512</v>
      </c>
      <c r="E3151" s="156" t="s">
        <v>2970</v>
      </c>
    </row>
    <row r="3152" spans="1:5" ht="12" customHeight="1" x14ac:dyDescent="0.2">
      <c r="A3152" s="156" t="s">
        <v>3224</v>
      </c>
      <c r="B3152" s="156" t="s">
        <v>1799</v>
      </c>
      <c r="C3152" s="156" t="s">
        <v>1800</v>
      </c>
      <c r="D3152" s="156" t="s">
        <v>2512</v>
      </c>
      <c r="E3152" s="156" t="s">
        <v>3000</v>
      </c>
    </row>
    <row r="3153" spans="1:5" ht="12" customHeight="1" x14ac:dyDescent="0.2">
      <c r="A3153" s="156" t="s">
        <v>3225</v>
      </c>
      <c r="B3153" s="156" t="s">
        <v>3398</v>
      </c>
      <c r="C3153" s="156" t="s">
        <v>3399</v>
      </c>
      <c r="D3153" s="156" t="s">
        <v>3226</v>
      </c>
      <c r="E3153" s="156" t="s">
        <v>2999</v>
      </c>
    </row>
    <row r="3154" spans="1:5" ht="12" customHeight="1" x14ac:dyDescent="0.2">
      <c r="A3154" s="156" t="s">
        <v>3225</v>
      </c>
      <c r="B3154" s="156" t="s">
        <v>3383</v>
      </c>
      <c r="C3154" s="156" t="s">
        <v>3384</v>
      </c>
      <c r="D3154" s="156" t="s">
        <v>3226</v>
      </c>
      <c r="E3154" s="156" t="s">
        <v>2999</v>
      </c>
    </row>
    <row r="3155" spans="1:5" ht="12" customHeight="1" x14ac:dyDescent="0.2">
      <c r="A3155" s="156" t="s">
        <v>3225</v>
      </c>
      <c r="B3155" s="156" t="s">
        <v>3401</v>
      </c>
      <c r="C3155" s="156" t="s">
        <v>3402</v>
      </c>
      <c r="D3155" s="156" t="s">
        <v>3226</v>
      </c>
      <c r="E3155" s="156" t="s">
        <v>2999</v>
      </c>
    </row>
    <row r="3156" spans="1:5" ht="12" customHeight="1" x14ac:dyDescent="0.2">
      <c r="A3156" s="156" t="s">
        <v>3225</v>
      </c>
      <c r="B3156" s="156" t="s">
        <v>3404</v>
      </c>
      <c r="C3156" s="156" t="s">
        <v>3405</v>
      </c>
      <c r="D3156" s="156" t="s">
        <v>3226</v>
      </c>
      <c r="E3156" s="156" t="s">
        <v>2999</v>
      </c>
    </row>
    <row r="3157" spans="1:5" ht="12" customHeight="1" x14ac:dyDescent="0.2">
      <c r="A3157" s="156" t="s">
        <v>3225</v>
      </c>
      <c r="B3157" s="156" t="s">
        <v>3309</v>
      </c>
      <c r="C3157" s="156" t="s">
        <v>3310</v>
      </c>
      <c r="D3157" s="156" t="s">
        <v>3226</v>
      </c>
      <c r="E3157" s="156" t="s">
        <v>2999</v>
      </c>
    </row>
    <row r="3158" spans="1:5" ht="12" customHeight="1" x14ac:dyDescent="0.2">
      <c r="A3158" s="156" t="s">
        <v>3225</v>
      </c>
      <c r="B3158" s="156" t="s">
        <v>3422</v>
      </c>
      <c r="C3158" s="156" t="s">
        <v>3261</v>
      </c>
      <c r="D3158" s="156" t="s">
        <v>3226</v>
      </c>
      <c r="E3158" s="156" t="s">
        <v>2999</v>
      </c>
    </row>
    <row r="3159" spans="1:5" ht="12" customHeight="1" x14ac:dyDescent="0.2">
      <c r="A3159" s="156" t="s">
        <v>3225</v>
      </c>
      <c r="B3159" s="156" t="s">
        <v>3325</v>
      </c>
      <c r="C3159" s="156" t="s">
        <v>3326</v>
      </c>
      <c r="D3159" s="156" t="s">
        <v>3226</v>
      </c>
      <c r="E3159" s="156" t="s">
        <v>2999</v>
      </c>
    </row>
    <row r="3160" spans="1:5" ht="12" customHeight="1" x14ac:dyDescent="0.2">
      <c r="A3160" s="156" t="s">
        <v>3225</v>
      </c>
      <c r="B3160" s="156" t="s">
        <v>3431</v>
      </c>
      <c r="C3160" s="156" t="s">
        <v>3264</v>
      </c>
      <c r="D3160" s="156" t="s">
        <v>3226</v>
      </c>
      <c r="E3160" s="156" t="s">
        <v>2999</v>
      </c>
    </row>
    <row r="3161" spans="1:5" ht="12" customHeight="1" x14ac:dyDescent="0.2">
      <c r="A3161" s="156" t="s">
        <v>3225</v>
      </c>
      <c r="B3161" s="156" t="s">
        <v>3426</v>
      </c>
      <c r="C3161" s="156" t="s">
        <v>3271</v>
      </c>
      <c r="D3161" s="156" t="s">
        <v>3226</v>
      </c>
      <c r="E3161" s="156" t="s">
        <v>2999</v>
      </c>
    </row>
    <row r="3162" spans="1:5" ht="12" customHeight="1" x14ac:dyDescent="0.2">
      <c r="A3162" s="156" t="s">
        <v>3225</v>
      </c>
      <c r="B3162" s="156" t="s">
        <v>3423</v>
      </c>
      <c r="C3162" s="156" t="s">
        <v>3262</v>
      </c>
      <c r="D3162" s="156" t="s">
        <v>3226</v>
      </c>
      <c r="E3162" s="156" t="s">
        <v>2999</v>
      </c>
    </row>
    <row r="3163" spans="1:5" ht="12" customHeight="1" x14ac:dyDescent="0.2">
      <c r="A3163" s="156" t="s">
        <v>3225</v>
      </c>
      <c r="B3163" s="156" t="s">
        <v>3427</v>
      </c>
      <c r="C3163" s="156" t="s">
        <v>3272</v>
      </c>
      <c r="D3163" s="156" t="s">
        <v>3226</v>
      </c>
      <c r="E3163" s="156" t="s">
        <v>2999</v>
      </c>
    </row>
    <row r="3164" spans="1:5" ht="12" customHeight="1" x14ac:dyDescent="0.2">
      <c r="A3164" s="156" t="s">
        <v>3225</v>
      </c>
      <c r="B3164" s="156" t="s">
        <v>3432</v>
      </c>
      <c r="C3164" s="156" t="s">
        <v>3268</v>
      </c>
      <c r="D3164" s="156" t="s">
        <v>3226</v>
      </c>
      <c r="E3164" s="156" t="s">
        <v>2999</v>
      </c>
    </row>
    <row r="3165" spans="1:5" ht="12" customHeight="1" x14ac:dyDescent="0.2">
      <c r="A3165" s="156" t="s">
        <v>3225</v>
      </c>
      <c r="B3165" s="156" t="s">
        <v>3319</v>
      </c>
      <c r="C3165" s="156" t="s">
        <v>3320</v>
      </c>
      <c r="D3165" s="156" t="s">
        <v>3226</v>
      </c>
      <c r="E3165" s="156" t="s">
        <v>2999</v>
      </c>
    </row>
    <row r="3166" spans="1:5" ht="12" customHeight="1" x14ac:dyDescent="0.2">
      <c r="A3166" s="156" t="s">
        <v>3225</v>
      </c>
      <c r="B3166" s="156" t="s">
        <v>3433</v>
      </c>
      <c r="C3166" s="156" t="s">
        <v>3266</v>
      </c>
      <c r="D3166" s="156" t="s">
        <v>3226</v>
      </c>
      <c r="E3166" s="156" t="s">
        <v>2999</v>
      </c>
    </row>
    <row r="3167" spans="1:5" ht="12" customHeight="1" x14ac:dyDescent="0.2">
      <c r="A3167" s="156" t="s">
        <v>3225</v>
      </c>
      <c r="B3167" s="156" t="s">
        <v>3424</v>
      </c>
      <c r="C3167" s="156" t="s">
        <v>3269</v>
      </c>
      <c r="D3167" s="156" t="s">
        <v>3226</v>
      </c>
      <c r="E3167" s="156" t="s">
        <v>2999</v>
      </c>
    </row>
    <row r="3168" spans="1:5" ht="12" customHeight="1" x14ac:dyDescent="0.2">
      <c r="A3168" s="156" t="s">
        <v>3225</v>
      </c>
      <c r="B3168" s="156" t="s">
        <v>3313</v>
      </c>
      <c r="C3168" s="156" t="s">
        <v>3314</v>
      </c>
      <c r="D3168" s="156" t="s">
        <v>3226</v>
      </c>
      <c r="E3168" s="156" t="s">
        <v>2999</v>
      </c>
    </row>
    <row r="3169" spans="1:5" ht="12" customHeight="1" x14ac:dyDescent="0.2">
      <c r="A3169" s="156" t="s">
        <v>3225</v>
      </c>
      <c r="B3169" s="156" t="s">
        <v>3322</v>
      </c>
      <c r="C3169" s="156" t="s">
        <v>3323</v>
      </c>
      <c r="D3169" s="156" t="s">
        <v>3226</v>
      </c>
      <c r="E3169" s="156" t="s">
        <v>2999</v>
      </c>
    </row>
    <row r="3170" spans="1:5" ht="12" customHeight="1" x14ac:dyDescent="0.2">
      <c r="A3170" s="156" t="s">
        <v>3225</v>
      </c>
      <c r="B3170" s="156" t="s">
        <v>3425</v>
      </c>
      <c r="C3170" s="156" t="s">
        <v>3270</v>
      </c>
      <c r="D3170" s="156" t="s">
        <v>3226</v>
      </c>
      <c r="E3170" s="156" t="s">
        <v>2999</v>
      </c>
    </row>
    <row r="3171" spans="1:5" ht="12" customHeight="1" x14ac:dyDescent="0.2">
      <c r="A3171" s="156" t="s">
        <v>3225</v>
      </c>
      <c r="B3171" s="156" t="s">
        <v>3316</v>
      </c>
      <c r="C3171" s="156" t="s">
        <v>3317</v>
      </c>
      <c r="D3171" s="156" t="s">
        <v>3226</v>
      </c>
      <c r="E3171" s="156" t="s">
        <v>2999</v>
      </c>
    </row>
    <row r="3172" spans="1:5" ht="12" customHeight="1" x14ac:dyDescent="0.2">
      <c r="A3172" s="156" t="s">
        <v>3225</v>
      </c>
      <c r="B3172" s="156" t="s">
        <v>3331</v>
      </c>
      <c r="C3172" s="156" t="s">
        <v>3332</v>
      </c>
      <c r="D3172" s="156" t="s">
        <v>3226</v>
      </c>
      <c r="E3172" s="156" t="s">
        <v>2999</v>
      </c>
    </row>
    <row r="3173" spans="1:5" ht="12" customHeight="1" x14ac:dyDescent="0.2">
      <c r="A3173" s="156" t="s">
        <v>3225</v>
      </c>
      <c r="B3173" s="156" t="s">
        <v>3328</v>
      </c>
      <c r="C3173" s="156" t="s">
        <v>3329</v>
      </c>
      <c r="D3173" s="156" t="s">
        <v>3226</v>
      </c>
      <c r="E3173" s="156" t="s">
        <v>2999</v>
      </c>
    </row>
    <row r="3174" spans="1:5" ht="12" customHeight="1" x14ac:dyDescent="0.2">
      <c r="A3174" s="156" t="s">
        <v>3225</v>
      </c>
      <c r="B3174" s="156" t="s">
        <v>2956</v>
      </c>
      <c r="C3174" s="156" t="s">
        <v>2958</v>
      </c>
      <c r="D3174" s="156" t="s">
        <v>3226</v>
      </c>
      <c r="E3174" s="156" t="s">
        <v>2999</v>
      </c>
    </row>
    <row r="3175" spans="1:5" ht="12" customHeight="1" x14ac:dyDescent="0.2">
      <c r="A3175" s="156" t="s">
        <v>3225</v>
      </c>
      <c r="B3175" s="156" t="s">
        <v>3340</v>
      </c>
      <c r="C3175" s="156" t="s">
        <v>3341</v>
      </c>
      <c r="D3175" s="156" t="s">
        <v>3226</v>
      </c>
      <c r="E3175" s="156" t="s">
        <v>2999</v>
      </c>
    </row>
    <row r="3176" spans="1:5" ht="12" customHeight="1" x14ac:dyDescent="0.2">
      <c r="A3176" s="156" t="s">
        <v>3225</v>
      </c>
      <c r="B3176" s="156" t="s">
        <v>3389</v>
      </c>
      <c r="C3176" s="156" t="s">
        <v>3390</v>
      </c>
      <c r="D3176" s="156" t="s">
        <v>3226</v>
      </c>
      <c r="E3176" s="156" t="s">
        <v>2999</v>
      </c>
    </row>
    <row r="3177" spans="1:5" ht="12" customHeight="1" x14ac:dyDescent="0.2">
      <c r="A3177" s="156" t="s">
        <v>3225</v>
      </c>
      <c r="B3177" s="156" t="s">
        <v>3334</v>
      </c>
      <c r="C3177" s="156" t="s">
        <v>3335</v>
      </c>
      <c r="D3177" s="156" t="s">
        <v>3226</v>
      </c>
      <c r="E3177" s="156" t="s">
        <v>2999</v>
      </c>
    </row>
    <row r="3178" spans="1:5" ht="12" customHeight="1" x14ac:dyDescent="0.2">
      <c r="A3178" s="156" t="s">
        <v>3225</v>
      </c>
      <c r="B3178" s="156" t="s">
        <v>3395</v>
      </c>
      <c r="C3178" s="156" t="s">
        <v>3396</v>
      </c>
      <c r="D3178" s="156" t="s">
        <v>3226</v>
      </c>
      <c r="E3178" s="156" t="s">
        <v>2999</v>
      </c>
    </row>
    <row r="3179" spans="1:5" ht="12" customHeight="1" x14ac:dyDescent="0.2">
      <c r="A3179" s="156" t="s">
        <v>3225</v>
      </c>
      <c r="B3179" s="156" t="s">
        <v>2957</v>
      </c>
      <c r="C3179" s="156" t="s">
        <v>2959</v>
      </c>
      <c r="D3179" s="156" t="s">
        <v>3226</v>
      </c>
      <c r="E3179" s="156" t="s">
        <v>2999</v>
      </c>
    </row>
    <row r="3180" spans="1:5" ht="12" customHeight="1" x14ac:dyDescent="0.2">
      <c r="A3180" s="156" t="s">
        <v>3225</v>
      </c>
      <c r="B3180" s="156" t="s">
        <v>2895</v>
      </c>
      <c r="C3180" s="156" t="s">
        <v>2889</v>
      </c>
      <c r="D3180" s="156" t="s">
        <v>3226</v>
      </c>
      <c r="E3180" s="156" t="s">
        <v>2999</v>
      </c>
    </row>
    <row r="3181" spans="1:5" ht="12" customHeight="1" x14ac:dyDescent="0.2">
      <c r="A3181" s="156" t="s">
        <v>3225</v>
      </c>
      <c r="B3181" s="156" t="s">
        <v>2795</v>
      </c>
      <c r="C3181" s="156" t="s">
        <v>2796</v>
      </c>
      <c r="D3181" s="156" t="s">
        <v>3226</v>
      </c>
      <c r="E3181" s="156" t="s">
        <v>2999</v>
      </c>
    </row>
    <row r="3182" spans="1:5" ht="12" customHeight="1" x14ac:dyDescent="0.2">
      <c r="A3182" s="156" t="s">
        <v>3225</v>
      </c>
      <c r="B3182" s="156" t="s">
        <v>2899</v>
      </c>
      <c r="C3182" s="156" t="s">
        <v>2893</v>
      </c>
      <c r="D3182" s="156" t="s">
        <v>3226</v>
      </c>
      <c r="E3182" s="156" t="s">
        <v>2999</v>
      </c>
    </row>
    <row r="3183" spans="1:5" ht="12" customHeight="1" x14ac:dyDescent="0.2">
      <c r="A3183" s="156" t="s">
        <v>3225</v>
      </c>
      <c r="B3183" s="156" t="s">
        <v>2793</v>
      </c>
      <c r="C3183" s="156" t="s">
        <v>2794</v>
      </c>
      <c r="D3183" s="156" t="s">
        <v>3226</v>
      </c>
      <c r="E3183" s="156" t="s">
        <v>2999</v>
      </c>
    </row>
    <row r="3184" spans="1:5" ht="12" customHeight="1" x14ac:dyDescent="0.2">
      <c r="A3184" s="156" t="s">
        <v>3225</v>
      </c>
      <c r="B3184" s="156" t="s">
        <v>2917</v>
      </c>
      <c r="C3184" s="156" t="s">
        <v>2933</v>
      </c>
      <c r="D3184" s="156" t="s">
        <v>3226</v>
      </c>
      <c r="E3184" s="156" t="s">
        <v>2999</v>
      </c>
    </row>
    <row r="3185" spans="1:5" ht="12" customHeight="1" x14ac:dyDescent="0.2">
      <c r="A3185" s="156" t="s">
        <v>3225</v>
      </c>
      <c r="B3185" s="156" t="s">
        <v>3368</v>
      </c>
      <c r="C3185" s="156" t="s">
        <v>3369</v>
      </c>
      <c r="D3185" s="156" t="s">
        <v>3226</v>
      </c>
      <c r="E3185" s="156" t="s">
        <v>2999</v>
      </c>
    </row>
    <row r="3186" spans="1:5" ht="12" customHeight="1" x14ac:dyDescent="0.2">
      <c r="A3186" s="156" t="s">
        <v>3225</v>
      </c>
      <c r="B3186" s="156" t="s">
        <v>3428</v>
      </c>
      <c r="C3186" s="156" t="s">
        <v>2786</v>
      </c>
      <c r="D3186" s="156" t="s">
        <v>3226</v>
      </c>
      <c r="E3186" s="156" t="s">
        <v>2999</v>
      </c>
    </row>
    <row r="3187" spans="1:5" ht="12" customHeight="1" x14ac:dyDescent="0.2">
      <c r="A3187" s="156" t="s">
        <v>3225</v>
      </c>
      <c r="B3187" s="156" t="s">
        <v>3371</v>
      </c>
      <c r="C3187" s="156" t="s">
        <v>3372</v>
      </c>
      <c r="D3187" s="156" t="s">
        <v>3226</v>
      </c>
      <c r="E3187" s="156" t="s">
        <v>2999</v>
      </c>
    </row>
    <row r="3188" spans="1:5" ht="12" customHeight="1" x14ac:dyDescent="0.2">
      <c r="A3188" s="156" t="s">
        <v>3225</v>
      </c>
      <c r="B3188" s="156" t="s">
        <v>3352</v>
      </c>
      <c r="C3188" s="156" t="s">
        <v>3353</v>
      </c>
      <c r="D3188" s="156" t="s">
        <v>3226</v>
      </c>
      <c r="E3188" s="156" t="s">
        <v>2999</v>
      </c>
    </row>
    <row r="3189" spans="1:5" ht="12" customHeight="1" x14ac:dyDescent="0.2">
      <c r="A3189" s="156" t="s">
        <v>3225</v>
      </c>
      <c r="B3189" s="156" t="s">
        <v>3346</v>
      </c>
      <c r="C3189" s="156" t="s">
        <v>3347</v>
      </c>
      <c r="D3189" s="156" t="s">
        <v>3226</v>
      </c>
      <c r="E3189" s="156" t="s">
        <v>2999</v>
      </c>
    </row>
    <row r="3190" spans="1:5" ht="12" customHeight="1" x14ac:dyDescent="0.2">
      <c r="A3190" s="156" t="s">
        <v>3225</v>
      </c>
      <c r="B3190" s="156" t="s">
        <v>3349</v>
      </c>
      <c r="C3190" s="156" t="s">
        <v>3350</v>
      </c>
      <c r="D3190" s="156" t="s">
        <v>3226</v>
      </c>
      <c r="E3190" s="156" t="s">
        <v>2999</v>
      </c>
    </row>
    <row r="3191" spans="1:5" ht="12" customHeight="1" x14ac:dyDescent="0.2">
      <c r="A3191" s="156" t="s">
        <v>3225</v>
      </c>
      <c r="B3191" s="156" t="s">
        <v>3343</v>
      </c>
      <c r="C3191" s="156" t="s">
        <v>3344</v>
      </c>
      <c r="D3191" s="156" t="s">
        <v>3226</v>
      </c>
      <c r="E3191" s="156" t="s">
        <v>2999</v>
      </c>
    </row>
    <row r="3192" spans="1:5" ht="12" customHeight="1" x14ac:dyDescent="0.2">
      <c r="A3192" s="156" t="s">
        <v>3225</v>
      </c>
      <c r="B3192" s="156" t="s">
        <v>3365</v>
      </c>
      <c r="C3192" s="156" t="s">
        <v>3366</v>
      </c>
      <c r="D3192" s="156" t="s">
        <v>3226</v>
      </c>
      <c r="E3192" s="156" t="s">
        <v>2999</v>
      </c>
    </row>
    <row r="3193" spans="1:5" ht="12" customHeight="1" x14ac:dyDescent="0.2">
      <c r="A3193" s="156" t="s">
        <v>3225</v>
      </c>
      <c r="B3193" s="156" t="s">
        <v>3381</v>
      </c>
      <c r="C3193" s="156" t="s">
        <v>3382</v>
      </c>
      <c r="D3193" s="156" t="s">
        <v>3226</v>
      </c>
      <c r="E3193" s="156" t="s">
        <v>2999</v>
      </c>
    </row>
    <row r="3194" spans="1:5" ht="12" customHeight="1" x14ac:dyDescent="0.2">
      <c r="A3194" s="156" t="s">
        <v>3225</v>
      </c>
      <c r="B3194" s="156" t="s">
        <v>3362</v>
      </c>
      <c r="C3194" s="156" t="s">
        <v>3363</v>
      </c>
      <c r="D3194" s="156" t="s">
        <v>3226</v>
      </c>
      <c r="E3194" s="156" t="s">
        <v>2999</v>
      </c>
    </row>
    <row r="3195" spans="1:5" ht="12" customHeight="1" x14ac:dyDescent="0.2">
      <c r="A3195" s="156" t="s">
        <v>3225</v>
      </c>
      <c r="B3195" s="156" t="s">
        <v>3359</v>
      </c>
      <c r="C3195" s="156" t="s">
        <v>3360</v>
      </c>
      <c r="D3195" s="156" t="s">
        <v>3226</v>
      </c>
      <c r="E3195" s="156" t="s">
        <v>2999</v>
      </c>
    </row>
    <row r="3196" spans="1:5" ht="12" customHeight="1" x14ac:dyDescent="0.2">
      <c r="A3196" s="156" t="s">
        <v>3225</v>
      </c>
      <c r="B3196" s="156" t="s">
        <v>3378</v>
      </c>
      <c r="C3196" s="156" t="s">
        <v>3379</v>
      </c>
      <c r="D3196" s="156" t="s">
        <v>3226</v>
      </c>
      <c r="E3196" s="156" t="s">
        <v>2999</v>
      </c>
    </row>
    <row r="3197" spans="1:5" ht="12" customHeight="1" x14ac:dyDescent="0.2">
      <c r="A3197" s="156" t="s">
        <v>3225</v>
      </c>
      <c r="B3197" s="156" t="s">
        <v>3376</v>
      </c>
      <c r="C3197" s="156" t="s">
        <v>3377</v>
      </c>
      <c r="D3197" s="156" t="s">
        <v>3226</v>
      </c>
      <c r="E3197" s="156" t="s">
        <v>2999</v>
      </c>
    </row>
    <row r="3198" spans="1:5" ht="12" customHeight="1" x14ac:dyDescent="0.2">
      <c r="A3198" s="156" t="s">
        <v>3225</v>
      </c>
      <c r="B3198" s="156" t="s">
        <v>3356</v>
      </c>
      <c r="C3198" s="156" t="s">
        <v>3357</v>
      </c>
      <c r="D3198" s="156" t="s">
        <v>3226</v>
      </c>
      <c r="E3198" s="156" t="s">
        <v>2999</v>
      </c>
    </row>
    <row r="3199" spans="1:5" ht="12" customHeight="1" x14ac:dyDescent="0.2">
      <c r="A3199" s="156" t="s">
        <v>3225</v>
      </c>
      <c r="B3199" s="156" t="s">
        <v>3374</v>
      </c>
      <c r="C3199" s="156" t="s">
        <v>3375</v>
      </c>
      <c r="D3199" s="156" t="s">
        <v>3226</v>
      </c>
      <c r="E3199" s="156" t="s">
        <v>2999</v>
      </c>
    </row>
    <row r="3200" spans="1:5" ht="12" customHeight="1" x14ac:dyDescent="0.2">
      <c r="A3200" s="156" t="s">
        <v>3225</v>
      </c>
      <c r="B3200" s="156" t="s">
        <v>2787</v>
      </c>
      <c r="C3200" s="156" t="s">
        <v>2788</v>
      </c>
      <c r="D3200" s="156" t="s">
        <v>3226</v>
      </c>
      <c r="E3200" s="156" t="s">
        <v>2999</v>
      </c>
    </row>
    <row r="3201" spans="1:5" ht="12" customHeight="1" x14ac:dyDescent="0.2">
      <c r="A3201" s="156" t="s">
        <v>3225</v>
      </c>
      <c r="B3201" s="156" t="s">
        <v>2916</v>
      </c>
      <c r="C3201" s="156" t="s">
        <v>2932</v>
      </c>
      <c r="D3201" s="156" t="s">
        <v>3226</v>
      </c>
      <c r="E3201" s="156" t="s">
        <v>2999</v>
      </c>
    </row>
    <row r="3202" spans="1:5" ht="12" customHeight="1" x14ac:dyDescent="0.2">
      <c r="A3202" s="156" t="s">
        <v>3225</v>
      </c>
      <c r="B3202" s="156" t="s">
        <v>2898</v>
      </c>
      <c r="C3202" s="156" t="s">
        <v>2892</v>
      </c>
      <c r="D3202" s="156" t="s">
        <v>3226</v>
      </c>
      <c r="E3202" s="156" t="s">
        <v>2999</v>
      </c>
    </row>
    <row r="3203" spans="1:5" ht="12" customHeight="1" x14ac:dyDescent="0.2">
      <c r="A3203" s="156" t="s">
        <v>3225</v>
      </c>
      <c r="B3203" s="156" t="s">
        <v>2915</v>
      </c>
      <c r="C3203" s="156" t="s">
        <v>2931</v>
      </c>
      <c r="D3203" s="156" t="s">
        <v>3226</v>
      </c>
      <c r="E3203" s="156" t="s">
        <v>2999</v>
      </c>
    </row>
    <row r="3204" spans="1:5" ht="12" customHeight="1" x14ac:dyDescent="0.2">
      <c r="A3204" s="156" t="s">
        <v>3225</v>
      </c>
      <c r="B3204" s="156" t="s">
        <v>2789</v>
      </c>
      <c r="C3204" s="156" t="s">
        <v>2790</v>
      </c>
      <c r="D3204" s="156" t="s">
        <v>3226</v>
      </c>
      <c r="E3204" s="156" t="s">
        <v>2999</v>
      </c>
    </row>
    <row r="3205" spans="1:5" ht="12" customHeight="1" x14ac:dyDescent="0.2">
      <c r="A3205" s="156" t="s">
        <v>3225</v>
      </c>
      <c r="B3205" s="156" t="s">
        <v>2900</v>
      </c>
      <c r="C3205" s="156" t="s">
        <v>2894</v>
      </c>
      <c r="D3205" s="156" t="s">
        <v>3226</v>
      </c>
      <c r="E3205" s="156" t="s">
        <v>2999</v>
      </c>
    </row>
    <row r="3206" spans="1:5" ht="12" customHeight="1" x14ac:dyDescent="0.2">
      <c r="A3206" s="156" t="s">
        <v>3225</v>
      </c>
      <c r="B3206" s="156" t="s">
        <v>2791</v>
      </c>
      <c r="C3206" s="156" t="s">
        <v>2792</v>
      </c>
      <c r="D3206" s="156" t="s">
        <v>3226</v>
      </c>
      <c r="E3206" s="156" t="s">
        <v>2999</v>
      </c>
    </row>
    <row r="3207" spans="1:5" ht="12" customHeight="1" x14ac:dyDescent="0.2">
      <c r="A3207" s="156" t="s">
        <v>3225</v>
      </c>
      <c r="B3207" s="156" t="s">
        <v>2896</v>
      </c>
      <c r="C3207" s="156" t="s">
        <v>2890</v>
      </c>
      <c r="D3207" s="156" t="s">
        <v>3226</v>
      </c>
      <c r="E3207" s="156" t="s">
        <v>2999</v>
      </c>
    </row>
    <row r="3208" spans="1:5" ht="12" customHeight="1" x14ac:dyDescent="0.2">
      <c r="A3208" s="156" t="s">
        <v>3225</v>
      </c>
      <c r="B3208" s="156" t="s">
        <v>2897</v>
      </c>
      <c r="C3208" s="156" t="s">
        <v>2891</v>
      </c>
      <c r="D3208" s="156" t="s">
        <v>3226</v>
      </c>
      <c r="E3208" s="156" t="s">
        <v>2999</v>
      </c>
    </row>
    <row r="3209" spans="1:5" ht="12" customHeight="1" x14ac:dyDescent="0.2">
      <c r="A3209" s="156" t="s">
        <v>3225</v>
      </c>
      <c r="B3209" s="156" t="s">
        <v>3337</v>
      </c>
      <c r="C3209" s="156" t="s">
        <v>3338</v>
      </c>
      <c r="D3209" s="156" t="s">
        <v>3226</v>
      </c>
      <c r="E3209" s="156" t="s">
        <v>2999</v>
      </c>
    </row>
    <row r="3210" spans="1:5" ht="12" customHeight="1" x14ac:dyDescent="0.2">
      <c r="A3210" s="156" t="s">
        <v>3225</v>
      </c>
      <c r="B3210" s="156" t="s">
        <v>3392</v>
      </c>
      <c r="C3210" s="156" t="s">
        <v>3393</v>
      </c>
      <c r="D3210" s="156" t="s">
        <v>3226</v>
      </c>
      <c r="E3210" s="156" t="s">
        <v>2999</v>
      </c>
    </row>
    <row r="3211" spans="1:5" ht="12" customHeight="1" x14ac:dyDescent="0.2">
      <c r="A3211" s="156" t="s">
        <v>3225</v>
      </c>
      <c r="B3211" s="156" t="s">
        <v>3386</v>
      </c>
      <c r="C3211" s="156" t="s">
        <v>3387</v>
      </c>
      <c r="D3211" s="156" t="s">
        <v>3226</v>
      </c>
      <c r="E3211" s="156" t="s">
        <v>2999</v>
      </c>
    </row>
    <row r="3212" spans="1:5" ht="12" customHeight="1" x14ac:dyDescent="0.2">
      <c r="A3212" s="156" t="s">
        <v>3225</v>
      </c>
      <c r="B3212" s="156" t="s">
        <v>2450</v>
      </c>
      <c r="C3212" s="156" t="s">
        <v>2451</v>
      </c>
      <c r="D3212" s="156" t="s">
        <v>3227</v>
      </c>
      <c r="E3212" s="156" t="s">
        <v>3005</v>
      </c>
    </row>
    <row r="3213" spans="1:5" ht="12" customHeight="1" x14ac:dyDescent="0.2">
      <c r="A3213" s="156" t="s">
        <v>3225</v>
      </c>
      <c r="B3213" s="156" t="s">
        <v>2452</v>
      </c>
      <c r="C3213" s="156" t="s">
        <v>2453</v>
      </c>
      <c r="D3213" s="156" t="s">
        <v>3227</v>
      </c>
      <c r="E3213" s="156" t="s">
        <v>3005</v>
      </c>
    </row>
    <row r="3214" spans="1:5" ht="12" customHeight="1" x14ac:dyDescent="0.2">
      <c r="A3214" s="156" t="s">
        <v>3225</v>
      </c>
      <c r="B3214" s="156" t="s">
        <v>1980</v>
      </c>
      <c r="C3214" s="156" t="s">
        <v>1981</v>
      </c>
      <c r="D3214" s="156" t="s">
        <v>3227</v>
      </c>
      <c r="E3214" s="156" t="s">
        <v>3005</v>
      </c>
    </row>
    <row r="3215" spans="1:5" ht="12" customHeight="1" x14ac:dyDescent="0.2">
      <c r="A3215" s="156" t="s">
        <v>3225</v>
      </c>
      <c r="B3215" s="156" t="s">
        <v>1822</v>
      </c>
      <c r="C3215" s="156" t="s">
        <v>1823</v>
      </c>
      <c r="D3215" s="156" t="s">
        <v>3227</v>
      </c>
      <c r="E3215" s="156" t="s">
        <v>3005</v>
      </c>
    </row>
    <row r="3216" spans="1:5" ht="12" customHeight="1" x14ac:dyDescent="0.2">
      <c r="A3216" s="156" t="s">
        <v>3225</v>
      </c>
      <c r="B3216" s="156" t="s">
        <v>1820</v>
      </c>
      <c r="C3216" s="156" t="s">
        <v>1821</v>
      </c>
      <c r="D3216" s="156" t="s">
        <v>3227</v>
      </c>
      <c r="E3216" s="156" t="s">
        <v>3005</v>
      </c>
    </row>
    <row r="3217" spans="1:5" ht="12" customHeight="1" x14ac:dyDescent="0.2">
      <c r="A3217" s="156" t="s">
        <v>3225</v>
      </c>
      <c r="B3217" s="156" t="s">
        <v>1982</v>
      </c>
      <c r="C3217" s="156" t="s">
        <v>1983</v>
      </c>
      <c r="D3217" s="156" t="s">
        <v>3227</v>
      </c>
      <c r="E3217" s="156" t="s">
        <v>3005</v>
      </c>
    </row>
    <row r="3218" spans="1:5" ht="12" customHeight="1" x14ac:dyDescent="0.2">
      <c r="A3218" s="156" t="s">
        <v>3225</v>
      </c>
      <c r="B3218" s="156" t="s">
        <v>1828</v>
      </c>
      <c r="C3218" s="156" t="s">
        <v>1829</v>
      </c>
      <c r="D3218" s="156" t="s">
        <v>3227</v>
      </c>
      <c r="E3218" s="156" t="s">
        <v>3005</v>
      </c>
    </row>
    <row r="3219" spans="1:5" ht="12" customHeight="1" x14ac:dyDescent="0.2">
      <c r="A3219" s="156" t="s">
        <v>3225</v>
      </c>
      <c r="B3219" s="156" t="s">
        <v>1830</v>
      </c>
      <c r="C3219" s="156" t="s">
        <v>1831</v>
      </c>
      <c r="D3219" s="156" t="s">
        <v>3227</v>
      </c>
      <c r="E3219" s="156" t="s">
        <v>3005</v>
      </c>
    </row>
    <row r="3220" spans="1:5" ht="12" customHeight="1" x14ac:dyDescent="0.2">
      <c r="A3220" s="156" t="s">
        <v>3225</v>
      </c>
      <c r="B3220" s="156" t="s">
        <v>1984</v>
      </c>
      <c r="C3220" s="156" t="s">
        <v>1985</v>
      </c>
      <c r="D3220" s="156" t="s">
        <v>3227</v>
      </c>
      <c r="E3220" s="156" t="s">
        <v>3005</v>
      </c>
    </row>
    <row r="3221" spans="1:5" ht="12" customHeight="1" x14ac:dyDescent="0.2">
      <c r="A3221" s="156" t="s">
        <v>3225</v>
      </c>
      <c r="B3221" s="156" t="s">
        <v>1818</v>
      </c>
      <c r="C3221" s="156" t="s">
        <v>1819</v>
      </c>
      <c r="D3221" s="156" t="s">
        <v>3227</v>
      </c>
      <c r="E3221" s="156" t="s">
        <v>3005</v>
      </c>
    </row>
    <row r="3222" spans="1:5" ht="12" customHeight="1" x14ac:dyDescent="0.2">
      <c r="A3222" s="156" t="s">
        <v>3225</v>
      </c>
      <c r="B3222" s="156" t="s">
        <v>1816</v>
      </c>
      <c r="C3222" s="156" t="s">
        <v>1817</v>
      </c>
      <c r="D3222" s="156" t="s">
        <v>3227</v>
      </c>
      <c r="E3222" s="156" t="s">
        <v>3005</v>
      </c>
    </row>
    <row r="3223" spans="1:5" ht="12" customHeight="1" x14ac:dyDescent="0.2">
      <c r="A3223" s="156" t="s">
        <v>3225</v>
      </c>
      <c r="B3223" s="156" t="s">
        <v>2444</v>
      </c>
      <c r="C3223" s="156" t="s">
        <v>2445</v>
      </c>
      <c r="D3223" s="156" t="s">
        <v>3227</v>
      </c>
      <c r="E3223" s="156" t="s">
        <v>3005</v>
      </c>
    </row>
    <row r="3224" spans="1:5" ht="12" customHeight="1" x14ac:dyDescent="0.2">
      <c r="A3224" s="156" t="s">
        <v>3225</v>
      </c>
      <c r="B3224" s="156" t="s">
        <v>2446</v>
      </c>
      <c r="C3224" s="156" t="s">
        <v>2447</v>
      </c>
      <c r="D3224" s="156" t="s">
        <v>3227</v>
      </c>
      <c r="E3224" s="156" t="s">
        <v>3005</v>
      </c>
    </row>
    <row r="3225" spans="1:5" ht="12" customHeight="1" x14ac:dyDescent="0.2">
      <c r="A3225" s="156" t="s">
        <v>3225</v>
      </c>
      <c r="B3225" s="156" t="s">
        <v>2448</v>
      </c>
      <c r="C3225" s="156" t="s">
        <v>2449</v>
      </c>
      <c r="D3225" s="156" t="s">
        <v>3227</v>
      </c>
      <c r="E3225" s="156" t="s">
        <v>3005</v>
      </c>
    </row>
    <row r="3226" spans="1:5" ht="12" customHeight="1" x14ac:dyDescent="0.2">
      <c r="A3226" s="156" t="s">
        <v>3225</v>
      </c>
      <c r="B3226" s="156" t="s">
        <v>1824</v>
      </c>
      <c r="C3226" s="156" t="s">
        <v>1825</v>
      </c>
      <c r="D3226" s="156" t="s">
        <v>3227</v>
      </c>
      <c r="E3226" s="156" t="s">
        <v>3005</v>
      </c>
    </row>
    <row r="3227" spans="1:5" ht="12" customHeight="1" x14ac:dyDescent="0.2">
      <c r="A3227" s="156" t="s">
        <v>3225</v>
      </c>
      <c r="B3227" s="156" t="s">
        <v>1826</v>
      </c>
      <c r="C3227" s="156" t="s">
        <v>1827</v>
      </c>
      <c r="D3227" s="156" t="s">
        <v>3227</v>
      </c>
      <c r="E3227" s="156" t="s">
        <v>3005</v>
      </c>
    </row>
    <row r="3228" spans="1:5" ht="12" customHeight="1" x14ac:dyDescent="0.2">
      <c r="A3228" s="156" t="s">
        <v>3225</v>
      </c>
      <c r="B3228" s="156" t="s">
        <v>1978</v>
      </c>
      <c r="C3228" s="156" t="s">
        <v>1979</v>
      </c>
      <c r="D3228" s="156" t="s">
        <v>3227</v>
      </c>
      <c r="E3228" s="156" t="s">
        <v>3005</v>
      </c>
    </row>
    <row r="3229" spans="1:5" ht="12" customHeight="1" x14ac:dyDescent="0.2">
      <c r="A3229" s="156" t="s">
        <v>3225</v>
      </c>
      <c r="B3229" s="156" t="s">
        <v>801</v>
      </c>
      <c r="C3229" s="156" t="s">
        <v>806</v>
      </c>
      <c r="D3229" s="156" t="s">
        <v>2134</v>
      </c>
      <c r="E3229" s="156" t="s">
        <v>2970</v>
      </c>
    </row>
    <row r="3230" spans="1:5" ht="12" customHeight="1" x14ac:dyDescent="0.2">
      <c r="A3230" s="156" t="s">
        <v>3225</v>
      </c>
      <c r="B3230" s="156" t="s">
        <v>802</v>
      </c>
      <c r="C3230" s="156" t="s">
        <v>808</v>
      </c>
      <c r="D3230" s="156" t="s">
        <v>2134</v>
      </c>
      <c r="E3230" s="156" t="s">
        <v>2970</v>
      </c>
    </row>
    <row r="3231" spans="1:5" ht="12" customHeight="1" x14ac:dyDescent="0.2">
      <c r="A3231" s="156" t="s">
        <v>3225</v>
      </c>
      <c r="B3231" s="156" t="s">
        <v>965</v>
      </c>
      <c r="C3231" s="156" t="s">
        <v>966</v>
      </c>
      <c r="D3231" s="156" t="s">
        <v>2134</v>
      </c>
      <c r="E3231" s="156" t="s">
        <v>2970</v>
      </c>
    </row>
    <row r="3232" spans="1:5" ht="12" customHeight="1" x14ac:dyDescent="0.2">
      <c r="A3232" s="156" t="s">
        <v>3225</v>
      </c>
      <c r="B3232" s="156" t="s">
        <v>973</v>
      </c>
      <c r="C3232" s="156" t="s">
        <v>974</v>
      </c>
      <c r="D3232" s="156" t="s">
        <v>2134</v>
      </c>
      <c r="E3232" s="156" t="s">
        <v>2970</v>
      </c>
    </row>
    <row r="3233" spans="1:5" ht="12" customHeight="1" x14ac:dyDescent="0.2">
      <c r="A3233" s="156" t="s">
        <v>3225</v>
      </c>
      <c r="B3233" s="156" t="s">
        <v>923</v>
      </c>
      <c r="C3233" s="156" t="s">
        <v>924</v>
      </c>
      <c r="D3233" s="156" t="s">
        <v>2134</v>
      </c>
      <c r="E3233" s="156" t="s">
        <v>2970</v>
      </c>
    </row>
    <row r="3234" spans="1:5" ht="12" customHeight="1" x14ac:dyDescent="0.2">
      <c r="A3234" s="156" t="s">
        <v>3225</v>
      </c>
      <c r="B3234" s="156" t="s">
        <v>931</v>
      </c>
      <c r="C3234" s="156" t="s">
        <v>932</v>
      </c>
      <c r="D3234" s="156" t="s">
        <v>2134</v>
      </c>
      <c r="E3234" s="156" t="s">
        <v>2970</v>
      </c>
    </row>
    <row r="3235" spans="1:5" ht="12" customHeight="1" x14ac:dyDescent="0.2">
      <c r="A3235" s="156" t="s">
        <v>3225</v>
      </c>
      <c r="B3235" s="156" t="s">
        <v>1071</v>
      </c>
      <c r="C3235" s="156" t="s">
        <v>1060</v>
      </c>
      <c r="D3235" s="156" t="s">
        <v>2134</v>
      </c>
      <c r="E3235" s="156" t="s">
        <v>2970</v>
      </c>
    </row>
    <row r="3236" spans="1:5" ht="12" customHeight="1" x14ac:dyDescent="0.2">
      <c r="A3236" s="156" t="s">
        <v>3225</v>
      </c>
      <c r="B3236" s="156" t="s">
        <v>1073</v>
      </c>
      <c r="C3236" s="156" t="s">
        <v>1051</v>
      </c>
      <c r="D3236" s="156" t="s">
        <v>2134</v>
      </c>
      <c r="E3236" s="156" t="s">
        <v>2970</v>
      </c>
    </row>
    <row r="3237" spans="1:5" ht="12" customHeight="1" x14ac:dyDescent="0.2">
      <c r="A3237" s="156" t="s">
        <v>3225</v>
      </c>
      <c r="B3237" s="156" t="s">
        <v>729</v>
      </c>
      <c r="C3237" s="156" t="s">
        <v>730</v>
      </c>
      <c r="D3237" s="156" t="s">
        <v>2134</v>
      </c>
      <c r="E3237" s="156" t="s">
        <v>2970</v>
      </c>
    </row>
    <row r="3238" spans="1:5" ht="12" customHeight="1" x14ac:dyDescent="0.2">
      <c r="A3238" s="156" t="s">
        <v>3225</v>
      </c>
      <c r="B3238" s="156" t="s">
        <v>733</v>
      </c>
      <c r="C3238" s="156" t="s">
        <v>734</v>
      </c>
      <c r="D3238" s="156" t="s">
        <v>2134</v>
      </c>
      <c r="E3238" s="156" t="s">
        <v>2970</v>
      </c>
    </row>
    <row r="3239" spans="1:5" ht="12" customHeight="1" x14ac:dyDescent="0.2">
      <c r="A3239" s="156" t="s">
        <v>3225</v>
      </c>
      <c r="B3239" s="156" t="s">
        <v>804</v>
      </c>
      <c r="C3239" s="156" t="s">
        <v>810</v>
      </c>
      <c r="D3239" s="156" t="s">
        <v>2134</v>
      </c>
      <c r="E3239" s="156" t="s">
        <v>2970</v>
      </c>
    </row>
    <row r="3240" spans="1:5" ht="12" customHeight="1" x14ac:dyDescent="0.2">
      <c r="A3240" s="156" t="s">
        <v>3225</v>
      </c>
      <c r="B3240" s="156" t="s">
        <v>805</v>
      </c>
      <c r="C3240" s="156" t="s">
        <v>812</v>
      </c>
      <c r="D3240" s="156" t="s">
        <v>2134</v>
      </c>
      <c r="E3240" s="156" t="s">
        <v>2970</v>
      </c>
    </row>
    <row r="3241" spans="1:5" ht="12" customHeight="1" x14ac:dyDescent="0.2">
      <c r="A3241" s="156" t="s">
        <v>3225</v>
      </c>
      <c r="B3241" s="156" t="s">
        <v>1067</v>
      </c>
      <c r="C3241" s="156" t="s">
        <v>1056</v>
      </c>
      <c r="D3241" s="156" t="s">
        <v>2134</v>
      </c>
      <c r="E3241" s="156" t="s">
        <v>2970</v>
      </c>
    </row>
    <row r="3242" spans="1:5" ht="12" customHeight="1" x14ac:dyDescent="0.2">
      <c r="A3242" s="156" t="s">
        <v>3225</v>
      </c>
      <c r="B3242" s="156" t="s">
        <v>1069</v>
      </c>
      <c r="C3242" s="156" t="s">
        <v>1058</v>
      </c>
      <c r="D3242" s="156" t="s">
        <v>2134</v>
      </c>
      <c r="E3242" s="156" t="s">
        <v>2970</v>
      </c>
    </row>
    <row r="3243" spans="1:5" ht="12" customHeight="1" x14ac:dyDescent="0.2">
      <c r="A3243" s="156" t="s">
        <v>3225</v>
      </c>
      <c r="B3243" s="156" t="s">
        <v>1063</v>
      </c>
      <c r="C3243" s="156" t="s">
        <v>1052</v>
      </c>
      <c r="D3243" s="156" t="s">
        <v>2134</v>
      </c>
      <c r="E3243" s="156" t="s">
        <v>2970</v>
      </c>
    </row>
    <row r="3244" spans="1:5" ht="12" customHeight="1" x14ac:dyDescent="0.2">
      <c r="A3244" s="156" t="s">
        <v>3225</v>
      </c>
      <c r="B3244" s="156" t="s">
        <v>1065</v>
      </c>
      <c r="C3244" s="156" t="s">
        <v>1054</v>
      </c>
      <c r="D3244" s="156" t="s">
        <v>2134</v>
      </c>
      <c r="E3244" s="156" t="s">
        <v>2970</v>
      </c>
    </row>
    <row r="3245" spans="1:5" ht="12" customHeight="1" x14ac:dyDescent="0.2">
      <c r="A3245" s="156" t="s">
        <v>3225</v>
      </c>
      <c r="B3245" s="156" t="s">
        <v>737</v>
      </c>
      <c r="C3245" s="156" t="s">
        <v>738</v>
      </c>
      <c r="D3245" s="156" t="s">
        <v>2134</v>
      </c>
      <c r="E3245" s="156" t="s">
        <v>2970</v>
      </c>
    </row>
    <row r="3246" spans="1:5" ht="12" customHeight="1" x14ac:dyDescent="0.2">
      <c r="A3246" s="156" t="s">
        <v>3225</v>
      </c>
      <c r="B3246" s="156" t="s">
        <v>741</v>
      </c>
      <c r="C3246" s="156" t="s">
        <v>742</v>
      </c>
      <c r="D3246" s="156" t="s">
        <v>2134</v>
      </c>
      <c r="E3246" s="156" t="s">
        <v>2970</v>
      </c>
    </row>
    <row r="3247" spans="1:5" ht="12" customHeight="1" x14ac:dyDescent="0.2">
      <c r="A3247" s="156" t="s">
        <v>3225</v>
      </c>
      <c r="B3247" s="156" t="s">
        <v>949</v>
      </c>
      <c r="C3247" s="156" t="s">
        <v>950</v>
      </c>
      <c r="D3247" s="156" t="s">
        <v>2134</v>
      </c>
      <c r="E3247" s="156" t="s">
        <v>2970</v>
      </c>
    </row>
    <row r="3248" spans="1:5" ht="12" customHeight="1" x14ac:dyDescent="0.2">
      <c r="A3248" s="156" t="s">
        <v>3225</v>
      </c>
      <c r="B3248" s="156" t="s">
        <v>957</v>
      </c>
      <c r="C3248" s="156" t="s">
        <v>958</v>
      </c>
      <c r="D3248" s="156" t="s">
        <v>2134</v>
      </c>
      <c r="E3248" s="156" t="s">
        <v>2970</v>
      </c>
    </row>
    <row r="3249" spans="1:5" ht="12" customHeight="1" x14ac:dyDescent="0.2">
      <c r="A3249" s="156" t="s">
        <v>3225</v>
      </c>
      <c r="B3249" s="156" t="s">
        <v>2762</v>
      </c>
      <c r="C3249" s="156" t="s">
        <v>807</v>
      </c>
      <c r="D3249" s="156" t="s">
        <v>2134</v>
      </c>
      <c r="E3249" s="156" t="s">
        <v>2970</v>
      </c>
    </row>
    <row r="3250" spans="1:5" ht="12" customHeight="1" x14ac:dyDescent="0.2">
      <c r="A3250" s="156" t="s">
        <v>3225</v>
      </c>
      <c r="B3250" s="156" t="s">
        <v>803</v>
      </c>
      <c r="C3250" s="156" t="s">
        <v>809</v>
      </c>
      <c r="D3250" s="156" t="s">
        <v>2134</v>
      </c>
      <c r="E3250" s="156" t="s">
        <v>2970</v>
      </c>
    </row>
    <row r="3251" spans="1:5" ht="12" customHeight="1" x14ac:dyDescent="0.2">
      <c r="A3251" s="156" t="s">
        <v>3225</v>
      </c>
      <c r="B3251" s="156" t="s">
        <v>967</v>
      </c>
      <c r="C3251" s="156" t="s">
        <v>968</v>
      </c>
      <c r="D3251" s="156" t="s">
        <v>2134</v>
      </c>
      <c r="E3251" s="156" t="s">
        <v>2970</v>
      </c>
    </row>
    <row r="3252" spans="1:5" ht="12" customHeight="1" x14ac:dyDescent="0.2">
      <c r="A3252" s="156" t="s">
        <v>3225</v>
      </c>
      <c r="B3252" s="156" t="s">
        <v>975</v>
      </c>
      <c r="C3252" s="156" t="s">
        <v>976</v>
      </c>
      <c r="D3252" s="156" t="s">
        <v>2134</v>
      </c>
      <c r="E3252" s="156" t="s">
        <v>2970</v>
      </c>
    </row>
    <row r="3253" spans="1:5" ht="12" customHeight="1" x14ac:dyDescent="0.2">
      <c r="A3253" s="156" t="s">
        <v>3225</v>
      </c>
      <c r="B3253" s="156" t="s">
        <v>925</v>
      </c>
      <c r="C3253" s="156" t="s">
        <v>926</v>
      </c>
      <c r="D3253" s="156" t="s">
        <v>2134</v>
      </c>
      <c r="E3253" s="156" t="s">
        <v>2970</v>
      </c>
    </row>
    <row r="3254" spans="1:5" ht="12" customHeight="1" x14ac:dyDescent="0.2">
      <c r="A3254" s="156" t="s">
        <v>3225</v>
      </c>
      <c r="B3254" s="156" t="s">
        <v>933</v>
      </c>
      <c r="C3254" s="156" t="s">
        <v>934</v>
      </c>
      <c r="D3254" s="156" t="s">
        <v>2134</v>
      </c>
      <c r="E3254" s="156" t="s">
        <v>2970</v>
      </c>
    </row>
    <row r="3255" spans="1:5" ht="12" customHeight="1" x14ac:dyDescent="0.2">
      <c r="A3255" s="156" t="s">
        <v>3225</v>
      </c>
      <c r="B3255" s="156" t="s">
        <v>1072</v>
      </c>
      <c r="C3255" s="156" t="s">
        <v>1061</v>
      </c>
      <c r="D3255" s="156" t="s">
        <v>2134</v>
      </c>
      <c r="E3255" s="156" t="s">
        <v>2970</v>
      </c>
    </row>
    <row r="3256" spans="1:5" ht="12" customHeight="1" x14ac:dyDescent="0.2">
      <c r="A3256" s="156" t="s">
        <v>3225</v>
      </c>
      <c r="B3256" s="156" t="s">
        <v>1074</v>
      </c>
      <c r="C3256" s="156" t="s">
        <v>1062</v>
      </c>
      <c r="D3256" s="156" t="s">
        <v>2134</v>
      </c>
      <c r="E3256" s="156" t="s">
        <v>2970</v>
      </c>
    </row>
    <row r="3257" spans="1:5" ht="12" customHeight="1" x14ac:dyDescent="0.2">
      <c r="A3257" s="156" t="s">
        <v>3225</v>
      </c>
      <c r="B3257" s="156" t="s">
        <v>731</v>
      </c>
      <c r="C3257" s="156" t="s">
        <v>732</v>
      </c>
      <c r="D3257" s="156" t="s">
        <v>2134</v>
      </c>
      <c r="E3257" s="156" t="s">
        <v>2970</v>
      </c>
    </row>
    <row r="3258" spans="1:5" ht="12" customHeight="1" x14ac:dyDescent="0.2">
      <c r="A3258" s="156" t="s">
        <v>3225</v>
      </c>
      <c r="B3258" s="156" t="s">
        <v>735</v>
      </c>
      <c r="C3258" s="156" t="s">
        <v>736</v>
      </c>
      <c r="D3258" s="156" t="s">
        <v>2134</v>
      </c>
      <c r="E3258" s="156" t="s">
        <v>2970</v>
      </c>
    </row>
    <row r="3259" spans="1:5" ht="12" customHeight="1" x14ac:dyDescent="0.2">
      <c r="A3259" s="156" t="s">
        <v>3225</v>
      </c>
      <c r="B3259" s="156" t="s">
        <v>2764</v>
      </c>
      <c r="C3259" s="156" t="s">
        <v>811</v>
      </c>
      <c r="D3259" s="156" t="s">
        <v>2134</v>
      </c>
      <c r="E3259" s="156" t="s">
        <v>2970</v>
      </c>
    </row>
    <row r="3260" spans="1:5" ht="12" customHeight="1" x14ac:dyDescent="0.2">
      <c r="A3260" s="156" t="s">
        <v>3225</v>
      </c>
      <c r="B3260" s="156" t="s">
        <v>2766</v>
      </c>
      <c r="C3260" s="156" t="s">
        <v>813</v>
      </c>
      <c r="D3260" s="156" t="s">
        <v>2134</v>
      </c>
      <c r="E3260" s="156" t="s">
        <v>2970</v>
      </c>
    </row>
    <row r="3261" spans="1:5" ht="12" customHeight="1" x14ac:dyDescent="0.2">
      <c r="A3261" s="156" t="s">
        <v>3225</v>
      </c>
      <c r="B3261" s="156" t="s">
        <v>1068</v>
      </c>
      <c r="C3261" s="156" t="s">
        <v>1057</v>
      </c>
      <c r="D3261" s="156" t="s">
        <v>2134</v>
      </c>
      <c r="E3261" s="156" t="s">
        <v>2970</v>
      </c>
    </row>
    <row r="3262" spans="1:5" ht="12" customHeight="1" x14ac:dyDescent="0.2">
      <c r="A3262" s="156" t="s">
        <v>3225</v>
      </c>
      <c r="B3262" s="156" t="s">
        <v>1070</v>
      </c>
      <c r="C3262" s="156" t="s">
        <v>1059</v>
      </c>
      <c r="D3262" s="156" t="s">
        <v>2134</v>
      </c>
      <c r="E3262" s="156" t="s">
        <v>2970</v>
      </c>
    </row>
    <row r="3263" spans="1:5" ht="12" customHeight="1" x14ac:dyDescent="0.2">
      <c r="A3263" s="156" t="s">
        <v>3225</v>
      </c>
      <c r="B3263" s="156" t="s">
        <v>1064</v>
      </c>
      <c r="C3263" s="156" t="s">
        <v>1053</v>
      </c>
      <c r="D3263" s="156" t="s">
        <v>2134</v>
      </c>
      <c r="E3263" s="156" t="s">
        <v>2970</v>
      </c>
    </row>
    <row r="3264" spans="1:5" ht="12" customHeight="1" x14ac:dyDescent="0.2">
      <c r="A3264" s="156" t="s">
        <v>3225</v>
      </c>
      <c r="B3264" s="156" t="s">
        <v>1066</v>
      </c>
      <c r="C3264" s="156" t="s">
        <v>1055</v>
      </c>
      <c r="D3264" s="156" t="s">
        <v>2134</v>
      </c>
      <c r="E3264" s="156" t="s">
        <v>2970</v>
      </c>
    </row>
    <row r="3265" spans="1:5" ht="12" customHeight="1" x14ac:dyDescent="0.2">
      <c r="A3265" s="156" t="s">
        <v>3225</v>
      </c>
      <c r="B3265" s="156" t="s">
        <v>739</v>
      </c>
      <c r="C3265" s="156" t="s">
        <v>740</v>
      </c>
      <c r="D3265" s="156" t="s">
        <v>2134</v>
      </c>
      <c r="E3265" s="156" t="s">
        <v>2970</v>
      </c>
    </row>
    <row r="3266" spans="1:5" ht="12" customHeight="1" x14ac:dyDescent="0.2">
      <c r="A3266" s="156" t="s">
        <v>3225</v>
      </c>
      <c r="B3266" s="156" t="s">
        <v>743</v>
      </c>
      <c r="C3266" s="156" t="s">
        <v>744</v>
      </c>
      <c r="D3266" s="156" t="s">
        <v>2134</v>
      </c>
      <c r="E3266" s="156" t="s">
        <v>2970</v>
      </c>
    </row>
    <row r="3267" spans="1:5" ht="12" customHeight="1" x14ac:dyDescent="0.2">
      <c r="A3267" s="156" t="s">
        <v>3225</v>
      </c>
      <c r="B3267" s="156" t="s">
        <v>951</v>
      </c>
      <c r="C3267" s="156" t="s">
        <v>952</v>
      </c>
      <c r="D3267" s="156" t="s">
        <v>2134</v>
      </c>
      <c r="E3267" s="156" t="s">
        <v>2970</v>
      </c>
    </row>
    <row r="3268" spans="1:5" ht="12" customHeight="1" x14ac:dyDescent="0.2">
      <c r="A3268" s="156" t="s">
        <v>3225</v>
      </c>
      <c r="B3268" s="156" t="s">
        <v>959</v>
      </c>
      <c r="C3268" s="156" t="s">
        <v>960</v>
      </c>
      <c r="D3268" s="156" t="s">
        <v>2134</v>
      </c>
      <c r="E3268" s="156" t="s">
        <v>2970</v>
      </c>
    </row>
    <row r="3269" spans="1:5" ht="12" customHeight="1" x14ac:dyDescent="0.2">
      <c r="A3269" s="156" t="s">
        <v>3225</v>
      </c>
      <c r="B3269" s="156" t="s">
        <v>910</v>
      </c>
      <c r="C3269" s="156" t="s">
        <v>911</v>
      </c>
      <c r="D3269" s="156" t="s">
        <v>2134</v>
      </c>
      <c r="E3269" s="156" t="s">
        <v>2970</v>
      </c>
    </row>
    <row r="3270" spans="1:5" ht="12" customHeight="1" x14ac:dyDescent="0.2">
      <c r="A3270" s="156" t="s">
        <v>3225</v>
      </c>
      <c r="B3270" s="156" t="s">
        <v>913</v>
      </c>
      <c r="C3270" s="156" t="s">
        <v>914</v>
      </c>
      <c r="D3270" s="156" t="s">
        <v>2134</v>
      </c>
      <c r="E3270" s="156" t="s">
        <v>2970</v>
      </c>
    </row>
    <row r="3271" spans="1:5" ht="12" customHeight="1" x14ac:dyDescent="0.2">
      <c r="A3271" s="156" t="s">
        <v>3225</v>
      </c>
      <c r="B3271" s="156" t="s">
        <v>969</v>
      </c>
      <c r="C3271" s="156" t="s">
        <v>970</v>
      </c>
      <c r="D3271" s="156" t="s">
        <v>2134</v>
      </c>
      <c r="E3271" s="156" t="s">
        <v>2970</v>
      </c>
    </row>
    <row r="3272" spans="1:5" ht="12" customHeight="1" x14ac:dyDescent="0.2">
      <c r="A3272" s="156" t="s">
        <v>3225</v>
      </c>
      <c r="B3272" s="156" t="s">
        <v>977</v>
      </c>
      <c r="C3272" s="156" t="s">
        <v>978</v>
      </c>
      <c r="D3272" s="156" t="s">
        <v>2134</v>
      </c>
      <c r="E3272" s="156" t="s">
        <v>2970</v>
      </c>
    </row>
    <row r="3273" spans="1:5" ht="12" customHeight="1" x14ac:dyDescent="0.2">
      <c r="A3273" s="156" t="s">
        <v>3225</v>
      </c>
      <c r="B3273" s="156" t="s">
        <v>927</v>
      </c>
      <c r="C3273" s="156" t="s">
        <v>928</v>
      </c>
      <c r="D3273" s="156" t="s">
        <v>2134</v>
      </c>
      <c r="E3273" s="156" t="s">
        <v>2970</v>
      </c>
    </row>
    <row r="3274" spans="1:5" ht="12" customHeight="1" x14ac:dyDescent="0.2">
      <c r="A3274" s="156" t="s">
        <v>3225</v>
      </c>
      <c r="B3274" s="156" t="s">
        <v>935</v>
      </c>
      <c r="C3274" s="156" t="s">
        <v>936</v>
      </c>
      <c r="D3274" s="156" t="s">
        <v>2134</v>
      </c>
      <c r="E3274" s="156" t="s">
        <v>2970</v>
      </c>
    </row>
    <row r="3275" spans="1:5" ht="12" customHeight="1" x14ac:dyDescent="0.2">
      <c r="A3275" s="156" t="s">
        <v>3225</v>
      </c>
      <c r="B3275" s="156" t="s">
        <v>831</v>
      </c>
      <c r="C3275" s="156" t="s">
        <v>830</v>
      </c>
      <c r="D3275" s="156" t="s">
        <v>2134</v>
      </c>
      <c r="E3275" s="156" t="s">
        <v>2970</v>
      </c>
    </row>
    <row r="3276" spans="1:5" ht="12" customHeight="1" x14ac:dyDescent="0.2">
      <c r="A3276" s="156" t="s">
        <v>3225</v>
      </c>
      <c r="B3276" s="156" t="s">
        <v>833</v>
      </c>
      <c r="C3276" s="156" t="s">
        <v>832</v>
      </c>
      <c r="D3276" s="156" t="s">
        <v>2134</v>
      </c>
      <c r="E3276" s="156" t="s">
        <v>2970</v>
      </c>
    </row>
    <row r="3277" spans="1:5" ht="12" customHeight="1" x14ac:dyDescent="0.2">
      <c r="A3277" s="156" t="s">
        <v>3225</v>
      </c>
      <c r="B3277" s="156" t="s">
        <v>917</v>
      </c>
      <c r="C3277" s="156" t="s">
        <v>918</v>
      </c>
      <c r="D3277" s="156" t="s">
        <v>2134</v>
      </c>
      <c r="E3277" s="156" t="s">
        <v>2970</v>
      </c>
    </row>
    <row r="3278" spans="1:5" ht="12" customHeight="1" x14ac:dyDescent="0.2">
      <c r="A3278" s="156" t="s">
        <v>3225</v>
      </c>
      <c r="B3278" s="156" t="s">
        <v>920</v>
      </c>
      <c r="C3278" s="156" t="s">
        <v>921</v>
      </c>
      <c r="D3278" s="156" t="s">
        <v>2134</v>
      </c>
      <c r="E3278" s="156" t="s">
        <v>2970</v>
      </c>
    </row>
    <row r="3279" spans="1:5" ht="12" customHeight="1" x14ac:dyDescent="0.2">
      <c r="A3279" s="156" t="s">
        <v>3225</v>
      </c>
      <c r="B3279" s="156" t="s">
        <v>835</v>
      </c>
      <c r="C3279" s="156" t="s">
        <v>834</v>
      </c>
      <c r="D3279" s="156" t="s">
        <v>2134</v>
      </c>
      <c r="E3279" s="156" t="s">
        <v>2970</v>
      </c>
    </row>
    <row r="3280" spans="1:5" ht="12" customHeight="1" x14ac:dyDescent="0.2">
      <c r="A3280" s="156" t="s">
        <v>3225</v>
      </c>
      <c r="B3280" s="156" t="s">
        <v>837</v>
      </c>
      <c r="C3280" s="156" t="s">
        <v>836</v>
      </c>
      <c r="D3280" s="156" t="s">
        <v>2134</v>
      </c>
      <c r="E3280" s="156" t="s">
        <v>2970</v>
      </c>
    </row>
    <row r="3281" spans="1:5" ht="12" customHeight="1" x14ac:dyDescent="0.2">
      <c r="A3281" s="156" t="s">
        <v>3225</v>
      </c>
      <c r="B3281" s="156" t="s">
        <v>953</v>
      </c>
      <c r="C3281" s="156" t="s">
        <v>954</v>
      </c>
      <c r="D3281" s="156" t="s">
        <v>2134</v>
      </c>
      <c r="E3281" s="156" t="s">
        <v>2970</v>
      </c>
    </row>
    <row r="3282" spans="1:5" ht="12" customHeight="1" x14ac:dyDescent="0.2">
      <c r="A3282" s="156" t="s">
        <v>3225</v>
      </c>
      <c r="B3282" s="156" t="s">
        <v>961</v>
      </c>
      <c r="C3282" s="156" t="s">
        <v>962</v>
      </c>
      <c r="D3282" s="156" t="s">
        <v>2134</v>
      </c>
      <c r="E3282" s="156" t="s">
        <v>2970</v>
      </c>
    </row>
    <row r="3283" spans="1:5" ht="12" customHeight="1" x14ac:dyDescent="0.2">
      <c r="A3283" s="156" t="s">
        <v>3225</v>
      </c>
      <c r="B3283" s="156" t="s">
        <v>2760</v>
      </c>
      <c r="C3283" s="156" t="s">
        <v>912</v>
      </c>
      <c r="D3283" s="156" t="s">
        <v>2134</v>
      </c>
      <c r="E3283" s="156" t="s">
        <v>2970</v>
      </c>
    </row>
    <row r="3284" spans="1:5" ht="12" customHeight="1" x14ac:dyDescent="0.2">
      <c r="A3284" s="156" t="s">
        <v>3225</v>
      </c>
      <c r="B3284" s="156" t="s">
        <v>915</v>
      </c>
      <c r="C3284" s="156" t="s">
        <v>916</v>
      </c>
      <c r="D3284" s="156" t="s">
        <v>2134</v>
      </c>
      <c r="E3284" s="156" t="s">
        <v>2970</v>
      </c>
    </row>
    <row r="3285" spans="1:5" ht="12" customHeight="1" x14ac:dyDescent="0.2">
      <c r="A3285" s="156" t="s">
        <v>3225</v>
      </c>
      <c r="B3285" s="156" t="s">
        <v>971</v>
      </c>
      <c r="C3285" s="156" t="s">
        <v>972</v>
      </c>
      <c r="D3285" s="156" t="s">
        <v>2134</v>
      </c>
      <c r="E3285" s="156" t="s">
        <v>2970</v>
      </c>
    </row>
    <row r="3286" spans="1:5" ht="12" customHeight="1" x14ac:dyDescent="0.2">
      <c r="A3286" s="156" t="s">
        <v>3225</v>
      </c>
      <c r="B3286" s="156" t="s">
        <v>979</v>
      </c>
      <c r="C3286" s="156" t="s">
        <v>980</v>
      </c>
      <c r="D3286" s="156" t="s">
        <v>2134</v>
      </c>
      <c r="E3286" s="156" t="s">
        <v>2970</v>
      </c>
    </row>
    <row r="3287" spans="1:5" ht="12" customHeight="1" x14ac:dyDescent="0.2">
      <c r="A3287" s="156" t="s">
        <v>3225</v>
      </c>
      <c r="B3287" s="156" t="s">
        <v>929</v>
      </c>
      <c r="C3287" s="156" t="s">
        <v>930</v>
      </c>
      <c r="D3287" s="156" t="s">
        <v>2134</v>
      </c>
      <c r="E3287" s="156" t="s">
        <v>2970</v>
      </c>
    </row>
    <row r="3288" spans="1:5" ht="12" customHeight="1" x14ac:dyDescent="0.2">
      <c r="A3288" s="156" t="s">
        <v>3225</v>
      </c>
      <c r="B3288" s="156" t="s">
        <v>937</v>
      </c>
      <c r="C3288" s="156" t="s">
        <v>938</v>
      </c>
      <c r="D3288" s="156" t="s">
        <v>2134</v>
      </c>
      <c r="E3288" s="156" t="s">
        <v>2970</v>
      </c>
    </row>
    <row r="3289" spans="1:5" ht="12" customHeight="1" x14ac:dyDescent="0.2">
      <c r="A3289" s="156" t="s">
        <v>3225</v>
      </c>
      <c r="B3289" s="156" t="s">
        <v>839</v>
      </c>
      <c r="C3289" s="156" t="s">
        <v>838</v>
      </c>
      <c r="D3289" s="156" t="s">
        <v>2134</v>
      </c>
      <c r="E3289" s="156" t="s">
        <v>2970</v>
      </c>
    </row>
    <row r="3290" spans="1:5" ht="12" customHeight="1" x14ac:dyDescent="0.2">
      <c r="A3290" s="156" t="s">
        <v>3225</v>
      </c>
      <c r="B3290" s="156" t="s">
        <v>841</v>
      </c>
      <c r="C3290" s="156" t="s">
        <v>840</v>
      </c>
      <c r="D3290" s="156" t="s">
        <v>2134</v>
      </c>
      <c r="E3290" s="156" t="s">
        <v>2970</v>
      </c>
    </row>
    <row r="3291" spans="1:5" ht="12" customHeight="1" x14ac:dyDescent="0.2">
      <c r="A3291" s="156" t="s">
        <v>3225</v>
      </c>
      <c r="B3291" s="156" t="s">
        <v>2763</v>
      </c>
      <c r="C3291" s="156" t="s">
        <v>919</v>
      </c>
      <c r="D3291" s="156" t="s">
        <v>2134</v>
      </c>
      <c r="E3291" s="156" t="s">
        <v>2970</v>
      </c>
    </row>
    <row r="3292" spans="1:5" ht="12" customHeight="1" x14ac:dyDescent="0.2">
      <c r="A3292" s="156" t="s">
        <v>3225</v>
      </c>
      <c r="B3292" s="156" t="s">
        <v>2765</v>
      </c>
      <c r="C3292" s="156" t="s">
        <v>922</v>
      </c>
      <c r="D3292" s="156" t="s">
        <v>2134</v>
      </c>
      <c r="E3292" s="156" t="s">
        <v>2970</v>
      </c>
    </row>
    <row r="3293" spans="1:5" ht="12" customHeight="1" x14ac:dyDescent="0.2">
      <c r="A3293" s="156" t="s">
        <v>3225</v>
      </c>
      <c r="B3293" s="156" t="s">
        <v>843</v>
      </c>
      <c r="C3293" s="156" t="s">
        <v>842</v>
      </c>
      <c r="D3293" s="156" t="s">
        <v>2134</v>
      </c>
      <c r="E3293" s="156" t="s">
        <v>2970</v>
      </c>
    </row>
    <row r="3294" spans="1:5" ht="12" customHeight="1" x14ac:dyDescent="0.2">
      <c r="A3294" s="156" t="s">
        <v>3225</v>
      </c>
      <c r="B3294" s="156" t="s">
        <v>845</v>
      </c>
      <c r="C3294" s="156" t="s">
        <v>844</v>
      </c>
      <c r="D3294" s="156" t="s">
        <v>2134</v>
      </c>
      <c r="E3294" s="156" t="s">
        <v>2970</v>
      </c>
    </row>
    <row r="3295" spans="1:5" ht="12" customHeight="1" x14ac:dyDescent="0.2">
      <c r="A3295" s="156" t="s">
        <v>3225</v>
      </c>
      <c r="B3295" s="156" t="s">
        <v>955</v>
      </c>
      <c r="C3295" s="156" t="s">
        <v>956</v>
      </c>
      <c r="D3295" s="156" t="s">
        <v>2134</v>
      </c>
      <c r="E3295" s="156" t="s">
        <v>2970</v>
      </c>
    </row>
    <row r="3296" spans="1:5" ht="12" customHeight="1" x14ac:dyDescent="0.2">
      <c r="A3296" s="156" t="s">
        <v>3225</v>
      </c>
      <c r="B3296" s="156" t="s">
        <v>963</v>
      </c>
      <c r="C3296" s="156" t="s">
        <v>964</v>
      </c>
      <c r="D3296" s="156" t="s">
        <v>2134</v>
      </c>
      <c r="E3296" s="156" t="s">
        <v>2970</v>
      </c>
    </row>
    <row r="3297" spans="1:5" ht="12" customHeight="1" x14ac:dyDescent="0.2">
      <c r="A3297" s="156" t="s">
        <v>3225</v>
      </c>
      <c r="B3297" s="156" t="s">
        <v>636</v>
      </c>
      <c r="C3297" s="156" t="s">
        <v>637</v>
      </c>
      <c r="D3297" s="156" t="s">
        <v>3228</v>
      </c>
      <c r="E3297" s="156" t="s">
        <v>3005</v>
      </c>
    </row>
    <row r="3298" spans="1:5" ht="12" customHeight="1" x14ac:dyDescent="0.2">
      <c r="A3298" s="156" t="s">
        <v>3225</v>
      </c>
      <c r="B3298" s="156" t="s">
        <v>724</v>
      </c>
      <c r="C3298" s="156" t="s">
        <v>100</v>
      </c>
      <c r="D3298" s="156" t="s">
        <v>3228</v>
      </c>
      <c r="E3298" s="156" t="s">
        <v>3005</v>
      </c>
    </row>
    <row r="3299" spans="1:5" ht="12" customHeight="1" x14ac:dyDescent="0.2">
      <c r="A3299" s="156" t="s">
        <v>3225</v>
      </c>
      <c r="B3299" s="156" t="s">
        <v>723</v>
      </c>
      <c r="C3299" s="156" t="s">
        <v>390</v>
      </c>
      <c r="D3299" s="156" t="s">
        <v>3228</v>
      </c>
      <c r="E3299" s="156" t="s">
        <v>3005</v>
      </c>
    </row>
    <row r="3300" spans="1:5" ht="12" customHeight="1" x14ac:dyDescent="0.2">
      <c r="A3300" s="156" t="s">
        <v>3225</v>
      </c>
      <c r="B3300" s="156" t="s">
        <v>721</v>
      </c>
      <c r="C3300" s="156" t="s">
        <v>390</v>
      </c>
      <c r="D3300" s="156" t="s">
        <v>3228</v>
      </c>
      <c r="E3300" s="156" t="s">
        <v>3000</v>
      </c>
    </row>
    <row r="3301" spans="1:5" ht="12" customHeight="1" x14ac:dyDescent="0.2">
      <c r="A3301" s="156" t="s">
        <v>3225</v>
      </c>
      <c r="B3301" s="156" t="s">
        <v>721</v>
      </c>
      <c r="C3301" s="156" t="s">
        <v>282</v>
      </c>
      <c r="D3301" s="156" t="s">
        <v>3228</v>
      </c>
      <c r="E3301" s="156" t="s">
        <v>3005</v>
      </c>
    </row>
    <row r="3302" spans="1:5" ht="12" customHeight="1" x14ac:dyDescent="0.2">
      <c r="A3302" s="156" t="s">
        <v>3225</v>
      </c>
      <c r="B3302" s="156" t="s">
        <v>721</v>
      </c>
      <c r="C3302" s="156" t="s">
        <v>282</v>
      </c>
      <c r="D3302" s="156" t="s">
        <v>3228</v>
      </c>
      <c r="E3302" s="156" t="s">
        <v>3008</v>
      </c>
    </row>
    <row r="3303" spans="1:5" ht="12" customHeight="1" x14ac:dyDescent="0.2">
      <c r="A3303" s="156" t="s">
        <v>3225</v>
      </c>
      <c r="B3303" s="156" t="s">
        <v>717</v>
      </c>
      <c r="C3303" s="156" t="s">
        <v>282</v>
      </c>
      <c r="D3303" s="156" t="s">
        <v>3228</v>
      </c>
      <c r="E3303" s="156" t="s">
        <v>3000</v>
      </c>
    </row>
    <row r="3304" spans="1:5" ht="12" customHeight="1" x14ac:dyDescent="0.2">
      <c r="A3304" s="156" t="s">
        <v>3225</v>
      </c>
      <c r="B3304" s="156" t="s">
        <v>717</v>
      </c>
      <c r="C3304" s="156" t="s">
        <v>483</v>
      </c>
      <c r="D3304" s="156" t="s">
        <v>3228</v>
      </c>
      <c r="E3304" s="156" t="s">
        <v>3005</v>
      </c>
    </row>
    <row r="3305" spans="1:5" ht="12" customHeight="1" x14ac:dyDescent="0.2">
      <c r="A3305" s="156" t="s">
        <v>3225</v>
      </c>
      <c r="B3305" s="156" t="s">
        <v>717</v>
      </c>
      <c r="C3305" s="156" t="s">
        <v>483</v>
      </c>
      <c r="D3305" s="156" t="s">
        <v>3228</v>
      </c>
      <c r="E3305" s="156" t="s">
        <v>3008</v>
      </c>
    </row>
    <row r="3306" spans="1:5" ht="12" customHeight="1" x14ac:dyDescent="0.2">
      <c r="A3306" s="156" t="s">
        <v>3225</v>
      </c>
      <c r="B3306" s="156" t="s">
        <v>720</v>
      </c>
      <c r="C3306" s="156" t="s">
        <v>483</v>
      </c>
      <c r="D3306" s="156" t="s">
        <v>3228</v>
      </c>
      <c r="E3306" s="156" t="s">
        <v>3000</v>
      </c>
    </row>
    <row r="3307" spans="1:5" ht="12" customHeight="1" x14ac:dyDescent="0.2">
      <c r="A3307" s="156" t="s">
        <v>3225</v>
      </c>
      <c r="B3307" s="156" t="s">
        <v>720</v>
      </c>
      <c r="C3307" s="156" t="s">
        <v>134</v>
      </c>
      <c r="D3307" s="156" t="s">
        <v>3228</v>
      </c>
      <c r="E3307" s="156" t="s">
        <v>3005</v>
      </c>
    </row>
    <row r="3308" spans="1:5" ht="12" customHeight="1" x14ac:dyDescent="0.2">
      <c r="A3308" s="156" t="s">
        <v>3225</v>
      </c>
      <c r="B3308" s="156" t="s">
        <v>719</v>
      </c>
      <c r="C3308" s="156" t="s">
        <v>134</v>
      </c>
      <c r="D3308" s="156" t="s">
        <v>3228</v>
      </c>
      <c r="E3308" s="156" t="s">
        <v>3000</v>
      </c>
    </row>
    <row r="3309" spans="1:5" ht="12" customHeight="1" x14ac:dyDescent="0.2">
      <c r="A3309" s="156" t="s">
        <v>3225</v>
      </c>
      <c r="B3309" s="156" t="s">
        <v>719</v>
      </c>
      <c r="C3309" s="156" t="s">
        <v>133</v>
      </c>
      <c r="D3309" s="156" t="s">
        <v>3228</v>
      </c>
      <c r="E3309" s="156" t="s">
        <v>3005</v>
      </c>
    </row>
    <row r="3310" spans="1:5" ht="12" customHeight="1" x14ac:dyDescent="0.2">
      <c r="A3310" s="156" t="s">
        <v>3225</v>
      </c>
      <c r="B3310" s="156" t="s">
        <v>722</v>
      </c>
      <c r="C3310" s="156" t="s">
        <v>133</v>
      </c>
      <c r="D3310" s="156" t="s">
        <v>3228</v>
      </c>
      <c r="E3310" s="156" t="s">
        <v>3000</v>
      </c>
    </row>
    <row r="3311" spans="1:5" ht="12" customHeight="1" x14ac:dyDescent="0.2">
      <c r="A3311" s="156" t="s">
        <v>3225</v>
      </c>
      <c r="B3311" s="156" t="s">
        <v>722</v>
      </c>
      <c r="C3311" s="156" t="s">
        <v>283</v>
      </c>
      <c r="D3311" s="156" t="s">
        <v>3228</v>
      </c>
      <c r="E3311" s="156" t="s">
        <v>3005</v>
      </c>
    </row>
    <row r="3312" spans="1:5" ht="12" customHeight="1" x14ac:dyDescent="0.2">
      <c r="A3312" s="156" t="s">
        <v>3225</v>
      </c>
      <c r="B3312" s="156" t="s">
        <v>722</v>
      </c>
      <c r="C3312" s="156" t="s">
        <v>283</v>
      </c>
      <c r="D3312" s="156" t="s">
        <v>3228</v>
      </c>
      <c r="E3312" s="156" t="s">
        <v>3008</v>
      </c>
    </row>
    <row r="3313" spans="1:5" ht="12" customHeight="1" x14ac:dyDescent="0.2">
      <c r="A3313" s="156" t="s">
        <v>3225</v>
      </c>
      <c r="B3313" s="156" t="s">
        <v>718</v>
      </c>
      <c r="C3313" s="156" t="s">
        <v>283</v>
      </c>
      <c r="D3313" s="156" t="s">
        <v>3228</v>
      </c>
      <c r="E3313" s="156" t="s">
        <v>3000</v>
      </c>
    </row>
    <row r="3314" spans="1:5" ht="12" customHeight="1" x14ac:dyDescent="0.2">
      <c r="A3314" s="156" t="s">
        <v>3225</v>
      </c>
      <c r="B3314" s="156" t="s">
        <v>718</v>
      </c>
      <c r="C3314" s="156" t="s">
        <v>484</v>
      </c>
      <c r="D3314" s="156" t="s">
        <v>3228</v>
      </c>
      <c r="E3314" s="156" t="s">
        <v>3005</v>
      </c>
    </row>
    <row r="3315" spans="1:5" ht="12" customHeight="1" x14ac:dyDescent="0.2">
      <c r="A3315" s="156" t="s">
        <v>3225</v>
      </c>
      <c r="B3315" s="156" t="s">
        <v>2105</v>
      </c>
      <c r="C3315" s="156" t="s">
        <v>577</v>
      </c>
      <c r="D3315" s="156" t="s">
        <v>639</v>
      </c>
      <c r="E3315" s="156" t="s">
        <v>3002</v>
      </c>
    </row>
    <row r="3316" spans="1:5" ht="12" customHeight="1" x14ac:dyDescent="0.2">
      <c r="A3316" s="156" t="s">
        <v>3225</v>
      </c>
      <c r="B3316" s="156" t="s">
        <v>2105</v>
      </c>
      <c r="C3316" s="156" t="s">
        <v>577</v>
      </c>
      <c r="D3316" s="156" t="s">
        <v>639</v>
      </c>
      <c r="E3316" s="156" t="s">
        <v>3008</v>
      </c>
    </row>
    <row r="3317" spans="1:5" ht="12" customHeight="1" x14ac:dyDescent="0.2">
      <c r="A3317" s="156" t="s">
        <v>3225</v>
      </c>
      <c r="B3317" s="156" t="s">
        <v>2106</v>
      </c>
      <c r="C3317" s="156" t="s">
        <v>534</v>
      </c>
      <c r="D3317" s="156" t="s">
        <v>639</v>
      </c>
      <c r="E3317" s="156" t="s">
        <v>3000</v>
      </c>
    </row>
    <row r="3318" spans="1:5" ht="12" customHeight="1" x14ac:dyDescent="0.2">
      <c r="A3318" s="156" t="s">
        <v>3225</v>
      </c>
      <c r="B3318" s="156" t="s">
        <v>2106</v>
      </c>
      <c r="C3318" s="156" t="s">
        <v>534</v>
      </c>
      <c r="D3318" s="156" t="s">
        <v>639</v>
      </c>
      <c r="E3318" s="156" t="s">
        <v>3002</v>
      </c>
    </row>
    <row r="3319" spans="1:5" ht="12" customHeight="1" x14ac:dyDescent="0.2">
      <c r="A3319" s="156" t="s">
        <v>3225</v>
      </c>
      <c r="B3319" s="156" t="s">
        <v>2106</v>
      </c>
      <c r="C3319" s="156" t="s">
        <v>534</v>
      </c>
      <c r="D3319" s="156" t="s">
        <v>639</v>
      </c>
      <c r="E3319" s="156" t="s">
        <v>3008</v>
      </c>
    </row>
    <row r="3320" spans="1:5" ht="12" customHeight="1" x14ac:dyDescent="0.2">
      <c r="A3320" s="156" t="s">
        <v>3225</v>
      </c>
      <c r="B3320" s="156" t="s">
        <v>2107</v>
      </c>
      <c r="C3320" s="156" t="s">
        <v>583</v>
      </c>
      <c r="D3320" s="156" t="s">
        <v>639</v>
      </c>
      <c r="E3320" s="156" t="s">
        <v>3002</v>
      </c>
    </row>
    <row r="3321" spans="1:5" ht="12" customHeight="1" x14ac:dyDescent="0.2">
      <c r="A3321" s="156" t="s">
        <v>3225</v>
      </c>
      <c r="B3321" s="156" t="s">
        <v>2108</v>
      </c>
      <c r="C3321" s="156" t="s">
        <v>589</v>
      </c>
      <c r="D3321" s="156" t="s">
        <v>639</v>
      </c>
      <c r="E3321" s="156" t="s">
        <v>3002</v>
      </c>
    </row>
    <row r="3322" spans="1:5" ht="12" customHeight="1" x14ac:dyDescent="0.2">
      <c r="A3322" s="156" t="s">
        <v>3225</v>
      </c>
      <c r="B3322" s="156" t="s">
        <v>2109</v>
      </c>
      <c r="C3322" s="156" t="s">
        <v>546</v>
      </c>
      <c r="D3322" s="156" t="s">
        <v>639</v>
      </c>
      <c r="E3322" s="156" t="s">
        <v>3000</v>
      </c>
    </row>
    <row r="3323" spans="1:5" ht="12" customHeight="1" x14ac:dyDescent="0.2">
      <c r="A3323" s="156" t="s">
        <v>3225</v>
      </c>
      <c r="B3323" s="156" t="s">
        <v>2109</v>
      </c>
      <c r="C3323" s="156" t="s">
        <v>546</v>
      </c>
      <c r="D3323" s="156" t="s">
        <v>639</v>
      </c>
      <c r="E3323" s="156" t="s">
        <v>3002</v>
      </c>
    </row>
    <row r="3324" spans="1:5" ht="12" customHeight="1" x14ac:dyDescent="0.2">
      <c r="A3324" s="156" t="s">
        <v>3225</v>
      </c>
      <c r="B3324" s="156" t="s">
        <v>2110</v>
      </c>
      <c r="C3324" s="156" t="s">
        <v>565</v>
      </c>
      <c r="D3324" s="156" t="s">
        <v>639</v>
      </c>
      <c r="E3324" s="156" t="s">
        <v>3002</v>
      </c>
    </row>
    <row r="3325" spans="1:5" ht="12" customHeight="1" x14ac:dyDescent="0.2">
      <c r="A3325" s="156" t="s">
        <v>3225</v>
      </c>
      <c r="B3325" s="156" t="s">
        <v>2111</v>
      </c>
      <c r="C3325" s="156" t="s">
        <v>540</v>
      </c>
      <c r="D3325" s="156" t="s">
        <v>639</v>
      </c>
      <c r="E3325" s="156" t="s">
        <v>3000</v>
      </c>
    </row>
    <row r="3326" spans="1:5" ht="12" customHeight="1" x14ac:dyDescent="0.2">
      <c r="A3326" s="156" t="s">
        <v>3225</v>
      </c>
      <c r="B3326" s="156" t="s">
        <v>2111</v>
      </c>
      <c r="C3326" s="156" t="s">
        <v>540</v>
      </c>
      <c r="D3326" s="156" t="s">
        <v>639</v>
      </c>
      <c r="E3326" s="156" t="s">
        <v>3002</v>
      </c>
    </row>
    <row r="3327" spans="1:5" ht="12" customHeight="1" x14ac:dyDescent="0.2">
      <c r="A3327" s="156" t="s">
        <v>3225</v>
      </c>
      <c r="B3327" s="156" t="s">
        <v>2112</v>
      </c>
      <c r="C3327" s="156" t="s">
        <v>590</v>
      </c>
      <c r="D3327" s="156" t="s">
        <v>639</v>
      </c>
      <c r="E3327" s="156" t="s">
        <v>3000</v>
      </c>
    </row>
    <row r="3328" spans="1:5" ht="12" customHeight="1" x14ac:dyDescent="0.2">
      <c r="A3328" s="156" t="s">
        <v>3225</v>
      </c>
      <c r="B3328" s="156" t="s">
        <v>2112</v>
      </c>
      <c r="C3328" s="156" t="s">
        <v>590</v>
      </c>
      <c r="D3328" s="156" t="s">
        <v>639</v>
      </c>
      <c r="E3328" s="156" t="s">
        <v>3002</v>
      </c>
    </row>
    <row r="3329" spans="1:5" ht="12" customHeight="1" x14ac:dyDescent="0.2">
      <c r="A3329" s="156" t="s">
        <v>3225</v>
      </c>
      <c r="B3329" s="156" t="s">
        <v>2113</v>
      </c>
      <c r="C3329" s="156" t="s">
        <v>554</v>
      </c>
      <c r="D3329" s="156" t="s">
        <v>639</v>
      </c>
      <c r="E3329" s="156" t="s">
        <v>3000</v>
      </c>
    </row>
    <row r="3330" spans="1:5" ht="12" customHeight="1" x14ac:dyDescent="0.2">
      <c r="A3330" s="156" t="s">
        <v>3225</v>
      </c>
      <c r="B3330" s="156" t="s">
        <v>2113</v>
      </c>
      <c r="C3330" s="156" t="s">
        <v>554</v>
      </c>
      <c r="D3330" s="156" t="s">
        <v>639</v>
      </c>
      <c r="E3330" s="156" t="s">
        <v>3002</v>
      </c>
    </row>
    <row r="3331" spans="1:5" ht="12" customHeight="1" x14ac:dyDescent="0.2">
      <c r="A3331" s="156" t="s">
        <v>3225</v>
      </c>
      <c r="B3331" s="156" t="s">
        <v>2113</v>
      </c>
      <c r="C3331" s="156" t="s">
        <v>554</v>
      </c>
      <c r="D3331" s="156" t="s">
        <v>639</v>
      </c>
      <c r="E3331" s="156" t="s">
        <v>3008</v>
      </c>
    </row>
    <row r="3332" spans="1:5" ht="12" customHeight="1" x14ac:dyDescent="0.2">
      <c r="A3332" s="156" t="s">
        <v>3225</v>
      </c>
      <c r="B3332" s="156" t="s">
        <v>2114</v>
      </c>
      <c r="C3332" s="156" t="s">
        <v>537</v>
      </c>
      <c r="D3332" s="156" t="s">
        <v>639</v>
      </c>
      <c r="E3332" s="156" t="s">
        <v>3000</v>
      </c>
    </row>
    <row r="3333" spans="1:5" ht="12" customHeight="1" x14ac:dyDescent="0.2">
      <c r="A3333" s="156" t="s">
        <v>3225</v>
      </c>
      <c r="B3333" s="156" t="s">
        <v>2114</v>
      </c>
      <c r="C3333" s="156" t="s">
        <v>537</v>
      </c>
      <c r="D3333" s="156" t="s">
        <v>639</v>
      </c>
      <c r="E3333" s="156" t="s">
        <v>3002</v>
      </c>
    </row>
    <row r="3334" spans="1:5" ht="12" customHeight="1" x14ac:dyDescent="0.2">
      <c r="A3334" s="156" t="s">
        <v>3225</v>
      </c>
      <c r="B3334" s="156" t="s">
        <v>2114</v>
      </c>
      <c r="C3334" s="156" t="s">
        <v>537</v>
      </c>
      <c r="D3334" s="156" t="s">
        <v>639</v>
      </c>
      <c r="E3334" s="156" t="s">
        <v>3008</v>
      </c>
    </row>
    <row r="3335" spans="1:5" ht="12" customHeight="1" x14ac:dyDescent="0.2">
      <c r="A3335" s="156" t="s">
        <v>3225</v>
      </c>
      <c r="B3335" s="156" t="s">
        <v>2158</v>
      </c>
      <c r="C3335" s="156" t="s">
        <v>555</v>
      </c>
      <c r="D3335" s="156" t="s">
        <v>639</v>
      </c>
      <c r="E3335" s="156" t="s">
        <v>3002</v>
      </c>
    </row>
    <row r="3336" spans="1:5" ht="12" customHeight="1" x14ac:dyDescent="0.2">
      <c r="A3336" s="156" t="s">
        <v>3225</v>
      </c>
      <c r="B3336" s="156" t="s">
        <v>2159</v>
      </c>
      <c r="C3336" s="156" t="s">
        <v>564</v>
      </c>
      <c r="D3336" s="156" t="s">
        <v>639</v>
      </c>
      <c r="E3336" s="156" t="s">
        <v>3002</v>
      </c>
    </row>
    <row r="3337" spans="1:5" ht="12" customHeight="1" x14ac:dyDescent="0.2">
      <c r="A3337" s="156" t="s">
        <v>3225</v>
      </c>
      <c r="B3337" s="156" t="s">
        <v>2115</v>
      </c>
      <c r="C3337" s="156" t="s">
        <v>582</v>
      </c>
      <c r="D3337" s="156" t="s">
        <v>639</v>
      </c>
      <c r="E3337" s="156" t="s">
        <v>3002</v>
      </c>
    </row>
    <row r="3338" spans="1:5" ht="12" customHeight="1" x14ac:dyDescent="0.2">
      <c r="A3338" s="156" t="s">
        <v>3225</v>
      </c>
      <c r="B3338" s="156" t="s">
        <v>2115</v>
      </c>
      <c r="C3338" s="156" t="s">
        <v>582</v>
      </c>
      <c r="D3338" s="156" t="s">
        <v>639</v>
      </c>
      <c r="E3338" s="156" t="s">
        <v>3008</v>
      </c>
    </row>
    <row r="3339" spans="1:5" ht="12" customHeight="1" x14ac:dyDescent="0.2">
      <c r="A3339" s="156" t="s">
        <v>3225</v>
      </c>
      <c r="B3339" s="156" t="s">
        <v>2116</v>
      </c>
      <c r="C3339" s="156" t="s">
        <v>557</v>
      </c>
      <c r="D3339" s="156" t="s">
        <v>639</v>
      </c>
      <c r="E3339" s="156" t="s">
        <v>3002</v>
      </c>
    </row>
    <row r="3340" spans="1:5" ht="12" customHeight="1" x14ac:dyDescent="0.2">
      <c r="A3340" s="156" t="s">
        <v>3225</v>
      </c>
      <c r="B3340" s="156" t="s">
        <v>2116</v>
      </c>
      <c r="C3340" s="156" t="s">
        <v>557</v>
      </c>
      <c r="D3340" s="156" t="s">
        <v>639</v>
      </c>
      <c r="E3340" s="156" t="s">
        <v>3008</v>
      </c>
    </row>
    <row r="3341" spans="1:5" ht="12" customHeight="1" x14ac:dyDescent="0.2">
      <c r="A3341" s="156" t="s">
        <v>3225</v>
      </c>
      <c r="B3341" s="156" t="s">
        <v>2117</v>
      </c>
      <c r="C3341" s="156" t="s">
        <v>544</v>
      </c>
      <c r="D3341" s="156" t="s">
        <v>639</v>
      </c>
      <c r="E3341" s="156" t="s">
        <v>3002</v>
      </c>
    </row>
    <row r="3342" spans="1:5" ht="12" customHeight="1" x14ac:dyDescent="0.2">
      <c r="A3342" s="156" t="s">
        <v>3225</v>
      </c>
      <c r="B3342" s="156" t="s">
        <v>2117</v>
      </c>
      <c r="C3342" s="156" t="s">
        <v>544</v>
      </c>
      <c r="D3342" s="156" t="s">
        <v>639</v>
      </c>
      <c r="E3342" s="156" t="s">
        <v>3008</v>
      </c>
    </row>
    <row r="3343" spans="1:5" ht="12" customHeight="1" x14ac:dyDescent="0.2">
      <c r="A3343" s="156" t="s">
        <v>3225</v>
      </c>
      <c r="B3343" s="156" t="s">
        <v>2118</v>
      </c>
      <c r="C3343" s="156" t="s">
        <v>561</v>
      </c>
      <c r="D3343" s="156" t="s">
        <v>639</v>
      </c>
      <c r="E3343" s="156" t="s">
        <v>3002</v>
      </c>
    </row>
    <row r="3344" spans="1:5" ht="12" customHeight="1" x14ac:dyDescent="0.2">
      <c r="A3344" s="156" t="s">
        <v>3225</v>
      </c>
      <c r="B3344" s="156" t="s">
        <v>2118</v>
      </c>
      <c r="C3344" s="156" t="s">
        <v>561</v>
      </c>
      <c r="D3344" s="156" t="s">
        <v>639</v>
      </c>
      <c r="E3344" s="156" t="s">
        <v>3008</v>
      </c>
    </row>
    <row r="3345" spans="1:5" ht="12" customHeight="1" x14ac:dyDescent="0.2">
      <c r="A3345" s="156" t="s">
        <v>3225</v>
      </c>
      <c r="B3345" s="156" t="s">
        <v>2160</v>
      </c>
      <c r="C3345" s="156" t="s">
        <v>578</v>
      </c>
      <c r="D3345" s="156" t="s">
        <v>639</v>
      </c>
      <c r="E3345" s="156" t="s">
        <v>3002</v>
      </c>
    </row>
    <row r="3346" spans="1:5" ht="12" customHeight="1" x14ac:dyDescent="0.2">
      <c r="A3346" s="156" t="s">
        <v>3225</v>
      </c>
      <c r="B3346" s="156" t="s">
        <v>2119</v>
      </c>
      <c r="C3346" s="156" t="s">
        <v>531</v>
      </c>
      <c r="D3346" s="156" t="s">
        <v>639</v>
      </c>
      <c r="E3346" s="156" t="s">
        <v>3000</v>
      </c>
    </row>
    <row r="3347" spans="1:5" ht="12" customHeight="1" x14ac:dyDescent="0.2">
      <c r="A3347" s="156" t="s">
        <v>3225</v>
      </c>
      <c r="B3347" s="156" t="s">
        <v>2119</v>
      </c>
      <c r="C3347" s="156" t="s">
        <v>531</v>
      </c>
      <c r="D3347" s="156" t="s">
        <v>639</v>
      </c>
      <c r="E3347" s="156" t="s">
        <v>3002</v>
      </c>
    </row>
    <row r="3348" spans="1:5" ht="12" customHeight="1" x14ac:dyDescent="0.2">
      <c r="A3348" s="156" t="s">
        <v>3225</v>
      </c>
      <c r="B3348" s="156" t="s">
        <v>2119</v>
      </c>
      <c r="C3348" s="156" t="s">
        <v>531</v>
      </c>
      <c r="D3348" s="156" t="s">
        <v>639</v>
      </c>
      <c r="E3348" s="156" t="s">
        <v>3008</v>
      </c>
    </row>
    <row r="3349" spans="1:5" ht="12" customHeight="1" x14ac:dyDescent="0.2">
      <c r="A3349" s="156" t="s">
        <v>3225</v>
      </c>
      <c r="B3349" s="156" t="s">
        <v>2120</v>
      </c>
      <c r="C3349" s="156" t="s">
        <v>580</v>
      </c>
      <c r="D3349" s="156" t="s">
        <v>639</v>
      </c>
      <c r="E3349" s="156" t="s">
        <v>3002</v>
      </c>
    </row>
    <row r="3350" spans="1:5" ht="12" customHeight="1" x14ac:dyDescent="0.2">
      <c r="A3350" s="156" t="s">
        <v>3225</v>
      </c>
      <c r="B3350" s="156" t="s">
        <v>2121</v>
      </c>
      <c r="C3350" s="156" t="s">
        <v>576</v>
      </c>
      <c r="D3350" s="156" t="s">
        <v>639</v>
      </c>
      <c r="E3350" s="156" t="s">
        <v>3002</v>
      </c>
    </row>
    <row r="3351" spans="1:5" ht="12" customHeight="1" x14ac:dyDescent="0.2">
      <c r="A3351" s="156" t="s">
        <v>3225</v>
      </c>
      <c r="B3351" s="156" t="s">
        <v>2122</v>
      </c>
      <c r="C3351" s="156" t="s">
        <v>2368</v>
      </c>
      <c r="D3351" s="156" t="s">
        <v>639</v>
      </c>
      <c r="E3351" s="156" t="s">
        <v>3000</v>
      </c>
    </row>
    <row r="3352" spans="1:5" ht="12" customHeight="1" x14ac:dyDescent="0.2">
      <c r="A3352" s="156" t="s">
        <v>3225</v>
      </c>
      <c r="B3352" s="156" t="s">
        <v>2122</v>
      </c>
      <c r="C3352" s="156" t="s">
        <v>2368</v>
      </c>
      <c r="D3352" s="156" t="s">
        <v>639</v>
      </c>
      <c r="E3352" s="156" t="s">
        <v>3002</v>
      </c>
    </row>
    <row r="3353" spans="1:5" ht="12" customHeight="1" x14ac:dyDescent="0.2">
      <c r="A3353" s="156" t="s">
        <v>3225</v>
      </c>
      <c r="B3353" s="156" t="s">
        <v>2122</v>
      </c>
      <c r="C3353" s="156" t="s">
        <v>2368</v>
      </c>
      <c r="D3353" s="156" t="s">
        <v>639</v>
      </c>
      <c r="E3353" s="156" t="s">
        <v>3008</v>
      </c>
    </row>
    <row r="3354" spans="1:5" ht="12" customHeight="1" x14ac:dyDescent="0.2">
      <c r="A3354" s="156" t="s">
        <v>3225</v>
      </c>
      <c r="B3354" s="156" t="s">
        <v>2123</v>
      </c>
      <c r="C3354" s="156" t="s">
        <v>2369</v>
      </c>
      <c r="D3354" s="156" t="s">
        <v>639</v>
      </c>
      <c r="E3354" s="156" t="s">
        <v>3002</v>
      </c>
    </row>
    <row r="3355" spans="1:5" ht="12" customHeight="1" x14ac:dyDescent="0.2">
      <c r="A3355" s="156" t="s">
        <v>3225</v>
      </c>
      <c r="B3355" s="156" t="s">
        <v>2123</v>
      </c>
      <c r="C3355" s="156" t="s">
        <v>2369</v>
      </c>
      <c r="D3355" s="156" t="s">
        <v>639</v>
      </c>
      <c r="E3355" s="156" t="s">
        <v>3008</v>
      </c>
    </row>
    <row r="3356" spans="1:5" ht="12" customHeight="1" x14ac:dyDescent="0.2">
      <c r="A3356" s="156" t="s">
        <v>3225</v>
      </c>
      <c r="B3356" s="156" t="s">
        <v>2161</v>
      </c>
      <c r="C3356" s="156" t="s">
        <v>542</v>
      </c>
      <c r="D3356" s="156" t="s">
        <v>639</v>
      </c>
      <c r="E3356" s="156" t="s">
        <v>3002</v>
      </c>
    </row>
    <row r="3357" spans="1:5" ht="12" customHeight="1" x14ac:dyDescent="0.2">
      <c r="A3357" s="156" t="s">
        <v>3225</v>
      </c>
      <c r="B3357" s="156" t="s">
        <v>2124</v>
      </c>
      <c r="C3357" s="156" t="s">
        <v>530</v>
      </c>
      <c r="D3357" s="156" t="s">
        <v>639</v>
      </c>
      <c r="E3357" s="156" t="s">
        <v>3000</v>
      </c>
    </row>
    <row r="3358" spans="1:5" ht="12" customHeight="1" x14ac:dyDescent="0.2">
      <c r="A3358" s="156" t="s">
        <v>3225</v>
      </c>
      <c r="B3358" s="156" t="s">
        <v>2124</v>
      </c>
      <c r="C3358" s="156" t="s">
        <v>530</v>
      </c>
      <c r="D3358" s="156" t="s">
        <v>639</v>
      </c>
      <c r="E3358" s="156" t="s">
        <v>3002</v>
      </c>
    </row>
    <row r="3359" spans="1:5" ht="12" customHeight="1" x14ac:dyDescent="0.2">
      <c r="A3359" s="156" t="s">
        <v>3225</v>
      </c>
      <c r="B3359" s="156" t="s">
        <v>2124</v>
      </c>
      <c r="C3359" s="156" t="s">
        <v>530</v>
      </c>
      <c r="D3359" s="156" t="s">
        <v>639</v>
      </c>
      <c r="E3359" s="156" t="s">
        <v>3008</v>
      </c>
    </row>
    <row r="3360" spans="1:5" ht="12" customHeight="1" x14ac:dyDescent="0.2">
      <c r="A3360" s="156" t="s">
        <v>3225</v>
      </c>
      <c r="B3360" s="156" t="s">
        <v>2125</v>
      </c>
      <c r="C3360" s="156" t="s">
        <v>568</v>
      </c>
      <c r="D3360" s="156" t="s">
        <v>639</v>
      </c>
      <c r="E3360" s="156" t="s">
        <v>3002</v>
      </c>
    </row>
    <row r="3361" spans="1:5" ht="12" customHeight="1" x14ac:dyDescent="0.2">
      <c r="A3361" s="156" t="s">
        <v>3225</v>
      </c>
      <c r="B3361" s="156" t="s">
        <v>2125</v>
      </c>
      <c r="C3361" s="156" t="s">
        <v>568</v>
      </c>
      <c r="D3361" s="156" t="s">
        <v>639</v>
      </c>
      <c r="E3361" s="156" t="s">
        <v>3008</v>
      </c>
    </row>
    <row r="3362" spans="1:5" ht="12" customHeight="1" x14ac:dyDescent="0.2">
      <c r="A3362" s="156" t="s">
        <v>3225</v>
      </c>
      <c r="B3362" s="156" t="s">
        <v>2126</v>
      </c>
      <c r="C3362" s="156" t="s">
        <v>2341</v>
      </c>
      <c r="D3362" s="156" t="s">
        <v>639</v>
      </c>
      <c r="E3362" s="156" t="s">
        <v>3000</v>
      </c>
    </row>
    <row r="3363" spans="1:5" ht="12" customHeight="1" x14ac:dyDescent="0.2">
      <c r="A3363" s="156" t="s">
        <v>3225</v>
      </c>
      <c r="B3363" s="156" t="s">
        <v>2126</v>
      </c>
      <c r="C3363" s="156" t="s">
        <v>2341</v>
      </c>
      <c r="D3363" s="156" t="s">
        <v>639</v>
      </c>
      <c r="E3363" s="156" t="s">
        <v>3002</v>
      </c>
    </row>
    <row r="3364" spans="1:5" ht="12" customHeight="1" x14ac:dyDescent="0.2">
      <c r="A3364" s="156" t="s">
        <v>3225</v>
      </c>
      <c r="B3364" s="156" t="s">
        <v>2126</v>
      </c>
      <c r="C3364" s="156" t="s">
        <v>2341</v>
      </c>
      <c r="D3364" s="156" t="s">
        <v>639</v>
      </c>
      <c r="E3364" s="156" t="s">
        <v>3008</v>
      </c>
    </row>
    <row r="3365" spans="1:5" ht="12" customHeight="1" x14ac:dyDescent="0.2">
      <c r="A3365" s="156" t="s">
        <v>3225</v>
      </c>
      <c r="B3365" s="156" t="s">
        <v>2127</v>
      </c>
      <c r="C3365" s="156" t="s">
        <v>2370</v>
      </c>
      <c r="D3365" s="156" t="s">
        <v>639</v>
      </c>
      <c r="E3365" s="156" t="s">
        <v>3000</v>
      </c>
    </row>
    <row r="3366" spans="1:5" ht="12" customHeight="1" x14ac:dyDescent="0.2">
      <c r="A3366" s="156" t="s">
        <v>3225</v>
      </c>
      <c r="B3366" s="156" t="s">
        <v>2127</v>
      </c>
      <c r="C3366" s="156" t="s">
        <v>2370</v>
      </c>
      <c r="D3366" s="156" t="s">
        <v>639</v>
      </c>
      <c r="E3366" s="156" t="s">
        <v>3002</v>
      </c>
    </row>
    <row r="3367" spans="1:5" ht="12" customHeight="1" x14ac:dyDescent="0.2">
      <c r="A3367" s="156" t="s">
        <v>3225</v>
      </c>
      <c r="B3367" s="156" t="s">
        <v>2127</v>
      </c>
      <c r="C3367" s="156" t="s">
        <v>2370</v>
      </c>
      <c r="D3367" s="156" t="s">
        <v>639</v>
      </c>
      <c r="E3367" s="156" t="s">
        <v>3008</v>
      </c>
    </row>
    <row r="3368" spans="1:5" ht="12" customHeight="1" x14ac:dyDescent="0.2">
      <c r="A3368" s="156" t="s">
        <v>3225</v>
      </c>
      <c r="B3368" s="156" t="s">
        <v>1726</v>
      </c>
      <c r="C3368" s="156" t="s">
        <v>528</v>
      </c>
      <c r="D3368" s="156" t="s">
        <v>639</v>
      </c>
      <c r="E3368" s="156" t="s">
        <v>3000</v>
      </c>
    </row>
    <row r="3369" spans="1:5" ht="12" customHeight="1" x14ac:dyDescent="0.2">
      <c r="A3369" s="156" t="s">
        <v>3225</v>
      </c>
      <c r="B3369" s="156" t="s">
        <v>1726</v>
      </c>
      <c r="C3369" s="156" t="s">
        <v>528</v>
      </c>
      <c r="D3369" s="156" t="s">
        <v>639</v>
      </c>
      <c r="E3369" s="156" t="s">
        <v>3002</v>
      </c>
    </row>
    <row r="3370" spans="1:5" ht="12" customHeight="1" x14ac:dyDescent="0.2">
      <c r="A3370" s="156" t="s">
        <v>3225</v>
      </c>
      <c r="B3370" s="156" t="s">
        <v>1727</v>
      </c>
      <c r="C3370" s="156" t="s">
        <v>552</v>
      </c>
      <c r="D3370" s="156" t="s">
        <v>639</v>
      </c>
      <c r="E3370" s="156" t="s">
        <v>3000</v>
      </c>
    </row>
    <row r="3371" spans="1:5" ht="12" customHeight="1" x14ac:dyDescent="0.2">
      <c r="A3371" s="156" t="s">
        <v>3225</v>
      </c>
      <c r="B3371" s="156" t="s">
        <v>1727</v>
      </c>
      <c r="C3371" s="156" t="s">
        <v>552</v>
      </c>
      <c r="D3371" s="156" t="s">
        <v>639</v>
      </c>
      <c r="E3371" s="156" t="s">
        <v>3002</v>
      </c>
    </row>
    <row r="3372" spans="1:5" ht="12" customHeight="1" x14ac:dyDescent="0.2">
      <c r="A3372" s="156" t="s">
        <v>3225</v>
      </c>
      <c r="B3372" s="156" t="s">
        <v>605</v>
      </c>
      <c r="C3372" s="156" t="s">
        <v>548</v>
      </c>
      <c r="D3372" s="156" t="s">
        <v>639</v>
      </c>
      <c r="E3372" s="156" t="s">
        <v>3000</v>
      </c>
    </row>
    <row r="3373" spans="1:5" ht="12" customHeight="1" x14ac:dyDescent="0.2">
      <c r="A3373" s="156" t="s">
        <v>3225</v>
      </c>
      <c r="B3373" s="156" t="s">
        <v>605</v>
      </c>
      <c r="C3373" s="156" t="s">
        <v>548</v>
      </c>
      <c r="D3373" s="156" t="s">
        <v>639</v>
      </c>
      <c r="E3373" s="156" t="s">
        <v>3002</v>
      </c>
    </row>
    <row r="3374" spans="1:5" ht="12" customHeight="1" x14ac:dyDescent="0.2">
      <c r="A3374" s="156" t="s">
        <v>3225</v>
      </c>
      <c r="B3374" s="156" t="s">
        <v>605</v>
      </c>
      <c r="C3374" s="156" t="s">
        <v>548</v>
      </c>
      <c r="D3374" s="156" t="s">
        <v>639</v>
      </c>
      <c r="E3374" s="156" t="s">
        <v>3008</v>
      </c>
    </row>
    <row r="3375" spans="1:5" ht="12" customHeight="1" x14ac:dyDescent="0.2">
      <c r="A3375" s="156" t="s">
        <v>3225</v>
      </c>
      <c r="B3375" s="156" t="s">
        <v>773</v>
      </c>
      <c r="C3375" s="156" t="s">
        <v>525</v>
      </c>
      <c r="D3375" s="156" t="s">
        <v>639</v>
      </c>
      <c r="E3375" s="156" t="s">
        <v>3000</v>
      </c>
    </row>
    <row r="3376" spans="1:5" ht="12" customHeight="1" x14ac:dyDescent="0.2">
      <c r="A3376" s="156" t="s">
        <v>3225</v>
      </c>
      <c r="B3376" s="156" t="s">
        <v>773</v>
      </c>
      <c r="C3376" s="156" t="s">
        <v>525</v>
      </c>
      <c r="D3376" s="156" t="s">
        <v>639</v>
      </c>
      <c r="E3376" s="156" t="s">
        <v>3002</v>
      </c>
    </row>
    <row r="3377" spans="1:5" ht="12" customHeight="1" x14ac:dyDescent="0.2">
      <c r="A3377" s="156" t="s">
        <v>3225</v>
      </c>
      <c r="B3377" s="156" t="s">
        <v>773</v>
      </c>
      <c r="C3377" s="156" t="s">
        <v>525</v>
      </c>
      <c r="D3377" s="156" t="s">
        <v>639</v>
      </c>
      <c r="E3377" s="156" t="s">
        <v>3008</v>
      </c>
    </row>
    <row r="3378" spans="1:5" ht="12" customHeight="1" x14ac:dyDescent="0.2">
      <c r="A3378" s="156" t="s">
        <v>3225</v>
      </c>
      <c r="B3378" s="156" t="s">
        <v>2761</v>
      </c>
      <c r="C3378" s="156" t="s">
        <v>1029</v>
      </c>
      <c r="D3378" s="156" t="s">
        <v>639</v>
      </c>
      <c r="E3378" s="156" t="s">
        <v>3000</v>
      </c>
    </row>
    <row r="3379" spans="1:5" ht="12" customHeight="1" x14ac:dyDescent="0.2">
      <c r="A3379" s="156" t="s">
        <v>3225</v>
      </c>
      <c r="B3379" s="156" t="s">
        <v>2761</v>
      </c>
      <c r="C3379" s="156" t="s">
        <v>1029</v>
      </c>
      <c r="D3379" s="156" t="s">
        <v>639</v>
      </c>
      <c r="E3379" s="156" t="s">
        <v>3002</v>
      </c>
    </row>
    <row r="3380" spans="1:5" ht="12" customHeight="1" x14ac:dyDescent="0.2">
      <c r="A3380" s="156" t="s">
        <v>3225</v>
      </c>
      <c r="B3380" s="156" t="s">
        <v>2761</v>
      </c>
      <c r="C3380" s="156" t="s">
        <v>1029</v>
      </c>
      <c r="D3380" s="156" t="s">
        <v>639</v>
      </c>
      <c r="E3380" s="156" t="s">
        <v>3008</v>
      </c>
    </row>
    <row r="3381" spans="1:5" ht="12" customHeight="1" x14ac:dyDescent="0.2">
      <c r="A3381" s="156" t="s">
        <v>3225</v>
      </c>
      <c r="B3381" s="156" t="s">
        <v>631</v>
      </c>
      <c r="C3381" s="156" t="s">
        <v>569</v>
      </c>
      <c r="D3381" s="156" t="s">
        <v>639</v>
      </c>
      <c r="E3381" s="156" t="s">
        <v>3000</v>
      </c>
    </row>
    <row r="3382" spans="1:5" ht="12" customHeight="1" x14ac:dyDescent="0.2">
      <c r="A3382" s="156" t="s">
        <v>3225</v>
      </c>
      <c r="B3382" s="156" t="s">
        <v>631</v>
      </c>
      <c r="C3382" s="156" t="s">
        <v>569</v>
      </c>
      <c r="D3382" s="156" t="s">
        <v>639</v>
      </c>
      <c r="E3382" s="156" t="s">
        <v>3002</v>
      </c>
    </row>
    <row r="3383" spans="1:5" ht="12" customHeight="1" x14ac:dyDescent="0.2">
      <c r="A3383" s="156" t="s">
        <v>3225</v>
      </c>
      <c r="B3383" s="156" t="s">
        <v>631</v>
      </c>
      <c r="C3383" s="156" t="s">
        <v>569</v>
      </c>
      <c r="D3383" s="156" t="s">
        <v>639</v>
      </c>
      <c r="E3383" s="156" t="s">
        <v>3008</v>
      </c>
    </row>
    <row r="3384" spans="1:5" ht="12" customHeight="1" x14ac:dyDescent="0.2">
      <c r="A3384" s="156" t="s">
        <v>3225</v>
      </c>
      <c r="B3384" s="156" t="s">
        <v>599</v>
      </c>
      <c r="C3384" s="156" t="s">
        <v>533</v>
      </c>
      <c r="D3384" s="156" t="s">
        <v>639</v>
      </c>
      <c r="E3384" s="156" t="s">
        <v>3000</v>
      </c>
    </row>
    <row r="3385" spans="1:5" ht="12" customHeight="1" x14ac:dyDescent="0.2">
      <c r="A3385" s="156" t="s">
        <v>3225</v>
      </c>
      <c r="B3385" s="156" t="s">
        <v>599</v>
      </c>
      <c r="C3385" s="156" t="s">
        <v>533</v>
      </c>
      <c r="D3385" s="156" t="s">
        <v>639</v>
      </c>
      <c r="E3385" s="156" t="s">
        <v>3002</v>
      </c>
    </row>
    <row r="3386" spans="1:5" ht="12" customHeight="1" x14ac:dyDescent="0.2">
      <c r="A3386" s="156" t="s">
        <v>3225</v>
      </c>
      <c r="B3386" s="156" t="s">
        <v>599</v>
      </c>
      <c r="C3386" s="156" t="s">
        <v>533</v>
      </c>
      <c r="D3386" s="156" t="s">
        <v>639</v>
      </c>
      <c r="E3386" s="156" t="s">
        <v>3008</v>
      </c>
    </row>
    <row r="3387" spans="1:5" ht="12" customHeight="1" x14ac:dyDescent="0.2">
      <c r="A3387" s="156" t="s">
        <v>3225</v>
      </c>
      <c r="B3387" s="156" t="s">
        <v>607</v>
      </c>
      <c r="C3387" s="156" t="s">
        <v>553</v>
      </c>
      <c r="D3387" s="156" t="s">
        <v>639</v>
      </c>
      <c r="E3387" s="156" t="s">
        <v>3000</v>
      </c>
    </row>
    <row r="3388" spans="1:5" ht="12" customHeight="1" x14ac:dyDescent="0.2">
      <c r="A3388" s="156" t="s">
        <v>3225</v>
      </c>
      <c r="B3388" s="156" t="s">
        <v>607</v>
      </c>
      <c r="C3388" s="156" t="s">
        <v>553</v>
      </c>
      <c r="D3388" s="156" t="s">
        <v>639</v>
      </c>
      <c r="E3388" s="156" t="s">
        <v>3002</v>
      </c>
    </row>
    <row r="3389" spans="1:5" ht="12" customHeight="1" x14ac:dyDescent="0.2">
      <c r="A3389" s="156" t="s">
        <v>3225</v>
      </c>
      <c r="B3389" s="156" t="s">
        <v>628</v>
      </c>
      <c r="C3389" s="156" t="s">
        <v>560</v>
      </c>
      <c r="D3389" s="156" t="s">
        <v>639</v>
      </c>
      <c r="E3389" s="156" t="s">
        <v>3000</v>
      </c>
    </row>
    <row r="3390" spans="1:5" ht="12" customHeight="1" x14ac:dyDescent="0.2">
      <c r="A3390" s="156" t="s">
        <v>3225</v>
      </c>
      <c r="B3390" s="156" t="s">
        <v>628</v>
      </c>
      <c r="C3390" s="156" t="s">
        <v>560</v>
      </c>
      <c r="D3390" s="156" t="s">
        <v>639</v>
      </c>
      <c r="E3390" s="156" t="s">
        <v>3002</v>
      </c>
    </row>
    <row r="3391" spans="1:5" ht="12" customHeight="1" x14ac:dyDescent="0.2">
      <c r="A3391" s="156" t="s">
        <v>3225</v>
      </c>
      <c r="B3391" s="156" t="s">
        <v>628</v>
      </c>
      <c r="C3391" s="156" t="s">
        <v>560</v>
      </c>
      <c r="D3391" s="156" t="s">
        <v>639</v>
      </c>
      <c r="E3391" s="156" t="s">
        <v>3008</v>
      </c>
    </row>
    <row r="3392" spans="1:5" ht="12" customHeight="1" x14ac:dyDescent="0.2">
      <c r="A3392" s="156" t="s">
        <v>3225</v>
      </c>
      <c r="B3392" s="156" t="s">
        <v>1728</v>
      </c>
      <c r="C3392" s="156" t="s">
        <v>532</v>
      </c>
      <c r="D3392" s="156" t="s">
        <v>639</v>
      </c>
      <c r="E3392" s="156" t="s">
        <v>3000</v>
      </c>
    </row>
    <row r="3393" spans="1:5" ht="12" customHeight="1" x14ac:dyDescent="0.2">
      <c r="A3393" s="156" t="s">
        <v>3225</v>
      </c>
      <c r="B3393" s="156" t="s">
        <v>1728</v>
      </c>
      <c r="C3393" s="156" t="s">
        <v>532</v>
      </c>
      <c r="D3393" s="156" t="s">
        <v>639</v>
      </c>
      <c r="E3393" s="156" t="s">
        <v>3002</v>
      </c>
    </row>
    <row r="3394" spans="1:5" ht="12" customHeight="1" x14ac:dyDescent="0.2">
      <c r="A3394" s="156" t="s">
        <v>3225</v>
      </c>
      <c r="B3394" s="156" t="s">
        <v>1729</v>
      </c>
      <c r="C3394" s="156" t="s">
        <v>1012</v>
      </c>
      <c r="D3394" s="156" t="s">
        <v>639</v>
      </c>
      <c r="E3394" s="156" t="s">
        <v>3002</v>
      </c>
    </row>
    <row r="3395" spans="1:5" ht="12" customHeight="1" x14ac:dyDescent="0.2">
      <c r="A3395" s="156" t="s">
        <v>3225</v>
      </c>
      <c r="B3395" s="156" t="s">
        <v>1729</v>
      </c>
      <c r="C3395" s="156" t="s">
        <v>1012</v>
      </c>
      <c r="D3395" s="156" t="s">
        <v>639</v>
      </c>
      <c r="E3395" s="156" t="s">
        <v>3008</v>
      </c>
    </row>
    <row r="3396" spans="1:5" ht="12" customHeight="1" x14ac:dyDescent="0.2">
      <c r="A3396" s="156" t="s">
        <v>3225</v>
      </c>
      <c r="B3396" s="156" t="s">
        <v>1730</v>
      </c>
      <c r="C3396" s="156" t="s">
        <v>1013</v>
      </c>
      <c r="D3396" s="156" t="s">
        <v>639</v>
      </c>
      <c r="E3396" s="156" t="s">
        <v>3002</v>
      </c>
    </row>
    <row r="3397" spans="1:5" ht="12" customHeight="1" x14ac:dyDescent="0.2">
      <c r="A3397" s="156" t="s">
        <v>3225</v>
      </c>
      <c r="B3397" s="156" t="s">
        <v>1730</v>
      </c>
      <c r="C3397" s="156" t="s">
        <v>1013</v>
      </c>
      <c r="D3397" s="156" t="s">
        <v>639</v>
      </c>
      <c r="E3397" s="156" t="s">
        <v>3008</v>
      </c>
    </row>
    <row r="3398" spans="1:5" ht="12" customHeight="1" x14ac:dyDescent="0.2">
      <c r="A3398" s="156" t="s">
        <v>3225</v>
      </c>
      <c r="B3398" s="156" t="s">
        <v>1027</v>
      </c>
      <c r="C3398" s="156" t="s">
        <v>1028</v>
      </c>
      <c r="D3398" s="156" t="s">
        <v>639</v>
      </c>
      <c r="E3398" s="156" t="s">
        <v>3002</v>
      </c>
    </row>
    <row r="3399" spans="1:5" ht="12" customHeight="1" x14ac:dyDescent="0.2">
      <c r="A3399" s="156" t="s">
        <v>3225</v>
      </c>
      <c r="B3399" s="156" t="s">
        <v>1027</v>
      </c>
      <c r="C3399" s="156" t="s">
        <v>1028</v>
      </c>
      <c r="D3399" s="156" t="s">
        <v>639</v>
      </c>
      <c r="E3399" s="156" t="s">
        <v>3008</v>
      </c>
    </row>
    <row r="3400" spans="1:5" ht="12" customHeight="1" x14ac:dyDescent="0.2">
      <c r="A3400" s="156" t="s">
        <v>3225</v>
      </c>
      <c r="B3400" s="156" t="s">
        <v>1014</v>
      </c>
      <c r="C3400" s="156" t="s">
        <v>1015</v>
      </c>
      <c r="D3400" s="156" t="s">
        <v>639</v>
      </c>
      <c r="E3400" s="156" t="s">
        <v>3002</v>
      </c>
    </row>
    <row r="3401" spans="1:5" ht="12" customHeight="1" x14ac:dyDescent="0.2">
      <c r="A3401" s="156" t="s">
        <v>3225</v>
      </c>
      <c r="B3401" s="156" t="s">
        <v>1014</v>
      </c>
      <c r="C3401" s="156" t="s">
        <v>1015</v>
      </c>
      <c r="D3401" s="156" t="s">
        <v>639</v>
      </c>
      <c r="E3401" s="156" t="s">
        <v>3008</v>
      </c>
    </row>
    <row r="3402" spans="1:5" ht="12" customHeight="1" x14ac:dyDescent="0.2">
      <c r="A3402" s="156" t="s">
        <v>3225</v>
      </c>
      <c r="B3402" s="156" t="s">
        <v>1731</v>
      </c>
      <c r="C3402" s="156" t="s">
        <v>1347</v>
      </c>
      <c r="D3402" s="156" t="s">
        <v>639</v>
      </c>
      <c r="E3402" s="156" t="s">
        <v>3002</v>
      </c>
    </row>
    <row r="3403" spans="1:5" ht="12" customHeight="1" x14ac:dyDescent="0.2">
      <c r="A3403" s="156" t="s">
        <v>3225</v>
      </c>
      <c r="B3403" s="156" t="s">
        <v>1018</v>
      </c>
      <c r="C3403" s="156" t="s">
        <v>1019</v>
      </c>
      <c r="D3403" s="156" t="s">
        <v>639</v>
      </c>
      <c r="E3403" s="156" t="s">
        <v>3002</v>
      </c>
    </row>
    <row r="3404" spans="1:5" ht="12" customHeight="1" x14ac:dyDescent="0.2">
      <c r="A3404" s="156" t="s">
        <v>3225</v>
      </c>
      <c r="B3404" s="156" t="s">
        <v>1018</v>
      </c>
      <c r="C3404" s="156" t="s">
        <v>1019</v>
      </c>
      <c r="D3404" s="156" t="s">
        <v>639</v>
      </c>
      <c r="E3404" s="156" t="s">
        <v>3008</v>
      </c>
    </row>
    <row r="3405" spans="1:5" ht="12" customHeight="1" x14ac:dyDescent="0.2">
      <c r="A3405" s="156" t="s">
        <v>3225</v>
      </c>
      <c r="B3405" s="156" t="s">
        <v>1020</v>
      </c>
      <c r="C3405" s="156" t="s">
        <v>1021</v>
      </c>
      <c r="D3405" s="156" t="s">
        <v>639</v>
      </c>
      <c r="E3405" s="156" t="s">
        <v>3002</v>
      </c>
    </row>
    <row r="3406" spans="1:5" ht="12" customHeight="1" x14ac:dyDescent="0.2">
      <c r="A3406" s="156" t="s">
        <v>3225</v>
      </c>
      <c r="B3406" s="156" t="s">
        <v>1020</v>
      </c>
      <c r="C3406" s="156" t="s">
        <v>1021</v>
      </c>
      <c r="D3406" s="156" t="s">
        <v>639</v>
      </c>
      <c r="E3406" s="156" t="s">
        <v>3008</v>
      </c>
    </row>
    <row r="3407" spans="1:5" ht="12" customHeight="1" x14ac:dyDescent="0.2">
      <c r="A3407" s="156" t="s">
        <v>3225</v>
      </c>
      <c r="B3407" s="156" t="s">
        <v>1144</v>
      </c>
      <c r="C3407" s="156" t="s">
        <v>1145</v>
      </c>
      <c r="D3407" s="156" t="s">
        <v>639</v>
      </c>
      <c r="E3407" s="156" t="s">
        <v>3002</v>
      </c>
    </row>
    <row r="3408" spans="1:5" ht="12" customHeight="1" x14ac:dyDescent="0.2">
      <c r="A3408" s="156" t="s">
        <v>3225</v>
      </c>
      <c r="B3408" s="156" t="s">
        <v>1732</v>
      </c>
      <c r="C3408" s="156" t="s">
        <v>1022</v>
      </c>
      <c r="D3408" s="156" t="s">
        <v>639</v>
      </c>
      <c r="E3408" s="156" t="s">
        <v>3002</v>
      </c>
    </row>
    <row r="3409" spans="1:5" ht="12" customHeight="1" x14ac:dyDescent="0.2">
      <c r="A3409" s="156" t="s">
        <v>3225</v>
      </c>
      <c r="B3409" s="156" t="s">
        <v>1732</v>
      </c>
      <c r="C3409" s="156" t="s">
        <v>1022</v>
      </c>
      <c r="D3409" s="156" t="s">
        <v>639</v>
      </c>
      <c r="E3409" s="156" t="s">
        <v>3008</v>
      </c>
    </row>
    <row r="3410" spans="1:5" ht="12" customHeight="1" x14ac:dyDescent="0.2">
      <c r="A3410" s="156" t="s">
        <v>3225</v>
      </c>
      <c r="B3410" s="156" t="s">
        <v>1023</v>
      </c>
      <c r="C3410" s="156" t="s">
        <v>1024</v>
      </c>
      <c r="D3410" s="156" t="s">
        <v>639</v>
      </c>
      <c r="E3410" s="156" t="s">
        <v>3002</v>
      </c>
    </row>
    <row r="3411" spans="1:5" ht="12" customHeight="1" x14ac:dyDescent="0.2">
      <c r="A3411" s="156" t="s">
        <v>3225</v>
      </c>
      <c r="B3411" s="156" t="s">
        <v>1023</v>
      </c>
      <c r="C3411" s="156" t="s">
        <v>1024</v>
      </c>
      <c r="D3411" s="156" t="s">
        <v>639</v>
      </c>
      <c r="E3411" s="156" t="s">
        <v>3008</v>
      </c>
    </row>
    <row r="3412" spans="1:5" ht="12" customHeight="1" x14ac:dyDescent="0.2">
      <c r="A3412" s="156" t="s">
        <v>3225</v>
      </c>
      <c r="B3412" s="156" t="s">
        <v>1025</v>
      </c>
      <c r="C3412" s="156" t="s">
        <v>1026</v>
      </c>
      <c r="D3412" s="156" t="s">
        <v>639</v>
      </c>
      <c r="E3412" s="156" t="s">
        <v>3002</v>
      </c>
    </row>
    <row r="3413" spans="1:5" ht="12" customHeight="1" x14ac:dyDescent="0.2">
      <c r="A3413" s="156" t="s">
        <v>3225</v>
      </c>
      <c r="B3413" s="156" t="s">
        <v>1025</v>
      </c>
      <c r="C3413" s="156" t="s">
        <v>1026</v>
      </c>
      <c r="D3413" s="156" t="s">
        <v>639</v>
      </c>
      <c r="E3413" s="156" t="s">
        <v>3008</v>
      </c>
    </row>
    <row r="3414" spans="1:5" ht="12" customHeight="1" x14ac:dyDescent="0.2">
      <c r="A3414" s="156" t="s">
        <v>3225</v>
      </c>
      <c r="B3414" s="156" t="s">
        <v>1016</v>
      </c>
      <c r="C3414" s="156" t="s">
        <v>1017</v>
      </c>
      <c r="D3414" s="156" t="s">
        <v>639</v>
      </c>
      <c r="E3414" s="156" t="s">
        <v>3002</v>
      </c>
    </row>
    <row r="3415" spans="1:5" ht="12" customHeight="1" x14ac:dyDescent="0.2">
      <c r="A3415" s="156" t="s">
        <v>3225</v>
      </c>
      <c r="B3415" s="156" t="s">
        <v>1016</v>
      </c>
      <c r="C3415" s="156" t="s">
        <v>1017</v>
      </c>
      <c r="D3415" s="156" t="s">
        <v>639</v>
      </c>
      <c r="E3415" s="156" t="s">
        <v>3008</v>
      </c>
    </row>
    <row r="3416" spans="1:5" ht="12" customHeight="1" x14ac:dyDescent="0.2">
      <c r="A3416" s="156" t="s">
        <v>3225</v>
      </c>
      <c r="B3416" s="156" t="s">
        <v>1733</v>
      </c>
      <c r="C3416" s="156" t="s">
        <v>1100</v>
      </c>
      <c r="D3416" s="156" t="s">
        <v>639</v>
      </c>
      <c r="E3416" s="156" t="s">
        <v>3000</v>
      </c>
    </row>
    <row r="3417" spans="1:5" ht="12" customHeight="1" x14ac:dyDescent="0.2">
      <c r="A3417" s="156" t="s">
        <v>3225</v>
      </c>
      <c r="B3417" s="156" t="s">
        <v>1733</v>
      </c>
      <c r="C3417" s="156" t="s">
        <v>1100</v>
      </c>
      <c r="D3417" s="156" t="s">
        <v>639</v>
      </c>
      <c r="E3417" s="156" t="s">
        <v>3002</v>
      </c>
    </row>
    <row r="3418" spans="1:5" ht="12" customHeight="1" x14ac:dyDescent="0.2">
      <c r="A3418" s="156" t="s">
        <v>3225</v>
      </c>
      <c r="B3418" s="156" t="s">
        <v>1734</v>
      </c>
      <c r="C3418" s="156" t="s">
        <v>551</v>
      </c>
      <c r="D3418" s="156" t="s">
        <v>639</v>
      </c>
      <c r="E3418" s="156" t="s">
        <v>3000</v>
      </c>
    </row>
    <row r="3419" spans="1:5" ht="12" customHeight="1" x14ac:dyDescent="0.2">
      <c r="A3419" s="156" t="s">
        <v>3225</v>
      </c>
      <c r="B3419" s="156" t="s">
        <v>1734</v>
      </c>
      <c r="C3419" s="156" t="s">
        <v>551</v>
      </c>
      <c r="D3419" s="156" t="s">
        <v>639</v>
      </c>
      <c r="E3419" s="156" t="s">
        <v>3002</v>
      </c>
    </row>
    <row r="3420" spans="1:5" ht="12" customHeight="1" x14ac:dyDescent="0.2">
      <c r="A3420" s="156" t="s">
        <v>3225</v>
      </c>
      <c r="B3420" s="156" t="s">
        <v>635</v>
      </c>
      <c r="C3420" s="156" t="s">
        <v>581</v>
      </c>
      <c r="D3420" s="156" t="s">
        <v>639</v>
      </c>
      <c r="E3420" s="156" t="s">
        <v>3000</v>
      </c>
    </row>
    <row r="3421" spans="1:5" ht="12" customHeight="1" x14ac:dyDescent="0.2">
      <c r="A3421" s="156" t="s">
        <v>3225</v>
      </c>
      <c r="B3421" s="156" t="s">
        <v>635</v>
      </c>
      <c r="C3421" s="156" t="s">
        <v>581</v>
      </c>
      <c r="D3421" s="156" t="s">
        <v>639</v>
      </c>
      <c r="E3421" s="156" t="s">
        <v>3002</v>
      </c>
    </row>
    <row r="3422" spans="1:5" ht="12" customHeight="1" x14ac:dyDescent="0.2">
      <c r="A3422" s="156" t="s">
        <v>3225</v>
      </c>
      <c r="B3422" s="156" t="s">
        <v>604</v>
      </c>
      <c r="C3422" s="156" t="s">
        <v>543</v>
      </c>
      <c r="D3422" s="156" t="s">
        <v>639</v>
      </c>
      <c r="E3422" s="156" t="s">
        <v>3000</v>
      </c>
    </row>
    <row r="3423" spans="1:5" ht="12" customHeight="1" x14ac:dyDescent="0.2">
      <c r="A3423" s="156" t="s">
        <v>3225</v>
      </c>
      <c r="B3423" s="156" t="s">
        <v>604</v>
      </c>
      <c r="C3423" s="156" t="s">
        <v>543</v>
      </c>
      <c r="D3423" s="156" t="s">
        <v>639</v>
      </c>
      <c r="E3423" s="156" t="s">
        <v>3002</v>
      </c>
    </row>
    <row r="3424" spans="1:5" ht="12" customHeight="1" x14ac:dyDescent="0.2">
      <c r="A3424" s="156" t="s">
        <v>3225</v>
      </c>
      <c r="B3424" s="156" t="s">
        <v>604</v>
      </c>
      <c r="C3424" s="156" t="s">
        <v>543</v>
      </c>
      <c r="D3424" s="156" t="s">
        <v>639</v>
      </c>
      <c r="E3424" s="156" t="s">
        <v>3008</v>
      </c>
    </row>
    <row r="3425" spans="1:5" ht="12" customHeight="1" x14ac:dyDescent="0.2">
      <c r="A3425" s="156" t="s">
        <v>3225</v>
      </c>
      <c r="B3425" s="156" t="s">
        <v>1735</v>
      </c>
      <c r="C3425" s="156" t="s">
        <v>547</v>
      </c>
      <c r="D3425" s="156" t="s">
        <v>639</v>
      </c>
      <c r="E3425" s="156" t="s">
        <v>3000</v>
      </c>
    </row>
    <row r="3426" spans="1:5" ht="12" customHeight="1" x14ac:dyDescent="0.2">
      <c r="A3426" s="156" t="s">
        <v>3225</v>
      </c>
      <c r="B3426" s="156" t="s">
        <v>1735</v>
      </c>
      <c r="C3426" s="156" t="s">
        <v>547</v>
      </c>
      <c r="D3426" s="156" t="s">
        <v>639</v>
      </c>
      <c r="E3426" s="156" t="s">
        <v>3002</v>
      </c>
    </row>
    <row r="3427" spans="1:5" ht="12" customHeight="1" x14ac:dyDescent="0.2">
      <c r="A3427" s="156" t="s">
        <v>3225</v>
      </c>
      <c r="B3427" s="156" t="s">
        <v>632</v>
      </c>
      <c r="C3427" s="156" t="s">
        <v>570</v>
      </c>
      <c r="D3427" s="156" t="s">
        <v>639</v>
      </c>
      <c r="E3427" s="156" t="s">
        <v>3000</v>
      </c>
    </row>
    <row r="3428" spans="1:5" ht="12" customHeight="1" x14ac:dyDescent="0.2">
      <c r="A3428" s="156" t="s">
        <v>3225</v>
      </c>
      <c r="B3428" s="156" t="s">
        <v>632</v>
      </c>
      <c r="C3428" s="156" t="s">
        <v>570</v>
      </c>
      <c r="D3428" s="156" t="s">
        <v>639</v>
      </c>
      <c r="E3428" s="156" t="s">
        <v>3002</v>
      </c>
    </row>
    <row r="3429" spans="1:5" ht="12" customHeight="1" x14ac:dyDescent="0.2">
      <c r="A3429" s="156" t="s">
        <v>3225</v>
      </c>
      <c r="B3429" s="156" t="s">
        <v>632</v>
      </c>
      <c r="C3429" s="156" t="s">
        <v>570</v>
      </c>
      <c r="D3429" s="156" t="s">
        <v>639</v>
      </c>
      <c r="E3429" s="156" t="s">
        <v>3008</v>
      </c>
    </row>
    <row r="3430" spans="1:5" ht="12" customHeight="1" x14ac:dyDescent="0.2">
      <c r="A3430" s="156" t="s">
        <v>3225</v>
      </c>
      <c r="B3430" s="156" t="s">
        <v>1736</v>
      </c>
      <c r="C3430" s="156" t="s">
        <v>541</v>
      </c>
      <c r="D3430" s="156" t="s">
        <v>639</v>
      </c>
      <c r="E3430" s="156" t="s">
        <v>3000</v>
      </c>
    </row>
    <row r="3431" spans="1:5" ht="12" customHeight="1" x14ac:dyDescent="0.2">
      <c r="A3431" s="156" t="s">
        <v>3225</v>
      </c>
      <c r="B3431" s="156" t="s">
        <v>1736</v>
      </c>
      <c r="C3431" s="156" t="s">
        <v>541</v>
      </c>
      <c r="D3431" s="156" t="s">
        <v>639</v>
      </c>
      <c r="E3431" s="156" t="s">
        <v>3002</v>
      </c>
    </row>
    <row r="3432" spans="1:5" ht="12" customHeight="1" x14ac:dyDescent="0.2">
      <c r="A3432" s="156" t="s">
        <v>3225</v>
      </c>
      <c r="B3432" s="156" t="s">
        <v>630</v>
      </c>
      <c r="C3432" s="156" t="s">
        <v>563</v>
      </c>
      <c r="D3432" s="156" t="s">
        <v>639</v>
      </c>
      <c r="E3432" s="156" t="s">
        <v>3000</v>
      </c>
    </row>
    <row r="3433" spans="1:5" ht="12" customHeight="1" x14ac:dyDescent="0.2">
      <c r="A3433" s="156" t="s">
        <v>3225</v>
      </c>
      <c r="B3433" s="156" t="s">
        <v>630</v>
      </c>
      <c r="C3433" s="156" t="s">
        <v>563</v>
      </c>
      <c r="D3433" s="156" t="s">
        <v>639</v>
      </c>
      <c r="E3433" s="156" t="s">
        <v>3002</v>
      </c>
    </row>
    <row r="3434" spans="1:5" ht="12" customHeight="1" x14ac:dyDescent="0.2">
      <c r="A3434" s="156" t="s">
        <v>3225</v>
      </c>
      <c r="B3434" s="156" t="s">
        <v>629</v>
      </c>
      <c r="C3434" s="156" t="s">
        <v>562</v>
      </c>
      <c r="D3434" s="156" t="s">
        <v>639</v>
      </c>
      <c r="E3434" s="156" t="s">
        <v>3000</v>
      </c>
    </row>
    <row r="3435" spans="1:5" ht="12" customHeight="1" x14ac:dyDescent="0.2">
      <c r="A3435" s="156" t="s">
        <v>3225</v>
      </c>
      <c r="B3435" s="156" t="s">
        <v>629</v>
      </c>
      <c r="C3435" s="156" t="s">
        <v>562</v>
      </c>
      <c r="D3435" s="156" t="s">
        <v>639</v>
      </c>
      <c r="E3435" s="156" t="s">
        <v>3002</v>
      </c>
    </row>
    <row r="3436" spans="1:5" ht="12" customHeight="1" x14ac:dyDescent="0.2">
      <c r="A3436" s="156" t="s">
        <v>3225</v>
      </c>
      <c r="B3436" s="156" t="s">
        <v>1737</v>
      </c>
      <c r="C3436" s="156" t="s">
        <v>559</v>
      </c>
      <c r="D3436" s="156" t="s">
        <v>639</v>
      </c>
      <c r="E3436" s="156" t="s">
        <v>3000</v>
      </c>
    </row>
    <row r="3437" spans="1:5" ht="12" customHeight="1" x14ac:dyDescent="0.2">
      <c r="A3437" s="156" t="s">
        <v>3225</v>
      </c>
      <c r="B3437" s="156" t="s">
        <v>1737</v>
      </c>
      <c r="C3437" s="156" t="s">
        <v>559</v>
      </c>
      <c r="D3437" s="156" t="s">
        <v>639</v>
      </c>
      <c r="E3437" s="156" t="s">
        <v>3002</v>
      </c>
    </row>
    <row r="3438" spans="1:5" ht="12" customHeight="1" x14ac:dyDescent="0.2">
      <c r="A3438" s="156" t="s">
        <v>3225</v>
      </c>
      <c r="B3438" s="156" t="s">
        <v>1738</v>
      </c>
      <c r="C3438" s="156" t="s">
        <v>567</v>
      </c>
      <c r="D3438" s="156" t="s">
        <v>639</v>
      </c>
      <c r="E3438" s="156" t="s">
        <v>3000</v>
      </c>
    </row>
    <row r="3439" spans="1:5" ht="12" customHeight="1" x14ac:dyDescent="0.2">
      <c r="A3439" s="156" t="s">
        <v>3225</v>
      </c>
      <c r="B3439" s="156" t="s">
        <v>1738</v>
      </c>
      <c r="C3439" s="156" t="s">
        <v>567</v>
      </c>
      <c r="D3439" s="156" t="s">
        <v>639</v>
      </c>
      <c r="E3439" s="156" t="s">
        <v>3002</v>
      </c>
    </row>
    <row r="3440" spans="1:5" ht="12" customHeight="1" x14ac:dyDescent="0.2">
      <c r="A3440" s="156" t="s">
        <v>3225</v>
      </c>
      <c r="B3440" s="156" t="s">
        <v>2767</v>
      </c>
      <c r="C3440" s="156" t="s">
        <v>1030</v>
      </c>
      <c r="D3440" s="156" t="s">
        <v>639</v>
      </c>
      <c r="E3440" s="156" t="s">
        <v>3002</v>
      </c>
    </row>
    <row r="3441" spans="1:5" ht="12" customHeight="1" x14ac:dyDescent="0.2">
      <c r="A3441" s="156" t="s">
        <v>3225</v>
      </c>
      <c r="B3441" s="156" t="s">
        <v>1739</v>
      </c>
      <c r="C3441" s="156" t="s">
        <v>585</v>
      </c>
      <c r="D3441" s="156" t="s">
        <v>639</v>
      </c>
      <c r="E3441" s="156" t="s">
        <v>3000</v>
      </c>
    </row>
    <row r="3442" spans="1:5" ht="12" customHeight="1" x14ac:dyDescent="0.2">
      <c r="A3442" s="156" t="s">
        <v>3225</v>
      </c>
      <c r="B3442" s="156" t="s">
        <v>1739</v>
      </c>
      <c r="C3442" s="156" t="s">
        <v>585</v>
      </c>
      <c r="D3442" s="156" t="s">
        <v>639</v>
      </c>
      <c r="E3442" s="156" t="s">
        <v>3002</v>
      </c>
    </row>
    <row r="3443" spans="1:5" ht="12" customHeight="1" x14ac:dyDescent="0.2">
      <c r="A3443" s="156" t="s">
        <v>3225</v>
      </c>
      <c r="B3443" s="156" t="s">
        <v>1740</v>
      </c>
      <c r="C3443" s="156" t="s">
        <v>586</v>
      </c>
      <c r="D3443" s="156" t="s">
        <v>639</v>
      </c>
      <c r="E3443" s="156" t="s">
        <v>3000</v>
      </c>
    </row>
    <row r="3444" spans="1:5" ht="12" customHeight="1" x14ac:dyDescent="0.2">
      <c r="A3444" s="156" t="s">
        <v>3225</v>
      </c>
      <c r="B3444" s="156" t="s">
        <v>1740</v>
      </c>
      <c r="C3444" s="156" t="s">
        <v>586</v>
      </c>
      <c r="D3444" s="156" t="s">
        <v>639</v>
      </c>
      <c r="E3444" s="156" t="s">
        <v>3002</v>
      </c>
    </row>
    <row r="3445" spans="1:5" ht="12" customHeight="1" x14ac:dyDescent="0.2">
      <c r="A3445" s="156" t="s">
        <v>3225</v>
      </c>
      <c r="B3445" s="156" t="s">
        <v>1741</v>
      </c>
      <c r="C3445" s="156" t="s">
        <v>588</v>
      </c>
      <c r="D3445" s="156" t="s">
        <v>639</v>
      </c>
      <c r="E3445" s="156" t="s">
        <v>3000</v>
      </c>
    </row>
    <row r="3446" spans="1:5" ht="12" customHeight="1" x14ac:dyDescent="0.2">
      <c r="A3446" s="156" t="s">
        <v>3225</v>
      </c>
      <c r="B3446" s="156" t="s">
        <v>1741</v>
      </c>
      <c r="C3446" s="156" t="s">
        <v>588</v>
      </c>
      <c r="D3446" s="156" t="s">
        <v>639</v>
      </c>
      <c r="E3446" s="156" t="s">
        <v>3002</v>
      </c>
    </row>
    <row r="3447" spans="1:5" ht="12" customHeight="1" x14ac:dyDescent="0.2">
      <c r="A3447" s="156" t="s">
        <v>3225</v>
      </c>
      <c r="B3447" s="156" t="s">
        <v>1742</v>
      </c>
      <c r="C3447" s="156" t="s">
        <v>579</v>
      </c>
      <c r="D3447" s="156" t="s">
        <v>639</v>
      </c>
      <c r="E3447" s="156" t="s">
        <v>3000</v>
      </c>
    </row>
    <row r="3448" spans="1:5" ht="12" customHeight="1" x14ac:dyDescent="0.2">
      <c r="A3448" s="156" t="s">
        <v>3225</v>
      </c>
      <c r="B3448" s="156" t="s">
        <v>1742</v>
      </c>
      <c r="C3448" s="156" t="s">
        <v>579</v>
      </c>
      <c r="D3448" s="156" t="s">
        <v>639</v>
      </c>
      <c r="E3448" s="156" t="s">
        <v>3002</v>
      </c>
    </row>
    <row r="3449" spans="1:5" ht="12" customHeight="1" x14ac:dyDescent="0.2">
      <c r="A3449" s="156" t="s">
        <v>3225</v>
      </c>
      <c r="B3449" s="156" t="s">
        <v>1743</v>
      </c>
      <c r="C3449" s="156" t="s">
        <v>584</v>
      </c>
      <c r="D3449" s="156" t="s">
        <v>639</v>
      </c>
      <c r="E3449" s="156" t="s">
        <v>3000</v>
      </c>
    </row>
    <row r="3450" spans="1:5" ht="12" customHeight="1" x14ac:dyDescent="0.2">
      <c r="A3450" s="156" t="s">
        <v>3225</v>
      </c>
      <c r="B3450" s="156" t="s">
        <v>1743</v>
      </c>
      <c r="C3450" s="156" t="s">
        <v>584</v>
      </c>
      <c r="D3450" s="156" t="s">
        <v>639</v>
      </c>
      <c r="E3450" s="156" t="s">
        <v>3002</v>
      </c>
    </row>
    <row r="3451" spans="1:5" ht="12" customHeight="1" x14ac:dyDescent="0.2">
      <c r="A3451" s="156" t="s">
        <v>3225</v>
      </c>
      <c r="B3451" s="156" t="s">
        <v>1744</v>
      </c>
      <c r="C3451" s="156" t="s">
        <v>566</v>
      </c>
      <c r="D3451" s="156" t="s">
        <v>639</v>
      </c>
      <c r="E3451" s="156" t="s">
        <v>3000</v>
      </c>
    </row>
    <row r="3452" spans="1:5" ht="12" customHeight="1" x14ac:dyDescent="0.2">
      <c r="A3452" s="156" t="s">
        <v>3225</v>
      </c>
      <c r="B3452" s="156" t="s">
        <v>1744</v>
      </c>
      <c r="C3452" s="156" t="s">
        <v>566</v>
      </c>
      <c r="D3452" s="156" t="s">
        <v>639</v>
      </c>
      <c r="E3452" s="156" t="s">
        <v>3002</v>
      </c>
    </row>
    <row r="3453" spans="1:5" ht="12" customHeight="1" x14ac:dyDescent="0.2">
      <c r="A3453" s="156" t="s">
        <v>3225</v>
      </c>
      <c r="B3453" s="156" t="s">
        <v>1745</v>
      </c>
      <c r="C3453" s="156" t="s">
        <v>572</v>
      </c>
      <c r="D3453" s="156" t="s">
        <v>639</v>
      </c>
      <c r="E3453" s="156" t="s">
        <v>3000</v>
      </c>
    </row>
    <row r="3454" spans="1:5" ht="12" customHeight="1" x14ac:dyDescent="0.2">
      <c r="A3454" s="156" t="s">
        <v>3225</v>
      </c>
      <c r="B3454" s="156" t="s">
        <v>1745</v>
      </c>
      <c r="C3454" s="156" t="s">
        <v>572</v>
      </c>
      <c r="D3454" s="156" t="s">
        <v>639</v>
      </c>
      <c r="E3454" s="156" t="s">
        <v>3002</v>
      </c>
    </row>
    <row r="3455" spans="1:5" ht="12" customHeight="1" x14ac:dyDescent="0.2">
      <c r="A3455" s="156" t="s">
        <v>3225</v>
      </c>
      <c r="B3455" s="156" t="s">
        <v>1746</v>
      </c>
      <c r="C3455" s="156" t="s">
        <v>587</v>
      </c>
      <c r="D3455" s="156" t="s">
        <v>639</v>
      </c>
      <c r="E3455" s="156" t="s">
        <v>3000</v>
      </c>
    </row>
    <row r="3456" spans="1:5" ht="12" customHeight="1" x14ac:dyDescent="0.2">
      <c r="A3456" s="156" t="s">
        <v>3225</v>
      </c>
      <c r="B3456" s="156" t="s">
        <v>1746</v>
      </c>
      <c r="C3456" s="156" t="s">
        <v>587</v>
      </c>
      <c r="D3456" s="156" t="s">
        <v>639</v>
      </c>
      <c r="E3456" s="156" t="s">
        <v>3002</v>
      </c>
    </row>
    <row r="3457" spans="1:5" ht="12" customHeight="1" x14ac:dyDescent="0.2">
      <c r="A3457" s="156" t="s">
        <v>3225</v>
      </c>
      <c r="B3457" s="156" t="s">
        <v>597</v>
      </c>
      <c r="C3457" s="156" t="s">
        <v>515</v>
      </c>
      <c r="D3457" s="156" t="s">
        <v>639</v>
      </c>
      <c r="E3457" s="156" t="s">
        <v>3000</v>
      </c>
    </row>
    <row r="3458" spans="1:5" ht="12" customHeight="1" x14ac:dyDescent="0.2">
      <c r="A3458" s="156" t="s">
        <v>3225</v>
      </c>
      <c r="B3458" s="156" t="s">
        <v>597</v>
      </c>
      <c r="C3458" s="156" t="s">
        <v>515</v>
      </c>
      <c r="D3458" s="156" t="s">
        <v>639</v>
      </c>
      <c r="E3458" s="156" t="s">
        <v>3002</v>
      </c>
    </row>
    <row r="3459" spans="1:5" ht="12" customHeight="1" x14ac:dyDescent="0.2">
      <c r="A3459" s="156" t="s">
        <v>3225</v>
      </c>
      <c r="B3459" s="156" t="s">
        <v>597</v>
      </c>
      <c r="C3459" s="156" t="s">
        <v>515</v>
      </c>
      <c r="D3459" s="156" t="s">
        <v>639</v>
      </c>
      <c r="E3459" s="156" t="s">
        <v>3008</v>
      </c>
    </row>
    <row r="3460" spans="1:5" ht="12" customHeight="1" x14ac:dyDescent="0.2">
      <c r="A3460" s="156" t="s">
        <v>3225</v>
      </c>
      <c r="B3460" s="156" t="s">
        <v>606</v>
      </c>
      <c r="C3460" s="156" t="s">
        <v>549</v>
      </c>
      <c r="D3460" s="156" t="s">
        <v>639</v>
      </c>
      <c r="E3460" s="156" t="s">
        <v>3002</v>
      </c>
    </row>
    <row r="3461" spans="1:5" ht="12" customHeight="1" x14ac:dyDescent="0.2">
      <c r="A3461" s="156" t="s">
        <v>3225</v>
      </c>
      <c r="B3461" s="156" t="s">
        <v>606</v>
      </c>
      <c r="C3461" s="156" t="s">
        <v>549</v>
      </c>
      <c r="D3461" s="156" t="s">
        <v>639</v>
      </c>
      <c r="E3461" s="156" t="s">
        <v>3008</v>
      </c>
    </row>
    <row r="3462" spans="1:5" ht="12" customHeight="1" x14ac:dyDescent="0.2">
      <c r="A3462" s="156" t="s">
        <v>3225</v>
      </c>
      <c r="B3462" s="156" t="s">
        <v>2162</v>
      </c>
      <c r="C3462" s="156" t="s">
        <v>571</v>
      </c>
      <c r="D3462" s="156" t="s">
        <v>639</v>
      </c>
      <c r="E3462" s="156" t="s">
        <v>3002</v>
      </c>
    </row>
    <row r="3463" spans="1:5" ht="12" customHeight="1" x14ac:dyDescent="0.2">
      <c r="A3463" s="156" t="s">
        <v>3225</v>
      </c>
      <c r="B3463" s="156" t="s">
        <v>596</v>
      </c>
      <c r="C3463" s="156" t="s">
        <v>514</v>
      </c>
      <c r="D3463" s="156" t="s">
        <v>639</v>
      </c>
      <c r="E3463" s="156" t="s">
        <v>3000</v>
      </c>
    </row>
    <row r="3464" spans="1:5" ht="12" customHeight="1" x14ac:dyDescent="0.2">
      <c r="A3464" s="156" t="s">
        <v>3225</v>
      </c>
      <c r="B3464" s="156" t="s">
        <v>596</v>
      </c>
      <c r="C3464" s="156" t="s">
        <v>514</v>
      </c>
      <c r="D3464" s="156" t="s">
        <v>639</v>
      </c>
      <c r="E3464" s="156" t="s">
        <v>3002</v>
      </c>
    </row>
    <row r="3465" spans="1:5" ht="12" customHeight="1" x14ac:dyDescent="0.2">
      <c r="A3465" s="156" t="s">
        <v>3225</v>
      </c>
      <c r="B3465" s="156" t="s">
        <v>596</v>
      </c>
      <c r="C3465" s="156" t="s">
        <v>514</v>
      </c>
      <c r="D3465" s="156" t="s">
        <v>639</v>
      </c>
      <c r="E3465" s="156" t="s">
        <v>3008</v>
      </c>
    </row>
    <row r="3466" spans="1:5" ht="12" customHeight="1" x14ac:dyDescent="0.2">
      <c r="A3466" s="156" t="s">
        <v>3225</v>
      </c>
      <c r="B3466" s="156" t="s">
        <v>602</v>
      </c>
      <c r="C3466" s="156" t="s">
        <v>538</v>
      </c>
      <c r="D3466" s="156" t="s">
        <v>639</v>
      </c>
      <c r="E3466" s="156" t="s">
        <v>3000</v>
      </c>
    </row>
    <row r="3467" spans="1:5" ht="12" customHeight="1" x14ac:dyDescent="0.2">
      <c r="A3467" s="156" t="s">
        <v>3225</v>
      </c>
      <c r="B3467" s="156" t="s">
        <v>602</v>
      </c>
      <c r="C3467" s="156" t="s">
        <v>538</v>
      </c>
      <c r="D3467" s="156" t="s">
        <v>639</v>
      </c>
      <c r="E3467" s="156" t="s">
        <v>3002</v>
      </c>
    </row>
    <row r="3468" spans="1:5" ht="12" customHeight="1" x14ac:dyDescent="0.2">
      <c r="A3468" s="156" t="s">
        <v>3225</v>
      </c>
      <c r="B3468" s="156" t="s">
        <v>602</v>
      </c>
      <c r="C3468" s="156" t="s">
        <v>538</v>
      </c>
      <c r="D3468" s="156" t="s">
        <v>639</v>
      </c>
      <c r="E3468" s="156" t="s">
        <v>3008</v>
      </c>
    </row>
    <row r="3469" spans="1:5" ht="12" customHeight="1" x14ac:dyDescent="0.2">
      <c r="A3469" s="156" t="s">
        <v>3225</v>
      </c>
      <c r="B3469" s="156" t="s">
        <v>598</v>
      </c>
      <c r="C3469" s="156" t="s">
        <v>524</v>
      </c>
      <c r="D3469" s="156" t="s">
        <v>639</v>
      </c>
      <c r="E3469" s="156" t="s">
        <v>3000</v>
      </c>
    </row>
    <row r="3470" spans="1:5" ht="12" customHeight="1" x14ac:dyDescent="0.2">
      <c r="A3470" s="156" t="s">
        <v>3225</v>
      </c>
      <c r="B3470" s="156" t="s">
        <v>598</v>
      </c>
      <c r="C3470" s="156" t="s">
        <v>524</v>
      </c>
      <c r="D3470" s="156" t="s">
        <v>639</v>
      </c>
      <c r="E3470" s="156" t="s">
        <v>3002</v>
      </c>
    </row>
    <row r="3471" spans="1:5" ht="12" customHeight="1" x14ac:dyDescent="0.2">
      <c r="A3471" s="156" t="s">
        <v>3225</v>
      </c>
      <c r="B3471" s="156" t="s">
        <v>598</v>
      </c>
      <c r="C3471" s="156" t="s">
        <v>524</v>
      </c>
      <c r="D3471" s="156" t="s">
        <v>639</v>
      </c>
      <c r="E3471" s="156" t="s">
        <v>3008</v>
      </c>
    </row>
    <row r="3472" spans="1:5" ht="12" customHeight="1" x14ac:dyDescent="0.2">
      <c r="A3472" s="156" t="s">
        <v>3225</v>
      </c>
      <c r="B3472" s="156" t="s">
        <v>601</v>
      </c>
      <c r="C3472" s="156" t="s">
        <v>536</v>
      </c>
      <c r="D3472" s="156" t="s">
        <v>639</v>
      </c>
      <c r="E3472" s="156" t="s">
        <v>3000</v>
      </c>
    </row>
    <row r="3473" spans="1:5" ht="12" customHeight="1" x14ac:dyDescent="0.2">
      <c r="A3473" s="156" t="s">
        <v>3225</v>
      </c>
      <c r="B3473" s="156" t="s">
        <v>601</v>
      </c>
      <c r="C3473" s="156" t="s">
        <v>536</v>
      </c>
      <c r="D3473" s="156" t="s">
        <v>639</v>
      </c>
      <c r="E3473" s="156" t="s">
        <v>3002</v>
      </c>
    </row>
    <row r="3474" spans="1:5" ht="12" customHeight="1" x14ac:dyDescent="0.2">
      <c r="A3474" s="156" t="s">
        <v>3225</v>
      </c>
      <c r="B3474" s="156" t="s">
        <v>601</v>
      </c>
      <c r="C3474" s="156" t="s">
        <v>536</v>
      </c>
      <c r="D3474" s="156" t="s">
        <v>639</v>
      </c>
      <c r="E3474" s="156" t="s">
        <v>3008</v>
      </c>
    </row>
    <row r="3475" spans="1:5" ht="12" customHeight="1" x14ac:dyDescent="0.2">
      <c r="A3475" s="156" t="s">
        <v>3225</v>
      </c>
      <c r="B3475" s="156" t="s">
        <v>595</v>
      </c>
      <c r="C3475" s="156" t="s">
        <v>513</v>
      </c>
      <c r="D3475" s="156" t="s">
        <v>639</v>
      </c>
      <c r="E3475" s="156" t="s">
        <v>3000</v>
      </c>
    </row>
    <row r="3476" spans="1:5" ht="12" customHeight="1" x14ac:dyDescent="0.2">
      <c r="A3476" s="156" t="s">
        <v>3225</v>
      </c>
      <c r="B3476" s="156" t="s">
        <v>595</v>
      </c>
      <c r="C3476" s="156" t="s">
        <v>513</v>
      </c>
      <c r="D3476" s="156" t="s">
        <v>639</v>
      </c>
      <c r="E3476" s="156" t="s">
        <v>3002</v>
      </c>
    </row>
    <row r="3477" spans="1:5" ht="12" customHeight="1" x14ac:dyDescent="0.2">
      <c r="A3477" s="156" t="s">
        <v>3225</v>
      </c>
      <c r="B3477" s="156" t="s">
        <v>595</v>
      </c>
      <c r="C3477" s="156" t="s">
        <v>513</v>
      </c>
      <c r="D3477" s="156" t="s">
        <v>639</v>
      </c>
      <c r="E3477" s="156" t="s">
        <v>3008</v>
      </c>
    </row>
    <row r="3478" spans="1:5" ht="12" customHeight="1" x14ac:dyDescent="0.2">
      <c r="A3478" s="156" t="s">
        <v>3225</v>
      </c>
      <c r="B3478" s="156" t="s">
        <v>774</v>
      </c>
      <c r="C3478" s="156" t="s">
        <v>545</v>
      </c>
      <c r="D3478" s="156" t="s">
        <v>639</v>
      </c>
      <c r="E3478" s="156" t="s">
        <v>3000</v>
      </c>
    </row>
    <row r="3479" spans="1:5" ht="12" customHeight="1" x14ac:dyDescent="0.2">
      <c r="A3479" s="156" t="s">
        <v>3225</v>
      </c>
      <c r="B3479" s="156" t="s">
        <v>774</v>
      </c>
      <c r="C3479" s="156" t="s">
        <v>545</v>
      </c>
      <c r="D3479" s="156" t="s">
        <v>639</v>
      </c>
      <c r="E3479" s="156" t="s">
        <v>3002</v>
      </c>
    </row>
    <row r="3480" spans="1:5" ht="12" customHeight="1" x14ac:dyDescent="0.2">
      <c r="A3480" s="156" t="s">
        <v>3225</v>
      </c>
      <c r="B3480" s="156" t="s">
        <v>774</v>
      </c>
      <c r="C3480" s="156" t="s">
        <v>545</v>
      </c>
      <c r="D3480" s="156" t="s">
        <v>639</v>
      </c>
      <c r="E3480" s="156" t="s">
        <v>3008</v>
      </c>
    </row>
    <row r="3481" spans="1:5" ht="12" customHeight="1" x14ac:dyDescent="0.2">
      <c r="A3481" s="156" t="s">
        <v>3225</v>
      </c>
      <c r="B3481" s="156" t="s">
        <v>2163</v>
      </c>
      <c r="C3481" s="156" t="s">
        <v>527</v>
      </c>
      <c r="D3481" s="156" t="s">
        <v>639</v>
      </c>
      <c r="E3481" s="156" t="s">
        <v>3002</v>
      </c>
    </row>
    <row r="3482" spans="1:5" ht="12" customHeight="1" x14ac:dyDescent="0.2">
      <c r="A3482" s="156" t="s">
        <v>3225</v>
      </c>
      <c r="B3482" s="156" t="s">
        <v>600</v>
      </c>
      <c r="C3482" s="156" t="s">
        <v>535</v>
      </c>
      <c r="D3482" s="156" t="s">
        <v>639</v>
      </c>
      <c r="E3482" s="156" t="s">
        <v>3000</v>
      </c>
    </row>
    <row r="3483" spans="1:5" ht="12" customHeight="1" x14ac:dyDescent="0.2">
      <c r="A3483" s="156" t="s">
        <v>3225</v>
      </c>
      <c r="B3483" s="156" t="s">
        <v>600</v>
      </c>
      <c r="C3483" s="156" t="s">
        <v>535</v>
      </c>
      <c r="D3483" s="156" t="s">
        <v>639</v>
      </c>
      <c r="E3483" s="156" t="s">
        <v>3002</v>
      </c>
    </row>
    <row r="3484" spans="1:5" ht="12" customHeight="1" x14ac:dyDescent="0.2">
      <c r="A3484" s="156" t="s">
        <v>3225</v>
      </c>
      <c r="B3484" s="156" t="s">
        <v>600</v>
      </c>
      <c r="C3484" s="156" t="s">
        <v>535</v>
      </c>
      <c r="D3484" s="156" t="s">
        <v>639</v>
      </c>
      <c r="E3484" s="156" t="s">
        <v>3008</v>
      </c>
    </row>
    <row r="3485" spans="1:5" ht="12" customHeight="1" x14ac:dyDescent="0.2">
      <c r="A3485" s="156" t="s">
        <v>3225</v>
      </c>
      <c r="B3485" s="156" t="s">
        <v>1747</v>
      </c>
      <c r="C3485" s="156" t="s">
        <v>550</v>
      </c>
      <c r="D3485" s="156" t="s">
        <v>639</v>
      </c>
      <c r="E3485" s="156" t="s">
        <v>3000</v>
      </c>
    </row>
    <row r="3486" spans="1:5" ht="12" customHeight="1" x14ac:dyDescent="0.2">
      <c r="A3486" s="156" t="s">
        <v>3225</v>
      </c>
      <c r="B3486" s="156" t="s">
        <v>1747</v>
      </c>
      <c r="C3486" s="156" t="s">
        <v>550</v>
      </c>
      <c r="D3486" s="156" t="s">
        <v>639</v>
      </c>
      <c r="E3486" s="156" t="s">
        <v>3002</v>
      </c>
    </row>
    <row r="3487" spans="1:5" ht="12" customHeight="1" x14ac:dyDescent="0.2">
      <c r="A3487" s="156" t="s">
        <v>3225</v>
      </c>
      <c r="B3487" s="156" t="s">
        <v>634</v>
      </c>
      <c r="C3487" s="156" t="s">
        <v>574</v>
      </c>
      <c r="D3487" s="156" t="s">
        <v>639</v>
      </c>
      <c r="E3487" s="156" t="s">
        <v>3000</v>
      </c>
    </row>
    <row r="3488" spans="1:5" ht="12" customHeight="1" x14ac:dyDescent="0.2">
      <c r="A3488" s="156" t="s">
        <v>3225</v>
      </c>
      <c r="B3488" s="156" t="s">
        <v>634</v>
      </c>
      <c r="C3488" s="156" t="s">
        <v>574</v>
      </c>
      <c r="D3488" s="156" t="s">
        <v>639</v>
      </c>
      <c r="E3488" s="156" t="s">
        <v>3002</v>
      </c>
    </row>
    <row r="3489" spans="1:5" ht="12" customHeight="1" x14ac:dyDescent="0.2">
      <c r="A3489" s="156" t="s">
        <v>3225</v>
      </c>
      <c r="B3489" s="156" t="s">
        <v>633</v>
      </c>
      <c r="C3489" s="156" t="s">
        <v>573</v>
      </c>
      <c r="D3489" s="156" t="s">
        <v>639</v>
      </c>
      <c r="E3489" s="156" t="s">
        <v>3000</v>
      </c>
    </row>
    <row r="3490" spans="1:5" ht="12" customHeight="1" x14ac:dyDescent="0.2">
      <c r="A3490" s="156" t="s">
        <v>3225</v>
      </c>
      <c r="B3490" s="156" t="s">
        <v>633</v>
      </c>
      <c r="C3490" s="156" t="s">
        <v>573</v>
      </c>
      <c r="D3490" s="156" t="s">
        <v>639</v>
      </c>
      <c r="E3490" s="156" t="s">
        <v>3002</v>
      </c>
    </row>
    <row r="3491" spans="1:5" ht="12" customHeight="1" x14ac:dyDescent="0.2">
      <c r="A3491" s="156" t="s">
        <v>3225</v>
      </c>
      <c r="B3491" s="156" t="s">
        <v>633</v>
      </c>
      <c r="C3491" s="156" t="s">
        <v>573</v>
      </c>
      <c r="D3491" s="156" t="s">
        <v>639</v>
      </c>
      <c r="E3491" s="156" t="s">
        <v>3008</v>
      </c>
    </row>
    <row r="3492" spans="1:5" ht="12" customHeight="1" x14ac:dyDescent="0.2">
      <c r="A3492" s="156" t="s">
        <v>3225</v>
      </c>
      <c r="B3492" s="156" t="s">
        <v>611</v>
      </c>
      <c r="C3492" s="156" t="s">
        <v>556</v>
      </c>
      <c r="D3492" s="156" t="s">
        <v>639</v>
      </c>
      <c r="E3492" s="156" t="s">
        <v>3002</v>
      </c>
    </row>
    <row r="3493" spans="1:5" ht="12" customHeight="1" x14ac:dyDescent="0.2">
      <c r="A3493" s="156" t="s">
        <v>3225</v>
      </c>
      <c r="B3493" s="156" t="s">
        <v>611</v>
      </c>
      <c r="C3493" s="156" t="s">
        <v>556</v>
      </c>
      <c r="D3493" s="156" t="s">
        <v>639</v>
      </c>
      <c r="E3493" s="156" t="s">
        <v>3008</v>
      </c>
    </row>
    <row r="3494" spans="1:5" ht="12" customHeight="1" x14ac:dyDescent="0.2">
      <c r="A3494" s="156" t="s">
        <v>3225</v>
      </c>
      <c r="B3494" s="156" t="s">
        <v>603</v>
      </c>
      <c r="C3494" s="156" t="s">
        <v>539</v>
      </c>
      <c r="D3494" s="156" t="s">
        <v>639</v>
      </c>
      <c r="E3494" s="156" t="s">
        <v>3000</v>
      </c>
    </row>
    <row r="3495" spans="1:5" ht="12" customHeight="1" x14ac:dyDescent="0.2">
      <c r="A3495" s="156" t="s">
        <v>3225</v>
      </c>
      <c r="B3495" s="156" t="s">
        <v>603</v>
      </c>
      <c r="C3495" s="156" t="s">
        <v>539</v>
      </c>
      <c r="D3495" s="156" t="s">
        <v>639</v>
      </c>
      <c r="E3495" s="156" t="s">
        <v>3002</v>
      </c>
    </row>
    <row r="3496" spans="1:5" ht="12" customHeight="1" x14ac:dyDescent="0.2">
      <c r="A3496" s="156" t="s">
        <v>3225</v>
      </c>
      <c r="B3496" s="156" t="s">
        <v>603</v>
      </c>
      <c r="C3496" s="156" t="s">
        <v>539</v>
      </c>
      <c r="D3496" s="156" t="s">
        <v>639</v>
      </c>
      <c r="E3496" s="156" t="s">
        <v>3008</v>
      </c>
    </row>
    <row r="3497" spans="1:5" ht="12" customHeight="1" x14ac:dyDescent="0.2">
      <c r="A3497" s="156" t="s">
        <v>3225</v>
      </c>
      <c r="B3497" s="156" t="s">
        <v>775</v>
      </c>
      <c r="C3497" s="156" t="s">
        <v>529</v>
      </c>
      <c r="D3497" s="156" t="s">
        <v>639</v>
      </c>
      <c r="E3497" s="156" t="s">
        <v>3000</v>
      </c>
    </row>
    <row r="3498" spans="1:5" ht="12" customHeight="1" x14ac:dyDescent="0.2">
      <c r="A3498" s="156" t="s">
        <v>3225</v>
      </c>
      <c r="B3498" s="156" t="s">
        <v>775</v>
      </c>
      <c r="C3498" s="156" t="s">
        <v>529</v>
      </c>
      <c r="D3498" s="156" t="s">
        <v>639</v>
      </c>
      <c r="E3498" s="156" t="s">
        <v>3002</v>
      </c>
    </row>
    <row r="3499" spans="1:5" ht="12" customHeight="1" x14ac:dyDescent="0.2">
      <c r="A3499" s="156" t="s">
        <v>3225</v>
      </c>
      <c r="B3499" s="156" t="s">
        <v>775</v>
      </c>
      <c r="C3499" s="156" t="s">
        <v>529</v>
      </c>
      <c r="D3499" s="156" t="s">
        <v>639</v>
      </c>
      <c r="E3499" s="156" t="s">
        <v>3008</v>
      </c>
    </row>
    <row r="3500" spans="1:5" ht="12" customHeight="1" x14ac:dyDescent="0.2">
      <c r="A3500" s="156" t="s">
        <v>3225</v>
      </c>
      <c r="B3500" s="156" t="s">
        <v>939</v>
      </c>
      <c r="C3500" s="156" t="s">
        <v>526</v>
      </c>
      <c r="D3500" s="156" t="s">
        <v>639</v>
      </c>
      <c r="E3500" s="156" t="s">
        <v>3000</v>
      </c>
    </row>
    <row r="3501" spans="1:5" ht="12" customHeight="1" x14ac:dyDescent="0.2">
      <c r="A3501" s="156" t="s">
        <v>3225</v>
      </c>
      <c r="B3501" s="156" t="s">
        <v>939</v>
      </c>
      <c r="C3501" s="156" t="s">
        <v>526</v>
      </c>
      <c r="D3501" s="156" t="s">
        <v>639</v>
      </c>
      <c r="E3501" s="156" t="s">
        <v>3002</v>
      </c>
    </row>
    <row r="3502" spans="1:5" ht="12" customHeight="1" x14ac:dyDescent="0.2">
      <c r="A3502" s="156" t="s">
        <v>3225</v>
      </c>
      <c r="B3502" s="156" t="s">
        <v>939</v>
      </c>
      <c r="C3502" s="156" t="s">
        <v>526</v>
      </c>
      <c r="D3502" s="156" t="s">
        <v>639</v>
      </c>
      <c r="E3502" s="156" t="s">
        <v>3008</v>
      </c>
    </row>
    <row r="3503" spans="1:5" ht="12" customHeight="1" x14ac:dyDescent="0.2">
      <c r="A3503" s="156" t="s">
        <v>3225</v>
      </c>
      <c r="B3503" s="156" t="s">
        <v>627</v>
      </c>
      <c r="C3503" s="156" t="s">
        <v>558</v>
      </c>
      <c r="D3503" s="156" t="s">
        <v>639</v>
      </c>
      <c r="E3503" s="156" t="s">
        <v>3002</v>
      </c>
    </row>
    <row r="3504" spans="1:5" ht="12" customHeight="1" x14ac:dyDescent="0.2">
      <c r="A3504" s="156" t="s">
        <v>3225</v>
      </c>
      <c r="B3504" s="156" t="s">
        <v>627</v>
      </c>
      <c r="C3504" s="156" t="s">
        <v>558</v>
      </c>
      <c r="D3504" s="156" t="s">
        <v>639</v>
      </c>
      <c r="E3504" s="156" t="s">
        <v>3008</v>
      </c>
    </row>
    <row r="3505" spans="1:5" ht="12" customHeight="1" x14ac:dyDescent="0.2">
      <c r="A3505" s="156" t="s">
        <v>3225</v>
      </c>
      <c r="B3505" s="156" t="s">
        <v>594</v>
      </c>
      <c r="C3505" s="156" t="s">
        <v>512</v>
      </c>
      <c r="D3505" s="156" t="s">
        <v>639</v>
      </c>
      <c r="E3505" s="156" t="s">
        <v>3000</v>
      </c>
    </row>
    <row r="3506" spans="1:5" ht="12" customHeight="1" x14ac:dyDescent="0.2">
      <c r="A3506" s="156" t="s">
        <v>3225</v>
      </c>
      <c r="B3506" s="156" t="s">
        <v>594</v>
      </c>
      <c r="C3506" s="156" t="s">
        <v>512</v>
      </c>
      <c r="D3506" s="156" t="s">
        <v>639</v>
      </c>
      <c r="E3506" s="156" t="s">
        <v>3002</v>
      </c>
    </row>
    <row r="3507" spans="1:5" ht="12" customHeight="1" x14ac:dyDescent="0.2">
      <c r="A3507" s="156" t="s">
        <v>3225</v>
      </c>
      <c r="B3507" s="156" t="s">
        <v>594</v>
      </c>
      <c r="C3507" s="156" t="s">
        <v>512</v>
      </c>
      <c r="D3507" s="156" t="s">
        <v>639</v>
      </c>
      <c r="E3507" s="156" t="s">
        <v>3008</v>
      </c>
    </row>
    <row r="3508" spans="1:5" ht="12" customHeight="1" x14ac:dyDescent="0.2">
      <c r="A3508" s="156" t="s">
        <v>3225</v>
      </c>
      <c r="B3508" s="156" t="s">
        <v>2901</v>
      </c>
      <c r="C3508" s="156" t="s">
        <v>1031</v>
      </c>
      <c r="D3508" s="156" t="s">
        <v>2512</v>
      </c>
      <c r="E3508" s="156" t="s">
        <v>2970</v>
      </c>
    </row>
    <row r="3509" spans="1:5" ht="12" customHeight="1" x14ac:dyDescent="0.2">
      <c r="A3509" s="156" t="s">
        <v>3225</v>
      </c>
      <c r="B3509" s="156" t="s">
        <v>2901</v>
      </c>
      <c r="C3509" s="156" t="s">
        <v>1031</v>
      </c>
      <c r="D3509" s="156" t="s">
        <v>2512</v>
      </c>
      <c r="E3509" s="156" t="s">
        <v>3000</v>
      </c>
    </row>
    <row r="3510" spans="1:5" ht="12" customHeight="1" x14ac:dyDescent="0.2">
      <c r="A3510" s="156" t="s">
        <v>3225</v>
      </c>
      <c r="B3510" s="156" t="s">
        <v>2901</v>
      </c>
      <c r="C3510" s="156" t="s">
        <v>1031</v>
      </c>
      <c r="D3510" s="156" t="s">
        <v>2512</v>
      </c>
      <c r="E3510" s="156" t="s">
        <v>3001</v>
      </c>
    </row>
    <row r="3511" spans="1:5" ht="12" customHeight="1" x14ac:dyDescent="0.2">
      <c r="A3511" s="156" t="s">
        <v>3225</v>
      </c>
      <c r="B3511" s="156" t="s">
        <v>2901</v>
      </c>
      <c r="C3511" s="156" t="s">
        <v>1031</v>
      </c>
      <c r="D3511" s="156" t="s">
        <v>2512</v>
      </c>
      <c r="E3511" s="156" t="s">
        <v>3002</v>
      </c>
    </row>
    <row r="3512" spans="1:5" ht="12" customHeight="1" x14ac:dyDescent="0.2">
      <c r="A3512" s="156" t="s">
        <v>3225</v>
      </c>
      <c r="B3512" s="156" t="s">
        <v>2901</v>
      </c>
      <c r="C3512" s="156" t="s">
        <v>1031</v>
      </c>
      <c r="D3512" s="156" t="s">
        <v>2512</v>
      </c>
      <c r="E3512" s="156" t="s">
        <v>3008</v>
      </c>
    </row>
    <row r="3513" spans="1:5" ht="12" customHeight="1" x14ac:dyDescent="0.2">
      <c r="A3513" s="156" t="s">
        <v>3225</v>
      </c>
      <c r="B3513" s="156" t="s">
        <v>593</v>
      </c>
      <c r="C3513" s="156" t="s">
        <v>508</v>
      </c>
      <c r="D3513" s="156" t="s">
        <v>3229</v>
      </c>
      <c r="E3513" s="156" t="s">
        <v>3004</v>
      </c>
    </row>
    <row r="3514" spans="1:5" ht="12" customHeight="1" x14ac:dyDescent="0.2">
      <c r="A3514" s="156" t="s">
        <v>3225</v>
      </c>
      <c r="B3514" s="156" t="s">
        <v>593</v>
      </c>
      <c r="C3514" s="156" t="s">
        <v>508</v>
      </c>
      <c r="D3514" s="156" t="s">
        <v>3229</v>
      </c>
      <c r="E3514" s="156" t="s">
        <v>3000</v>
      </c>
    </row>
    <row r="3515" spans="1:5" ht="12" customHeight="1" x14ac:dyDescent="0.2">
      <c r="A3515" s="156" t="s">
        <v>3225</v>
      </c>
      <c r="B3515" s="156" t="s">
        <v>593</v>
      </c>
      <c r="C3515" s="156" t="s">
        <v>508</v>
      </c>
      <c r="D3515" s="156" t="s">
        <v>3229</v>
      </c>
      <c r="E3515" s="156" t="s">
        <v>3008</v>
      </c>
    </row>
    <row r="3516" spans="1:5" ht="12" customHeight="1" x14ac:dyDescent="0.2">
      <c r="A3516" s="156" t="s">
        <v>3230</v>
      </c>
      <c r="B3516" s="156" t="s">
        <v>1686</v>
      </c>
      <c r="C3516" s="156" t="s">
        <v>1687</v>
      </c>
      <c r="D3516" s="156" t="s">
        <v>3227</v>
      </c>
      <c r="E3516" s="156" t="s">
        <v>3005</v>
      </c>
    </row>
    <row r="3517" spans="1:5" ht="12" customHeight="1" x14ac:dyDescent="0.2">
      <c r="A3517" s="156" t="s">
        <v>3230</v>
      </c>
      <c r="B3517" s="156" t="s">
        <v>2456</v>
      </c>
      <c r="C3517" s="156" t="s">
        <v>2457</v>
      </c>
      <c r="D3517" s="156" t="s">
        <v>3227</v>
      </c>
      <c r="E3517" s="156" t="s">
        <v>3005</v>
      </c>
    </row>
    <row r="3518" spans="1:5" ht="12" customHeight="1" x14ac:dyDescent="0.2">
      <c r="A3518" s="156" t="s">
        <v>3230</v>
      </c>
      <c r="B3518" s="156" t="s">
        <v>2458</v>
      </c>
      <c r="C3518" s="156" t="s">
        <v>2459</v>
      </c>
      <c r="D3518" s="156" t="s">
        <v>3227</v>
      </c>
      <c r="E3518" s="156" t="s">
        <v>3005</v>
      </c>
    </row>
    <row r="3519" spans="1:5" ht="12" customHeight="1" x14ac:dyDescent="0.2">
      <c r="A3519" s="156" t="s">
        <v>3230</v>
      </c>
      <c r="B3519" s="156" t="s">
        <v>1670</v>
      </c>
      <c r="C3519" s="156" t="s">
        <v>2459</v>
      </c>
      <c r="D3519" s="156" t="s">
        <v>3227</v>
      </c>
      <c r="E3519" s="156" t="s">
        <v>3000</v>
      </c>
    </row>
    <row r="3520" spans="1:5" ht="12" customHeight="1" x14ac:dyDescent="0.2">
      <c r="A3520" s="156" t="s">
        <v>3230</v>
      </c>
      <c r="B3520" s="156" t="s">
        <v>1670</v>
      </c>
      <c r="C3520" s="156" t="s">
        <v>1666</v>
      </c>
      <c r="D3520" s="156" t="s">
        <v>3227</v>
      </c>
      <c r="E3520" s="156" t="s">
        <v>3003</v>
      </c>
    </row>
    <row r="3521" spans="1:5" ht="12" customHeight="1" x14ac:dyDescent="0.2">
      <c r="A3521" s="156" t="s">
        <v>3230</v>
      </c>
      <c r="B3521" s="156" t="s">
        <v>1670</v>
      </c>
      <c r="C3521" s="156" t="s">
        <v>1666</v>
      </c>
      <c r="D3521" s="156" t="s">
        <v>3227</v>
      </c>
      <c r="E3521" s="156" t="s">
        <v>3005</v>
      </c>
    </row>
    <row r="3522" spans="1:5" ht="12" customHeight="1" x14ac:dyDescent="0.2">
      <c r="A3522" s="156" t="s">
        <v>3230</v>
      </c>
      <c r="B3522" s="156" t="s">
        <v>1670</v>
      </c>
      <c r="C3522" s="156" t="s">
        <v>1666</v>
      </c>
      <c r="D3522" s="156" t="s">
        <v>3227</v>
      </c>
      <c r="E3522" s="156" t="s">
        <v>3001</v>
      </c>
    </row>
    <row r="3523" spans="1:5" ht="12" customHeight="1" x14ac:dyDescent="0.2">
      <c r="A3523" s="156" t="s">
        <v>3230</v>
      </c>
      <c r="B3523" s="156" t="s">
        <v>1669</v>
      </c>
      <c r="C3523" s="156" t="s">
        <v>1666</v>
      </c>
      <c r="D3523" s="156" t="s">
        <v>3227</v>
      </c>
      <c r="E3523" s="156" t="s">
        <v>3000</v>
      </c>
    </row>
    <row r="3524" spans="1:5" ht="12" customHeight="1" x14ac:dyDescent="0.2">
      <c r="A3524" s="156" t="s">
        <v>3230</v>
      </c>
      <c r="B3524" s="156" t="s">
        <v>1669</v>
      </c>
      <c r="C3524" s="156" t="s">
        <v>1665</v>
      </c>
      <c r="D3524" s="156" t="s">
        <v>3227</v>
      </c>
      <c r="E3524" s="156" t="s">
        <v>3005</v>
      </c>
    </row>
    <row r="3525" spans="1:5" ht="12" customHeight="1" x14ac:dyDescent="0.2">
      <c r="A3525" s="156" t="s">
        <v>3230</v>
      </c>
      <c r="B3525" s="156" t="s">
        <v>1669</v>
      </c>
      <c r="C3525" s="156" t="s">
        <v>1665</v>
      </c>
      <c r="D3525" s="156" t="s">
        <v>3227</v>
      </c>
      <c r="E3525" s="156" t="s">
        <v>3001</v>
      </c>
    </row>
    <row r="3526" spans="1:5" ht="12" customHeight="1" x14ac:dyDescent="0.2">
      <c r="A3526" s="156" t="s">
        <v>3230</v>
      </c>
      <c r="B3526" s="156" t="s">
        <v>1995</v>
      </c>
      <c r="C3526" s="156" t="s">
        <v>1990</v>
      </c>
      <c r="D3526" s="156" t="s">
        <v>3227</v>
      </c>
      <c r="E3526" s="156" t="s">
        <v>3005</v>
      </c>
    </row>
    <row r="3527" spans="1:5" ht="12" customHeight="1" x14ac:dyDescent="0.2">
      <c r="A3527" s="156" t="s">
        <v>3230</v>
      </c>
      <c r="B3527" s="156" t="s">
        <v>1995</v>
      </c>
      <c r="C3527" s="156" t="s">
        <v>1990</v>
      </c>
      <c r="D3527" s="156" t="s">
        <v>3227</v>
      </c>
      <c r="E3527" s="156" t="s">
        <v>3001</v>
      </c>
    </row>
    <row r="3528" spans="1:5" ht="12" customHeight="1" x14ac:dyDescent="0.2">
      <c r="A3528" s="156" t="s">
        <v>3230</v>
      </c>
      <c r="B3528" s="156" t="s">
        <v>1996</v>
      </c>
      <c r="C3528" s="156" t="s">
        <v>1991</v>
      </c>
      <c r="D3528" s="156" t="s">
        <v>3227</v>
      </c>
      <c r="E3528" s="156" t="s">
        <v>3005</v>
      </c>
    </row>
    <row r="3529" spans="1:5" ht="12" customHeight="1" x14ac:dyDescent="0.2">
      <c r="A3529" s="156" t="s">
        <v>3230</v>
      </c>
      <c r="B3529" s="156" t="s">
        <v>1996</v>
      </c>
      <c r="C3529" s="156" t="s">
        <v>1991</v>
      </c>
      <c r="D3529" s="156" t="s">
        <v>3227</v>
      </c>
      <c r="E3529" s="156" t="s">
        <v>3001</v>
      </c>
    </row>
    <row r="3530" spans="1:5" ht="12" customHeight="1" x14ac:dyDescent="0.2">
      <c r="A3530" s="156" t="s">
        <v>3230</v>
      </c>
      <c r="B3530" s="156" t="s">
        <v>1668</v>
      </c>
      <c r="C3530" s="156" t="s">
        <v>1991</v>
      </c>
      <c r="D3530" s="156" t="s">
        <v>3227</v>
      </c>
      <c r="E3530" s="156" t="s">
        <v>3000</v>
      </c>
    </row>
    <row r="3531" spans="1:5" ht="12" customHeight="1" x14ac:dyDescent="0.2">
      <c r="A3531" s="156" t="s">
        <v>3230</v>
      </c>
      <c r="B3531" s="156" t="s">
        <v>1668</v>
      </c>
      <c r="C3531" s="156" t="s">
        <v>1664</v>
      </c>
      <c r="D3531" s="156" t="s">
        <v>3227</v>
      </c>
      <c r="E3531" s="156" t="s">
        <v>3003</v>
      </c>
    </row>
    <row r="3532" spans="1:5" ht="12" customHeight="1" x14ac:dyDescent="0.2">
      <c r="A3532" s="156" t="s">
        <v>3230</v>
      </c>
      <c r="B3532" s="156" t="s">
        <v>1668</v>
      </c>
      <c r="C3532" s="156" t="s">
        <v>1664</v>
      </c>
      <c r="D3532" s="156" t="s">
        <v>3227</v>
      </c>
      <c r="E3532" s="156" t="s">
        <v>3005</v>
      </c>
    </row>
    <row r="3533" spans="1:5" ht="12" customHeight="1" x14ac:dyDescent="0.2">
      <c r="A3533" s="156" t="s">
        <v>3230</v>
      </c>
      <c r="B3533" s="156" t="s">
        <v>1668</v>
      </c>
      <c r="C3533" s="156" t="s">
        <v>1664</v>
      </c>
      <c r="D3533" s="156" t="s">
        <v>3227</v>
      </c>
      <c r="E3533" s="156" t="s">
        <v>3001</v>
      </c>
    </row>
    <row r="3534" spans="1:5" ht="12" customHeight="1" x14ac:dyDescent="0.2">
      <c r="A3534" s="156" t="s">
        <v>3230</v>
      </c>
      <c r="B3534" s="156" t="s">
        <v>1993</v>
      </c>
      <c r="C3534" s="156" t="s">
        <v>1988</v>
      </c>
      <c r="D3534" s="156" t="s">
        <v>3227</v>
      </c>
      <c r="E3534" s="156" t="s">
        <v>3005</v>
      </c>
    </row>
    <row r="3535" spans="1:5" ht="12" customHeight="1" x14ac:dyDescent="0.2">
      <c r="A3535" s="156" t="s">
        <v>3230</v>
      </c>
      <c r="B3535" s="156" t="s">
        <v>1832</v>
      </c>
      <c r="C3535" s="156" t="s">
        <v>1833</v>
      </c>
      <c r="D3535" s="156" t="s">
        <v>3227</v>
      </c>
      <c r="E3535" s="156" t="s">
        <v>3005</v>
      </c>
    </row>
    <row r="3536" spans="1:5" ht="12" customHeight="1" x14ac:dyDescent="0.2">
      <c r="A3536" s="156" t="s">
        <v>3230</v>
      </c>
      <c r="B3536" s="156" t="s">
        <v>1834</v>
      </c>
      <c r="C3536" s="156" t="s">
        <v>1835</v>
      </c>
      <c r="D3536" s="156" t="s">
        <v>3227</v>
      </c>
      <c r="E3536" s="156" t="s">
        <v>3005</v>
      </c>
    </row>
    <row r="3537" spans="1:5" ht="12" customHeight="1" x14ac:dyDescent="0.2">
      <c r="A3537" s="156" t="s">
        <v>3230</v>
      </c>
      <c r="B3537" s="156" t="s">
        <v>2036</v>
      </c>
      <c r="C3537" s="156" t="s">
        <v>1836</v>
      </c>
      <c r="D3537" s="156" t="s">
        <v>3227</v>
      </c>
      <c r="E3537" s="156" t="s">
        <v>3005</v>
      </c>
    </row>
    <row r="3538" spans="1:5" ht="12" customHeight="1" x14ac:dyDescent="0.2">
      <c r="A3538" s="156" t="s">
        <v>3230</v>
      </c>
      <c r="B3538" s="156" t="s">
        <v>2037</v>
      </c>
      <c r="C3538" s="156" t="s">
        <v>1837</v>
      </c>
      <c r="D3538" s="156" t="s">
        <v>3227</v>
      </c>
      <c r="E3538" s="156" t="s">
        <v>3005</v>
      </c>
    </row>
    <row r="3539" spans="1:5" ht="12" customHeight="1" x14ac:dyDescent="0.2">
      <c r="A3539" s="156" t="s">
        <v>3230</v>
      </c>
      <c r="B3539" s="156" t="s">
        <v>2454</v>
      </c>
      <c r="C3539" s="156" t="s">
        <v>2455</v>
      </c>
      <c r="D3539" s="156" t="s">
        <v>3227</v>
      </c>
      <c r="E3539" s="156" t="s">
        <v>3005</v>
      </c>
    </row>
    <row r="3540" spans="1:5" ht="12" customHeight="1" x14ac:dyDescent="0.2">
      <c r="A3540" s="156" t="s">
        <v>3230</v>
      </c>
      <c r="B3540" s="156" t="s">
        <v>1667</v>
      </c>
      <c r="C3540" s="156" t="s">
        <v>2455</v>
      </c>
      <c r="D3540" s="156" t="s">
        <v>3227</v>
      </c>
      <c r="E3540" s="156" t="s">
        <v>3000</v>
      </c>
    </row>
    <row r="3541" spans="1:5" ht="12" customHeight="1" x14ac:dyDescent="0.2">
      <c r="A3541" s="156" t="s">
        <v>3230</v>
      </c>
      <c r="B3541" s="156" t="s">
        <v>1667</v>
      </c>
      <c r="C3541" s="156" t="s">
        <v>1663</v>
      </c>
      <c r="D3541" s="156" t="s">
        <v>3227</v>
      </c>
      <c r="E3541" s="156" t="s">
        <v>3003</v>
      </c>
    </row>
    <row r="3542" spans="1:5" ht="12" customHeight="1" x14ac:dyDescent="0.2">
      <c r="A3542" s="156" t="s">
        <v>3230</v>
      </c>
      <c r="B3542" s="156" t="s">
        <v>1667</v>
      </c>
      <c r="C3542" s="156" t="s">
        <v>1663</v>
      </c>
      <c r="D3542" s="156" t="s">
        <v>3227</v>
      </c>
      <c r="E3542" s="156" t="s">
        <v>3005</v>
      </c>
    </row>
    <row r="3543" spans="1:5" ht="12" customHeight="1" x14ac:dyDescent="0.2">
      <c r="A3543" s="156" t="s">
        <v>3230</v>
      </c>
      <c r="B3543" s="156" t="s">
        <v>1667</v>
      </c>
      <c r="C3543" s="156" t="s">
        <v>1663</v>
      </c>
      <c r="D3543" s="156" t="s">
        <v>3227</v>
      </c>
      <c r="E3543" s="156" t="s">
        <v>3001</v>
      </c>
    </row>
    <row r="3544" spans="1:5" ht="12" customHeight="1" x14ac:dyDescent="0.2">
      <c r="A3544" s="156" t="s">
        <v>3230</v>
      </c>
      <c r="B3544" s="156" t="s">
        <v>1994</v>
      </c>
      <c r="C3544" s="156" t="s">
        <v>1989</v>
      </c>
      <c r="D3544" s="156" t="s">
        <v>3227</v>
      </c>
      <c r="E3544" s="156" t="s">
        <v>3005</v>
      </c>
    </row>
    <row r="3545" spans="1:5" ht="12" customHeight="1" x14ac:dyDescent="0.2">
      <c r="A3545" s="156" t="s">
        <v>3230</v>
      </c>
      <c r="B3545" s="156" t="s">
        <v>1688</v>
      </c>
      <c r="C3545" s="156" t="s">
        <v>1689</v>
      </c>
      <c r="D3545" s="156" t="s">
        <v>3227</v>
      </c>
      <c r="E3545" s="156" t="s">
        <v>3005</v>
      </c>
    </row>
    <row r="3546" spans="1:5" ht="12" customHeight="1" x14ac:dyDescent="0.2">
      <c r="A3546" s="156" t="s">
        <v>3230</v>
      </c>
      <c r="B3546" s="156" t="s">
        <v>981</v>
      </c>
      <c r="C3546" s="156" t="s">
        <v>982</v>
      </c>
      <c r="D3546" s="156" t="s">
        <v>2134</v>
      </c>
      <c r="E3546" s="156" t="s">
        <v>2970</v>
      </c>
    </row>
    <row r="3547" spans="1:5" ht="12" customHeight="1" x14ac:dyDescent="0.2">
      <c r="A3547" s="156" t="s">
        <v>3230</v>
      </c>
      <c r="B3547" s="156" t="s">
        <v>985</v>
      </c>
      <c r="C3547" s="156" t="s">
        <v>986</v>
      </c>
      <c r="D3547" s="156" t="s">
        <v>2134</v>
      </c>
      <c r="E3547" s="156" t="s">
        <v>2970</v>
      </c>
    </row>
    <row r="3548" spans="1:5" ht="12" customHeight="1" x14ac:dyDescent="0.2">
      <c r="A3548" s="156" t="s">
        <v>3230</v>
      </c>
      <c r="B3548" s="156" t="s">
        <v>997</v>
      </c>
      <c r="C3548" s="156" t="s">
        <v>998</v>
      </c>
      <c r="D3548" s="156" t="s">
        <v>2134</v>
      </c>
      <c r="E3548" s="156" t="s">
        <v>2970</v>
      </c>
    </row>
    <row r="3549" spans="1:5" ht="12" customHeight="1" x14ac:dyDescent="0.2">
      <c r="A3549" s="156" t="s">
        <v>3230</v>
      </c>
      <c r="B3549" s="156" t="s">
        <v>1001</v>
      </c>
      <c r="C3549" s="156" t="s">
        <v>1002</v>
      </c>
      <c r="D3549" s="156" t="s">
        <v>2134</v>
      </c>
      <c r="E3549" s="156" t="s">
        <v>2970</v>
      </c>
    </row>
    <row r="3550" spans="1:5" ht="12" customHeight="1" x14ac:dyDescent="0.2">
      <c r="A3550" s="156" t="s">
        <v>3230</v>
      </c>
      <c r="B3550" s="156" t="s">
        <v>989</v>
      </c>
      <c r="C3550" s="156" t="s">
        <v>990</v>
      </c>
      <c r="D3550" s="156" t="s">
        <v>2134</v>
      </c>
      <c r="E3550" s="156" t="s">
        <v>2970</v>
      </c>
    </row>
    <row r="3551" spans="1:5" ht="12" customHeight="1" x14ac:dyDescent="0.2">
      <c r="A3551" s="156" t="s">
        <v>3230</v>
      </c>
      <c r="B3551" s="156" t="s">
        <v>993</v>
      </c>
      <c r="C3551" s="156" t="s">
        <v>994</v>
      </c>
      <c r="D3551" s="156" t="s">
        <v>2134</v>
      </c>
      <c r="E3551" s="156" t="s">
        <v>2970</v>
      </c>
    </row>
    <row r="3552" spans="1:5" ht="12" customHeight="1" x14ac:dyDescent="0.2">
      <c r="A3552" s="156" t="s">
        <v>3230</v>
      </c>
      <c r="B3552" s="156" t="s">
        <v>983</v>
      </c>
      <c r="C3552" s="156" t="s">
        <v>984</v>
      </c>
      <c r="D3552" s="156" t="s">
        <v>2134</v>
      </c>
      <c r="E3552" s="156" t="s">
        <v>2970</v>
      </c>
    </row>
    <row r="3553" spans="1:5" ht="12" customHeight="1" x14ac:dyDescent="0.2">
      <c r="A3553" s="156" t="s">
        <v>3230</v>
      </c>
      <c r="B3553" s="156" t="s">
        <v>987</v>
      </c>
      <c r="C3553" s="156" t="s">
        <v>988</v>
      </c>
      <c r="D3553" s="156" t="s">
        <v>2134</v>
      </c>
      <c r="E3553" s="156" t="s">
        <v>2970</v>
      </c>
    </row>
    <row r="3554" spans="1:5" ht="12" customHeight="1" x14ac:dyDescent="0.2">
      <c r="A3554" s="156" t="s">
        <v>3230</v>
      </c>
      <c r="B3554" s="156" t="s">
        <v>999</v>
      </c>
      <c r="C3554" s="156" t="s">
        <v>1000</v>
      </c>
      <c r="D3554" s="156" t="s">
        <v>2134</v>
      </c>
      <c r="E3554" s="156" t="s">
        <v>2970</v>
      </c>
    </row>
    <row r="3555" spans="1:5" ht="12" customHeight="1" x14ac:dyDescent="0.2">
      <c r="A3555" s="156" t="s">
        <v>3230</v>
      </c>
      <c r="B3555" s="156" t="s">
        <v>1003</v>
      </c>
      <c r="C3555" s="156" t="s">
        <v>1004</v>
      </c>
      <c r="D3555" s="156" t="s">
        <v>2134</v>
      </c>
      <c r="E3555" s="156" t="s">
        <v>2970</v>
      </c>
    </row>
    <row r="3556" spans="1:5" ht="12" customHeight="1" x14ac:dyDescent="0.2">
      <c r="A3556" s="156" t="s">
        <v>3230</v>
      </c>
      <c r="B3556" s="156" t="s">
        <v>991</v>
      </c>
      <c r="C3556" s="156" t="s">
        <v>992</v>
      </c>
      <c r="D3556" s="156" t="s">
        <v>2134</v>
      </c>
      <c r="E3556" s="156" t="s">
        <v>2970</v>
      </c>
    </row>
    <row r="3557" spans="1:5" ht="12" customHeight="1" x14ac:dyDescent="0.2">
      <c r="A3557" s="156" t="s">
        <v>3230</v>
      </c>
      <c r="B3557" s="156" t="s">
        <v>995</v>
      </c>
      <c r="C3557" s="156" t="s">
        <v>996</v>
      </c>
      <c r="D3557" s="156" t="s">
        <v>2134</v>
      </c>
      <c r="E3557" s="156" t="s">
        <v>2970</v>
      </c>
    </row>
    <row r="3558" spans="1:5" ht="12" customHeight="1" x14ac:dyDescent="0.2">
      <c r="A3558" s="156" t="s">
        <v>3230</v>
      </c>
      <c r="B3558" s="156" t="s">
        <v>880</v>
      </c>
      <c r="C3558" s="156" t="s">
        <v>881</v>
      </c>
      <c r="D3558" s="156" t="s">
        <v>2134</v>
      </c>
      <c r="E3558" s="156" t="s">
        <v>2970</v>
      </c>
    </row>
    <row r="3559" spans="1:5" ht="12" customHeight="1" x14ac:dyDescent="0.2">
      <c r="A3559" s="156" t="s">
        <v>3230</v>
      </c>
      <c r="B3559" s="156" t="s">
        <v>886</v>
      </c>
      <c r="C3559" s="156" t="s">
        <v>887</v>
      </c>
      <c r="D3559" s="156" t="s">
        <v>2134</v>
      </c>
      <c r="E3559" s="156" t="s">
        <v>2970</v>
      </c>
    </row>
    <row r="3560" spans="1:5" ht="12" customHeight="1" x14ac:dyDescent="0.2">
      <c r="A3560" s="156" t="s">
        <v>3230</v>
      </c>
      <c r="B3560" s="156" t="s">
        <v>892</v>
      </c>
      <c r="C3560" s="156" t="s">
        <v>893</v>
      </c>
      <c r="D3560" s="156" t="s">
        <v>2134</v>
      </c>
      <c r="E3560" s="156" t="s">
        <v>2970</v>
      </c>
    </row>
    <row r="3561" spans="1:5" ht="12" customHeight="1" x14ac:dyDescent="0.2">
      <c r="A3561" s="156" t="s">
        <v>3230</v>
      </c>
      <c r="B3561" s="156" t="s">
        <v>898</v>
      </c>
      <c r="C3561" s="156" t="s">
        <v>899</v>
      </c>
      <c r="D3561" s="156" t="s">
        <v>2134</v>
      </c>
      <c r="E3561" s="156" t="s">
        <v>2970</v>
      </c>
    </row>
    <row r="3562" spans="1:5" ht="12" customHeight="1" x14ac:dyDescent="0.2">
      <c r="A3562" s="156" t="s">
        <v>3230</v>
      </c>
      <c r="B3562" s="156" t="s">
        <v>882</v>
      </c>
      <c r="C3562" s="156" t="s">
        <v>883</v>
      </c>
      <c r="D3562" s="156" t="s">
        <v>2134</v>
      </c>
      <c r="E3562" s="156" t="s">
        <v>2970</v>
      </c>
    </row>
    <row r="3563" spans="1:5" ht="12" customHeight="1" x14ac:dyDescent="0.2">
      <c r="A3563" s="156" t="s">
        <v>3230</v>
      </c>
      <c r="B3563" s="156" t="s">
        <v>888</v>
      </c>
      <c r="C3563" s="156" t="s">
        <v>889</v>
      </c>
      <c r="D3563" s="156" t="s">
        <v>2134</v>
      </c>
      <c r="E3563" s="156" t="s">
        <v>2970</v>
      </c>
    </row>
    <row r="3564" spans="1:5" ht="12" customHeight="1" x14ac:dyDescent="0.2">
      <c r="A3564" s="156" t="s">
        <v>3230</v>
      </c>
      <c r="B3564" s="156" t="s">
        <v>894</v>
      </c>
      <c r="C3564" s="156" t="s">
        <v>895</v>
      </c>
      <c r="D3564" s="156" t="s">
        <v>2134</v>
      </c>
      <c r="E3564" s="156" t="s">
        <v>2970</v>
      </c>
    </row>
    <row r="3565" spans="1:5" ht="12" customHeight="1" x14ac:dyDescent="0.2">
      <c r="A3565" s="156" t="s">
        <v>3230</v>
      </c>
      <c r="B3565" s="156" t="s">
        <v>900</v>
      </c>
      <c r="C3565" s="156" t="s">
        <v>901</v>
      </c>
      <c r="D3565" s="156" t="s">
        <v>2134</v>
      </c>
      <c r="E3565" s="156" t="s">
        <v>2970</v>
      </c>
    </row>
    <row r="3566" spans="1:5" ht="12" customHeight="1" x14ac:dyDescent="0.2">
      <c r="A3566" s="156" t="s">
        <v>3230</v>
      </c>
      <c r="B3566" s="156" t="s">
        <v>745</v>
      </c>
      <c r="C3566" s="156" t="s">
        <v>746</v>
      </c>
      <c r="D3566" s="156" t="s">
        <v>2134</v>
      </c>
      <c r="E3566" s="156" t="s">
        <v>2970</v>
      </c>
    </row>
    <row r="3567" spans="1:5" ht="12" customHeight="1" x14ac:dyDescent="0.2">
      <c r="A3567" s="156" t="s">
        <v>3230</v>
      </c>
      <c r="B3567" s="156" t="s">
        <v>749</v>
      </c>
      <c r="C3567" s="156" t="s">
        <v>750</v>
      </c>
      <c r="D3567" s="156" t="s">
        <v>2134</v>
      </c>
      <c r="E3567" s="156" t="s">
        <v>2970</v>
      </c>
    </row>
    <row r="3568" spans="1:5" ht="12" customHeight="1" x14ac:dyDescent="0.2">
      <c r="A3568" s="156" t="s">
        <v>3230</v>
      </c>
      <c r="B3568" s="156" t="s">
        <v>2778</v>
      </c>
      <c r="C3568" s="156" t="s">
        <v>776</v>
      </c>
      <c r="D3568" s="156" t="s">
        <v>2134</v>
      </c>
      <c r="E3568" s="156" t="s">
        <v>2970</v>
      </c>
    </row>
    <row r="3569" spans="1:5" ht="12" customHeight="1" x14ac:dyDescent="0.2">
      <c r="A3569" s="156" t="s">
        <v>3230</v>
      </c>
      <c r="B3569" s="156" t="s">
        <v>2784</v>
      </c>
      <c r="C3569" s="156" t="s">
        <v>777</v>
      </c>
      <c r="D3569" s="156" t="s">
        <v>2134</v>
      </c>
      <c r="E3569" s="156" t="s">
        <v>2970</v>
      </c>
    </row>
    <row r="3570" spans="1:5" ht="12" customHeight="1" x14ac:dyDescent="0.2">
      <c r="A3570" s="156" t="s">
        <v>3230</v>
      </c>
      <c r="B3570" s="156" t="s">
        <v>822</v>
      </c>
      <c r="C3570" s="156" t="s">
        <v>823</v>
      </c>
      <c r="D3570" s="156" t="s">
        <v>2134</v>
      </c>
      <c r="E3570" s="156" t="s">
        <v>2970</v>
      </c>
    </row>
    <row r="3571" spans="1:5" ht="12" customHeight="1" x14ac:dyDescent="0.2">
      <c r="A3571" s="156" t="s">
        <v>3230</v>
      </c>
      <c r="B3571" s="156" t="s">
        <v>826</v>
      </c>
      <c r="C3571" s="156" t="s">
        <v>827</v>
      </c>
      <c r="D3571" s="156" t="s">
        <v>2134</v>
      </c>
      <c r="E3571" s="156" t="s">
        <v>2970</v>
      </c>
    </row>
    <row r="3572" spans="1:5" ht="12" customHeight="1" x14ac:dyDescent="0.2">
      <c r="A3572" s="156" t="s">
        <v>3230</v>
      </c>
      <c r="B3572" s="156" t="s">
        <v>814</v>
      </c>
      <c r="C3572" s="156" t="s">
        <v>815</v>
      </c>
      <c r="D3572" s="156" t="s">
        <v>2134</v>
      </c>
      <c r="E3572" s="156" t="s">
        <v>2970</v>
      </c>
    </row>
    <row r="3573" spans="1:5" ht="12" customHeight="1" x14ac:dyDescent="0.2">
      <c r="A3573" s="156" t="s">
        <v>3230</v>
      </c>
      <c r="B3573" s="156" t="s">
        <v>818</v>
      </c>
      <c r="C3573" s="156" t="s">
        <v>819</v>
      </c>
      <c r="D3573" s="156" t="s">
        <v>2134</v>
      </c>
      <c r="E3573" s="156" t="s">
        <v>2970</v>
      </c>
    </row>
    <row r="3574" spans="1:5" ht="12" customHeight="1" x14ac:dyDescent="0.2">
      <c r="A3574" s="156" t="s">
        <v>3230</v>
      </c>
      <c r="B3574" s="156" t="s">
        <v>2775</v>
      </c>
      <c r="C3574" s="156" t="s">
        <v>753</v>
      </c>
      <c r="D3574" s="156" t="s">
        <v>2134</v>
      </c>
      <c r="E3574" s="156" t="s">
        <v>2970</v>
      </c>
    </row>
    <row r="3575" spans="1:5" ht="12" customHeight="1" x14ac:dyDescent="0.2">
      <c r="A3575" s="156" t="s">
        <v>3230</v>
      </c>
      <c r="B3575" s="156" t="s">
        <v>756</v>
      </c>
      <c r="C3575" s="156" t="s">
        <v>757</v>
      </c>
      <c r="D3575" s="156" t="s">
        <v>2134</v>
      </c>
      <c r="E3575" s="156" t="s">
        <v>2970</v>
      </c>
    </row>
    <row r="3576" spans="1:5" ht="12" customHeight="1" x14ac:dyDescent="0.2">
      <c r="A3576" s="156" t="s">
        <v>3230</v>
      </c>
      <c r="B3576" s="156" t="s">
        <v>2785</v>
      </c>
      <c r="C3576" s="156" t="s">
        <v>778</v>
      </c>
      <c r="D3576" s="156" t="s">
        <v>2134</v>
      </c>
      <c r="E3576" s="156" t="s">
        <v>2970</v>
      </c>
    </row>
    <row r="3577" spans="1:5" ht="12" customHeight="1" x14ac:dyDescent="0.2">
      <c r="A3577" s="156" t="s">
        <v>3230</v>
      </c>
      <c r="B3577" s="156" t="s">
        <v>2780</v>
      </c>
      <c r="C3577" s="156" t="s">
        <v>779</v>
      </c>
      <c r="D3577" s="156" t="s">
        <v>2134</v>
      </c>
      <c r="E3577" s="156" t="s">
        <v>2970</v>
      </c>
    </row>
    <row r="3578" spans="1:5" ht="12" customHeight="1" x14ac:dyDescent="0.2">
      <c r="A3578" s="156" t="s">
        <v>3230</v>
      </c>
      <c r="B3578" s="156" t="s">
        <v>2783</v>
      </c>
      <c r="C3578" s="156" t="s">
        <v>780</v>
      </c>
      <c r="D3578" s="156" t="s">
        <v>2134</v>
      </c>
      <c r="E3578" s="156" t="s">
        <v>2970</v>
      </c>
    </row>
    <row r="3579" spans="1:5" ht="12" customHeight="1" x14ac:dyDescent="0.2">
      <c r="A3579" s="156" t="s">
        <v>3230</v>
      </c>
      <c r="B3579" s="156" t="s">
        <v>2773</v>
      </c>
      <c r="C3579" s="156" t="s">
        <v>781</v>
      </c>
      <c r="D3579" s="156" t="s">
        <v>2134</v>
      </c>
      <c r="E3579" s="156" t="s">
        <v>2970</v>
      </c>
    </row>
    <row r="3580" spans="1:5" ht="12" customHeight="1" x14ac:dyDescent="0.2">
      <c r="A3580" s="156" t="s">
        <v>3230</v>
      </c>
      <c r="B3580" s="156" t="s">
        <v>2779</v>
      </c>
      <c r="C3580" s="156" t="s">
        <v>782</v>
      </c>
      <c r="D3580" s="156" t="s">
        <v>2134</v>
      </c>
      <c r="E3580" s="156" t="s">
        <v>2970</v>
      </c>
    </row>
    <row r="3581" spans="1:5" ht="12" customHeight="1" x14ac:dyDescent="0.2">
      <c r="A3581" s="156" t="s">
        <v>3230</v>
      </c>
      <c r="B3581" s="156" t="s">
        <v>2781</v>
      </c>
      <c r="C3581" s="156" t="s">
        <v>783</v>
      </c>
      <c r="D3581" s="156" t="s">
        <v>2134</v>
      </c>
      <c r="E3581" s="156" t="s">
        <v>2970</v>
      </c>
    </row>
    <row r="3582" spans="1:5" ht="12" customHeight="1" x14ac:dyDescent="0.2">
      <c r="A3582" s="156" t="s">
        <v>3230</v>
      </c>
      <c r="B3582" s="156" t="s">
        <v>760</v>
      </c>
      <c r="C3582" s="156" t="s">
        <v>761</v>
      </c>
      <c r="D3582" s="156" t="s">
        <v>2134</v>
      </c>
      <c r="E3582" s="156" t="s">
        <v>2970</v>
      </c>
    </row>
    <row r="3583" spans="1:5" ht="12" customHeight="1" x14ac:dyDescent="0.2">
      <c r="A3583" s="156" t="s">
        <v>3230</v>
      </c>
      <c r="B3583" s="156" t="s">
        <v>764</v>
      </c>
      <c r="C3583" s="156" t="s">
        <v>765</v>
      </c>
      <c r="D3583" s="156" t="s">
        <v>2134</v>
      </c>
      <c r="E3583" s="156" t="s">
        <v>2970</v>
      </c>
    </row>
    <row r="3584" spans="1:5" ht="12" customHeight="1" x14ac:dyDescent="0.2">
      <c r="A3584" s="156" t="s">
        <v>3230</v>
      </c>
      <c r="B3584" s="156" t="s">
        <v>747</v>
      </c>
      <c r="C3584" s="156" t="s">
        <v>748</v>
      </c>
      <c r="D3584" s="156" t="s">
        <v>2134</v>
      </c>
      <c r="E3584" s="156" t="s">
        <v>2970</v>
      </c>
    </row>
    <row r="3585" spans="1:5" ht="12" customHeight="1" x14ac:dyDescent="0.2">
      <c r="A3585" s="156" t="s">
        <v>3230</v>
      </c>
      <c r="B3585" s="156" t="s">
        <v>751</v>
      </c>
      <c r="C3585" s="156" t="s">
        <v>752</v>
      </c>
      <c r="D3585" s="156" t="s">
        <v>2134</v>
      </c>
      <c r="E3585" s="156" t="s">
        <v>2970</v>
      </c>
    </row>
    <row r="3586" spans="1:5" ht="12" customHeight="1" x14ac:dyDescent="0.2">
      <c r="A3586" s="156" t="s">
        <v>3230</v>
      </c>
      <c r="B3586" s="156" t="s">
        <v>2768</v>
      </c>
      <c r="C3586" s="156" t="s">
        <v>784</v>
      </c>
      <c r="D3586" s="156" t="s">
        <v>2134</v>
      </c>
      <c r="E3586" s="156" t="s">
        <v>2970</v>
      </c>
    </row>
    <row r="3587" spans="1:5" ht="12" customHeight="1" x14ac:dyDescent="0.2">
      <c r="A3587" s="156" t="s">
        <v>3230</v>
      </c>
      <c r="B3587" s="156" t="s">
        <v>2774</v>
      </c>
      <c r="C3587" s="156" t="s">
        <v>785</v>
      </c>
      <c r="D3587" s="156" t="s">
        <v>2134</v>
      </c>
      <c r="E3587" s="156" t="s">
        <v>2970</v>
      </c>
    </row>
    <row r="3588" spans="1:5" ht="12" customHeight="1" x14ac:dyDescent="0.2">
      <c r="A3588" s="156" t="s">
        <v>3230</v>
      </c>
      <c r="B3588" s="156" t="s">
        <v>824</v>
      </c>
      <c r="C3588" s="156" t="s">
        <v>825</v>
      </c>
      <c r="D3588" s="156" t="s">
        <v>2134</v>
      </c>
      <c r="E3588" s="156" t="s">
        <v>2970</v>
      </c>
    </row>
    <row r="3589" spans="1:5" ht="12" customHeight="1" x14ac:dyDescent="0.2">
      <c r="A3589" s="156" t="s">
        <v>3230</v>
      </c>
      <c r="B3589" s="156" t="s">
        <v>828</v>
      </c>
      <c r="C3589" s="156" t="s">
        <v>829</v>
      </c>
      <c r="D3589" s="156" t="s">
        <v>2134</v>
      </c>
      <c r="E3589" s="156" t="s">
        <v>2970</v>
      </c>
    </row>
    <row r="3590" spans="1:5" ht="12" customHeight="1" x14ac:dyDescent="0.2">
      <c r="A3590" s="156" t="s">
        <v>3230</v>
      </c>
      <c r="B3590" s="156" t="s">
        <v>816</v>
      </c>
      <c r="C3590" s="156" t="s">
        <v>817</v>
      </c>
      <c r="D3590" s="156" t="s">
        <v>2134</v>
      </c>
      <c r="E3590" s="156" t="s">
        <v>2970</v>
      </c>
    </row>
    <row r="3591" spans="1:5" ht="12" customHeight="1" x14ac:dyDescent="0.2">
      <c r="A3591" s="156" t="s">
        <v>3230</v>
      </c>
      <c r="B3591" s="156" t="s">
        <v>820</v>
      </c>
      <c r="C3591" s="156" t="s">
        <v>821</v>
      </c>
      <c r="D3591" s="156" t="s">
        <v>2134</v>
      </c>
      <c r="E3591" s="156" t="s">
        <v>2970</v>
      </c>
    </row>
    <row r="3592" spans="1:5" ht="12" customHeight="1" x14ac:dyDescent="0.2">
      <c r="A3592" s="156" t="s">
        <v>3230</v>
      </c>
      <c r="B3592" s="156" t="s">
        <v>754</v>
      </c>
      <c r="C3592" s="156" t="s">
        <v>755</v>
      </c>
      <c r="D3592" s="156" t="s">
        <v>2134</v>
      </c>
      <c r="E3592" s="156" t="s">
        <v>2970</v>
      </c>
    </row>
    <row r="3593" spans="1:5" ht="12" customHeight="1" x14ac:dyDescent="0.2">
      <c r="A3593" s="156" t="s">
        <v>3230</v>
      </c>
      <c r="B3593" s="156" t="s">
        <v>758</v>
      </c>
      <c r="C3593" s="156" t="s">
        <v>759</v>
      </c>
      <c r="D3593" s="156" t="s">
        <v>2134</v>
      </c>
      <c r="E3593" s="156" t="s">
        <v>2970</v>
      </c>
    </row>
    <row r="3594" spans="1:5" ht="12" customHeight="1" x14ac:dyDescent="0.2">
      <c r="A3594" s="156" t="s">
        <v>3230</v>
      </c>
      <c r="B3594" s="156" t="s">
        <v>2772</v>
      </c>
      <c r="C3594" s="156" t="s">
        <v>786</v>
      </c>
      <c r="D3594" s="156" t="s">
        <v>2134</v>
      </c>
      <c r="E3594" s="156" t="s">
        <v>2970</v>
      </c>
    </row>
    <row r="3595" spans="1:5" ht="12" customHeight="1" x14ac:dyDescent="0.2">
      <c r="A3595" s="156" t="s">
        <v>3230</v>
      </c>
      <c r="B3595" s="156" t="s">
        <v>2771</v>
      </c>
      <c r="C3595" s="156" t="s">
        <v>787</v>
      </c>
      <c r="D3595" s="156" t="s">
        <v>2134</v>
      </c>
      <c r="E3595" s="156" t="s">
        <v>2970</v>
      </c>
    </row>
    <row r="3596" spans="1:5" ht="12" customHeight="1" x14ac:dyDescent="0.2">
      <c r="A3596" s="156" t="s">
        <v>3230</v>
      </c>
      <c r="B3596" s="156" t="s">
        <v>2777</v>
      </c>
      <c r="C3596" s="156" t="s">
        <v>788</v>
      </c>
      <c r="D3596" s="156" t="s">
        <v>2134</v>
      </c>
      <c r="E3596" s="156" t="s">
        <v>2970</v>
      </c>
    </row>
    <row r="3597" spans="1:5" ht="12" customHeight="1" x14ac:dyDescent="0.2">
      <c r="A3597" s="156" t="s">
        <v>3230</v>
      </c>
      <c r="B3597" s="156" t="s">
        <v>2770</v>
      </c>
      <c r="C3597" s="156" t="s">
        <v>789</v>
      </c>
      <c r="D3597" s="156" t="s">
        <v>2134</v>
      </c>
      <c r="E3597" s="156" t="s">
        <v>2970</v>
      </c>
    </row>
    <row r="3598" spans="1:5" ht="12" customHeight="1" x14ac:dyDescent="0.2">
      <c r="A3598" s="156" t="s">
        <v>3230</v>
      </c>
      <c r="B3598" s="156" t="s">
        <v>2776</v>
      </c>
      <c r="C3598" s="156" t="s">
        <v>790</v>
      </c>
      <c r="D3598" s="156" t="s">
        <v>2134</v>
      </c>
      <c r="E3598" s="156" t="s">
        <v>2970</v>
      </c>
    </row>
    <row r="3599" spans="1:5" ht="12" customHeight="1" x14ac:dyDescent="0.2">
      <c r="A3599" s="156" t="s">
        <v>3230</v>
      </c>
      <c r="B3599" s="156" t="s">
        <v>2782</v>
      </c>
      <c r="C3599" s="156" t="s">
        <v>791</v>
      </c>
      <c r="D3599" s="156" t="s">
        <v>2134</v>
      </c>
      <c r="E3599" s="156" t="s">
        <v>2970</v>
      </c>
    </row>
    <row r="3600" spans="1:5" ht="12" customHeight="1" x14ac:dyDescent="0.2">
      <c r="A3600" s="156" t="s">
        <v>3230</v>
      </c>
      <c r="B3600" s="156" t="s">
        <v>762</v>
      </c>
      <c r="C3600" s="156" t="s">
        <v>763</v>
      </c>
      <c r="D3600" s="156" t="s">
        <v>2134</v>
      </c>
      <c r="E3600" s="156" t="s">
        <v>2970</v>
      </c>
    </row>
    <row r="3601" spans="1:5" ht="12" customHeight="1" x14ac:dyDescent="0.2">
      <c r="A3601" s="156" t="s">
        <v>3230</v>
      </c>
      <c r="B3601" s="156" t="s">
        <v>766</v>
      </c>
      <c r="C3601" s="156" t="s">
        <v>767</v>
      </c>
      <c r="D3601" s="156" t="s">
        <v>2134</v>
      </c>
      <c r="E3601" s="156" t="s">
        <v>2970</v>
      </c>
    </row>
    <row r="3602" spans="1:5" ht="12" customHeight="1" x14ac:dyDescent="0.2">
      <c r="A3602" s="156" t="s">
        <v>3230</v>
      </c>
      <c r="B3602" s="156" t="s">
        <v>846</v>
      </c>
      <c r="C3602" s="156" t="s">
        <v>847</v>
      </c>
      <c r="D3602" s="156" t="s">
        <v>2134</v>
      </c>
      <c r="E3602" s="156" t="s">
        <v>2970</v>
      </c>
    </row>
    <row r="3603" spans="1:5" ht="12" customHeight="1" x14ac:dyDescent="0.2">
      <c r="A3603" s="156" t="s">
        <v>3230</v>
      </c>
      <c r="B3603" s="156" t="s">
        <v>850</v>
      </c>
      <c r="C3603" s="156" t="s">
        <v>851</v>
      </c>
      <c r="D3603" s="156" t="s">
        <v>2134</v>
      </c>
      <c r="E3603" s="156" t="s">
        <v>2970</v>
      </c>
    </row>
    <row r="3604" spans="1:5" ht="12" customHeight="1" x14ac:dyDescent="0.2">
      <c r="A3604" s="156" t="s">
        <v>3230</v>
      </c>
      <c r="B3604" s="156" t="s">
        <v>1040</v>
      </c>
      <c r="C3604" s="156" t="s">
        <v>1041</v>
      </c>
      <c r="D3604" s="156" t="s">
        <v>2134</v>
      </c>
      <c r="E3604" s="156" t="s">
        <v>2970</v>
      </c>
    </row>
    <row r="3605" spans="1:5" ht="12" customHeight="1" x14ac:dyDescent="0.2">
      <c r="A3605" s="156" t="s">
        <v>3230</v>
      </c>
      <c r="B3605" s="156" t="s">
        <v>1044</v>
      </c>
      <c r="C3605" s="156" t="s">
        <v>1045</v>
      </c>
      <c r="D3605" s="156" t="s">
        <v>2134</v>
      </c>
      <c r="E3605" s="156" t="s">
        <v>2970</v>
      </c>
    </row>
    <row r="3606" spans="1:5" ht="12" customHeight="1" x14ac:dyDescent="0.2">
      <c r="A3606" s="156" t="s">
        <v>3230</v>
      </c>
      <c r="B3606" s="156" t="s">
        <v>1032</v>
      </c>
      <c r="C3606" s="156" t="s">
        <v>1033</v>
      </c>
      <c r="D3606" s="156" t="s">
        <v>2134</v>
      </c>
      <c r="E3606" s="156" t="s">
        <v>2970</v>
      </c>
    </row>
    <row r="3607" spans="1:5" ht="12" customHeight="1" x14ac:dyDescent="0.2">
      <c r="A3607" s="156" t="s">
        <v>3230</v>
      </c>
      <c r="B3607" s="156" t="s">
        <v>1036</v>
      </c>
      <c r="C3607" s="156" t="s">
        <v>1037</v>
      </c>
      <c r="D3607" s="156" t="s">
        <v>2134</v>
      </c>
      <c r="E3607" s="156" t="s">
        <v>2970</v>
      </c>
    </row>
    <row r="3608" spans="1:5" ht="12" customHeight="1" x14ac:dyDescent="0.2">
      <c r="A3608" s="156" t="s">
        <v>3230</v>
      </c>
      <c r="B3608" s="156" t="s">
        <v>862</v>
      </c>
      <c r="C3608" s="156" t="s">
        <v>863</v>
      </c>
      <c r="D3608" s="156" t="s">
        <v>2134</v>
      </c>
      <c r="E3608" s="156" t="s">
        <v>2970</v>
      </c>
    </row>
    <row r="3609" spans="1:5" ht="12" customHeight="1" x14ac:dyDescent="0.2">
      <c r="A3609" s="156" t="s">
        <v>3230</v>
      </c>
      <c r="B3609" s="156" t="s">
        <v>866</v>
      </c>
      <c r="C3609" s="156" t="s">
        <v>867</v>
      </c>
      <c r="D3609" s="156" t="s">
        <v>2134</v>
      </c>
      <c r="E3609" s="156" t="s">
        <v>2970</v>
      </c>
    </row>
    <row r="3610" spans="1:5" ht="12" customHeight="1" x14ac:dyDescent="0.2">
      <c r="A3610" s="156" t="s">
        <v>3230</v>
      </c>
      <c r="B3610" s="156" t="s">
        <v>2769</v>
      </c>
      <c r="C3610" s="156" t="s">
        <v>854</v>
      </c>
      <c r="D3610" s="156" t="s">
        <v>2134</v>
      </c>
      <c r="E3610" s="156" t="s">
        <v>2970</v>
      </c>
    </row>
    <row r="3611" spans="1:5" ht="12" customHeight="1" x14ac:dyDescent="0.2">
      <c r="A3611" s="156" t="s">
        <v>3230</v>
      </c>
      <c r="B3611" s="156" t="s">
        <v>857</v>
      </c>
      <c r="C3611" s="156" t="s">
        <v>858</v>
      </c>
      <c r="D3611" s="156" t="s">
        <v>2134</v>
      </c>
      <c r="E3611" s="156" t="s">
        <v>2970</v>
      </c>
    </row>
    <row r="3612" spans="1:5" ht="12" customHeight="1" x14ac:dyDescent="0.2">
      <c r="A3612" s="156" t="s">
        <v>3230</v>
      </c>
      <c r="B3612" s="156" t="s">
        <v>870</v>
      </c>
      <c r="C3612" s="156" t="s">
        <v>871</v>
      </c>
      <c r="D3612" s="156" t="s">
        <v>2134</v>
      </c>
      <c r="E3612" s="156" t="s">
        <v>2970</v>
      </c>
    </row>
    <row r="3613" spans="1:5" ht="12" customHeight="1" x14ac:dyDescent="0.2">
      <c r="A3613" s="156" t="s">
        <v>3230</v>
      </c>
      <c r="B3613" s="156" t="s">
        <v>874</v>
      </c>
      <c r="C3613" s="156" t="s">
        <v>875</v>
      </c>
      <c r="D3613" s="156" t="s">
        <v>2134</v>
      </c>
      <c r="E3613" s="156" t="s">
        <v>2970</v>
      </c>
    </row>
    <row r="3614" spans="1:5" ht="12" customHeight="1" x14ac:dyDescent="0.2">
      <c r="A3614" s="156" t="s">
        <v>3230</v>
      </c>
      <c r="B3614" s="156" t="s">
        <v>848</v>
      </c>
      <c r="C3614" s="156" t="s">
        <v>849</v>
      </c>
      <c r="D3614" s="156" t="s">
        <v>2134</v>
      </c>
      <c r="E3614" s="156" t="s">
        <v>2970</v>
      </c>
    </row>
    <row r="3615" spans="1:5" ht="12" customHeight="1" x14ac:dyDescent="0.2">
      <c r="A3615" s="156" t="s">
        <v>3230</v>
      </c>
      <c r="B3615" s="156" t="s">
        <v>852</v>
      </c>
      <c r="C3615" s="156" t="s">
        <v>853</v>
      </c>
      <c r="D3615" s="156" t="s">
        <v>2134</v>
      </c>
      <c r="E3615" s="156" t="s">
        <v>2970</v>
      </c>
    </row>
    <row r="3616" spans="1:5" ht="12" customHeight="1" x14ac:dyDescent="0.2">
      <c r="A3616" s="156" t="s">
        <v>3230</v>
      </c>
      <c r="B3616" s="156" t="s">
        <v>1042</v>
      </c>
      <c r="C3616" s="156" t="s">
        <v>1043</v>
      </c>
      <c r="D3616" s="156" t="s">
        <v>2134</v>
      </c>
      <c r="E3616" s="156" t="s">
        <v>2970</v>
      </c>
    </row>
    <row r="3617" spans="1:5" ht="12" customHeight="1" x14ac:dyDescent="0.2">
      <c r="A3617" s="156" t="s">
        <v>3230</v>
      </c>
      <c r="B3617" s="156" t="s">
        <v>1046</v>
      </c>
      <c r="C3617" s="156" t="s">
        <v>1047</v>
      </c>
      <c r="D3617" s="156" t="s">
        <v>2134</v>
      </c>
      <c r="E3617" s="156" t="s">
        <v>2970</v>
      </c>
    </row>
    <row r="3618" spans="1:5" ht="12" customHeight="1" x14ac:dyDescent="0.2">
      <c r="A3618" s="156" t="s">
        <v>3230</v>
      </c>
      <c r="B3618" s="156" t="s">
        <v>1034</v>
      </c>
      <c r="C3618" s="156" t="s">
        <v>1035</v>
      </c>
      <c r="D3618" s="156" t="s">
        <v>2134</v>
      </c>
      <c r="E3618" s="156" t="s">
        <v>2970</v>
      </c>
    </row>
    <row r="3619" spans="1:5" ht="12" customHeight="1" x14ac:dyDescent="0.2">
      <c r="A3619" s="156" t="s">
        <v>3230</v>
      </c>
      <c r="B3619" s="156" t="s">
        <v>1038</v>
      </c>
      <c r="C3619" s="156" t="s">
        <v>1039</v>
      </c>
      <c r="D3619" s="156" t="s">
        <v>2134</v>
      </c>
      <c r="E3619" s="156" t="s">
        <v>2970</v>
      </c>
    </row>
    <row r="3620" spans="1:5" ht="12" customHeight="1" x14ac:dyDescent="0.2">
      <c r="A3620" s="156" t="s">
        <v>3230</v>
      </c>
      <c r="B3620" s="156" t="s">
        <v>864</v>
      </c>
      <c r="C3620" s="156" t="s">
        <v>865</v>
      </c>
      <c r="D3620" s="156" t="s">
        <v>2134</v>
      </c>
      <c r="E3620" s="156" t="s">
        <v>2970</v>
      </c>
    </row>
    <row r="3621" spans="1:5" ht="12" customHeight="1" x14ac:dyDescent="0.2">
      <c r="A3621" s="156" t="s">
        <v>3230</v>
      </c>
      <c r="B3621" s="156" t="s">
        <v>868</v>
      </c>
      <c r="C3621" s="156" t="s">
        <v>869</v>
      </c>
      <c r="D3621" s="156" t="s">
        <v>2134</v>
      </c>
      <c r="E3621" s="156" t="s">
        <v>2970</v>
      </c>
    </row>
    <row r="3622" spans="1:5" ht="12" customHeight="1" x14ac:dyDescent="0.2">
      <c r="A3622" s="156" t="s">
        <v>3230</v>
      </c>
      <c r="B3622" s="156" t="s">
        <v>855</v>
      </c>
      <c r="C3622" s="156" t="s">
        <v>856</v>
      </c>
      <c r="D3622" s="156" t="s">
        <v>2134</v>
      </c>
      <c r="E3622" s="156" t="s">
        <v>2970</v>
      </c>
    </row>
    <row r="3623" spans="1:5" ht="12" customHeight="1" x14ac:dyDescent="0.2">
      <c r="A3623" s="156" t="s">
        <v>3230</v>
      </c>
      <c r="B3623" s="156" t="s">
        <v>859</v>
      </c>
      <c r="C3623" s="156" t="s">
        <v>860</v>
      </c>
      <c r="D3623" s="156" t="s">
        <v>2134</v>
      </c>
      <c r="E3623" s="156" t="s">
        <v>2970</v>
      </c>
    </row>
    <row r="3624" spans="1:5" ht="12" customHeight="1" x14ac:dyDescent="0.2">
      <c r="A3624" s="156" t="s">
        <v>3230</v>
      </c>
      <c r="B3624" s="156" t="s">
        <v>872</v>
      </c>
      <c r="C3624" s="156" t="s">
        <v>873</v>
      </c>
      <c r="D3624" s="156" t="s">
        <v>2134</v>
      </c>
      <c r="E3624" s="156" t="s">
        <v>2970</v>
      </c>
    </row>
    <row r="3625" spans="1:5" ht="12" customHeight="1" x14ac:dyDescent="0.2">
      <c r="A3625" s="156" t="s">
        <v>3230</v>
      </c>
      <c r="B3625" s="156" t="s">
        <v>876</v>
      </c>
      <c r="C3625" s="156" t="s">
        <v>877</v>
      </c>
      <c r="D3625" s="156" t="s">
        <v>2134</v>
      </c>
      <c r="E3625" s="156" t="s">
        <v>2970</v>
      </c>
    </row>
    <row r="3626" spans="1:5" ht="12" customHeight="1" x14ac:dyDescent="0.2">
      <c r="A3626" s="156" t="s">
        <v>3230</v>
      </c>
      <c r="B3626" s="156" t="s">
        <v>878</v>
      </c>
      <c r="C3626" s="156" t="s">
        <v>879</v>
      </c>
      <c r="D3626" s="156" t="s">
        <v>2134</v>
      </c>
      <c r="E3626" s="156" t="s">
        <v>2970</v>
      </c>
    </row>
    <row r="3627" spans="1:5" ht="12" customHeight="1" x14ac:dyDescent="0.2">
      <c r="A3627" s="156" t="s">
        <v>3230</v>
      </c>
      <c r="B3627" s="156" t="s">
        <v>884</v>
      </c>
      <c r="C3627" s="156" t="s">
        <v>885</v>
      </c>
      <c r="D3627" s="156" t="s">
        <v>2134</v>
      </c>
      <c r="E3627" s="156" t="s">
        <v>2970</v>
      </c>
    </row>
    <row r="3628" spans="1:5" ht="12" customHeight="1" x14ac:dyDescent="0.2">
      <c r="A3628" s="156" t="s">
        <v>3230</v>
      </c>
      <c r="B3628" s="156" t="s">
        <v>890</v>
      </c>
      <c r="C3628" s="156" t="s">
        <v>891</v>
      </c>
      <c r="D3628" s="156" t="s">
        <v>2134</v>
      </c>
      <c r="E3628" s="156" t="s">
        <v>2970</v>
      </c>
    </row>
    <row r="3629" spans="1:5" ht="12" customHeight="1" x14ac:dyDescent="0.2">
      <c r="A3629" s="156" t="s">
        <v>3230</v>
      </c>
      <c r="B3629" s="156" t="s">
        <v>896</v>
      </c>
      <c r="C3629" s="156" t="s">
        <v>897</v>
      </c>
      <c r="D3629" s="156" t="s">
        <v>2134</v>
      </c>
      <c r="E3629" s="156" t="s">
        <v>2970</v>
      </c>
    </row>
    <row r="3630" spans="1:5" ht="12" customHeight="1" x14ac:dyDescent="0.2">
      <c r="A3630" s="156" t="s">
        <v>3230</v>
      </c>
      <c r="B3630" s="156" t="s">
        <v>1588</v>
      </c>
      <c r="C3630" s="156" t="s">
        <v>897</v>
      </c>
      <c r="D3630" s="156" t="s">
        <v>639</v>
      </c>
      <c r="E3630" s="156" t="s">
        <v>3000</v>
      </c>
    </row>
    <row r="3631" spans="1:5" ht="12" customHeight="1" x14ac:dyDescent="0.2">
      <c r="A3631" s="156" t="s">
        <v>3230</v>
      </c>
      <c r="B3631" s="156" t="s">
        <v>1588</v>
      </c>
      <c r="C3631" s="156" t="s">
        <v>1589</v>
      </c>
      <c r="D3631" s="156" t="s">
        <v>639</v>
      </c>
      <c r="E3631" s="156" t="s">
        <v>3003</v>
      </c>
    </row>
    <row r="3632" spans="1:5" ht="12" customHeight="1" x14ac:dyDescent="0.2">
      <c r="A3632" s="156" t="s">
        <v>3230</v>
      </c>
      <c r="B3632" s="156" t="s">
        <v>1588</v>
      </c>
      <c r="C3632" s="156" t="s">
        <v>1589</v>
      </c>
      <c r="D3632" s="156" t="s">
        <v>639</v>
      </c>
      <c r="E3632" s="156" t="s">
        <v>3002</v>
      </c>
    </row>
    <row r="3633" spans="1:5" ht="12" customHeight="1" x14ac:dyDescent="0.2">
      <c r="A3633" s="156" t="s">
        <v>3230</v>
      </c>
      <c r="B3633" s="156" t="s">
        <v>1588</v>
      </c>
      <c r="C3633" s="156" t="s">
        <v>1589</v>
      </c>
      <c r="D3633" s="156" t="s">
        <v>639</v>
      </c>
      <c r="E3633" s="156" t="s">
        <v>3008</v>
      </c>
    </row>
    <row r="3634" spans="1:5" ht="12" customHeight="1" x14ac:dyDescent="0.2">
      <c r="A3634" s="156" t="s">
        <v>3230</v>
      </c>
      <c r="B3634" s="156" t="s">
        <v>2001</v>
      </c>
      <c r="C3634" s="156" t="s">
        <v>1589</v>
      </c>
      <c r="D3634" s="156" t="s">
        <v>639</v>
      </c>
      <c r="E3634" s="156" t="s">
        <v>3000</v>
      </c>
    </row>
    <row r="3635" spans="1:5" ht="12" customHeight="1" x14ac:dyDescent="0.2">
      <c r="A3635" s="156" t="s">
        <v>3230</v>
      </c>
      <c r="B3635" s="156" t="s">
        <v>2001</v>
      </c>
      <c r="C3635" s="156" t="s">
        <v>1590</v>
      </c>
      <c r="D3635" s="156" t="s">
        <v>639</v>
      </c>
      <c r="E3635" s="156" t="s">
        <v>3003</v>
      </c>
    </row>
    <row r="3636" spans="1:5" ht="12" customHeight="1" x14ac:dyDescent="0.2">
      <c r="A3636" s="156" t="s">
        <v>3230</v>
      </c>
      <c r="B3636" s="156" t="s">
        <v>2001</v>
      </c>
      <c r="C3636" s="156" t="s">
        <v>1590</v>
      </c>
      <c r="D3636" s="156" t="s">
        <v>639</v>
      </c>
      <c r="E3636" s="156" t="s">
        <v>3001</v>
      </c>
    </row>
    <row r="3637" spans="1:5" ht="12" customHeight="1" x14ac:dyDescent="0.2">
      <c r="A3637" s="156" t="s">
        <v>3230</v>
      </c>
      <c r="B3637" s="156" t="s">
        <v>2001</v>
      </c>
      <c r="C3637" s="156" t="s">
        <v>1590</v>
      </c>
      <c r="D3637" s="156" t="s">
        <v>639</v>
      </c>
      <c r="E3637" s="156" t="s">
        <v>3008</v>
      </c>
    </row>
    <row r="3638" spans="1:5" ht="12" customHeight="1" x14ac:dyDescent="0.2">
      <c r="A3638" s="156" t="s">
        <v>3230</v>
      </c>
      <c r="B3638" s="156" t="s">
        <v>1591</v>
      </c>
      <c r="C3638" s="156" t="s">
        <v>1590</v>
      </c>
      <c r="D3638" s="156" t="s">
        <v>639</v>
      </c>
      <c r="E3638" s="156" t="s">
        <v>3000</v>
      </c>
    </row>
    <row r="3639" spans="1:5" ht="12" customHeight="1" x14ac:dyDescent="0.2">
      <c r="A3639" s="156" t="s">
        <v>3230</v>
      </c>
      <c r="B3639" s="156" t="s">
        <v>1591</v>
      </c>
      <c r="C3639" s="156" t="s">
        <v>1592</v>
      </c>
      <c r="D3639" s="156" t="s">
        <v>639</v>
      </c>
      <c r="E3639" s="156" t="s">
        <v>3003</v>
      </c>
    </row>
    <row r="3640" spans="1:5" ht="12" customHeight="1" x14ac:dyDescent="0.2">
      <c r="A3640" s="156" t="s">
        <v>3230</v>
      </c>
      <c r="B3640" s="156" t="s">
        <v>1591</v>
      </c>
      <c r="C3640" s="156" t="s">
        <v>1592</v>
      </c>
      <c r="D3640" s="156" t="s">
        <v>639</v>
      </c>
      <c r="E3640" s="156" t="s">
        <v>3002</v>
      </c>
    </row>
    <row r="3641" spans="1:5" ht="12" customHeight="1" x14ac:dyDescent="0.2">
      <c r="A3641" s="156" t="s">
        <v>3230</v>
      </c>
      <c r="B3641" s="156" t="s">
        <v>1591</v>
      </c>
      <c r="C3641" s="156" t="s">
        <v>1592</v>
      </c>
      <c r="D3641" s="156" t="s">
        <v>639</v>
      </c>
      <c r="E3641" s="156" t="s">
        <v>3008</v>
      </c>
    </row>
    <row r="3642" spans="1:5" ht="12" customHeight="1" x14ac:dyDescent="0.2">
      <c r="A3642" s="156" t="s">
        <v>3230</v>
      </c>
      <c r="B3642" s="156" t="s">
        <v>2002</v>
      </c>
      <c r="C3642" s="156" t="s">
        <v>1592</v>
      </c>
      <c r="D3642" s="156" t="s">
        <v>639</v>
      </c>
      <c r="E3642" s="156" t="s">
        <v>3000</v>
      </c>
    </row>
    <row r="3643" spans="1:5" ht="12" customHeight="1" x14ac:dyDescent="0.2">
      <c r="A3643" s="156" t="s">
        <v>3230</v>
      </c>
      <c r="B3643" s="156" t="s">
        <v>2002</v>
      </c>
      <c r="C3643" s="156" t="s">
        <v>1593</v>
      </c>
      <c r="D3643" s="156" t="s">
        <v>639</v>
      </c>
      <c r="E3643" s="156" t="s">
        <v>3003</v>
      </c>
    </row>
    <row r="3644" spans="1:5" ht="12" customHeight="1" x14ac:dyDescent="0.2">
      <c r="A3644" s="156" t="s">
        <v>3230</v>
      </c>
      <c r="B3644" s="156" t="s">
        <v>2002</v>
      </c>
      <c r="C3644" s="156" t="s">
        <v>1593</v>
      </c>
      <c r="D3644" s="156" t="s">
        <v>639</v>
      </c>
      <c r="E3644" s="156" t="s">
        <v>3001</v>
      </c>
    </row>
    <row r="3645" spans="1:5" ht="12" customHeight="1" x14ac:dyDescent="0.2">
      <c r="A3645" s="156" t="s">
        <v>3230</v>
      </c>
      <c r="B3645" s="156" t="s">
        <v>2002</v>
      </c>
      <c r="C3645" s="156" t="s">
        <v>1593</v>
      </c>
      <c r="D3645" s="156" t="s">
        <v>639</v>
      </c>
      <c r="E3645" s="156" t="s">
        <v>3002</v>
      </c>
    </row>
    <row r="3646" spans="1:5" ht="12" customHeight="1" x14ac:dyDescent="0.2">
      <c r="A3646" s="156" t="s">
        <v>3230</v>
      </c>
      <c r="B3646" s="156" t="s">
        <v>2002</v>
      </c>
      <c r="C3646" s="156" t="s">
        <v>1593</v>
      </c>
      <c r="D3646" s="156" t="s">
        <v>639</v>
      </c>
      <c r="E3646" s="156" t="s">
        <v>3008</v>
      </c>
    </row>
    <row r="3647" spans="1:5" ht="12" customHeight="1" x14ac:dyDescent="0.2">
      <c r="A3647" s="156" t="s">
        <v>3230</v>
      </c>
      <c r="B3647" s="156" t="s">
        <v>1712</v>
      </c>
      <c r="C3647" s="156" t="s">
        <v>1713</v>
      </c>
      <c r="D3647" s="156" t="s">
        <v>639</v>
      </c>
      <c r="E3647" s="156" t="s">
        <v>3000</v>
      </c>
    </row>
    <row r="3648" spans="1:5" ht="12" customHeight="1" x14ac:dyDescent="0.2">
      <c r="A3648" s="156" t="s">
        <v>3230</v>
      </c>
      <c r="B3648" s="156" t="s">
        <v>1712</v>
      </c>
      <c r="C3648" s="156" t="s">
        <v>1713</v>
      </c>
      <c r="D3648" s="156" t="s">
        <v>639</v>
      </c>
      <c r="E3648" s="156" t="s">
        <v>3002</v>
      </c>
    </row>
    <row r="3649" spans="1:5" ht="12" customHeight="1" x14ac:dyDescent="0.2">
      <c r="A3649" s="156" t="s">
        <v>3230</v>
      </c>
      <c r="B3649" s="156" t="s">
        <v>1716</v>
      </c>
      <c r="C3649" s="156" t="s">
        <v>1717</v>
      </c>
      <c r="D3649" s="156" t="s">
        <v>639</v>
      </c>
      <c r="E3649" s="156" t="s">
        <v>3000</v>
      </c>
    </row>
    <row r="3650" spans="1:5" ht="12" customHeight="1" x14ac:dyDescent="0.2">
      <c r="A3650" s="156" t="s">
        <v>3230</v>
      </c>
      <c r="B3650" s="156" t="s">
        <v>1716</v>
      </c>
      <c r="C3650" s="156" t="s">
        <v>1717</v>
      </c>
      <c r="D3650" s="156" t="s">
        <v>639</v>
      </c>
      <c r="E3650" s="156" t="s">
        <v>3002</v>
      </c>
    </row>
    <row r="3651" spans="1:5" ht="12" customHeight="1" x14ac:dyDescent="0.2">
      <c r="A3651" s="156" t="s">
        <v>3230</v>
      </c>
      <c r="B3651" s="156" t="s">
        <v>1718</v>
      </c>
      <c r="C3651" s="156" t="s">
        <v>1719</v>
      </c>
      <c r="D3651" s="156" t="s">
        <v>639</v>
      </c>
      <c r="E3651" s="156" t="s">
        <v>3000</v>
      </c>
    </row>
    <row r="3652" spans="1:5" ht="12" customHeight="1" x14ac:dyDescent="0.2">
      <c r="A3652" s="156" t="s">
        <v>3230</v>
      </c>
      <c r="B3652" s="156" t="s">
        <v>1718</v>
      </c>
      <c r="C3652" s="156" t="s">
        <v>1719</v>
      </c>
      <c r="D3652" s="156" t="s">
        <v>639</v>
      </c>
      <c r="E3652" s="156" t="s">
        <v>3002</v>
      </c>
    </row>
    <row r="3653" spans="1:5" ht="12" customHeight="1" x14ac:dyDescent="0.2">
      <c r="A3653" s="156" t="s">
        <v>3230</v>
      </c>
      <c r="B3653" s="156" t="s">
        <v>1722</v>
      </c>
      <c r="C3653" s="156" t="s">
        <v>1723</v>
      </c>
      <c r="D3653" s="156" t="s">
        <v>639</v>
      </c>
      <c r="E3653" s="156" t="s">
        <v>3000</v>
      </c>
    </row>
    <row r="3654" spans="1:5" ht="12" customHeight="1" x14ac:dyDescent="0.2">
      <c r="A3654" s="156" t="s">
        <v>3230</v>
      </c>
      <c r="B3654" s="156" t="s">
        <v>1722</v>
      </c>
      <c r="C3654" s="156" t="s">
        <v>1723</v>
      </c>
      <c r="D3654" s="156" t="s">
        <v>639</v>
      </c>
      <c r="E3654" s="156" t="s">
        <v>3002</v>
      </c>
    </row>
    <row r="3655" spans="1:5" ht="12" customHeight="1" x14ac:dyDescent="0.2">
      <c r="A3655" s="156" t="s">
        <v>3230</v>
      </c>
      <c r="B3655" s="156" t="s">
        <v>1714</v>
      </c>
      <c r="C3655" s="156" t="s">
        <v>1715</v>
      </c>
      <c r="D3655" s="156" t="s">
        <v>639</v>
      </c>
      <c r="E3655" s="156" t="s">
        <v>3000</v>
      </c>
    </row>
    <row r="3656" spans="1:5" ht="12" customHeight="1" x14ac:dyDescent="0.2">
      <c r="A3656" s="156" t="s">
        <v>3230</v>
      </c>
      <c r="B3656" s="156" t="s">
        <v>1714</v>
      </c>
      <c r="C3656" s="156" t="s">
        <v>1715</v>
      </c>
      <c r="D3656" s="156" t="s">
        <v>639</v>
      </c>
      <c r="E3656" s="156" t="s">
        <v>3002</v>
      </c>
    </row>
    <row r="3657" spans="1:5" ht="12" customHeight="1" x14ac:dyDescent="0.2">
      <c r="A3657" s="156" t="s">
        <v>3230</v>
      </c>
      <c r="B3657" s="156" t="s">
        <v>1992</v>
      </c>
      <c r="C3657" s="156" t="s">
        <v>1987</v>
      </c>
      <c r="D3657" s="156" t="s">
        <v>639</v>
      </c>
      <c r="E3657" s="156" t="s">
        <v>3000</v>
      </c>
    </row>
    <row r="3658" spans="1:5" ht="12" customHeight="1" x14ac:dyDescent="0.2">
      <c r="A3658" s="156" t="s">
        <v>3230</v>
      </c>
      <c r="B3658" s="156" t="s">
        <v>1992</v>
      </c>
      <c r="C3658" s="156" t="s">
        <v>1987</v>
      </c>
      <c r="D3658" s="156" t="s">
        <v>639</v>
      </c>
      <c r="E3658" s="156" t="s">
        <v>3002</v>
      </c>
    </row>
    <row r="3659" spans="1:5" ht="12" customHeight="1" x14ac:dyDescent="0.2">
      <c r="A3659" s="156" t="s">
        <v>3230</v>
      </c>
      <c r="B3659" s="156" t="s">
        <v>1720</v>
      </c>
      <c r="C3659" s="156" t="s">
        <v>1721</v>
      </c>
      <c r="D3659" s="156" t="s">
        <v>639</v>
      </c>
      <c r="E3659" s="156" t="s">
        <v>3000</v>
      </c>
    </row>
    <row r="3660" spans="1:5" ht="12" customHeight="1" x14ac:dyDescent="0.2">
      <c r="A3660" s="156" t="s">
        <v>3230</v>
      </c>
      <c r="B3660" s="156" t="s">
        <v>1720</v>
      </c>
      <c r="C3660" s="156" t="s">
        <v>1721</v>
      </c>
      <c r="D3660" s="156" t="s">
        <v>639</v>
      </c>
      <c r="E3660" s="156" t="s">
        <v>3002</v>
      </c>
    </row>
    <row r="3661" spans="1:5" ht="12" customHeight="1" x14ac:dyDescent="0.2">
      <c r="A3661" s="156" t="s">
        <v>3230</v>
      </c>
      <c r="B3661" s="156" t="s">
        <v>1724</v>
      </c>
      <c r="C3661" s="156" t="s">
        <v>1725</v>
      </c>
      <c r="D3661" s="156" t="s">
        <v>639</v>
      </c>
      <c r="E3661" s="156" t="s">
        <v>3000</v>
      </c>
    </row>
    <row r="3662" spans="1:5" ht="12" customHeight="1" x14ac:dyDescent="0.2">
      <c r="A3662" s="156" t="s">
        <v>3230</v>
      </c>
      <c r="B3662" s="156" t="s">
        <v>1724</v>
      </c>
      <c r="C3662" s="156" t="s">
        <v>1725</v>
      </c>
      <c r="D3662" s="156" t="s">
        <v>639</v>
      </c>
      <c r="E3662" s="156" t="s">
        <v>3002</v>
      </c>
    </row>
    <row r="3663" spans="1:5" ht="12" customHeight="1" x14ac:dyDescent="0.2">
      <c r="A3663" s="156" t="s">
        <v>3230</v>
      </c>
      <c r="B3663" s="156" t="s">
        <v>1630</v>
      </c>
      <c r="C3663" s="156" t="s">
        <v>1631</v>
      </c>
      <c r="D3663" s="156" t="s">
        <v>639</v>
      </c>
      <c r="E3663" s="156" t="s">
        <v>3002</v>
      </c>
    </row>
    <row r="3664" spans="1:5" ht="12" customHeight="1" x14ac:dyDescent="0.2">
      <c r="A3664" s="156" t="s">
        <v>3230</v>
      </c>
      <c r="B3664" s="156" t="s">
        <v>1632</v>
      </c>
      <c r="C3664" s="156" t="s">
        <v>1633</v>
      </c>
      <c r="D3664" s="156" t="s">
        <v>639</v>
      </c>
      <c r="E3664" s="156" t="s">
        <v>3002</v>
      </c>
    </row>
    <row r="3665" spans="1:5" ht="12" customHeight="1" x14ac:dyDescent="0.2">
      <c r="A3665" s="156" t="s">
        <v>3230</v>
      </c>
      <c r="B3665" s="156" t="s">
        <v>1634</v>
      </c>
      <c r="C3665" s="156" t="s">
        <v>1635</v>
      </c>
      <c r="D3665" s="156" t="s">
        <v>639</v>
      </c>
      <c r="E3665" s="156" t="s">
        <v>3002</v>
      </c>
    </row>
    <row r="3666" spans="1:5" ht="12" customHeight="1" x14ac:dyDescent="0.2">
      <c r="A3666" s="156" t="s">
        <v>3230</v>
      </c>
      <c r="B3666" s="156" t="s">
        <v>1636</v>
      </c>
      <c r="C3666" s="156" t="s">
        <v>1637</v>
      </c>
      <c r="D3666" s="156" t="s">
        <v>639</v>
      </c>
      <c r="E3666" s="156" t="s">
        <v>3002</v>
      </c>
    </row>
    <row r="3667" spans="1:5" ht="12" customHeight="1" x14ac:dyDescent="0.2">
      <c r="A3667" s="156" t="s">
        <v>3230</v>
      </c>
      <c r="B3667" s="156" t="s">
        <v>1638</v>
      </c>
      <c r="C3667" s="156" t="s">
        <v>1639</v>
      </c>
      <c r="D3667" s="156" t="s">
        <v>639</v>
      </c>
      <c r="E3667" s="156" t="s">
        <v>3002</v>
      </c>
    </row>
    <row r="3668" spans="1:5" ht="12" customHeight="1" x14ac:dyDescent="0.2">
      <c r="A3668" s="156" t="s">
        <v>3230</v>
      </c>
      <c r="B3668" s="156" t="s">
        <v>493</v>
      </c>
      <c r="C3668" s="156" t="s">
        <v>485</v>
      </c>
      <c r="D3668" s="156" t="s">
        <v>639</v>
      </c>
      <c r="E3668" s="156" t="s">
        <v>3002</v>
      </c>
    </row>
    <row r="3669" spans="1:5" ht="12" customHeight="1" x14ac:dyDescent="0.2">
      <c r="A3669" s="156" t="s">
        <v>3230</v>
      </c>
      <c r="B3669" s="156" t="s">
        <v>494</v>
      </c>
      <c r="C3669" s="156" t="s">
        <v>486</v>
      </c>
      <c r="D3669" s="156" t="s">
        <v>639</v>
      </c>
      <c r="E3669" s="156" t="s">
        <v>3002</v>
      </c>
    </row>
    <row r="3670" spans="1:5" ht="12" customHeight="1" x14ac:dyDescent="0.2">
      <c r="A3670" s="156" t="s">
        <v>3230</v>
      </c>
      <c r="B3670" s="156" t="s">
        <v>361</v>
      </c>
      <c r="C3670" s="156" t="s">
        <v>355</v>
      </c>
      <c r="D3670" s="156" t="s">
        <v>639</v>
      </c>
      <c r="E3670" s="156" t="s">
        <v>3002</v>
      </c>
    </row>
    <row r="3671" spans="1:5" ht="12" customHeight="1" x14ac:dyDescent="0.2">
      <c r="A3671" s="156" t="s">
        <v>3230</v>
      </c>
      <c r="B3671" s="156" t="s">
        <v>495</v>
      </c>
      <c r="C3671" s="156" t="s">
        <v>487</v>
      </c>
      <c r="D3671" s="156" t="s">
        <v>639</v>
      </c>
      <c r="E3671" s="156" t="s">
        <v>3002</v>
      </c>
    </row>
    <row r="3672" spans="1:5" ht="12" customHeight="1" x14ac:dyDescent="0.2">
      <c r="A3672" s="156" t="s">
        <v>3230</v>
      </c>
      <c r="B3672" s="156" t="s">
        <v>496</v>
      </c>
      <c r="C3672" s="156" t="s">
        <v>488</v>
      </c>
      <c r="D3672" s="156" t="s">
        <v>639</v>
      </c>
      <c r="E3672" s="156" t="s">
        <v>3002</v>
      </c>
    </row>
    <row r="3673" spans="1:5" ht="12" customHeight="1" x14ac:dyDescent="0.2">
      <c r="A3673" s="156" t="s">
        <v>3230</v>
      </c>
      <c r="B3673" s="156" t="s">
        <v>365</v>
      </c>
      <c r="C3673" s="156" t="s">
        <v>359</v>
      </c>
      <c r="D3673" s="156" t="s">
        <v>639</v>
      </c>
      <c r="E3673" s="156" t="s">
        <v>3002</v>
      </c>
    </row>
    <row r="3674" spans="1:5" ht="12" customHeight="1" x14ac:dyDescent="0.2">
      <c r="A3674" s="156" t="s">
        <v>3230</v>
      </c>
      <c r="B3674" s="156" t="s">
        <v>362</v>
      </c>
      <c r="C3674" s="156" t="s">
        <v>356</v>
      </c>
      <c r="D3674" s="156" t="s">
        <v>639</v>
      </c>
      <c r="E3674" s="156" t="s">
        <v>3002</v>
      </c>
    </row>
    <row r="3675" spans="1:5" ht="12" customHeight="1" x14ac:dyDescent="0.2">
      <c r="A3675" s="156" t="s">
        <v>3230</v>
      </c>
      <c r="B3675" s="156" t="s">
        <v>366</v>
      </c>
      <c r="C3675" s="156" t="s">
        <v>360</v>
      </c>
      <c r="D3675" s="156" t="s">
        <v>639</v>
      </c>
      <c r="E3675" s="156" t="s">
        <v>3002</v>
      </c>
    </row>
    <row r="3676" spans="1:5" ht="12" customHeight="1" x14ac:dyDescent="0.2">
      <c r="A3676" s="156" t="s">
        <v>3230</v>
      </c>
      <c r="B3676" s="156" t="s">
        <v>497</v>
      </c>
      <c r="C3676" s="156" t="s">
        <v>489</v>
      </c>
      <c r="D3676" s="156" t="s">
        <v>639</v>
      </c>
      <c r="E3676" s="156" t="s">
        <v>3002</v>
      </c>
    </row>
    <row r="3677" spans="1:5" ht="12" customHeight="1" x14ac:dyDescent="0.2">
      <c r="A3677" s="156" t="s">
        <v>3230</v>
      </c>
      <c r="B3677" s="156" t="s">
        <v>363</v>
      </c>
      <c r="C3677" s="156" t="s">
        <v>357</v>
      </c>
      <c r="D3677" s="156" t="s">
        <v>639</v>
      </c>
      <c r="E3677" s="156" t="s">
        <v>3002</v>
      </c>
    </row>
    <row r="3678" spans="1:5" ht="12" customHeight="1" x14ac:dyDescent="0.2">
      <c r="A3678" s="156" t="s">
        <v>3230</v>
      </c>
      <c r="B3678" s="156" t="s">
        <v>498</v>
      </c>
      <c r="C3678" s="156" t="s">
        <v>490</v>
      </c>
      <c r="D3678" s="156" t="s">
        <v>639</v>
      </c>
      <c r="E3678" s="156" t="s">
        <v>3002</v>
      </c>
    </row>
    <row r="3679" spans="1:5" ht="12" customHeight="1" x14ac:dyDescent="0.2">
      <c r="A3679" s="156" t="s">
        <v>3230</v>
      </c>
      <c r="B3679" s="156" t="s">
        <v>499</v>
      </c>
      <c r="C3679" s="156" t="s">
        <v>491</v>
      </c>
      <c r="D3679" s="156" t="s">
        <v>639</v>
      </c>
      <c r="E3679" s="156" t="s">
        <v>3002</v>
      </c>
    </row>
    <row r="3680" spans="1:5" ht="12" customHeight="1" x14ac:dyDescent="0.2">
      <c r="A3680" s="156" t="s">
        <v>3230</v>
      </c>
      <c r="B3680" s="156" t="s">
        <v>364</v>
      </c>
      <c r="C3680" s="156" t="s">
        <v>358</v>
      </c>
      <c r="D3680" s="156" t="s">
        <v>639</v>
      </c>
      <c r="E3680" s="156" t="s">
        <v>3002</v>
      </c>
    </row>
    <row r="3681" spans="1:5" ht="12" customHeight="1" x14ac:dyDescent="0.2">
      <c r="A3681" s="157" t="s">
        <v>3230</v>
      </c>
      <c r="B3681" s="157" t="s">
        <v>500</v>
      </c>
      <c r="C3681" s="157" t="s">
        <v>492</v>
      </c>
      <c r="D3681" s="157" t="s">
        <v>639</v>
      </c>
      <c r="E3681" s="157" t="s">
        <v>3002</v>
      </c>
    </row>
    <row r="3682" spans="1:5" ht="12" customHeight="1" x14ac:dyDescent="0.2"/>
    <row r="3683" spans="1:5" ht="12" customHeight="1" x14ac:dyDescent="0.2"/>
    <row r="3684" spans="1:5" ht="12" customHeight="1" x14ac:dyDescent="0.2"/>
    <row r="3685" spans="1:5" ht="12" customHeight="1" x14ac:dyDescent="0.2"/>
    <row r="3686" spans="1:5" ht="12" customHeight="1" x14ac:dyDescent="0.2"/>
    <row r="3687" spans="1:5" ht="12" customHeight="1" x14ac:dyDescent="0.2"/>
    <row r="3688" spans="1:5" ht="12" customHeight="1" x14ac:dyDescent="0.2">
      <c r="B3688" s="19"/>
      <c r="C3688" s="19"/>
      <c r="D3688" s="19"/>
      <c r="E3688" s="19"/>
    </row>
    <row r="3689" spans="1:5" ht="12" customHeight="1" x14ac:dyDescent="0.2">
      <c r="B3689" s="19"/>
      <c r="C3689" s="19"/>
      <c r="D3689" s="19"/>
      <c r="E3689" s="19"/>
    </row>
    <row r="3690" spans="1:5" ht="12" customHeight="1" x14ac:dyDescent="0.2">
      <c r="B3690" s="19"/>
      <c r="C3690" s="19"/>
      <c r="D3690" s="19"/>
      <c r="E3690" s="19"/>
    </row>
    <row r="3691" spans="1:5" ht="12" customHeight="1" x14ac:dyDescent="0.2">
      <c r="B3691" s="19"/>
      <c r="C3691" s="19"/>
      <c r="D3691" s="19"/>
      <c r="E3691" s="19"/>
    </row>
    <row r="3692" spans="1:5" ht="12" customHeight="1" x14ac:dyDescent="0.2">
      <c r="B3692" s="19"/>
      <c r="C3692" s="19"/>
      <c r="D3692" s="19"/>
      <c r="E3692" s="19"/>
    </row>
    <row r="3693" spans="1:5" ht="12" customHeight="1" x14ac:dyDescent="0.2">
      <c r="B3693" s="19"/>
      <c r="C3693" s="19"/>
      <c r="D3693" s="19"/>
      <c r="E3693" s="19"/>
    </row>
    <row r="3694" spans="1:5" ht="12" customHeight="1" x14ac:dyDescent="0.2">
      <c r="B3694" s="19"/>
      <c r="C3694" s="19"/>
      <c r="D3694" s="19"/>
      <c r="E3694" s="19"/>
    </row>
    <row r="3695" spans="1:5" ht="12" customHeight="1" x14ac:dyDescent="0.2"/>
    <row r="3696" spans="1:5" ht="12" customHeight="1" x14ac:dyDescent="0.2"/>
    <row r="3697" ht="12" customHeight="1" x14ac:dyDescent="0.2"/>
    <row r="3698" ht="12" customHeight="1" x14ac:dyDescent="0.2"/>
    <row r="3699" ht="12" customHeight="1" x14ac:dyDescent="0.2"/>
    <row r="3700" ht="12" customHeight="1" x14ac:dyDescent="0.2"/>
    <row r="3701" ht="12" customHeight="1" x14ac:dyDescent="0.2"/>
    <row r="3702" ht="12" customHeight="1" x14ac:dyDescent="0.2"/>
    <row r="3703" ht="12" customHeight="1" x14ac:dyDescent="0.2"/>
    <row r="3704" ht="12" customHeight="1" x14ac:dyDescent="0.2"/>
    <row r="3705" ht="12" customHeight="1" x14ac:dyDescent="0.2"/>
    <row r="3706" ht="12" customHeight="1" x14ac:dyDescent="0.2"/>
    <row r="3707" ht="12" customHeight="1" x14ac:dyDescent="0.2"/>
    <row r="3708" ht="12" customHeight="1" x14ac:dyDescent="0.2"/>
    <row r="3709" ht="12" customHeight="1" x14ac:dyDescent="0.2"/>
    <row r="3710" ht="12" customHeight="1" x14ac:dyDescent="0.2"/>
    <row r="3711" ht="12" customHeight="1" x14ac:dyDescent="0.2"/>
    <row r="3712" ht="12" customHeight="1" x14ac:dyDescent="0.2"/>
    <row r="3713" ht="12" customHeight="1" x14ac:dyDescent="0.2"/>
    <row r="3714" ht="12" customHeight="1" x14ac:dyDescent="0.2"/>
    <row r="3715" ht="12" customHeight="1" x14ac:dyDescent="0.2"/>
    <row r="3716" ht="12" customHeight="1" x14ac:dyDescent="0.2"/>
    <row r="3717" ht="12" customHeight="1" x14ac:dyDescent="0.2"/>
    <row r="3718" ht="12" customHeight="1" x14ac:dyDescent="0.2"/>
    <row r="3719" ht="12" customHeight="1" x14ac:dyDescent="0.2"/>
    <row r="3720" ht="12" customHeight="1" x14ac:dyDescent="0.2"/>
    <row r="3721" ht="12" customHeight="1" x14ac:dyDescent="0.2"/>
    <row r="3722" ht="12" customHeight="1" x14ac:dyDescent="0.2"/>
    <row r="3723" ht="12" customHeight="1" x14ac:dyDescent="0.2"/>
    <row r="3724" ht="12" customHeight="1" x14ac:dyDescent="0.2"/>
    <row r="3725" ht="12" customHeight="1" x14ac:dyDescent="0.2"/>
    <row r="3726" ht="12" customHeight="1" x14ac:dyDescent="0.2"/>
    <row r="3727" ht="12" customHeight="1" x14ac:dyDescent="0.2"/>
    <row r="3728" ht="12" customHeight="1" x14ac:dyDescent="0.2"/>
    <row r="3729" ht="12" customHeight="1" x14ac:dyDescent="0.2"/>
    <row r="3730" ht="12" customHeight="1" x14ac:dyDescent="0.2"/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6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6.7109375" style="39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9" t="s">
        <v>2971</v>
      </c>
      <c r="B1" s="219"/>
      <c r="C1" s="219"/>
      <c r="D1" s="39"/>
      <c r="E1" s="39"/>
      <c r="F1" s="74"/>
      <c r="G1" s="76"/>
    </row>
    <row r="2" spans="1:7" s="75" customFormat="1" ht="15.75" customHeight="1" x14ac:dyDescent="0.2">
      <c r="A2" s="220" t="s">
        <v>3283</v>
      </c>
      <c r="B2" s="220"/>
      <c r="C2" s="220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6"/>
      <c r="G4" s="119"/>
    </row>
    <row r="5" spans="1:7" s="7" customFormat="1" ht="30" customHeight="1" x14ac:dyDescent="0.2">
      <c r="A5" s="41" t="s">
        <v>2508</v>
      </c>
      <c r="B5" s="41" t="s">
        <v>2128</v>
      </c>
      <c r="C5" s="41" t="s">
        <v>77</v>
      </c>
      <c r="D5" s="41" t="s">
        <v>1484</v>
      </c>
      <c r="E5" s="41" t="s">
        <v>2509</v>
      </c>
      <c r="F5" s="41" t="s">
        <v>2510</v>
      </c>
      <c r="G5" s="41" t="s">
        <v>2511</v>
      </c>
    </row>
    <row r="6" spans="1:7" s="33" customFormat="1" ht="21.95" customHeight="1" x14ac:dyDescent="0.2">
      <c r="A6" s="168"/>
      <c r="B6" s="169"/>
      <c r="C6" s="169"/>
      <c r="D6" s="169"/>
      <c r="E6" s="170"/>
      <c r="F6" s="169"/>
      <c r="G6" s="171"/>
    </row>
    <row r="7" spans="1:7" ht="12" customHeight="1" x14ac:dyDescent="0.2">
      <c r="A7" s="176" t="s">
        <v>2969</v>
      </c>
      <c r="B7" s="177" t="s">
        <v>3285</v>
      </c>
      <c r="C7" s="177" t="s">
        <v>3286</v>
      </c>
      <c r="D7" s="177" t="s">
        <v>640</v>
      </c>
      <c r="E7" s="178" t="s">
        <v>3299</v>
      </c>
      <c r="F7" s="175" t="s">
        <v>3300</v>
      </c>
      <c r="G7" s="179">
        <v>42863</v>
      </c>
    </row>
    <row r="8" spans="1:7" ht="12" customHeight="1" x14ac:dyDescent="0.2">
      <c r="A8" s="176" t="s">
        <v>2969</v>
      </c>
      <c r="B8" s="177" t="s">
        <v>3287</v>
      </c>
      <c r="C8" s="177" t="s">
        <v>3288</v>
      </c>
      <c r="D8" s="177" t="s">
        <v>640</v>
      </c>
      <c r="E8" s="178" t="s">
        <v>3301</v>
      </c>
      <c r="F8" s="175" t="s">
        <v>3300</v>
      </c>
      <c r="G8" s="179">
        <v>42863</v>
      </c>
    </row>
    <row r="9" spans="1:7" ht="12" customHeight="1" x14ac:dyDescent="0.2">
      <c r="A9" s="176" t="s">
        <v>2969</v>
      </c>
      <c r="B9" s="177" t="s">
        <v>3289</v>
      </c>
      <c r="C9" s="177" t="s">
        <v>3290</v>
      </c>
      <c r="D9" s="177" t="s">
        <v>2338</v>
      </c>
      <c r="E9" s="178" t="s">
        <v>3302</v>
      </c>
      <c r="F9" s="175" t="s">
        <v>3303</v>
      </c>
      <c r="G9" s="179">
        <v>42872</v>
      </c>
    </row>
    <row r="10" spans="1:7" ht="12" customHeight="1" x14ac:dyDescent="0.2">
      <c r="A10" s="176" t="s">
        <v>2969</v>
      </c>
      <c r="B10" s="177" t="s">
        <v>3291</v>
      </c>
      <c r="C10" s="177" t="s">
        <v>3292</v>
      </c>
      <c r="D10" s="177" t="s">
        <v>2638</v>
      </c>
      <c r="E10" s="178" t="s">
        <v>3304</v>
      </c>
      <c r="F10" s="175" t="s">
        <v>3303</v>
      </c>
      <c r="G10" s="179">
        <v>42880</v>
      </c>
    </row>
    <row r="11" spans="1:7" ht="12" customHeight="1" x14ac:dyDescent="0.2">
      <c r="A11" s="176" t="s">
        <v>2969</v>
      </c>
      <c r="B11" s="177" t="s">
        <v>3293</v>
      </c>
      <c r="C11" s="177" t="s">
        <v>3294</v>
      </c>
      <c r="D11" s="177" t="s">
        <v>2638</v>
      </c>
      <c r="E11" s="178" t="s">
        <v>3305</v>
      </c>
      <c r="F11" s="175" t="s">
        <v>3303</v>
      </c>
      <c r="G11" s="179">
        <v>42885</v>
      </c>
    </row>
    <row r="12" spans="1:7" ht="12" customHeight="1" x14ac:dyDescent="0.2">
      <c r="A12" s="176" t="s">
        <v>2969</v>
      </c>
      <c r="B12" s="177" t="s">
        <v>3295</v>
      </c>
      <c r="C12" s="177" t="s">
        <v>3296</v>
      </c>
      <c r="D12" s="177" t="s">
        <v>2638</v>
      </c>
      <c r="E12" s="178" t="s">
        <v>3306</v>
      </c>
      <c r="F12" s="175" t="s">
        <v>3303</v>
      </c>
      <c r="G12" s="179">
        <v>42885</v>
      </c>
    </row>
    <row r="13" spans="1:7" ht="12" customHeight="1" x14ac:dyDescent="0.2">
      <c r="A13" s="176" t="s">
        <v>2969</v>
      </c>
      <c r="B13" s="177" t="s">
        <v>3297</v>
      </c>
      <c r="C13" s="177" t="s">
        <v>3298</v>
      </c>
      <c r="D13" s="177" t="s">
        <v>2512</v>
      </c>
      <c r="E13" s="178" t="s">
        <v>3307</v>
      </c>
      <c r="F13" s="175" t="s">
        <v>3308</v>
      </c>
      <c r="G13" s="194">
        <v>42885</v>
      </c>
    </row>
    <row r="14" spans="1:7" ht="12" customHeight="1" x14ac:dyDescent="0.2">
      <c r="A14" s="192" t="s">
        <v>3225</v>
      </c>
      <c r="B14" s="193" t="s">
        <v>3309</v>
      </c>
      <c r="C14" s="193" t="s">
        <v>3310</v>
      </c>
      <c r="D14" s="193" t="s">
        <v>3226</v>
      </c>
      <c r="E14" s="178" t="s">
        <v>3311</v>
      </c>
      <c r="F14" s="175" t="s">
        <v>3312</v>
      </c>
      <c r="G14" s="194">
        <v>42860</v>
      </c>
    </row>
    <row r="15" spans="1:7" ht="12" customHeight="1" x14ac:dyDescent="0.2">
      <c r="A15" s="192" t="s">
        <v>3225</v>
      </c>
      <c r="B15" s="193" t="s">
        <v>3313</v>
      </c>
      <c r="C15" s="193" t="s">
        <v>3314</v>
      </c>
      <c r="D15" s="193" t="s">
        <v>3226</v>
      </c>
      <c r="E15" s="178" t="s">
        <v>3315</v>
      </c>
      <c r="F15" s="175" t="s">
        <v>3312</v>
      </c>
      <c r="G15" s="194">
        <v>42860</v>
      </c>
    </row>
    <row r="16" spans="1:7" ht="12" customHeight="1" x14ac:dyDescent="0.2">
      <c r="A16" s="192" t="s">
        <v>3225</v>
      </c>
      <c r="B16" s="193" t="s">
        <v>3316</v>
      </c>
      <c r="C16" s="193" t="s">
        <v>3317</v>
      </c>
      <c r="D16" s="193" t="s">
        <v>3226</v>
      </c>
      <c r="E16" s="178" t="s">
        <v>3318</v>
      </c>
      <c r="F16" s="175" t="s">
        <v>3312</v>
      </c>
      <c r="G16" s="194">
        <v>42860</v>
      </c>
    </row>
    <row r="17" spans="1:7" ht="12" customHeight="1" x14ac:dyDescent="0.2">
      <c r="A17" s="192" t="s">
        <v>3225</v>
      </c>
      <c r="B17" s="193" t="s">
        <v>3319</v>
      </c>
      <c r="C17" s="193" t="s">
        <v>3320</v>
      </c>
      <c r="D17" s="193" t="s">
        <v>3226</v>
      </c>
      <c r="E17" s="178" t="s">
        <v>3321</v>
      </c>
      <c r="F17" s="175" t="s">
        <v>3312</v>
      </c>
      <c r="G17" s="194">
        <v>42860</v>
      </c>
    </row>
    <row r="18" spans="1:7" ht="12" customHeight="1" x14ac:dyDescent="0.2">
      <c r="A18" s="192" t="s">
        <v>3225</v>
      </c>
      <c r="B18" s="193" t="s">
        <v>3322</v>
      </c>
      <c r="C18" s="193" t="s">
        <v>3323</v>
      </c>
      <c r="D18" s="193" t="s">
        <v>3226</v>
      </c>
      <c r="E18" s="178" t="s">
        <v>3324</v>
      </c>
      <c r="F18" s="175" t="s">
        <v>3312</v>
      </c>
      <c r="G18" s="194">
        <v>42860</v>
      </c>
    </row>
    <row r="19" spans="1:7" ht="12" customHeight="1" x14ac:dyDescent="0.2">
      <c r="A19" s="192" t="s">
        <v>3225</v>
      </c>
      <c r="B19" s="193" t="s">
        <v>3325</v>
      </c>
      <c r="C19" s="193" t="s">
        <v>3326</v>
      </c>
      <c r="D19" s="193" t="s">
        <v>3226</v>
      </c>
      <c r="E19" s="178" t="s">
        <v>3327</v>
      </c>
      <c r="F19" s="175" t="s">
        <v>3312</v>
      </c>
      <c r="G19" s="194">
        <v>42860</v>
      </c>
    </row>
    <row r="20" spans="1:7" ht="12" customHeight="1" x14ac:dyDescent="0.2">
      <c r="A20" s="192" t="s">
        <v>3225</v>
      </c>
      <c r="B20" s="193" t="s">
        <v>3328</v>
      </c>
      <c r="C20" s="193" t="s">
        <v>3329</v>
      </c>
      <c r="D20" s="193" t="s">
        <v>3226</v>
      </c>
      <c r="E20" s="178" t="s">
        <v>3330</v>
      </c>
      <c r="F20" s="175" t="s">
        <v>3312</v>
      </c>
      <c r="G20" s="194">
        <v>42863</v>
      </c>
    </row>
    <row r="21" spans="1:7" ht="12" customHeight="1" x14ac:dyDescent="0.2">
      <c r="A21" s="192" t="s">
        <v>3225</v>
      </c>
      <c r="B21" s="193" t="s">
        <v>3331</v>
      </c>
      <c r="C21" s="193" t="s">
        <v>3332</v>
      </c>
      <c r="D21" s="193" t="s">
        <v>3226</v>
      </c>
      <c r="E21" s="178" t="s">
        <v>3333</v>
      </c>
      <c r="F21" s="175" t="s">
        <v>3312</v>
      </c>
      <c r="G21" s="194">
        <v>42863</v>
      </c>
    </row>
    <row r="22" spans="1:7" ht="12" customHeight="1" x14ac:dyDescent="0.2">
      <c r="A22" s="192" t="s">
        <v>3225</v>
      </c>
      <c r="B22" s="193" t="s">
        <v>3334</v>
      </c>
      <c r="C22" s="193" t="s">
        <v>3335</v>
      </c>
      <c r="D22" s="193" t="s">
        <v>3226</v>
      </c>
      <c r="E22" s="178" t="s">
        <v>3336</v>
      </c>
      <c r="F22" s="175" t="s">
        <v>3312</v>
      </c>
      <c r="G22" s="194">
        <v>42863</v>
      </c>
    </row>
    <row r="23" spans="1:7" ht="12" customHeight="1" x14ac:dyDescent="0.2">
      <c r="A23" s="192" t="s">
        <v>3225</v>
      </c>
      <c r="B23" s="193" t="s">
        <v>3337</v>
      </c>
      <c r="C23" s="193" t="s">
        <v>3338</v>
      </c>
      <c r="D23" s="193" t="s">
        <v>3226</v>
      </c>
      <c r="E23" s="178" t="s">
        <v>3339</v>
      </c>
      <c r="F23" s="175" t="s">
        <v>3312</v>
      </c>
      <c r="G23" s="194">
        <v>42863</v>
      </c>
    </row>
    <row r="24" spans="1:7" ht="12" customHeight="1" x14ac:dyDescent="0.2">
      <c r="A24" s="192" t="s">
        <v>3225</v>
      </c>
      <c r="B24" s="193" t="s">
        <v>3340</v>
      </c>
      <c r="C24" s="193" t="s">
        <v>3341</v>
      </c>
      <c r="D24" s="193" t="s">
        <v>3226</v>
      </c>
      <c r="E24" s="178" t="s">
        <v>3342</v>
      </c>
      <c r="F24" s="175" t="s">
        <v>3312</v>
      </c>
      <c r="G24" s="194">
        <v>42863</v>
      </c>
    </row>
    <row r="25" spans="1:7" ht="12" customHeight="1" x14ac:dyDescent="0.2">
      <c r="A25" s="192" t="s">
        <v>3225</v>
      </c>
      <c r="B25" s="193" t="s">
        <v>3343</v>
      </c>
      <c r="C25" s="193" t="s">
        <v>3344</v>
      </c>
      <c r="D25" s="193" t="s">
        <v>3226</v>
      </c>
      <c r="E25" s="178" t="s">
        <v>3345</v>
      </c>
      <c r="F25" s="175" t="s">
        <v>3312</v>
      </c>
      <c r="G25" s="194">
        <v>42866</v>
      </c>
    </row>
    <row r="26" spans="1:7" ht="12" customHeight="1" x14ac:dyDescent="0.2">
      <c r="A26" s="192" t="s">
        <v>3225</v>
      </c>
      <c r="B26" s="193" t="s">
        <v>3346</v>
      </c>
      <c r="C26" s="193" t="s">
        <v>3347</v>
      </c>
      <c r="D26" s="193" t="s">
        <v>3226</v>
      </c>
      <c r="E26" s="178" t="s">
        <v>3348</v>
      </c>
      <c r="F26" s="175" t="s">
        <v>3312</v>
      </c>
      <c r="G26" s="194">
        <v>42866</v>
      </c>
    </row>
    <row r="27" spans="1:7" ht="12" customHeight="1" x14ac:dyDescent="0.2">
      <c r="A27" s="192" t="s">
        <v>3225</v>
      </c>
      <c r="B27" s="193" t="s">
        <v>3349</v>
      </c>
      <c r="C27" s="193" t="s">
        <v>3350</v>
      </c>
      <c r="D27" s="193" t="s">
        <v>3226</v>
      </c>
      <c r="E27" s="178" t="s">
        <v>3351</v>
      </c>
      <c r="F27" s="175" t="s">
        <v>3312</v>
      </c>
      <c r="G27" s="194">
        <v>42866</v>
      </c>
    </row>
    <row r="28" spans="1:7" ht="12" customHeight="1" x14ac:dyDescent="0.2">
      <c r="A28" s="192" t="s">
        <v>3225</v>
      </c>
      <c r="B28" s="193" t="s">
        <v>3352</v>
      </c>
      <c r="C28" s="193" t="s">
        <v>3353</v>
      </c>
      <c r="D28" s="193" t="s">
        <v>3226</v>
      </c>
      <c r="E28" s="178" t="s">
        <v>3354</v>
      </c>
      <c r="F28" s="175" t="s">
        <v>3355</v>
      </c>
      <c r="G28" s="194">
        <v>42866</v>
      </c>
    </row>
    <row r="29" spans="1:7" ht="12" customHeight="1" x14ac:dyDescent="0.2">
      <c r="A29" s="192" t="s">
        <v>3225</v>
      </c>
      <c r="B29" s="193" t="s">
        <v>3356</v>
      </c>
      <c r="C29" s="193" t="s">
        <v>3357</v>
      </c>
      <c r="D29" s="193" t="s">
        <v>3226</v>
      </c>
      <c r="E29" s="178" t="s">
        <v>3358</v>
      </c>
      <c r="F29" s="175" t="s">
        <v>3312</v>
      </c>
      <c r="G29" s="194">
        <v>42866</v>
      </c>
    </row>
    <row r="30" spans="1:7" ht="12" customHeight="1" x14ac:dyDescent="0.2">
      <c r="A30" s="192" t="s">
        <v>3225</v>
      </c>
      <c r="B30" s="193" t="s">
        <v>3359</v>
      </c>
      <c r="C30" s="193" t="s">
        <v>3360</v>
      </c>
      <c r="D30" s="193" t="s">
        <v>3226</v>
      </c>
      <c r="E30" s="178" t="s">
        <v>3361</v>
      </c>
      <c r="F30" s="175" t="s">
        <v>3312</v>
      </c>
      <c r="G30" s="194">
        <v>42866</v>
      </c>
    </row>
    <row r="31" spans="1:7" ht="12" customHeight="1" x14ac:dyDescent="0.2">
      <c r="A31" s="192" t="s">
        <v>3225</v>
      </c>
      <c r="B31" s="193" t="s">
        <v>3362</v>
      </c>
      <c r="C31" s="193" t="s">
        <v>3363</v>
      </c>
      <c r="D31" s="193" t="s">
        <v>3226</v>
      </c>
      <c r="E31" s="178" t="s">
        <v>3364</v>
      </c>
      <c r="F31" s="175" t="s">
        <v>3355</v>
      </c>
      <c r="G31" s="194">
        <v>42866</v>
      </c>
    </row>
    <row r="32" spans="1:7" ht="12" customHeight="1" x14ac:dyDescent="0.2">
      <c r="A32" s="192" t="s">
        <v>3225</v>
      </c>
      <c r="B32" s="193" t="s">
        <v>3365</v>
      </c>
      <c r="C32" s="193" t="s">
        <v>3366</v>
      </c>
      <c r="D32" s="193" t="s">
        <v>3226</v>
      </c>
      <c r="E32" s="178" t="s">
        <v>3367</v>
      </c>
      <c r="F32" s="175" t="s">
        <v>3355</v>
      </c>
      <c r="G32" s="194">
        <v>42866</v>
      </c>
    </row>
    <row r="33" spans="1:7" ht="12" customHeight="1" x14ac:dyDescent="0.2">
      <c r="A33" s="192" t="s">
        <v>3225</v>
      </c>
      <c r="B33" s="193" t="s">
        <v>3368</v>
      </c>
      <c r="C33" s="193" t="s">
        <v>3369</v>
      </c>
      <c r="D33" s="193" t="s">
        <v>3226</v>
      </c>
      <c r="E33" s="178" t="s">
        <v>3370</v>
      </c>
      <c r="F33" s="175" t="s">
        <v>3312</v>
      </c>
      <c r="G33" s="194">
        <v>42872</v>
      </c>
    </row>
    <row r="34" spans="1:7" ht="12" customHeight="1" x14ac:dyDescent="0.2">
      <c r="A34" s="192" t="s">
        <v>3225</v>
      </c>
      <c r="B34" s="193" t="s">
        <v>3371</v>
      </c>
      <c r="C34" s="193" t="s">
        <v>3372</v>
      </c>
      <c r="D34" s="193" t="s">
        <v>3226</v>
      </c>
      <c r="E34" s="178" t="s">
        <v>3373</v>
      </c>
      <c r="F34" s="175" t="s">
        <v>3312</v>
      </c>
      <c r="G34" s="194">
        <v>42872</v>
      </c>
    </row>
    <row r="35" spans="1:7" ht="12" customHeight="1" x14ac:dyDescent="0.2">
      <c r="A35" s="192" t="s">
        <v>3225</v>
      </c>
      <c r="B35" s="193" t="s">
        <v>3374</v>
      </c>
      <c r="C35" s="193" t="s">
        <v>3375</v>
      </c>
      <c r="D35" s="193" t="s">
        <v>3226</v>
      </c>
      <c r="E35" s="178" t="s">
        <v>3318</v>
      </c>
      <c r="F35" s="175" t="s">
        <v>3312</v>
      </c>
      <c r="G35" s="194">
        <v>42873</v>
      </c>
    </row>
    <row r="36" spans="1:7" ht="12" customHeight="1" x14ac:dyDescent="0.2">
      <c r="A36" s="192" t="s">
        <v>3225</v>
      </c>
      <c r="B36" s="193" t="s">
        <v>3376</v>
      </c>
      <c r="C36" s="193" t="s">
        <v>3377</v>
      </c>
      <c r="D36" s="193" t="s">
        <v>3226</v>
      </c>
      <c r="E36" s="178" t="s">
        <v>3324</v>
      </c>
      <c r="F36" s="175" t="s">
        <v>3312</v>
      </c>
      <c r="G36" s="194">
        <v>42873</v>
      </c>
    </row>
    <row r="37" spans="1:7" ht="12" customHeight="1" x14ac:dyDescent="0.2">
      <c r="A37" s="192" t="s">
        <v>3225</v>
      </c>
      <c r="B37" s="193" t="s">
        <v>3378</v>
      </c>
      <c r="C37" s="193" t="s">
        <v>3379</v>
      </c>
      <c r="D37" s="193" t="s">
        <v>3226</v>
      </c>
      <c r="E37" s="178" t="s">
        <v>3380</v>
      </c>
      <c r="F37" s="175" t="s">
        <v>3312</v>
      </c>
      <c r="G37" s="194">
        <v>42873</v>
      </c>
    </row>
    <row r="38" spans="1:7" ht="12" customHeight="1" x14ac:dyDescent="0.2">
      <c r="A38" s="192" t="s">
        <v>3225</v>
      </c>
      <c r="B38" s="193" t="s">
        <v>3381</v>
      </c>
      <c r="C38" s="193" t="s">
        <v>3382</v>
      </c>
      <c r="D38" s="193" t="s">
        <v>3226</v>
      </c>
      <c r="E38" s="178" t="s">
        <v>3321</v>
      </c>
      <c r="F38" s="175" t="s">
        <v>3312</v>
      </c>
      <c r="G38" s="194">
        <v>42873</v>
      </c>
    </row>
    <row r="39" spans="1:7" ht="12" customHeight="1" x14ac:dyDescent="0.2">
      <c r="A39" s="192" t="s">
        <v>3225</v>
      </c>
      <c r="B39" s="193" t="s">
        <v>3383</v>
      </c>
      <c r="C39" s="193" t="s">
        <v>3384</v>
      </c>
      <c r="D39" s="193" t="s">
        <v>3226</v>
      </c>
      <c r="E39" s="178" t="s">
        <v>3385</v>
      </c>
      <c r="F39" s="175" t="s">
        <v>3312</v>
      </c>
      <c r="G39" s="194">
        <v>42884</v>
      </c>
    </row>
    <row r="40" spans="1:7" ht="12" customHeight="1" x14ac:dyDescent="0.2">
      <c r="A40" s="192" t="s">
        <v>3225</v>
      </c>
      <c r="B40" s="193" t="s">
        <v>3386</v>
      </c>
      <c r="C40" s="193" t="s">
        <v>3387</v>
      </c>
      <c r="D40" s="193" t="s">
        <v>3226</v>
      </c>
      <c r="E40" s="178" t="s">
        <v>3388</v>
      </c>
      <c r="F40" s="175" t="s">
        <v>3312</v>
      </c>
      <c r="G40" s="194">
        <v>42884</v>
      </c>
    </row>
    <row r="41" spans="1:7" ht="12" customHeight="1" x14ac:dyDescent="0.2">
      <c r="A41" s="192" t="s">
        <v>3225</v>
      </c>
      <c r="B41" s="193" t="s">
        <v>3389</v>
      </c>
      <c r="C41" s="193" t="s">
        <v>3390</v>
      </c>
      <c r="D41" s="193" t="s">
        <v>3226</v>
      </c>
      <c r="E41" s="178" t="s">
        <v>3391</v>
      </c>
      <c r="F41" s="175" t="s">
        <v>3312</v>
      </c>
      <c r="G41" s="194">
        <v>42884</v>
      </c>
    </row>
    <row r="42" spans="1:7" ht="12" customHeight="1" x14ac:dyDescent="0.2">
      <c r="A42" s="192" t="s">
        <v>3225</v>
      </c>
      <c r="B42" s="193" t="s">
        <v>3392</v>
      </c>
      <c r="C42" s="193" t="s">
        <v>3393</v>
      </c>
      <c r="D42" s="193" t="s">
        <v>3226</v>
      </c>
      <c r="E42" s="178" t="s">
        <v>3394</v>
      </c>
      <c r="F42" s="175" t="s">
        <v>3312</v>
      </c>
      <c r="G42" s="194">
        <v>42884</v>
      </c>
    </row>
    <row r="43" spans="1:7" ht="12" customHeight="1" x14ac:dyDescent="0.2">
      <c r="A43" s="192" t="s">
        <v>3225</v>
      </c>
      <c r="B43" s="193" t="s">
        <v>3395</v>
      </c>
      <c r="C43" s="193" t="s">
        <v>3396</v>
      </c>
      <c r="D43" s="193" t="s">
        <v>3226</v>
      </c>
      <c r="E43" s="178" t="s">
        <v>3397</v>
      </c>
      <c r="F43" s="175" t="s">
        <v>3312</v>
      </c>
      <c r="G43" s="194">
        <v>42884</v>
      </c>
    </row>
    <row r="44" spans="1:7" ht="12" customHeight="1" x14ac:dyDescent="0.2">
      <c r="A44" s="192" t="s">
        <v>3225</v>
      </c>
      <c r="B44" s="193" t="s">
        <v>3398</v>
      </c>
      <c r="C44" s="193" t="s">
        <v>3399</v>
      </c>
      <c r="D44" s="193" t="s">
        <v>3226</v>
      </c>
      <c r="E44" s="178" t="s">
        <v>3400</v>
      </c>
      <c r="F44" s="175" t="s">
        <v>3312</v>
      </c>
      <c r="G44" s="194">
        <v>42884</v>
      </c>
    </row>
    <row r="45" spans="1:7" ht="12" customHeight="1" x14ac:dyDescent="0.2">
      <c r="A45" s="192" t="s">
        <v>3225</v>
      </c>
      <c r="B45" s="193" t="s">
        <v>3401</v>
      </c>
      <c r="C45" s="193" t="s">
        <v>3402</v>
      </c>
      <c r="D45" s="193" t="s">
        <v>3226</v>
      </c>
      <c r="E45" s="178" t="s">
        <v>3403</v>
      </c>
      <c r="F45" s="175" t="s">
        <v>3312</v>
      </c>
      <c r="G45" s="194">
        <v>42885</v>
      </c>
    </row>
    <row r="46" spans="1:7" x14ac:dyDescent="0.2">
      <c r="A46" s="180" t="s">
        <v>3225</v>
      </c>
      <c r="B46" s="181" t="s">
        <v>3404</v>
      </c>
      <c r="C46" s="182" t="s">
        <v>3405</v>
      </c>
      <c r="D46" s="181" t="s">
        <v>3226</v>
      </c>
      <c r="E46" s="183" t="s">
        <v>3406</v>
      </c>
      <c r="F46" s="181" t="s">
        <v>3312</v>
      </c>
      <c r="G46" s="184">
        <v>42885</v>
      </c>
    </row>
  </sheetData>
  <mergeCells count="2">
    <mergeCell ref="A1:C1"/>
    <mergeCell ref="A2:C2"/>
  </mergeCells>
  <conditionalFormatting sqref="D7:D34 F7:F34">
    <cfRule type="containsErrors" dxfId="5" priority="7">
      <formula>ISERROR(D7)</formula>
    </cfRule>
  </conditionalFormatting>
  <conditionalFormatting sqref="D46 F46">
    <cfRule type="containsErrors" dxfId="4" priority="3">
      <formula>ISERROR(D46)</formula>
    </cfRule>
  </conditionalFormatting>
  <conditionalFormatting sqref="B46">
    <cfRule type="duplicateValues" dxfId="3" priority="4"/>
  </conditionalFormatting>
  <conditionalFormatting sqref="D35:D45 F35:F45">
    <cfRule type="containsErrors" dxfId="2" priority="1">
      <formula>ISERROR(D35)</formula>
    </cfRule>
  </conditionalFormatting>
  <conditionalFormatting sqref="B35:B45">
    <cfRule type="duplicateValues" dxfId="1" priority="2"/>
  </conditionalFormatting>
  <conditionalFormatting sqref="B7:B34">
    <cfRule type="duplicateValues" dxfId="0" priority="201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2017-06-16T07:31:13Z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