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7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Commodities'!$A$6:$M$253</definedName>
    <definedName name="_xlnm._FilterDatabase" localSheetId="4" hidden="1">'Exchange Traded Notes'!$A$6:$M$139</definedName>
    <definedName name="_xlnm._FilterDatabase" localSheetId="6" hidden="1">'New Listings'!$A$6:$G$6</definedName>
    <definedName name="_xlnm._FilterDatabase" localSheetId="2" hidden="1">'XTF - OTC Turnover'!$A$6:$L$1156</definedName>
    <definedName name="_xlnm._FilterDatabase" localSheetId="1" hidden="1">'XTF Exchange Traded Funds'!$A$6:$K$1157</definedName>
    <definedName name="_xlnm.Print_Titles" localSheetId="2">'XTF - OTC Turnover'!$5:$6</definedName>
    <definedName name="_xlnm.Print_Titles" localSheetId="1">'XTF Exchange Traded Funds'!$5:$531</definedName>
  </definedNames>
  <calcPr calcId="162913"/>
</workbook>
</file>

<file path=xl/calcChain.xml><?xml version="1.0" encoding="utf-8"?>
<calcChain xmlns="http://schemas.openxmlformats.org/spreadsheetml/2006/main">
  <c r="I8" i="43" l="1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258" i="43"/>
  <c r="I259" i="43"/>
  <c r="I260" i="43"/>
  <c r="I261" i="43"/>
  <c r="I262" i="43"/>
  <c r="I263" i="43"/>
  <c r="I264" i="43"/>
  <c r="I265" i="43"/>
  <c r="I266" i="43"/>
  <c r="I267" i="43"/>
  <c r="I268" i="43"/>
  <c r="I269" i="43"/>
  <c r="I270" i="43"/>
  <c r="I271" i="43"/>
  <c r="I272" i="43"/>
  <c r="I273" i="43"/>
  <c r="I274" i="43"/>
  <c r="I275" i="43"/>
  <c r="I276" i="43"/>
  <c r="I277" i="43"/>
  <c r="I278" i="43"/>
  <c r="I279" i="43"/>
  <c r="I280" i="43"/>
  <c r="I281" i="43"/>
  <c r="I282" i="43"/>
  <c r="I283" i="43"/>
  <c r="I284" i="43"/>
  <c r="I285" i="43"/>
  <c r="I286" i="43"/>
  <c r="I287" i="43"/>
  <c r="I288" i="43"/>
  <c r="I289" i="43"/>
  <c r="I290" i="43"/>
  <c r="I291" i="43"/>
  <c r="I292" i="43"/>
  <c r="I293" i="43"/>
  <c r="I294" i="43"/>
  <c r="I295" i="43"/>
  <c r="I296" i="43"/>
  <c r="I297" i="43"/>
  <c r="I298" i="43"/>
  <c r="I299" i="43"/>
  <c r="I300" i="43"/>
  <c r="I301" i="43"/>
  <c r="I302" i="43"/>
  <c r="I303" i="43"/>
  <c r="I304" i="43"/>
  <c r="I305" i="43"/>
  <c r="I306" i="43"/>
  <c r="I307" i="43"/>
  <c r="I308" i="43"/>
  <c r="I309" i="43"/>
  <c r="I310" i="43"/>
  <c r="I311" i="43"/>
  <c r="I312" i="43"/>
  <c r="I313" i="43"/>
  <c r="I314" i="43"/>
  <c r="I315" i="43"/>
  <c r="I316" i="43"/>
  <c r="I317" i="43"/>
  <c r="I318" i="43"/>
  <c r="I319" i="43"/>
  <c r="I320" i="43"/>
  <c r="I321" i="43"/>
  <c r="I322" i="43"/>
  <c r="I323" i="43"/>
  <c r="I324" i="43"/>
  <c r="I325" i="43"/>
  <c r="I326" i="43"/>
  <c r="I327" i="43"/>
  <c r="I328" i="43"/>
  <c r="I329" i="43"/>
  <c r="I330" i="43"/>
  <c r="I331" i="43"/>
  <c r="I332" i="43"/>
  <c r="I333" i="43"/>
  <c r="I334" i="43"/>
  <c r="I335" i="43"/>
  <c r="I336" i="43"/>
  <c r="I337" i="43"/>
  <c r="I338" i="43"/>
  <c r="I339" i="43"/>
  <c r="I340" i="43"/>
  <c r="I341" i="43"/>
  <c r="I342" i="43"/>
  <c r="I343" i="43"/>
  <c r="I344" i="43"/>
  <c r="I345" i="43"/>
  <c r="I346" i="43"/>
  <c r="I347" i="43"/>
  <c r="I348" i="43"/>
  <c r="I349" i="43"/>
  <c r="I350" i="43"/>
  <c r="I351" i="43"/>
  <c r="I352" i="43"/>
  <c r="I353" i="43"/>
  <c r="I354" i="43"/>
  <c r="I355" i="43"/>
  <c r="I356" i="43"/>
  <c r="I357" i="43"/>
  <c r="I358" i="43"/>
  <c r="I359" i="43"/>
  <c r="I360" i="43"/>
  <c r="I361" i="43"/>
  <c r="I362" i="43"/>
  <c r="I363" i="43"/>
  <c r="I364" i="43"/>
  <c r="I365" i="43"/>
  <c r="I366" i="43"/>
  <c r="I367" i="43"/>
  <c r="I368" i="43"/>
  <c r="I369" i="43"/>
  <c r="I370" i="43"/>
  <c r="I371" i="43"/>
  <c r="I372" i="43"/>
  <c r="I373" i="43"/>
  <c r="I374" i="43"/>
  <c r="I375" i="43"/>
  <c r="I376" i="43"/>
  <c r="I377" i="43"/>
  <c r="I378" i="43"/>
  <c r="I379" i="43"/>
  <c r="I380" i="43"/>
  <c r="I381" i="43"/>
  <c r="I382" i="43"/>
  <c r="I383" i="43"/>
  <c r="I384" i="43"/>
  <c r="I385" i="43"/>
  <c r="I386" i="43"/>
  <c r="I387" i="43"/>
  <c r="I388" i="43"/>
  <c r="I389" i="43"/>
  <c r="I390" i="43"/>
  <c r="I391" i="43"/>
  <c r="I392" i="43"/>
  <c r="I393" i="43"/>
  <c r="I394" i="43"/>
  <c r="I395" i="43"/>
  <c r="I396" i="43"/>
  <c r="I397" i="43"/>
  <c r="I398" i="43"/>
  <c r="I399" i="43"/>
  <c r="I400" i="43"/>
  <c r="I401" i="43"/>
  <c r="I402" i="43"/>
  <c r="I403" i="43"/>
  <c r="I404" i="43"/>
  <c r="I405" i="43"/>
  <c r="I406" i="43"/>
  <c r="I407" i="43"/>
  <c r="I408" i="43"/>
  <c r="I409" i="43"/>
  <c r="I410" i="43"/>
  <c r="I411" i="43"/>
  <c r="I412" i="43"/>
  <c r="I413" i="43"/>
  <c r="I414" i="43"/>
  <c r="I415" i="43"/>
  <c r="I416" i="43"/>
  <c r="I417" i="43"/>
  <c r="I418" i="43"/>
  <c r="I419" i="43"/>
  <c r="I420" i="43"/>
  <c r="I421" i="43"/>
  <c r="I422" i="43"/>
  <c r="I423" i="43"/>
  <c r="I424" i="43"/>
  <c r="I425" i="43"/>
  <c r="I426" i="43"/>
  <c r="I427" i="43"/>
  <c r="I428" i="43"/>
  <c r="I429" i="43"/>
  <c r="I430" i="43"/>
  <c r="I431" i="43"/>
  <c r="I432" i="43"/>
  <c r="I433" i="43"/>
  <c r="I434" i="43"/>
  <c r="I435" i="43"/>
  <c r="I436" i="43"/>
  <c r="I437" i="43"/>
  <c r="I438" i="43"/>
  <c r="I439" i="43"/>
  <c r="I440" i="43"/>
  <c r="I441" i="43"/>
  <c r="I442" i="43"/>
  <c r="I443" i="43"/>
  <c r="I444" i="43"/>
  <c r="I445" i="43"/>
  <c r="I446" i="43"/>
  <c r="I447" i="43"/>
  <c r="I448" i="43"/>
  <c r="I449" i="43"/>
  <c r="I450" i="43"/>
  <c r="I451" i="43"/>
  <c r="I452" i="43"/>
  <c r="I453" i="43"/>
  <c r="I454" i="43"/>
  <c r="I455" i="43"/>
  <c r="I456" i="43"/>
  <c r="I457" i="43"/>
  <c r="I458" i="43"/>
  <c r="I459" i="43"/>
  <c r="I460" i="43"/>
  <c r="I461" i="43"/>
  <c r="I462" i="43"/>
  <c r="I463" i="43"/>
  <c r="I464" i="43"/>
  <c r="I465" i="43"/>
  <c r="I466" i="43"/>
  <c r="I467" i="43"/>
  <c r="I468" i="43"/>
  <c r="I469" i="43"/>
  <c r="I470" i="43"/>
  <c r="I471" i="43"/>
  <c r="I472" i="43"/>
  <c r="I473" i="43"/>
  <c r="I474" i="43"/>
  <c r="I475" i="43"/>
  <c r="I476" i="43"/>
  <c r="I477" i="43"/>
  <c r="I478" i="43"/>
  <c r="I479" i="43"/>
  <c r="I480" i="43"/>
  <c r="I481" i="43"/>
  <c r="I482" i="43"/>
  <c r="I483" i="43"/>
  <c r="I484" i="43"/>
  <c r="I485" i="43"/>
  <c r="I486" i="43"/>
  <c r="I487" i="43"/>
  <c r="I488" i="43"/>
  <c r="I489" i="43"/>
  <c r="I490" i="43"/>
  <c r="I491" i="43"/>
  <c r="I492" i="43"/>
  <c r="I493" i="43"/>
  <c r="I494" i="43"/>
  <c r="I495" i="43"/>
  <c r="I496" i="43"/>
  <c r="I497" i="43"/>
  <c r="I498" i="43"/>
  <c r="I499" i="43"/>
  <c r="I500" i="43"/>
  <c r="I501" i="43"/>
  <c r="I502" i="43"/>
  <c r="I503" i="43"/>
  <c r="I504" i="43"/>
  <c r="I505" i="43"/>
  <c r="I506" i="43"/>
  <c r="I507" i="43"/>
  <c r="I508" i="43"/>
  <c r="I509" i="43"/>
  <c r="I510" i="43"/>
  <c r="I511" i="43"/>
  <c r="I512" i="43"/>
  <c r="I513" i="43"/>
  <c r="I514" i="43"/>
  <c r="I515" i="43"/>
  <c r="I516" i="43"/>
  <c r="I517" i="43"/>
  <c r="I518" i="43"/>
  <c r="I519" i="43"/>
  <c r="I520" i="43"/>
  <c r="I521" i="43"/>
  <c r="I522" i="43"/>
  <c r="I523" i="43"/>
  <c r="I524" i="43"/>
  <c r="I525" i="43"/>
  <c r="I526" i="43"/>
  <c r="I527" i="43"/>
  <c r="I528" i="43"/>
  <c r="I529" i="43"/>
  <c r="I530" i="43"/>
  <c r="I531" i="43"/>
  <c r="I532" i="43"/>
  <c r="I533" i="43"/>
  <c r="I534" i="43"/>
  <c r="I535" i="43"/>
  <c r="I536" i="43"/>
  <c r="I537" i="43"/>
  <c r="I538" i="43"/>
  <c r="I539" i="43"/>
  <c r="I540" i="43"/>
  <c r="I541" i="43"/>
  <c r="I542" i="43"/>
  <c r="I543" i="43"/>
  <c r="I544" i="43"/>
  <c r="I545" i="43"/>
  <c r="I546" i="43"/>
  <c r="I547" i="43"/>
  <c r="I548" i="43"/>
  <c r="I549" i="43"/>
  <c r="I550" i="43"/>
  <c r="I551" i="43"/>
  <c r="I552" i="43"/>
  <c r="I553" i="43"/>
  <c r="I554" i="43"/>
  <c r="I555" i="43"/>
  <c r="I556" i="43"/>
  <c r="I557" i="43"/>
  <c r="I558" i="43"/>
  <c r="I559" i="43"/>
  <c r="I560" i="43"/>
  <c r="I561" i="43"/>
  <c r="I562" i="43"/>
  <c r="I563" i="43"/>
  <c r="I564" i="43"/>
  <c r="I565" i="43"/>
  <c r="I566" i="43"/>
  <c r="I567" i="43"/>
  <c r="I568" i="43"/>
  <c r="I569" i="43"/>
  <c r="I570" i="43"/>
  <c r="I571" i="43"/>
  <c r="I572" i="43"/>
  <c r="I573" i="43"/>
  <c r="I574" i="43"/>
  <c r="I575" i="43"/>
  <c r="I576" i="43"/>
  <c r="I577" i="43"/>
  <c r="I578" i="43"/>
  <c r="I579" i="43"/>
  <c r="I580" i="43"/>
  <c r="I581" i="43"/>
  <c r="I582" i="43"/>
  <c r="I583" i="43"/>
  <c r="I584" i="43"/>
  <c r="I585" i="43"/>
  <c r="I586" i="43"/>
  <c r="I587" i="43"/>
  <c r="I588" i="43"/>
  <c r="I589" i="43"/>
  <c r="I590" i="43"/>
  <c r="I591" i="43"/>
  <c r="I592" i="43"/>
  <c r="I593" i="43"/>
  <c r="I594" i="43"/>
  <c r="I595" i="43"/>
  <c r="I596" i="43"/>
  <c r="I597" i="43"/>
  <c r="I598" i="43"/>
  <c r="I599" i="43"/>
  <c r="I600" i="43"/>
  <c r="I601" i="43"/>
  <c r="I602" i="43"/>
  <c r="I603" i="43"/>
  <c r="I604" i="43"/>
  <c r="I605" i="43"/>
  <c r="I606" i="43"/>
  <c r="I607" i="43"/>
  <c r="I608" i="43"/>
  <c r="I609" i="43"/>
  <c r="I610" i="43"/>
  <c r="I611" i="43"/>
  <c r="I612" i="43"/>
  <c r="I613" i="43"/>
  <c r="I614" i="43"/>
  <c r="I615" i="43"/>
  <c r="I616" i="43"/>
  <c r="I617" i="43"/>
  <c r="I618" i="43"/>
  <c r="I619" i="43"/>
  <c r="I620" i="43"/>
  <c r="I621" i="43"/>
  <c r="I622" i="43"/>
  <c r="I623" i="43"/>
  <c r="I624" i="43"/>
  <c r="I625" i="43"/>
  <c r="I626" i="43"/>
  <c r="I627" i="43"/>
  <c r="I628" i="43"/>
  <c r="I629" i="43"/>
  <c r="I630" i="43"/>
  <c r="I631" i="43"/>
  <c r="I632" i="43"/>
  <c r="I633" i="43"/>
  <c r="I634" i="43"/>
  <c r="I635" i="43"/>
  <c r="I636" i="43"/>
  <c r="I637" i="43"/>
  <c r="I638" i="43"/>
  <c r="I639" i="43"/>
  <c r="I640" i="43"/>
  <c r="I641" i="43"/>
  <c r="I642" i="43"/>
  <c r="I643" i="43"/>
  <c r="I644" i="43"/>
  <c r="I645" i="43"/>
  <c r="I646" i="43"/>
  <c r="I647" i="43"/>
  <c r="I648" i="43"/>
  <c r="I649" i="43"/>
  <c r="I650" i="43"/>
  <c r="I651" i="43"/>
  <c r="I652" i="43"/>
  <c r="I653" i="43"/>
  <c r="I654" i="43"/>
  <c r="I655" i="43"/>
  <c r="I656" i="43"/>
  <c r="I657" i="43"/>
  <c r="I658" i="43"/>
  <c r="I659" i="43"/>
  <c r="I660" i="43"/>
  <c r="I661" i="43"/>
  <c r="I662" i="43"/>
  <c r="I663" i="43"/>
  <c r="I664" i="43"/>
  <c r="I665" i="43"/>
  <c r="I666" i="43"/>
  <c r="I667" i="43"/>
  <c r="I668" i="43"/>
  <c r="I669" i="43"/>
  <c r="I670" i="43"/>
  <c r="I671" i="43"/>
  <c r="I672" i="43"/>
  <c r="I673" i="43"/>
  <c r="I674" i="43"/>
  <c r="I675" i="43"/>
  <c r="I676" i="43"/>
  <c r="I677" i="43"/>
  <c r="I678" i="43"/>
  <c r="I679" i="43"/>
  <c r="I680" i="43"/>
  <c r="I681" i="43"/>
  <c r="I682" i="43"/>
  <c r="I683" i="43"/>
  <c r="I684" i="43"/>
  <c r="I685" i="43"/>
  <c r="I686" i="43"/>
  <c r="I687" i="43"/>
  <c r="I688" i="43"/>
  <c r="I689" i="43"/>
  <c r="I690" i="43"/>
  <c r="I691" i="43"/>
  <c r="I692" i="43"/>
  <c r="I693" i="43"/>
  <c r="I694" i="43"/>
  <c r="I695" i="43"/>
  <c r="I696" i="43"/>
  <c r="I697" i="43"/>
  <c r="I698" i="43"/>
  <c r="I699" i="43"/>
  <c r="I700" i="43"/>
  <c r="I701" i="43"/>
  <c r="I702" i="43"/>
  <c r="I703" i="43"/>
  <c r="I704" i="43"/>
  <c r="I705" i="43"/>
  <c r="I706" i="43"/>
  <c r="I707" i="43"/>
  <c r="I708" i="43"/>
  <c r="I709" i="43"/>
  <c r="I710" i="43"/>
  <c r="I711" i="43"/>
  <c r="I712" i="43"/>
  <c r="I713" i="43"/>
  <c r="I714" i="43"/>
  <c r="I715" i="43"/>
  <c r="I716" i="43"/>
  <c r="I717" i="43"/>
  <c r="I718" i="43"/>
  <c r="I719" i="43"/>
  <c r="I720" i="43"/>
  <c r="I721" i="43"/>
  <c r="I722" i="43"/>
  <c r="I723" i="43"/>
  <c r="I724" i="43"/>
  <c r="I725" i="43"/>
  <c r="I726" i="43"/>
  <c r="I727" i="43"/>
  <c r="I728" i="43"/>
  <c r="I729" i="43"/>
  <c r="I730" i="43"/>
  <c r="I731" i="43"/>
  <c r="I732" i="43"/>
  <c r="I733" i="43"/>
  <c r="I734" i="43"/>
  <c r="I735" i="43"/>
  <c r="I736" i="43"/>
  <c r="I737" i="43"/>
  <c r="I738" i="43"/>
  <c r="I739" i="43"/>
  <c r="I740" i="43"/>
  <c r="I741" i="43"/>
  <c r="I742" i="43"/>
  <c r="I743" i="43"/>
  <c r="I744" i="43"/>
  <c r="I745" i="43"/>
  <c r="I746" i="43"/>
  <c r="I747" i="43"/>
  <c r="I748" i="43"/>
  <c r="I749" i="43"/>
  <c r="I750" i="43"/>
  <c r="I751" i="43"/>
  <c r="I752" i="43"/>
  <c r="I753" i="43"/>
  <c r="I754" i="43"/>
  <c r="I755" i="43"/>
  <c r="I756" i="43"/>
  <c r="I757" i="43"/>
  <c r="I758" i="43"/>
  <c r="I759" i="43"/>
  <c r="I760" i="43"/>
  <c r="I761" i="43"/>
  <c r="I762" i="43"/>
  <c r="I763" i="43"/>
  <c r="I764" i="43"/>
  <c r="I765" i="43"/>
  <c r="I766" i="43"/>
  <c r="I767" i="43"/>
  <c r="I768" i="43"/>
  <c r="I769" i="43"/>
  <c r="I770" i="43"/>
  <c r="I771" i="43"/>
  <c r="I772" i="43"/>
  <c r="I773" i="43"/>
  <c r="I774" i="43"/>
  <c r="I775" i="43"/>
  <c r="I776" i="43"/>
  <c r="I777" i="43"/>
  <c r="I778" i="43"/>
  <c r="I779" i="43"/>
  <c r="I780" i="43"/>
  <c r="I781" i="43"/>
  <c r="I782" i="43"/>
  <c r="I783" i="43"/>
  <c r="I784" i="43"/>
  <c r="I785" i="43"/>
  <c r="I786" i="43"/>
  <c r="I787" i="43"/>
  <c r="I788" i="43"/>
  <c r="I789" i="43"/>
  <c r="I790" i="43"/>
  <c r="I791" i="43"/>
  <c r="I792" i="43"/>
  <c r="I793" i="43"/>
  <c r="I794" i="43"/>
  <c r="I795" i="43"/>
  <c r="I796" i="43"/>
  <c r="I797" i="43"/>
  <c r="I798" i="43"/>
  <c r="I799" i="43"/>
  <c r="I800" i="43"/>
  <c r="I801" i="43"/>
  <c r="I802" i="43"/>
  <c r="I803" i="43"/>
  <c r="I804" i="43"/>
  <c r="I805" i="43"/>
  <c r="I806" i="43"/>
  <c r="I807" i="43"/>
  <c r="I808" i="43"/>
  <c r="I809" i="43"/>
  <c r="I810" i="43"/>
  <c r="I811" i="43"/>
  <c r="I812" i="43"/>
  <c r="I813" i="43"/>
  <c r="I814" i="43"/>
  <c r="I815" i="43"/>
  <c r="I816" i="43"/>
  <c r="I817" i="43"/>
  <c r="I818" i="43"/>
  <c r="I819" i="43"/>
  <c r="I820" i="43"/>
  <c r="I821" i="43"/>
  <c r="I822" i="43"/>
  <c r="I823" i="43"/>
  <c r="I824" i="43"/>
  <c r="I825" i="43"/>
  <c r="I826" i="43"/>
  <c r="I827" i="43"/>
  <c r="I828" i="43"/>
  <c r="I829" i="43"/>
  <c r="I830" i="43"/>
  <c r="I831" i="43"/>
  <c r="I832" i="43"/>
  <c r="I833" i="43"/>
  <c r="I834" i="43"/>
  <c r="I835" i="43"/>
  <c r="I836" i="43"/>
  <c r="I837" i="43"/>
  <c r="I838" i="43"/>
  <c r="I839" i="43"/>
  <c r="I840" i="43"/>
  <c r="I841" i="43"/>
  <c r="I842" i="43"/>
  <c r="I843" i="43"/>
  <c r="I844" i="43"/>
  <c r="I845" i="43"/>
  <c r="I846" i="43"/>
  <c r="I847" i="43"/>
  <c r="I848" i="43"/>
  <c r="I849" i="43"/>
  <c r="I850" i="43"/>
  <c r="I851" i="43"/>
  <c r="I852" i="43"/>
  <c r="I853" i="43"/>
  <c r="I854" i="43"/>
  <c r="I855" i="43"/>
  <c r="I856" i="43"/>
  <c r="I857" i="43"/>
  <c r="I858" i="43"/>
  <c r="I859" i="43"/>
  <c r="I860" i="43"/>
  <c r="I861" i="43"/>
  <c r="I862" i="43"/>
  <c r="I863" i="43"/>
  <c r="I864" i="43"/>
  <c r="I865" i="43"/>
  <c r="I866" i="43"/>
  <c r="I867" i="43"/>
  <c r="I868" i="43"/>
  <c r="I869" i="43"/>
  <c r="I870" i="43"/>
  <c r="I871" i="43"/>
  <c r="I872" i="43"/>
  <c r="I873" i="43"/>
  <c r="I874" i="43"/>
  <c r="I875" i="43"/>
  <c r="I876" i="43"/>
  <c r="I877" i="43"/>
  <c r="I878" i="43"/>
  <c r="I879" i="43"/>
  <c r="I880" i="43"/>
  <c r="I881" i="43"/>
  <c r="I882" i="43"/>
  <c r="I883" i="43"/>
  <c r="I884" i="43"/>
  <c r="I885" i="43"/>
  <c r="I886" i="43"/>
  <c r="I887" i="43"/>
  <c r="I888" i="43"/>
  <c r="I889" i="43"/>
  <c r="I890" i="43"/>
  <c r="I891" i="43"/>
  <c r="I892" i="43"/>
  <c r="I893" i="43"/>
  <c r="I894" i="43"/>
  <c r="I895" i="43"/>
  <c r="I896" i="43"/>
  <c r="I897" i="43"/>
  <c r="I898" i="43"/>
  <c r="I899" i="43"/>
  <c r="I900" i="43"/>
  <c r="I901" i="43"/>
  <c r="I902" i="43"/>
  <c r="I903" i="43"/>
  <c r="I904" i="43"/>
  <c r="I905" i="43"/>
  <c r="I906" i="43"/>
  <c r="I907" i="43"/>
  <c r="I908" i="43"/>
  <c r="I909" i="43"/>
  <c r="I910" i="43"/>
  <c r="I911" i="43"/>
  <c r="I912" i="43"/>
  <c r="I913" i="43"/>
  <c r="I914" i="43"/>
  <c r="I915" i="43"/>
  <c r="I916" i="43"/>
  <c r="I917" i="43"/>
  <c r="I918" i="43"/>
  <c r="I919" i="43"/>
  <c r="I920" i="43"/>
  <c r="I921" i="43"/>
  <c r="I922" i="43"/>
  <c r="I923" i="43"/>
  <c r="I924" i="43"/>
  <c r="I925" i="43"/>
  <c r="I926" i="43"/>
  <c r="I927" i="43"/>
  <c r="I928" i="43"/>
  <c r="I929" i="43"/>
  <c r="I930" i="43"/>
  <c r="I931" i="43"/>
  <c r="I932" i="43"/>
  <c r="I933" i="43"/>
  <c r="I934" i="43"/>
  <c r="I935" i="43"/>
  <c r="I936" i="43"/>
  <c r="I937" i="43"/>
  <c r="I938" i="43"/>
  <c r="I939" i="43"/>
  <c r="I940" i="43"/>
  <c r="I941" i="43"/>
  <c r="I942" i="43"/>
  <c r="I943" i="43"/>
  <c r="I944" i="43"/>
  <c r="I945" i="43"/>
  <c r="I946" i="43"/>
  <c r="I947" i="43"/>
  <c r="I948" i="43"/>
  <c r="I949" i="43"/>
  <c r="I950" i="43"/>
  <c r="I951" i="43"/>
  <c r="I952" i="43"/>
  <c r="I953" i="43"/>
  <c r="I954" i="43"/>
  <c r="I955" i="43"/>
  <c r="I956" i="43"/>
  <c r="I957" i="43"/>
  <c r="I958" i="43"/>
  <c r="I959" i="43"/>
  <c r="I960" i="43"/>
  <c r="I961" i="43"/>
  <c r="I962" i="43"/>
  <c r="I963" i="43"/>
  <c r="I964" i="43"/>
  <c r="I965" i="43"/>
  <c r="I966" i="43"/>
  <c r="I967" i="43"/>
  <c r="I968" i="43"/>
  <c r="I969" i="43"/>
  <c r="I970" i="43"/>
  <c r="I971" i="43"/>
  <c r="I972" i="43"/>
  <c r="I973" i="43"/>
  <c r="I974" i="43"/>
  <c r="I975" i="43"/>
  <c r="I976" i="43"/>
  <c r="I977" i="43"/>
  <c r="I978" i="43"/>
  <c r="I979" i="43"/>
  <c r="I980" i="43"/>
  <c r="I981" i="43"/>
  <c r="I982" i="43"/>
  <c r="I983" i="43"/>
  <c r="I984" i="43"/>
  <c r="I985" i="43"/>
  <c r="I986" i="43"/>
  <c r="I987" i="43"/>
  <c r="I988" i="43"/>
  <c r="I989" i="43"/>
  <c r="I990" i="43"/>
  <c r="I991" i="43"/>
  <c r="I992" i="43"/>
  <c r="I993" i="43"/>
  <c r="I994" i="43"/>
  <c r="I995" i="43"/>
  <c r="I996" i="43"/>
  <c r="I997" i="43"/>
  <c r="I998" i="43"/>
  <c r="I999" i="43"/>
  <c r="I1000" i="43"/>
  <c r="I1001" i="43"/>
  <c r="I1002" i="43"/>
  <c r="I1003" i="43"/>
  <c r="I1004" i="43"/>
  <c r="I1005" i="43"/>
  <c r="I1006" i="43"/>
  <c r="I1007" i="43"/>
  <c r="I1008" i="43"/>
  <c r="I1009" i="43"/>
  <c r="I1010" i="43"/>
  <c r="I1011" i="43"/>
  <c r="I1012" i="43"/>
  <c r="I1013" i="43"/>
  <c r="I1014" i="43"/>
  <c r="I1015" i="43"/>
  <c r="I1016" i="43"/>
  <c r="I1017" i="43"/>
  <c r="I1018" i="43"/>
  <c r="I1019" i="43"/>
  <c r="I1020" i="43"/>
  <c r="I1021" i="43"/>
  <c r="I1022" i="43"/>
  <c r="I1023" i="43"/>
  <c r="I1024" i="43"/>
  <c r="I1025" i="43"/>
  <c r="I1026" i="43"/>
  <c r="I1027" i="43"/>
  <c r="I1028" i="43"/>
  <c r="I1029" i="43"/>
  <c r="I1030" i="43"/>
  <c r="I1031" i="43"/>
  <c r="I1032" i="43"/>
  <c r="I1033" i="43"/>
  <c r="I1034" i="43"/>
  <c r="I1035" i="43"/>
  <c r="I1036" i="43"/>
  <c r="I1037" i="43"/>
  <c r="I1038" i="43"/>
  <c r="I1039" i="43"/>
  <c r="I1040" i="43"/>
  <c r="I1041" i="43"/>
  <c r="I1042" i="43"/>
  <c r="I1043" i="43"/>
  <c r="I1044" i="43"/>
  <c r="I1045" i="43"/>
  <c r="I1046" i="43"/>
  <c r="I1047" i="43"/>
  <c r="I1048" i="43"/>
  <c r="I1049" i="43"/>
  <c r="I1050" i="43"/>
  <c r="I1051" i="43"/>
  <c r="I1052" i="43"/>
  <c r="I1053" i="43"/>
  <c r="I1054" i="43"/>
  <c r="I1055" i="43"/>
  <c r="I1056" i="43"/>
  <c r="I1057" i="43"/>
  <c r="I1058" i="43"/>
  <c r="I1059" i="43"/>
  <c r="I1060" i="43"/>
  <c r="I1061" i="43"/>
  <c r="I1062" i="43"/>
  <c r="I1063" i="43"/>
  <c r="I1064" i="43"/>
  <c r="I1065" i="43"/>
  <c r="I1066" i="43"/>
  <c r="I1067" i="43"/>
  <c r="I1068" i="43"/>
  <c r="I1069" i="43"/>
  <c r="I1070" i="43"/>
  <c r="I1071" i="43"/>
  <c r="I1072" i="43"/>
  <c r="I1073" i="43"/>
  <c r="I1074" i="43"/>
  <c r="I1075" i="43"/>
  <c r="I1076" i="43"/>
  <c r="I1077" i="43"/>
  <c r="I1078" i="43"/>
  <c r="I1079" i="43"/>
  <c r="I1080" i="43"/>
  <c r="I1081" i="43"/>
  <c r="I1082" i="43"/>
  <c r="I1083" i="43"/>
  <c r="I1084" i="43"/>
  <c r="I1085" i="43"/>
  <c r="I1086" i="43"/>
  <c r="I1087" i="43"/>
  <c r="I1088" i="43"/>
  <c r="I1089" i="43"/>
  <c r="I1090" i="43"/>
  <c r="I1091" i="43"/>
  <c r="I1092" i="43"/>
  <c r="I1093" i="43"/>
  <c r="I1094" i="43"/>
  <c r="I1095" i="43"/>
  <c r="I1096" i="43"/>
  <c r="I1097" i="43"/>
  <c r="I1098" i="43"/>
  <c r="I1099" i="43"/>
  <c r="I1100" i="43"/>
  <c r="I1101" i="43"/>
  <c r="I1102" i="43"/>
  <c r="I1103" i="43"/>
  <c r="I1104" i="43"/>
  <c r="I1105" i="43"/>
  <c r="I1106" i="43"/>
  <c r="I1107" i="43"/>
  <c r="I1108" i="43"/>
  <c r="I1109" i="43"/>
  <c r="I1110" i="43"/>
  <c r="I1111" i="43"/>
  <c r="I1112" i="43"/>
  <c r="I1113" i="43"/>
  <c r="I1114" i="43"/>
  <c r="I1115" i="43"/>
  <c r="I1116" i="43"/>
  <c r="I1117" i="43"/>
  <c r="I1118" i="43"/>
  <c r="I1119" i="43"/>
  <c r="I1120" i="43"/>
  <c r="I1121" i="43"/>
  <c r="I1122" i="43"/>
  <c r="I1123" i="43"/>
  <c r="I1124" i="43"/>
  <c r="I1125" i="43"/>
  <c r="I1126" i="43"/>
  <c r="I1127" i="43"/>
  <c r="I1128" i="43"/>
  <c r="I1129" i="43"/>
  <c r="I1130" i="43"/>
  <c r="I1131" i="43"/>
  <c r="I1132" i="43"/>
  <c r="I1133" i="43"/>
  <c r="I1134" i="43"/>
  <c r="I1135" i="43"/>
  <c r="I1136" i="43"/>
  <c r="I1137" i="43"/>
  <c r="I1138" i="43"/>
  <c r="I1139" i="43"/>
  <c r="I1140" i="43"/>
  <c r="I1141" i="43"/>
  <c r="I1142" i="43"/>
  <c r="I1143" i="43"/>
  <c r="I1144" i="43"/>
  <c r="I1145" i="43"/>
  <c r="I1146" i="43"/>
  <c r="I1147" i="43"/>
  <c r="I1148" i="43"/>
  <c r="I1149" i="43"/>
  <c r="I1150" i="43"/>
  <c r="I1151" i="43"/>
  <c r="I1152" i="43"/>
  <c r="I1153" i="43"/>
  <c r="I1154" i="43"/>
  <c r="I1155" i="43"/>
  <c r="I1156" i="43"/>
  <c r="M174" i="38" l="1"/>
  <c r="E164" i="38" l="1"/>
  <c r="E202" i="38"/>
  <c r="E203" i="38"/>
  <c r="E204" i="38"/>
  <c r="E155" i="38"/>
  <c r="E205" i="38"/>
  <c r="E206" i="38"/>
  <c r="E137" i="38"/>
  <c r="H1023" i="37" l="1"/>
  <c r="K1023" i="37"/>
  <c r="L1023" i="37"/>
  <c r="H883" i="43"/>
  <c r="H703" i="43"/>
  <c r="H720" i="37"/>
  <c r="K720" i="37"/>
  <c r="L720" i="37"/>
  <c r="L126" i="37" l="1"/>
  <c r="L1079" i="37"/>
  <c r="L1084" i="37"/>
  <c r="L1101" i="37"/>
  <c r="L1155" i="37"/>
  <c r="L1156" i="37"/>
  <c r="H1056" i="43" l="1"/>
  <c r="H1031" i="43"/>
  <c r="H1096" i="43"/>
  <c r="H1155" i="43"/>
  <c r="H1156" i="43"/>
  <c r="H538" i="43"/>
  <c r="H800" i="43"/>
  <c r="K1163" i="37" l="1"/>
  <c r="K1168" i="37"/>
  <c r="K1165" i="37"/>
  <c r="K1164" i="37"/>
  <c r="K1166" i="37"/>
  <c r="K1169" i="37"/>
  <c r="K1170" i="37"/>
  <c r="K1167" i="37"/>
  <c r="K1162" i="37"/>
  <c r="E140" i="38" l="1"/>
  <c r="E213" i="38"/>
  <c r="E117" i="38"/>
  <c r="E168" i="38"/>
  <c r="E214" i="38"/>
  <c r="E158" i="38"/>
  <c r="E169" i="38"/>
  <c r="E215" i="38"/>
  <c r="E216" i="38"/>
  <c r="E217" i="38"/>
  <c r="E191" i="38"/>
  <c r="E218" i="38"/>
  <c r="E219" i="38"/>
  <c r="E159" i="38"/>
  <c r="E220" i="38"/>
  <c r="E221" i="38"/>
  <c r="E170" i="38"/>
  <c r="E222" i="38"/>
  <c r="E223" i="38"/>
  <c r="E224" i="38"/>
  <c r="E225" i="38"/>
  <c r="E226" i="38"/>
  <c r="E227" i="38"/>
  <c r="E141" i="38"/>
  <c r="E228" i="38"/>
  <c r="E229" i="38"/>
  <c r="E230" i="38"/>
  <c r="E231" i="38"/>
  <c r="E232" i="38"/>
  <c r="E233" i="38"/>
  <c r="E234" i="38"/>
  <c r="E235" i="38"/>
  <c r="E236" i="38"/>
  <c r="E162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125" i="38"/>
  <c r="E252" i="38"/>
  <c r="M223" i="38"/>
  <c r="M224" i="38"/>
  <c r="M225" i="38"/>
  <c r="M226" i="38"/>
  <c r="M227" i="38"/>
  <c r="M141" i="38"/>
  <c r="M228" i="38"/>
  <c r="M229" i="38"/>
  <c r="M230" i="38"/>
  <c r="M231" i="38"/>
  <c r="M232" i="38"/>
  <c r="M233" i="38"/>
  <c r="M234" i="38"/>
  <c r="M235" i="38"/>
  <c r="M236" i="38"/>
  <c r="M162" i="38"/>
  <c r="M237" i="38"/>
  <c r="M238" i="38"/>
  <c r="M239" i="38"/>
  <c r="M240" i="38"/>
  <c r="M241" i="38"/>
  <c r="M242" i="38"/>
  <c r="M243" i="38"/>
  <c r="M244" i="38"/>
  <c r="M245" i="38"/>
  <c r="M246" i="38"/>
  <c r="M247" i="38"/>
  <c r="M248" i="38"/>
  <c r="M249" i="38"/>
  <c r="M250" i="38"/>
  <c r="M251" i="38"/>
  <c r="M125" i="38"/>
  <c r="M252" i="38"/>
  <c r="B253" i="38" l="1"/>
  <c r="B1157" i="43"/>
  <c r="L8" i="37" l="1"/>
  <c r="L30" i="37"/>
  <c r="L12" i="37"/>
  <c r="L11" i="37"/>
  <c r="L205" i="37"/>
  <c r="L27" i="37"/>
  <c r="L20" i="37"/>
  <c r="L10" i="37"/>
  <c r="L1164" i="37" l="1"/>
  <c r="L1170" i="37"/>
  <c r="L1167" i="37"/>
  <c r="L1015" i="37"/>
  <c r="L774" i="37"/>
  <c r="L764" i="37"/>
  <c r="L938" i="37"/>
  <c r="L577" i="37"/>
  <c r="L885" i="37"/>
  <c r="L1091" i="37"/>
  <c r="L703" i="37"/>
  <c r="L1010" i="37"/>
  <c r="L1106" i="37"/>
  <c r="L646" i="37"/>
  <c r="L1037" i="37"/>
  <c r="L1131" i="37"/>
  <c r="L1028" i="37"/>
  <c r="L1096" i="37"/>
  <c r="L1123" i="37"/>
  <c r="L1141" i="37"/>
  <c r="L1142" i="37"/>
  <c r="L1109" i="37"/>
  <c r="L1143" i="37"/>
  <c r="L1045" i="37"/>
  <c r="L1148" i="37"/>
  <c r="L1149" i="37"/>
  <c r="L795" i="37"/>
  <c r="L1121" i="37"/>
  <c r="L1150" i="37"/>
  <c r="L1151" i="37"/>
  <c r="L1128" i="37"/>
  <c r="L1152" i="37"/>
  <c r="L1153" i="37"/>
  <c r="L1062" i="37"/>
  <c r="L1124" i="37"/>
  <c r="L1035" i="37"/>
  <c r="L1104" i="37"/>
  <c r="L1154" i="37"/>
  <c r="L1092" i="37"/>
  <c r="M8" i="39" l="1"/>
  <c r="M31" i="39"/>
  <c r="M104" i="39"/>
  <c r="M42" i="39"/>
  <c r="M97" i="39"/>
  <c r="M67" i="39"/>
  <c r="M33" i="39"/>
  <c r="M37" i="39"/>
  <c r="M43" i="39"/>
  <c r="M48" i="39"/>
  <c r="M53" i="39"/>
  <c r="M25" i="39"/>
  <c r="M66" i="39"/>
  <c r="M105" i="39"/>
  <c r="M87" i="39"/>
  <c r="M49" i="39"/>
  <c r="M38" i="39"/>
  <c r="M16" i="39"/>
  <c r="M85" i="39"/>
  <c r="M54" i="39"/>
  <c r="M63" i="39"/>
  <c r="M56" i="39"/>
  <c r="M102" i="39"/>
  <c r="M51" i="39"/>
  <c r="M71" i="39"/>
  <c r="M52" i="39"/>
  <c r="M34" i="39"/>
  <c r="M14" i="39"/>
  <c r="M19" i="39"/>
  <c r="M90" i="39"/>
  <c r="M44" i="39"/>
  <c r="M61" i="39"/>
  <c r="M80" i="39"/>
  <c r="M64" i="39"/>
  <c r="M57" i="39"/>
  <c r="M77" i="39"/>
  <c r="M50" i="39"/>
  <c r="M59" i="39"/>
  <c r="M45" i="39"/>
  <c r="M72" i="39"/>
  <c r="M106" i="39"/>
  <c r="M22" i="39"/>
  <c r="M55" i="39"/>
  <c r="M107" i="39"/>
  <c r="M39" i="39"/>
  <c r="M47" i="39"/>
  <c r="M20" i="39"/>
  <c r="M108" i="39"/>
  <c r="M68" i="39"/>
  <c r="M92" i="39"/>
  <c r="M60" i="39"/>
  <c r="M91" i="39"/>
  <c r="M40" i="39"/>
  <c r="M29" i="39"/>
  <c r="M23" i="39"/>
  <c r="M26" i="39"/>
  <c r="M41" i="39"/>
  <c r="M98" i="39"/>
  <c r="M109" i="39"/>
  <c r="M46" i="39"/>
  <c r="M82" i="39"/>
  <c r="M95" i="39"/>
  <c r="M58" i="39"/>
  <c r="M65" i="39"/>
  <c r="M110" i="39"/>
  <c r="M103" i="39"/>
  <c r="M111" i="39"/>
  <c r="M74" i="39"/>
  <c r="M75" i="39"/>
  <c r="M73" i="39"/>
  <c r="M86" i="39"/>
  <c r="M30" i="39"/>
  <c r="M18" i="39"/>
  <c r="M112" i="39"/>
  <c r="M99" i="39"/>
  <c r="M84" i="39"/>
  <c r="M70" i="39"/>
  <c r="M113" i="39"/>
  <c r="M114" i="39"/>
  <c r="M62" i="39"/>
  <c r="M100" i="39"/>
  <c r="M115" i="39"/>
  <c r="M116" i="39"/>
  <c r="M88" i="39"/>
  <c r="M32" i="39"/>
  <c r="M96" i="39"/>
  <c r="M35" i="39"/>
  <c r="M93" i="39"/>
  <c r="M117" i="39"/>
  <c r="M94" i="39"/>
  <c r="M81" i="39"/>
  <c r="M118" i="39"/>
  <c r="M79" i="39"/>
  <c r="M119" i="39"/>
  <c r="M13" i="39"/>
  <c r="M120" i="39"/>
  <c r="M121" i="39"/>
  <c r="M122" i="39"/>
  <c r="M123" i="39"/>
  <c r="M124" i="39"/>
  <c r="M89" i="39"/>
  <c r="M125" i="39"/>
  <c r="M101" i="39"/>
  <c r="M76" i="39"/>
  <c r="M126" i="39"/>
  <c r="M83" i="39"/>
  <c r="M127" i="39"/>
  <c r="M128" i="39"/>
  <c r="M129" i="39"/>
  <c r="M130" i="39"/>
  <c r="M131" i="39"/>
  <c r="M132" i="39"/>
  <c r="M133" i="39"/>
  <c r="M134" i="39"/>
  <c r="M135" i="39"/>
  <c r="M136" i="39"/>
  <c r="M137" i="39"/>
  <c r="M138" i="39"/>
  <c r="L78" i="39"/>
  <c r="L9" i="39"/>
  <c r="L36" i="39"/>
  <c r="L12" i="39"/>
  <c r="L10" i="39"/>
  <c r="L15" i="39"/>
  <c r="L24" i="39"/>
  <c r="L69" i="39"/>
  <c r="L11" i="39"/>
  <c r="L28" i="39"/>
  <c r="L21" i="39"/>
  <c r="L27" i="39"/>
  <c r="L17" i="39"/>
  <c r="L8" i="39"/>
  <c r="L31" i="39"/>
  <c r="L104" i="39"/>
  <c r="L42" i="39"/>
  <c r="L97" i="39"/>
  <c r="L67" i="39"/>
  <c r="L33" i="39"/>
  <c r="L37" i="39"/>
  <c r="L43" i="39"/>
  <c r="L48" i="39"/>
  <c r="L53" i="39"/>
  <c r="L25" i="39"/>
  <c r="L66" i="39"/>
  <c r="L105" i="39"/>
  <c r="L87" i="39"/>
  <c r="L49" i="39"/>
  <c r="L38" i="39"/>
  <c r="L16" i="39"/>
  <c r="L85" i="39"/>
  <c r="L54" i="39"/>
  <c r="L63" i="39"/>
  <c r="L56" i="39"/>
  <c r="L102" i="39"/>
  <c r="L51" i="39"/>
  <c r="L71" i="39"/>
  <c r="L52" i="39"/>
  <c r="L34" i="39"/>
  <c r="L14" i="39"/>
  <c r="L19" i="39"/>
  <c r="L90" i="39"/>
  <c r="L44" i="39"/>
  <c r="L61" i="39"/>
  <c r="L80" i="39"/>
  <c r="L64" i="39"/>
  <c r="L57" i="39"/>
  <c r="L77" i="39"/>
  <c r="L50" i="39"/>
  <c r="L59" i="39"/>
  <c r="L45" i="39"/>
  <c r="L72" i="39"/>
  <c r="L106" i="39"/>
  <c r="L22" i="39"/>
  <c r="L55" i="39"/>
  <c r="L107" i="39"/>
  <c r="L39" i="39"/>
  <c r="L47" i="39"/>
  <c r="L20" i="39"/>
  <c r="L108" i="39"/>
  <c r="L68" i="39"/>
  <c r="L92" i="39"/>
  <c r="L60" i="39"/>
  <c r="L91" i="39"/>
  <c r="L40" i="39"/>
  <c r="L29" i="39"/>
  <c r="L23" i="39"/>
  <c r="L26" i="39"/>
  <c r="L41" i="39"/>
  <c r="L98" i="39"/>
  <c r="L109" i="39"/>
  <c r="L46" i="39"/>
  <c r="L82" i="39"/>
  <c r="L95" i="39"/>
  <c r="L58" i="39"/>
  <c r="L65" i="39"/>
  <c r="L110" i="39"/>
  <c r="L103" i="39"/>
  <c r="L111" i="39"/>
  <c r="L74" i="39"/>
  <c r="L75" i="39"/>
  <c r="L73" i="39"/>
  <c r="L86" i="39"/>
  <c r="L30" i="39"/>
  <c r="L18" i="39"/>
  <c r="L112" i="39"/>
  <c r="L99" i="39"/>
  <c r="L84" i="39"/>
  <c r="L70" i="39"/>
  <c r="L113" i="39"/>
  <c r="L114" i="39"/>
  <c r="L62" i="39"/>
  <c r="L100" i="39"/>
  <c r="L115" i="39"/>
  <c r="L116" i="39"/>
  <c r="L88" i="39"/>
  <c r="L32" i="39"/>
  <c r="L96" i="39"/>
  <c r="L35" i="39"/>
  <c r="L93" i="39"/>
  <c r="L117" i="39"/>
  <c r="L94" i="39"/>
  <c r="L81" i="39"/>
  <c r="L118" i="39"/>
  <c r="L79" i="39"/>
  <c r="L119" i="39"/>
  <c r="L13" i="39"/>
  <c r="L120" i="39"/>
  <c r="L121" i="39"/>
  <c r="L122" i="39"/>
  <c r="L123" i="39"/>
  <c r="L124" i="39"/>
  <c r="L89" i="39"/>
  <c r="L125" i="39"/>
  <c r="L101" i="39"/>
  <c r="L76" i="39"/>
  <c r="L126" i="39"/>
  <c r="L83" i="39"/>
  <c r="L127" i="39"/>
  <c r="L128" i="39"/>
  <c r="L129" i="39"/>
  <c r="L130" i="39"/>
  <c r="L131" i="39"/>
  <c r="L132" i="39"/>
  <c r="L133" i="39"/>
  <c r="L134" i="39"/>
  <c r="L135" i="39"/>
  <c r="L136" i="39"/>
  <c r="L137" i="39"/>
  <c r="L138" i="39"/>
  <c r="M155" i="38" l="1"/>
  <c r="M188" i="38"/>
  <c r="M189" i="38"/>
  <c r="M205" i="38"/>
  <c r="M187" i="38"/>
  <c r="M206" i="38"/>
  <c r="M137" i="38"/>
  <c r="M166" i="38"/>
  <c r="M165" i="38"/>
  <c r="M192" i="38"/>
  <c r="M156" i="38"/>
  <c r="M207" i="38"/>
  <c r="M118" i="38"/>
  <c r="M208" i="38"/>
  <c r="M209" i="38"/>
  <c r="M142" i="38"/>
  <c r="M99" i="38"/>
  <c r="M179" i="38"/>
  <c r="M163" i="38"/>
  <c r="M190" i="38"/>
  <c r="M185" i="38"/>
  <c r="M210" i="38"/>
  <c r="M211" i="38"/>
  <c r="M212" i="38"/>
  <c r="M147" i="38"/>
  <c r="M193" i="38"/>
  <c r="M180" i="38"/>
  <c r="M160" i="38"/>
  <c r="M140" i="38"/>
  <c r="M213" i="38"/>
  <c r="M117" i="38"/>
  <c r="M168" i="38"/>
  <c r="M214" i="38"/>
  <c r="M158" i="38"/>
  <c r="M169" i="38"/>
  <c r="M215" i="38"/>
  <c r="M216" i="38"/>
  <c r="M217" i="38"/>
  <c r="M191" i="38"/>
  <c r="M218" i="38"/>
  <c r="M219" i="38"/>
  <c r="M159" i="38"/>
  <c r="M220" i="38"/>
  <c r="M221" i="38"/>
  <c r="M170" i="38"/>
  <c r="M222" i="38"/>
  <c r="L206" i="38"/>
  <c r="L137" i="38"/>
  <c r="L166" i="38"/>
  <c r="L165" i="38"/>
  <c r="L192" i="38"/>
  <c r="L156" i="38"/>
  <c r="L207" i="38"/>
  <c r="L118" i="38"/>
  <c r="L208" i="38"/>
  <c r="L209" i="38"/>
  <c r="L142" i="38"/>
  <c r="L99" i="38"/>
  <c r="L179" i="38"/>
  <c r="L163" i="38"/>
  <c r="L190" i="38"/>
  <c r="L185" i="38"/>
  <c r="L210" i="38"/>
  <c r="L211" i="38"/>
  <c r="L212" i="38"/>
  <c r="L147" i="38"/>
  <c r="L193" i="38"/>
  <c r="L180" i="38"/>
  <c r="L160" i="38"/>
  <c r="L140" i="38"/>
  <c r="L213" i="38"/>
  <c r="L117" i="38"/>
  <c r="L168" i="38"/>
  <c r="L214" i="38"/>
  <c r="L158" i="38"/>
  <c r="L169" i="38"/>
  <c r="L215" i="38"/>
  <c r="L216" i="38"/>
  <c r="L217" i="38"/>
  <c r="L191" i="38"/>
  <c r="L218" i="38"/>
  <c r="L219" i="38"/>
  <c r="L159" i="38"/>
  <c r="L220" i="38"/>
  <c r="L221" i="38"/>
  <c r="L170" i="38"/>
  <c r="L222" i="38"/>
  <c r="L59" i="38"/>
  <c r="H1145" i="43"/>
  <c r="H1093" i="43"/>
  <c r="H1009" i="43"/>
  <c r="H924" i="43"/>
  <c r="H1146" i="43"/>
  <c r="H1076" i="43"/>
  <c r="H1148" i="43"/>
  <c r="H1149" i="43"/>
  <c r="H1150" i="43"/>
  <c r="H1070" i="43"/>
  <c r="H1151" i="43"/>
  <c r="H1152" i="43"/>
  <c r="H1103" i="43"/>
  <c r="H1153" i="43"/>
  <c r="H1122" i="43"/>
  <c r="H1129" i="43"/>
  <c r="H1154" i="43"/>
  <c r="H1042" i="43"/>
  <c r="L1117" i="37" l="1"/>
  <c r="L1080" i="37"/>
  <c r="L1072" i="37"/>
  <c r="L1114" i="37"/>
  <c r="L1127" i="37"/>
  <c r="L1081" i="37"/>
  <c r="L961" i="37"/>
  <c r="L1116" i="37"/>
  <c r="L1126" i="37"/>
  <c r="L956" i="37"/>
  <c r="L1089" i="37"/>
  <c r="L1122" i="37"/>
  <c r="L457" i="37"/>
  <c r="H183" i="37"/>
  <c r="M164" i="38" l="1"/>
  <c r="M167" i="38"/>
  <c r="M204" i="38"/>
  <c r="M202" i="38"/>
  <c r="M127" i="38"/>
  <c r="L167" i="38"/>
  <c r="L204" i="38"/>
  <c r="L202" i="38"/>
  <c r="L127" i="38"/>
  <c r="H1124" i="37"/>
  <c r="H1117" i="37"/>
  <c r="H1080" i="37"/>
  <c r="H1072" i="37"/>
  <c r="H1114" i="37"/>
  <c r="H1127" i="37"/>
  <c r="H1081" i="37"/>
  <c r="H1035" i="37"/>
  <c r="H961" i="37"/>
  <c r="H1104" i="37"/>
  <c r="H1154" i="37"/>
  <c r="H1116" i="37"/>
  <c r="H1126" i="37"/>
  <c r="H956" i="37"/>
  <c r="H1089" i="37"/>
  <c r="H1122" i="37"/>
  <c r="H457" i="37"/>
  <c r="H1092" i="37"/>
  <c r="K1062" i="37"/>
  <c r="K1124" i="37"/>
  <c r="K1117" i="37"/>
  <c r="K1080" i="37"/>
  <c r="K1072" i="37"/>
  <c r="K1114" i="37"/>
  <c r="K1127" i="37"/>
  <c r="K1081" i="37"/>
  <c r="K1035" i="37"/>
  <c r="K961" i="37"/>
  <c r="K1104" i="37"/>
  <c r="K1154" i="37"/>
  <c r="K1116" i="37"/>
  <c r="K1126" i="37"/>
  <c r="K956" i="37"/>
  <c r="K1089" i="37"/>
  <c r="K1122" i="37"/>
  <c r="K457" i="37"/>
  <c r="K1092" i="37"/>
  <c r="H738" i="43" l="1"/>
  <c r="H847" i="43"/>
  <c r="H825" i="43"/>
  <c r="H1072" i="43"/>
  <c r="H890" i="43"/>
  <c r="H1139" i="43"/>
  <c r="H916" i="43"/>
  <c r="H1137" i="43"/>
  <c r="H948" i="43"/>
  <c r="H1114" i="43"/>
  <c r="H1138" i="43"/>
  <c r="H954" i="43"/>
  <c r="H1126" i="43"/>
  <c r="H1130" i="43"/>
  <c r="H1140" i="43"/>
  <c r="H717" i="43"/>
  <c r="H1141" i="43"/>
  <c r="H1019" i="43"/>
  <c r="H1013" i="43"/>
  <c r="H1106" i="43"/>
  <c r="H1120" i="43"/>
  <c r="H882" i="43"/>
  <c r="H1142" i="43"/>
  <c r="H764" i="43"/>
  <c r="H1102" i="43"/>
  <c r="H1068" i="43"/>
  <c r="H938" i="43"/>
  <c r="H860" i="43"/>
  <c r="H1060" i="43"/>
  <c r="H1040" i="43"/>
  <c r="H1023" i="43"/>
  <c r="H1077" i="43"/>
  <c r="H1098" i="43"/>
  <c r="H996" i="43"/>
  <c r="H1018" i="43"/>
  <c r="H1055" i="43"/>
  <c r="H1094" i="43"/>
  <c r="H1057" i="43"/>
  <c r="H1061" i="43"/>
  <c r="H1017" i="43"/>
  <c r="H1052" i="43"/>
  <c r="H1047" i="43"/>
  <c r="H806" i="43"/>
  <c r="H1115" i="43"/>
  <c r="H804" i="43"/>
  <c r="H1062" i="43"/>
  <c r="H713" i="43"/>
  <c r="H1025" i="43"/>
  <c r="H1014" i="43"/>
  <c r="H979" i="43"/>
  <c r="H912" i="43"/>
  <c r="H673" i="43"/>
  <c r="H1053" i="43"/>
  <c r="H1131" i="43"/>
  <c r="H900" i="43"/>
  <c r="H1107" i="43"/>
  <c r="H1003" i="43"/>
  <c r="H1016" i="43"/>
  <c r="H884" i="43"/>
  <c r="H894" i="43"/>
  <c r="H1078" i="43"/>
  <c r="H1124" i="43"/>
  <c r="H986" i="43"/>
  <c r="H560" i="43"/>
  <c r="H1036" i="43"/>
  <c r="H590" i="43"/>
  <c r="H603" i="43"/>
  <c r="H1085" i="43"/>
  <c r="H981" i="43"/>
  <c r="H795" i="43"/>
  <c r="H1125" i="43"/>
  <c r="H1038" i="43"/>
  <c r="H923" i="43"/>
  <c r="H1054" i="43"/>
  <c r="H533" i="43"/>
  <c r="H1121" i="43"/>
  <c r="H977" i="43"/>
  <c r="H701" i="43"/>
  <c r="H726" i="43"/>
  <c r="H1066" i="43"/>
  <c r="H974" i="43"/>
  <c r="H1043" i="43"/>
  <c r="H1108" i="43"/>
  <c r="H803" i="43"/>
  <c r="H930" i="43"/>
  <c r="H1074" i="43"/>
  <c r="H1045" i="43"/>
  <c r="H964" i="43"/>
  <c r="H1086" i="43"/>
  <c r="H970" i="43"/>
  <c r="H1118" i="43"/>
  <c r="H968" i="43"/>
  <c r="H585" i="43"/>
  <c r="H1049" i="43"/>
  <c r="H643" i="43"/>
  <c r="H1012" i="43"/>
  <c r="H1134" i="43"/>
  <c r="H961" i="43"/>
  <c r="H542" i="43"/>
  <c r="H937" i="43"/>
  <c r="H733" i="43"/>
  <c r="H1075" i="43"/>
  <c r="H698" i="43"/>
  <c r="H960" i="43"/>
  <c r="H787" i="43"/>
  <c r="H774" i="43"/>
  <c r="H887" i="43"/>
  <c r="H1091" i="43"/>
  <c r="H355" i="43"/>
  <c r="H792" i="43"/>
  <c r="H945" i="43"/>
  <c r="H1029" i="43"/>
  <c r="H906" i="43"/>
  <c r="H1033" i="43"/>
  <c r="H699" i="43"/>
  <c r="H1050" i="43"/>
  <c r="H997" i="43"/>
  <c r="H942" i="43"/>
  <c r="H907" i="43"/>
  <c r="H1133" i="43"/>
  <c r="H978" i="43"/>
  <c r="H1084" i="43"/>
  <c r="H304" i="43"/>
  <c r="H834" i="43"/>
  <c r="H1117" i="43"/>
  <c r="H969" i="43"/>
  <c r="H514" i="43"/>
  <c r="H850" i="43"/>
  <c r="H827" i="43"/>
  <c r="H1128" i="43"/>
  <c r="H858" i="43"/>
  <c r="H782" i="43"/>
  <c r="H1100" i="43"/>
  <c r="H935" i="43"/>
  <c r="H506" i="43"/>
  <c r="H1080" i="43"/>
  <c r="H737" i="43"/>
  <c r="H531" i="43"/>
  <c r="H944" i="43"/>
  <c r="H1051" i="43"/>
  <c r="H1000" i="43"/>
  <c r="H943" i="43"/>
  <c r="H1079" i="43"/>
  <c r="H1028" i="43"/>
  <c r="H951" i="43"/>
  <c r="H1030" i="43"/>
  <c r="H973" i="43"/>
  <c r="H936" i="43"/>
  <c r="H1022" i="43"/>
  <c r="H874" i="43"/>
  <c r="H976" i="43"/>
  <c r="H842" i="43"/>
  <c r="H695" i="43"/>
  <c r="H863" i="43"/>
  <c r="H922" i="43"/>
  <c r="H1039" i="43"/>
  <c r="H990" i="43"/>
  <c r="H1024" i="43"/>
  <c r="H904" i="43"/>
  <c r="H756" i="43"/>
  <c r="H927" i="43"/>
  <c r="H1082" i="43"/>
  <c r="H600" i="43"/>
  <c r="H474" i="43"/>
  <c r="H794" i="43"/>
  <c r="H888" i="43"/>
  <c r="H773" i="43"/>
  <c r="H932" i="43"/>
  <c r="H429" i="43"/>
  <c r="H1026" i="43"/>
  <c r="H917" i="43"/>
  <c r="H982" i="43"/>
  <c r="H1123" i="43"/>
  <c r="H893" i="43"/>
  <c r="H801" i="43"/>
  <c r="H879" i="43"/>
  <c r="H905" i="43"/>
  <c r="H1008" i="43"/>
  <c r="H991" i="43"/>
  <c r="H1037" i="43"/>
  <c r="H829" i="43"/>
  <c r="H539" i="43"/>
  <c r="H605" i="43"/>
  <c r="H1144" i="43"/>
  <c r="H540" i="43"/>
  <c r="H1105" i="43"/>
  <c r="H949" i="43"/>
  <c r="H743" i="43"/>
  <c r="H992" i="43"/>
  <c r="H965" i="43"/>
  <c r="H1007" i="43"/>
  <c r="H544" i="43"/>
  <c r="H989" i="43"/>
  <c r="H783" i="43"/>
  <c r="H563" i="43"/>
  <c r="H785" i="43"/>
  <c r="H934" i="43"/>
  <c r="H862" i="43"/>
  <c r="H1119" i="43"/>
  <c r="H839" i="43"/>
  <c r="H561" i="43"/>
  <c r="H831" i="43"/>
  <c r="H558" i="43"/>
  <c r="H456" i="43"/>
  <c r="H1090" i="43"/>
  <c r="H1027" i="43"/>
  <c r="H1034" i="43"/>
  <c r="H963" i="43"/>
  <c r="H1087" i="43"/>
  <c r="H947" i="43"/>
  <c r="H1044" i="43"/>
  <c r="H744" i="43"/>
  <c r="H931" i="43"/>
  <c r="H1127" i="43"/>
  <c r="H920" i="43"/>
  <c r="H819" i="43"/>
  <c r="H908" i="43"/>
  <c r="H928" i="43"/>
  <c r="H823" i="43"/>
  <c r="H1032" i="43"/>
  <c r="H613" i="43"/>
  <c r="H767" i="43"/>
  <c r="H1092" i="43"/>
  <c r="H541" i="43"/>
  <c r="H873" i="43"/>
  <c r="H710" i="43"/>
  <c r="H1063" i="43"/>
  <c r="H868" i="43"/>
  <c r="H929" i="43"/>
  <c r="H909" i="43"/>
  <c r="H1136" i="43"/>
  <c r="H1069" i="43"/>
  <c r="H739" i="43"/>
  <c r="H853" i="43"/>
  <c r="H817" i="43"/>
  <c r="H889" i="43"/>
  <c r="H833" i="43"/>
  <c r="H832" i="43"/>
  <c r="H547" i="43"/>
  <c r="H660" i="43"/>
  <c r="H911" i="43"/>
  <c r="H872" i="43"/>
  <c r="H746" i="43"/>
  <c r="H1001" i="43"/>
  <c r="H915" i="43"/>
  <c r="H1004" i="43"/>
  <c r="H1035" i="43"/>
  <c r="H1006" i="43"/>
  <c r="H393" i="43"/>
  <c r="H876" i="43"/>
  <c r="H406" i="43"/>
  <c r="H998" i="43"/>
  <c r="H503" i="43"/>
  <c r="H940" i="43"/>
  <c r="H972" i="43"/>
  <c r="H761" i="43"/>
  <c r="H1097" i="43"/>
  <c r="H1081" i="43"/>
  <c r="H841" i="43"/>
  <c r="H1002" i="43"/>
  <c r="H962" i="43"/>
  <c r="H486" i="43"/>
  <c r="H614" i="43"/>
  <c r="H1011" i="43"/>
  <c r="H901" i="43"/>
  <c r="H892" i="43"/>
  <c r="H822" i="43"/>
  <c r="H984" i="43"/>
  <c r="H683" i="43"/>
  <c r="H1020" i="43"/>
  <c r="H754" i="43"/>
  <c r="H854" i="43"/>
  <c r="H715" i="43"/>
  <c r="H720" i="43"/>
  <c r="H903" i="43"/>
  <c r="H791" i="43"/>
  <c r="H676" i="43"/>
  <c r="H840" i="43"/>
  <c r="H692" i="43"/>
  <c r="H1048" i="43"/>
  <c r="H857" i="43"/>
  <c r="H776" i="43"/>
  <c r="H606" i="43"/>
  <c r="H886" i="43"/>
  <c r="H528" i="43"/>
  <c r="H689" i="43"/>
  <c r="H580" i="43"/>
  <c r="H885" i="43"/>
  <c r="H677" i="43"/>
  <c r="H777" i="43"/>
  <c r="H669" i="43"/>
  <c r="H1041" i="43"/>
  <c r="H786" i="43"/>
  <c r="H632" i="43"/>
  <c r="H619" i="43"/>
  <c r="H859" i="43"/>
  <c r="H898" i="43"/>
  <c r="H595" i="43"/>
  <c r="H1067" i="43"/>
  <c r="H980" i="43"/>
  <c r="H919" i="43"/>
  <c r="H813" i="43"/>
  <c r="H574" i="43"/>
  <c r="H838" i="43"/>
  <c r="H382" i="43"/>
  <c r="H693" i="43"/>
  <c r="H723" i="43"/>
  <c r="H762" i="43"/>
  <c r="H797" i="43"/>
  <c r="H650" i="43"/>
  <c r="H781" i="43"/>
  <c r="H881" i="43"/>
  <c r="H983" i="43"/>
  <c r="H488" i="43"/>
  <c r="H707" i="43"/>
  <c r="H918" i="43"/>
  <c r="H958" i="43"/>
  <c r="H565" i="43"/>
  <c r="H464" i="43"/>
  <c r="H866" i="43"/>
  <c r="H971" i="43"/>
  <c r="H736" i="43"/>
  <c r="H1135" i="43"/>
  <c r="H577" i="43"/>
  <c r="H779" i="43"/>
  <c r="H1064" i="43"/>
  <c r="H1111" i="43"/>
  <c r="H686" i="43"/>
  <c r="H870" i="43"/>
  <c r="H828" i="43"/>
  <c r="H810" i="43"/>
  <c r="H836" i="43"/>
  <c r="H789" i="43"/>
  <c r="H566" i="43"/>
  <c r="H765" i="43"/>
  <c r="H571" i="43"/>
  <c r="H522" i="43"/>
  <c r="H967" i="43"/>
  <c r="H679" i="43"/>
  <c r="H933" i="43"/>
  <c r="H891" i="43"/>
  <c r="H993" i="43"/>
  <c r="H668" i="43"/>
  <c r="H925" i="43"/>
  <c r="H864" i="43"/>
  <c r="H952" i="43"/>
  <c r="H235" i="43"/>
  <c r="H670" i="43"/>
  <c r="H946" i="43"/>
  <c r="H651" i="43"/>
  <c r="H846" i="43"/>
  <c r="H826" i="43"/>
  <c r="H760" i="43"/>
  <c r="H634" i="43"/>
  <c r="H410" i="43"/>
  <c r="H705" i="43"/>
  <c r="H1058" i="43"/>
  <c r="H950" i="43"/>
  <c r="H796" i="43"/>
  <c r="H722" i="43"/>
  <c r="H988" i="43"/>
  <c r="H623" i="43"/>
  <c r="H798" i="43"/>
  <c r="H897" i="43"/>
  <c r="H849" i="43"/>
  <c r="H610" i="43"/>
  <c r="H630" i="43"/>
  <c r="H880" i="43"/>
  <c r="H899" i="43"/>
  <c r="H830" i="43"/>
  <c r="H184" i="43"/>
  <c r="H865" i="43"/>
  <c r="H568" i="43"/>
  <c r="H852" i="43"/>
  <c r="H778" i="43"/>
  <c r="H389" i="43"/>
  <c r="H848" i="43"/>
  <c r="H752" i="43"/>
  <c r="H856" i="43"/>
  <c r="H175" i="43"/>
  <c r="H956" i="43"/>
  <c r="H611" i="43"/>
  <c r="H572" i="43"/>
  <c r="H441" i="43"/>
  <c r="H525" i="43"/>
  <c r="H312" i="43"/>
  <c r="H665" i="43"/>
  <c r="H481" i="43"/>
  <c r="H869" i="43"/>
  <c r="H554" i="43"/>
  <c r="H653" i="43"/>
  <c r="H843" i="43"/>
  <c r="H1046" i="43"/>
  <c r="H732" i="43"/>
  <c r="H877" i="43"/>
  <c r="H638" i="43"/>
  <c r="H702" i="43"/>
  <c r="H768" i="43"/>
  <c r="H1071" i="43"/>
  <c r="H642" i="43"/>
  <c r="H420" i="43"/>
  <c r="H812" i="43"/>
  <c r="H1143" i="43"/>
  <c r="H223" i="43"/>
  <c r="H851" i="43"/>
  <c r="H875" i="43"/>
  <c r="H602" i="43"/>
  <c r="H657" i="43"/>
  <c r="H562" i="43"/>
  <c r="H691" i="43"/>
  <c r="H734" i="43"/>
  <c r="H724" i="43"/>
  <c r="H780" i="43"/>
  <c r="H895" i="43"/>
  <c r="H769" i="43"/>
  <c r="H807" i="43"/>
  <c r="H397" i="43"/>
  <c r="H727" i="43"/>
  <c r="H729" i="43"/>
  <c r="H479" i="43"/>
  <c r="H818" i="43"/>
  <c r="H775" i="43"/>
  <c r="H694" i="43"/>
  <c r="H742" i="43"/>
  <c r="H902" i="43"/>
  <c r="H837" i="43"/>
  <c r="H588" i="43"/>
  <c r="H1021" i="43"/>
  <c r="H459" i="43"/>
  <c r="H224" i="43"/>
  <c r="H740" i="43"/>
  <c r="H282" i="43"/>
  <c r="H770" i="43"/>
  <c r="H581" i="43"/>
  <c r="H861" i="43"/>
  <c r="H671" i="43"/>
  <c r="H576" i="43"/>
  <c r="H706" i="43"/>
  <c r="H1015" i="43"/>
  <c r="H209" i="43"/>
  <c r="H507" i="43"/>
  <c r="H237" i="43"/>
  <c r="H975" i="43"/>
  <c r="H564" i="43"/>
  <c r="H835" i="43"/>
  <c r="H1065" i="43"/>
  <c r="H755" i="43"/>
  <c r="H759" i="43"/>
  <c r="H536" i="43"/>
  <c r="H959" i="43"/>
  <c r="H790" i="43"/>
  <c r="H821" i="43"/>
  <c r="H485" i="43"/>
  <c r="H489" i="43"/>
  <c r="H745" i="43"/>
  <c r="H844" i="43"/>
  <c r="H753" i="43"/>
  <c r="H711" i="43"/>
  <c r="H99" i="43"/>
  <c r="H719" i="43"/>
  <c r="H926" i="43"/>
  <c r="H1112" i="43"/>
  <c r="H855" i="43"/>
  <c r="H548" i="43"/>
  <c r="H404" i="43"/>
  <c r="H652" i="43"/>
  <c r="H361" i="43"/>
  <c r="H721" i="43"/>
  <c r="H871" i="43"/>
  <c r="H620" i="43"/>
  <c r="H663" i="43"/>
  <c r="H878" i="43"/>
  <c r="H276" i="43"/>
  <c r="H771" i="43"/>
  <c r="H953" i="43"/>
  <c r="H424" i="43"/>
  <c r="H766" i="43"/>
  <c r="H584" i="43"/>
  <c r="H241" i="43"/>
  <c r="H423" i="43"/>
  <c r="H596" i="43"/>
  <c r="H816" i="43"/>
  <c r="H612" i="43"/>
  <c r="H633" i="43"/>
  <c r="H666" i="43"/>
  <c r="H631" i="43"/>
  <c r="H512" i="43"/>
  <c r="H820" i="43"/>
  <c r="H690" i="43"/>
  <c r="H220" i="43"/>
  <c r="H575" i="43"/>
  <c r="H680" i="43"/>
  <c r="H725" i="43"/>
  <c r="H579" i="43"/>
  <c r="H757" i="43"/>
  <c r="H171" i="43"/>
  <c r="H709" i="43"/>
  <c r="H557" i="43"/>
  <c r="H799" i="43"/>
  <c r="H808" i="43"/>
  <c r="H662" i="43"/>
  <c r="H685" i="43"/>
  <c r="H867" i="43"/>
  <c r="H457" i="43"/>
  <c r="H1059" i="43"/>
  <c r="H639" i="43"/>
  <c r="H582" i="43"/>
  <c r="H921" i="43"/>
  <c r="H656" i="43"/>
  <c r="H758" i="43"/>
  <c r="H687" i="43"/>
  <c r="H667" i="43"/>
  <c r="H381" i="43"/>
  <c r="H712" i="43"/>
  <c r="H567" i="43"/>
  <c r="H527" i="43"/>
  <c r="H655" i="43"/>
  <c r="H1005" i="43"/>
  <c r="H824" i="43"/>
  <c r="H644" i="43"/>
  <c r="H793" i="43"/>
  <c r="H197" i="43"/>
  <c r="H483" i="43"/>
  <c r="H308" i="43"/>
  <c r="H625" i="43"/>
  <c r="H741" i="43"/>
  <c r="H654" i="43"/>
  <c r="H599" i="43"/>
  <c r="H578" i="43"/>
  <c r="H204" i="43"/>
  <c r="H228" i="43"/>
  <c r="H222" i="43"/>
  <c r="H279" i="43"/>
  <c r="H176" i="43"/>
  <c r="H749" i="43"/>
  <c r="H498" i="43"/>
  <c r="H543" i="43"/>
  <c r="H627" i="43"/>
  <c r="H716" i="43"/>
  <c r="H688" i="43"/>
  <c r="H438" i="43"/>
  <c r="H802" i="43"/>
  <c r="H374" i="43"/>
  <c r="H324" i="43"/>
  <c r="H319" i="43"/>
  <c r="H661" i="43"/>
  <c r="H290" i="43"/>
  <c r="H583" i="43"/>
  <c r="H594" i="43"/>
  <c r="H510" i="43"/>
  <c r="H708" i="43"/>
  <c r="H559" i="43"/>
  <c r="H380" i="43"/>
  <c r="H748" i="43"/>
  <c r="H378" i="43"/>
  <c r="H640" i="43"/>
  <c r="H398" i="43"/>
  <c r="H678" i="43"/>
  <c r="H358" i="43"/>
  <c r="H502" i="43"/>
  <c r="H636" i="43"/>
  <c r="H626" i="43"/>
  <c r="H966" i="43"/>
  <c r="H750" i="43"/>
  <c r="H469" i="43"/>
  <c r="H487" i="43"/>
  <c r="H408" i="43"/>
  <c r="H672" i="43"/>
  <c r="H496" i="43"/>
  <c r="H645" i="43"/>
  <c r="H914" i="43"/>
  <c r="H573" i="43"/>
  <c r="H624" i="43"/>
  <c r="H1101" i="43"/>
  <c r="H845" i="43"/>
  <c r="H763" i="43"/>
  <c r="H658" i="43"/>
  <c r="H322" i="43"/>
  <c r="H516" i="43"/>
  <c r="H285" i="43"/>
  <c r="H88" i="43"/>
  <c r="H535" i="43"/>
  <c r="H206" i="43"/>
  <c r="H941" i="43"/>
  <c r="H549" i="43"/>
  <c r="H910" i="43"/>
  <c r="H471" i="43"/>
  <c r="H405" i="43"/>
  <c r="H730" i="43"/>
  <c r="H523" i="43"/>
  <c r="H659" i="43"/>
  <c r="H556" i="43"/>
  <c r="H751" i="43"/>
  <c r="H419" i="43"/>
  <c r="H772" i="43"/>
  <c r="H987" i="43"/>
  <c r="H570" i="43"/>
  <c r="H504" i="43"/>
  <c r="H592" i="43"/>
  <c r="H616" i="43"/>
  <c r="H1099" i="43"/>
  <c r="H458" i="43"/>
  <c r="H451" i="43"/>
  <c r="H402" i="43"/>
  <c r="H735" i="43"/>
  <c r="H368" i="43"/>
  <c r="H444" i="43"/>
  <c r="H108" i="43"/>
  <c r="H714" i="43"/>
  <c r="H604" i="43"/>
  <c r="H477" i="43"/>
  <c r="H375" i="43"/>
  <c r="H809" i="43"/>
  <c r="H747" i="43"/>
  <c r="H1088" i="43"/>
  <c r="H524" i="43"/>
  <c r="H731" i="43"/>
  <c r="H609" i="43"/>
  <c r="H490" i="43"/>
  <c r="H427" i="43"/>
  <c r="H637" i="43"/>
  <c r="H482" i="43"/>
  <c r="H342" i="43"/>
  <c r="H271" i="43"/>
  <c r="H252" i="43"/>
  <c r="H896" i="43"/>
  <c r="H664" i="43"/>
  <c r="H598" i="43"/>
  <c r="H470" i="43"/>
  <c r="H617" i="43"/>
  <c r="H647" i="43"/>
  <c r="H1104" i="43"/>
  <c r="H446" i="43"/>
  <c r="H511" i="43"/>
  <c r="H153" i="43"/>
  <c r="H521" i="43"/>
  <c r="H1073" i="43"/>
  <c r="H360" i="43"/>
  <c r="H366" i="43"/>
  <c r="H221" i="43"/>
  <c r="H461" i="43"/>
  <c r="H103" i="43"/>
  <c r="H674" i="43"/>
  <c r="H555" i="43"/>
  <c r="H320" i="43"/>
  <c r="H529" i="43"/>
  <c r="H681" i="43"/>
  <c r="H341" i="43"/>
  <c r="H537" i="43"/>
  <c r="H440" i="43"/>
  <c r="H245" i="43"/>
  <c r="H478" i="43"/>
  <c r="H546" i="43"/>
  <c r="H492" i="43"/>
  <c r="H363" i="43"/>
  <c r="H303" i="43"/>
  <c r="H396" i="43"/>
  <c r="H407" i="43"/>
  <c r="H439" i="43"/>
  <c r="H518" i="43"/>
  <c r="H170" i="43"/>
  <c r="H649" i="43"/>
  <c r="H377" i="43"/>
  <c r="H449" i="43"/>
  <c r="H301" i="43"/>
  <c r="H387" i="43"/>
  <c r="H232" i="43"/>
  <c r="H468" i="43"/>
  <c r="H814" i="43"/>
  <c r="H684" i="43"/>
  <c r="H192" i="43"/>
  <c r="H364" i="43"/>
  <c r="H448" i="43"/>
  <c r="H400" i="43"/>
  <c r="H628" i="43"/>
  <c r="H413" i="43"/>
  <c r="H615" i="43"/>
  <c r="H395" i="43"/>
  <c r="H597" i="43"/>
  <c r="H231" i="43"/>
  <c r="H205" i="43"/>
  <c r="H251" i="43"/>
  <c r="H460" i="43"/>
  <c r="H805" i="43"/>
  <c r="H718" i="43"/>
  <c r="H553" i="43"/>
  <c r="H254" i="43"/>
  <c r="H83" i="43"/>
  <c r="H493" i="43"/>
  <c r="H268" i="43"/>
  <c r="H494" i="43"/>
  <c r="H646" i="43"/>
  <c r="H452" i="43"/>
  <c r="H472" i="43"/>
  <c r="H500" i="43"/>
  <c r="H388" i="43"/>
  <c r="H607" i="43"/>
  <c r="H371" i="43"/>
  <c r="H463" i="43"/>
  <c r="H215" i="43"/>
  <c r="H520" i="43"/>
  <c r="H122" i="43"/>
  <c r="H128" i="43"/>
  <c r="H352" i="43"/>
  <c r="H370" i="43"/>
  <c r="H519" i="43"/>
  <c r="H321" i="43"/>
  <c r="H1095" i="43"/>
  <c r="H591" i="43"/>
  <c r="H465" i="43"/>
  <c r="H445" i="43"/>
  <c r="H428" i="43"/>
  <c r="H417" i="43"/>
  <c r="H386" i="43"/>
  <c r="H641" i="43"/>
  <c r="H169" i="43"/>
  <c r="H415" i="43"/>
  <c r="H316" i="43"/>
  <c r="H403" i="43"/>
  <c r="H238" i="43"/>
  <c r="H513" i="43"/>
  <c r="H530" i="43"/>
  <c r="H281" i="43"/>
  <c r="H240" i="43"/>
  <c r="H207" i="43"/>
  <c r="H414" i="43"/>
  <c r="H618" i="43"/>
  <c r="H432" i="43"/>
  <c r="H939" i="43"/>
  <c r="H332" i="43"/>
  <c r="H466" i="43"/>
  <c r="H508" i="43"/>
  <c r="H433" i="43"/>
  <c r="H421" i="43"/>
  <c r="H728" i="43"/>
  <c r="H648" i="43"/>
  <c r="H450" i="43"/>
  <c r="H329" i="43"/>
  <c r="H266" i="43"/>
  <c r="H425" i="43"/>
  <c r="H788" i="43"/>
  <c r="H635" i="43"/>
  <c r="H379" i="43"/>
  <c r="H283" i="43"/>
  <c r="H323" i="43"/>
  <c r="H409" i="43"/>
  <c r="H569" i="43"/>
  <c r="H162" i="43"/>
  <c r="H629" i="43"/>
  <c r="H105" i="43"/>
  <c r="H622" i="43"/>
  <c r="H497" i="43"/>
  <c r="H125" i="43"/>
  <c r="H473" i="43"/>
  <c r="H369" i="43"/>
  <c r="H292" i="43"/>
  <c r="H274" i="43"/>
  <c r="H499" i="43"/>
  <c r="H515" i="43"/>
  <c r="H242" i="43"/>
  <c r="H412" i="43"/>
  <c r="H179" i="43"/>
  <c r="H216" i="43"/>
  <c r="H509" i="43"/>
  <c r="H350" i="43"/>
  <c r="H150" i="43"/>
  <c r="H136" i="43"/>
  <c r="H286" i="43"/>
  <c r="H339" i="43"/>
  <c r="H145" i="43"/>
  <c r="H97" i="43"/>
  <c r="H551" i="43"/>
  <c r="H306" i="43"/>
  <c r="H327" i="43"/>
  <c r="H187" i="43"/>
  <c r="H362" i="43"/>
  <c r="H697" i="43"/>
  <c r="H601" i="43"/>
  <c r="H484" i="43"/>
  <c r="H331" i="43"/>
  <c r="H343" i="43"/>
  <c r="H310" i="43"/>
  <c r="H265" i="43"/>
  <c r="H372" i="43"/>
  <c r="H300" i="43"/>
  <c r="H249" i="43"/>
  <c r="H193" i="43"/>
  <c r="H586" i="43"/>
  <c r="H247" i="43"/>
  <c r="H426" i="43"/>
  <c r="H229" i="43"/>
  <c r="H587" i="43"/>
  <c r="H325" i="43"/>
  <c r="H435" i="43"/>
  <c r="H177" i="43"/>
  <c r="H189" i="43"/>
  <c r="H157" i="43"/>
  <c r="H696" i="43"/>
  <c r="H208" i="43"/>
  <c r="H200" i="43"/>
  <c r="H526" i="43"/>
  <c r="H589" i="43"/>
  <c r="H336" i="43"/>
  <c r="H418" i="43"/>
  <c r="H226" i="43"/>
  <c r="H167" i="43"/>
  <c r="H195" i="43"/>
  <c r="H262" i="43"/>
  <c r="H430" i="43"/>
  <c r="H357" i="43"/>
  <c r="H234" i="43"/>
  <c r="H454" i="43"/>
  <c r="H98" i="43"/>
  <c r="H120" i="43"/>
  <c r="H348" i="43"/>
  <c r="H137" i="43"/>
  <c r="H367" i="43"/>
  <c r="H338" i="43"/>
  <c r="H203" i="43"/>
  <c r="H294" i="43"/>
  <c r="H313" i="43"/>
  <c r="H475" i="43"/>
  <c r="H111" i="43"/>
  <c r="H383" i="43"/>
  <c r="H253" i="43"/>
  <c r="H307" i="43"/>
  <c r="H201" i="43"/>
  <c r="H230" i="43"/>
  <c r="H199" i="43"/>
  <c r="H532" i="43"/>
  <c r="H422" i="43"/>
  <c r="H180" i="43"/>
  <c r="H501" i="43"/>
  <c r="H296" i="43"/>
  <c r="H328" i="43"/>
  <c r="H239" i="43"/>
  <c r="H293" i="43"/>
  <c r="H700" i="43"/>
  <c r="H347" i="43"/>
  <c r="H495" i="43"/>
  <c r="H315" i="43"/>
  <c r="H462" i="43"/>
  <c r="H476" i="43"/>
  <c r="H443" i="43"/>
  <c r="H340" i="43"/>
  <c r="H267" i="43"/>
  <c r="H287" i="43"/>
  <c r="H243" i="43"/>
  <c r="H621" i="43"/>
  <c r="H144" i="43"/>
  <c r="H259" i="43"/>
  <c r="H217" i="43"/>
  <c r="H392" i="43"/>
  <c r="H491" i="43"/>
  <c r="H198" i="43"/>
  <c r="H455" i="43"/>
  <c r="H121" i="43"/>
  <c r="H297" i="43"/>
  <c r="H190" i="43"/>
  <c r="H202" i="43"/>
  <c r="H142" i="43"/>
  <c r="H298" i="43"/>
  <c r="H391" i="43"/>
  <c r="H399" i="43"/>
  <c r="H434" i="43"/>
  <c r="H330" i="43"/>
  <c r="H211" i="43"/>
  <c r="H289" i="43"/>
  <c r="H123" i="43"/>
  <c r="H442" i="43"/>
  <c r="H261" i="43"/>
  <c r="H149" i="43"/>
  <c r="H480" i="43"/>
  <c r="H269" i="43"/>
  <c r="H174" i="43"/>
  <c r="H210" i="43"/>
  <c r="H141" i="43"/>
  <c r="H311" i="43"/>
  <c r="H280" i="43"/>
  <c r="H704" i="43"/>
  <c r="H185" i="43"/>
  <c r="H534" i="43"/>
  <c r="H337" i="43"/>
  <c r="H255" i="43"/>
  <c r="H994" i="43"/>
  <c r="H345" i="43"/>
  <c r="H334" i="43"/>
  <c r="H147" i="43"/>
  <c r="H246" i="43"/>
  <c r="H291" i="43"/>
  <c r="H188" i="43"/>
  <c r="H263" i="43"/>
  <c r="H349" i="43"/>
  <c r="H436" i="43"/>
  <c r="H326" i="43"/>
  <c r="H302" i="43"/>
  <c r="H351" i="43"/>
  <c r="H416" i="43"/>
  <c r="H50" i="43"/>
  <c r="H212" i="43"/>
  <c r="H295" i="43"/>
  <c r="H264" i="43"/>
  <c r="H148" i="43"/>
  <c r="H74" i="43"/>
  <c r="H182" i="43"/>
  <c r="H113" i="43"/>
  <c r="H116" i="43"/>
  <c r="H196" i="43"/>
  <c r="H353" i="43"/>
  <c r="H376" i="43"/>
  <c r="H401" i="43"/>
  <c r="H365" i="43"/>
  <c r="H359" i="43"/>
  <c r="H194" i="43"/>
  <c r="H164" i="43"/>
  <c r="H112" i="43"/>
  <c r="H227" i="43"/>
  <c r="H318" i="43"/>
  <c r="H505" i="43"/>
  <c r="H545" i="43"/>
  <c r="H132" i="43"/>
  <c r="H309" i="43"/>
  <c r="H127" i="43"/>
  <c r="H172" i="43"/>
  <c r="H186" i="43"/>
  <c r="H270" i="43"/>
  <c r="H86" i="43"/>
  <c r="H256" i="43"/>
  <c r="H815" i="43"/>
  <c r="H344" i="43"/>
  <c r="H317" i="43"/>
  <c r="H437" i="43"/>
  <c r="H284" i="43"/>
  <c r="H115" i="43"/>
  <c r="H154" i="43"/>
  <c r="H385" i="43"/>
  <c r="H102" i="43"/>
  <c r="H168" i="43"/>
  <c r="H593" i="43"/>
  <c r="H183" i="43"/>
  <c r="H517" i="43"/>
  <c r="H335" i="43"/>
  <c r="H467" i="43"/>
  <c r="H151" i="43"/>
  <c r="H275" i="43"/>
  <c r="H811" i="43"/>
  <c r="H214" i="43"/>
  <c r="H161" i="43"/>
  <c r="H314" i="43"/>
  <c r="H218" i="43"/>
  <c r="H156" i="43"/>
  <c r="H191" i="43"/>
  <c r="H390" i="43"/>
  <c r="H552" i="43"/>
  <c r="H160" i="43"/>
  <c r="H131" i="43"/>
  <c r="H431" i="43"/>
  <c r="H166" i="43"/>
  <c r="H384" i="43"/>
  <c r="H299" i="43"/>
  <c r="H411" i="43"/>
  <c r="H75" i="43"/>
  <c r="H152" i="43"/>
  <c r="H70" i="43"/>
  <c r="H101" i="43"/>
  <c r="H550" i="43"/>
  <c r="H346" i="43"/>
  <c r="H109" i="43"/>
  <c r="H77" i="43"/>
  <c r="H288" i="43"/>
  <c r="H333" i="43"/>
  <c r="H155" i="43"/>
  <c r="H233" i="43"/>
  <c r="H93" i="43"/>
  <c r="H135" i="43"/>
  <c r="H143" i="43"/>
  <c r="H225" i="43"/>
  <c r="H250" i="43"/>
  <c r="H236" i="43"/>
  <c r="H277" i="43"/>
  <c r="H126" i="43"/>
  <c r="H305" i="43"/>
  <c r="H219" i="43"/>
  <c r="H608" i="43"/>
  <c r="H163" i="43"/>
  <c r="H273" i="43"/>
  <c r="H213" i="43"/>
  <c r="H165" i="43"/>
  <c r="H130" i="43"/>
  <c r="H248" i="43"/>
  <c r="H178" i="43"/>
  <c r="H118" i="43"/>
  <c r="H258" i="43"/>
  <c r="H272" i="43"/>
  <c r="H33" i="43"/>
  <c r="H124" i="43"/>
  <c r="H95" i="43"/>
  <c r="H89" i="43"/>
  <c r="H72" i="43"/>
  <c r="H100" i="43"/>
  <c r="H96" i="43"/>
  <c r="H356" i="43"/>
  <c r="H134" i="43"/>
  <c r="H139" i="43"/>
  <c r="H158" i="43"/>
  <c r="H114" i="43"/>
  <c r="H84" i="43"/>
  <c r="H106" i="43"/>
  <c r="H16" i="43"/>
  <c r="H80" i="43"/>
  <c r="H447" i="43"/>
  <c r="H64" i="43"/>
  <c r="H354" i="43"/>
  <c r="H133" i="43"/>
  <c r="H117" i="43"/>
  <c r="H244" i="43"/>
  <c r="H140" i="43"/>
  <c r="H63" i="43"/>
  <c r="H260" i="43"/>
  <c r="H79" i="43"/>
  <c r="H173" i="43"/>
  <c r="H110" i="43"/>
  <c r="H138" i="43"/>
  <c r="H44" i="43"/>
  <c r="H94" i="43"/>
  <c r="H394" i="43"/>
  <c r="H278" i="43"/>
  <c r="H181" i="43"/>
  <c r="H61" i="43"/>
  <c r="H257" i="43"/>
  <c r="H159" i="43"/>
  <c r="H90" i="43"/>
  <c r="H71" i="43"/>
  <c r="H43" i="43"/>
  <c r="H69" i="43"/>
  <c r="H35" i="43"/>
  <c r="H87" i="43"/>
  <c r="H76" i="43"/>
  <c r="H56" i="43"/>
  <c r="H91" i="43"/>
  <c r="H129" i="43"/>
  <c r="H119" i="43"/>
  <c r="H52" i="43"/>
  <c r="H92" i="43"/>
  <c r="H82" i="43"/>
  <c r="H104" i="43"/>
  <c r="H66" i="43"/>
  <c r="H85" i="43"/>
  <c r="H60" i="43"/>
  <c r="H20" i="43"/>
  <c r="H15" i="43"/>
  <c r="H65" i="43"/>
  <c r="H57" i="43"/>
  <c r="H54" i="43"/>
  <c r="H45" i="43"/>
  <c r="H67" i="43"/>
  <c r="H81" i="43"/>
  <c r="H53" i="43"/>
  <c r="H55" i="43"/>
  <c r="H39" i="43"/>
  <c r="H18" i="43"/>
  <c r="H42" i="43"/>
  <c r="H146" i="43"/>
  <c r="H78" i="43"/>
  <c r="H68" i="43"/>
  <c r="H107" i="43"/>
  <c r="H40" i="43"/>
  <c r="H26" i="43"/>
  <c r="H32" i="43"/>
  <c r="H51" i="43"/>
  <c r="H59" i="43"/>
  <c r="H58" i="43"/>
  <c r="H47" i="43"/>
  <c r="H38" i="43"/>
  <c r="H62" i="43"/>
  <c r="H37" i="43"/>
  <c r="H46" i="43"/>
  <c r="H36" i="43"/>
  <c r="H41" i="43"/>
  <c r="H27" i="43"/>
  <c r="H28" i="43"/>
  <c r="H17" i="43"/>
  <c r="H14" i="43"/>
  <c r="H22" i="43"/>
  <c r="H24" i="43"/>
  <c r="H23" i="43"/>
  <c r="H49" i="43"/>
  <c r="H48" i="43"/>
  <c r="H21" i="43"/>
  <c r="H73" i="43"/>
  <c r="H34" i="43"/>
  <c r="H25" i="43"/>
  <c r="H30" i="43"/>
  <c r="H19" i="43"/>
  <c r="H29" i="43"/>
  <c r="H31" i="43"/>
  <c r="H13" i="43"/>
  <c r="H11" i="43"/>
  <c r="H12" i="43"/>
  <c r="H9" i="43"/>
  <c r="H10" i="43"/>
  <c r="H8" i="43"/>
  <c r="L1033" i="37"/>
  <c r="L884" i="37"/>
  <c r="L1054" i="37"/>
  <c r="L1065" i="37"/>
  <c r="L1056" i="37"/>
  <c r="L1137" i="37"/>
  <c r="L1139" i="37"/>
  <c r="L1070" i="37"/>
  <c r="L1022" i="37"/>
  <c r="L1105" i="37"/>
  <c r="L1134" i="37"/>
  <c r="L1076" i="37"/>
  <c r="L1078" i="37"/>
  <c r="L1099" i="37"/>
  <c r="L1095" i="37"/>
  <c r="L1024" i="37"/>
  <c r="L1067" i="37"/>
  <c r="L510" i="37"/>
  <c r="L988" i="37"/>
  <c r="L1136" i="37"/>
  <c r="L1090" i="37"/>
  <c r="L1135" i="37"/>
  <c r="L871" i="37"/>
  <c r="L970" i="37"/>
  <c r="L1071" i="37"/>
  <c r="L1063" i="37"/>
  <c r="L1125" i="37"/>
  <c r="L671" i="37"/>
  <c r="L1046" i="37"/>
  <c r="L1115" i="37"/>
  <c r="L1014" i="37"/>
  <c r="L1077" i="37"/>
  <c r="L1059" i="37"/>
  <c r="L972" i="37"/>
  <c r="L631" i="37"/>
  <c r="L1043" i="37"/>
  <c r="L1074" i="37"/>
  <c r="L752" i="37"/>
  <c r="L1119" i="37"/>
  <c r="L1100" i="37"/>
  <c r="L1060" i="37"/>
  <c r="L1085" i="37"/>
  <c r="L979" i="37"/>
  <c r="L1055" i="37"/>
  <c r="L1120" i="37"/>
  <c r="L1057" i="37"/>
  <c r="L872" i="37"/>
  <c r="L1103" i="37"/>
  <c r="L1027" i="37"/>
  <c r="L819" i="37"/>
  <c r="L966" i="37"/>
  <c r="L476" i="37"/>
  <c r="L834" i="37"/>
  <c r="L1031" i="37"/>
  <c r="L622" i="37"/>
  <c r="L1064" i="37"/>
  <c r="L867" i="37"/>
  <c r="L392" i="37"/>
  <c r="L1132" i="37"/>
  <c r="L1040" i="37"/>
  <c r="L1052" i="37"/>
  <c r="L1088" i="37"/>
  <c r="L1049" i="37"/>
  <c r="L989" i="37"/>
  <c r="L1050" i="37"/>
  <c r="L796" i="37"/>
  <c r="L946" i="37"/>
  <c r="L1047" i="37"/>
  <c r="L920" i="37"/>
  <c r="L1051" i="37"/>
  <c r="L509" i="37"/>
  <c r="L882" i="37"/>
  <c r="L926" i="37"/>
  <c r="L498" i="37"/>
  <c r="L971" i="37"/>
  <c r="L1108" i="37"/>
  <c r="L866" i="37"/>
  <c r="L799" i="37"/>
  <c r="L750" i="37"/>
  <c r="L881" i="37"/>
  <c r="L1087" i="37"/>
  <c r="L744" i="37"/>
  <c r="L438" i="37"/>
  <c r="L792" i="37"/>
  <c r="L530" i="37"/>
  <c r="L1039" i="37"/>
  <c r="L709" i="37"/>
  <c r="L768" i="37"/>
  <c r="L1111" i="37"/>
  <c r="L609" i="37"/>
  <c r="L691" i="37"/>
  <c r="L627" i="37"/>
  <c r="L1019" i="37"/>
  <c r="L1082" i="37"/>
  <c r="L830" i="37"/>
  <c r="L722" i="37"/>
  <c r="L889" i="37"/>
  <c r="L907" i="37"/>
  <c r="L735" i="37"/>
  <c r="L1112" i="37"/>
  <c r="L777" i="37"/>
  <c r="L791" i="37"/>
  <c r="L1058" i="37"/>
  <c r="L1140" i="37"/>
  <c r="L496" i="37"/>
  <c r="L952" i="37"/>
  <c r="L1110" i="37"/>
  <c r="L1044" i="37"/>
  <c r="L571" i="37"/>
  <c r="L721" i="37"/>
  <c r="L718" i="37"/>
  <c r="L422" i="37"/>
  <c r="L514" i="37"/>
  <c r="L1086" i="37"/>
  <c r="L282" i="37"/>
  <c r="L931" i="37"/>
  <c r="L456" i="37"/>
  <c r="L798" i="37"/>
  <c r="L784" i="37"/>
  <c r="L560" i="37"/>
  <c r="L407" i="37"/>
  <c r="L815" i="37"/>
  <c r="L790" i="37"/>
  <c r="L432" i="37"/>
  <c r="L637" i="37"/>
  <c r="L674" i="37"/>
  <c r="L501" i="37"/>
  <c r="L310" i="37"/>
  <c r="L787" i="37"/>
  <c r="L737" i="37"/>
  <c r="L760" i="37"/>
  <c r="L410" i="37"/>
  <c r="L320" i="37"/>
  <c r="L701" i="37"/>
  <c r="L387" i="37"/>
  <c r="L528" i="37"/>
  <c r="L1020" i="37"/>
  <c r="L574" i="37"/>
  <c r="L419" i="37"/>
  <c r="L589" i="37"/>
  <c r="L371" i="37"/>
  <c r="L479" i="37"/>
  <c r="L687" i="37"/>
  <c r="L590" i="37"/>
  <c r="L318" i="37"/>
  <c r="L401" i="37"/>
  <c r="L759" i="37"/>
  <c r="L539" i="37"/>
  <c r="L613" i="37"/>
  <c r="L661" i="37"/>
  <c r="L349" i="37"/>
  <c r="L1025" i="37"/>
  <c r="L428" i="37"/>
  <c r="L754" i="37"/>
  <c r="L455" i="37"/>
  <c r="L466" i="37"/>
  <c r="L552" i="37"/>
  <c r="L537" i="37"/>
  <c r="L575" i="37"/>
  <c r="L368" i="37"/>
  <c r="L173" i="37"/>
  <c r="L176" i="37"/>
  <c r="L464" i="37"/>
  <c r="L214" i="37"/>
  <c r="L513" i="37"/>
  <c r="L216" i="37"/>
  <c r="L332" i="37"/>
  <c r="L357" i="37"/>
  <c r="L653" i="37"/>
  <c r="L325" i="37"/>
  <c r="L440" i="37"/>
  <c r="L181" i="37"/>
  <c r="L220" i="37"/>
  <c r="L536" i="37"/>
  <c r="L439" i="37"/>
  <c r="L1118" i="37"/>
  <c r="L372" i="37"/>
  <c r="L326" i="37"/>
  <c r="L506" i="37"/>
  <c r="L522" i="37"/>
  <c r="L298" i="37"/>
  <c r="L529" i="37"/>
  <c r="L315" i="37"/>
  <c r="L404" i="37"/>
  <c r="L515" i="37"/>
  <c r="L747" i="37"/>
  <c r="L864" i="37"/>
  <c r="L414" i="37"/>
  <c r="L219" i="37"/>
  <c r="L695" i="37"/>
  <c r="L1093" i="37"/>
  <c r="L400" i="37"/>
  <c r="L844" i="37"/>
  <c r="L208" i="37"/>
  <c r="L566" i="37"/>
  <c r="L321" i="37"/>
  <c r="L351" i="37"/>
  <c r="L268" i="37"/>
  <c r="L118" i="37"/>
  <c r="L450" i="37"/>
  <c r="L647" i="37"/>
  <c r="L154" i="37"/>
  <c r="L425" i="37"/>
  <c r="L180" i="37"/>
  <c r="L224" i="37"/>
  <c r="L252" i="37"/>
  <c r="L178" i="37"/>
  <c r="L227" i="37"/>
  <c r="L288" i="37"/>
  <c r="L378" i="37"/>
  <c r="L445" i="37"/>
  <c r="L395" i="37"/>
  <c r="L264" i="37"/>
  <c r="L366" i="37"/>
  <c r="L285" i="37"/>
  <c r="L293" i="37"/>
  <c r="L642" i="37"/>
  <c r="L311" i="37"/>
  <c r="L805" i="37"/>
  <c r="L187" i="37"/>
  <c r="L265" i="37"/>
  <c r="L158" i="37"/>
  <c r="L263" i="37"/>
  <c r="L291" i="37"/>
  <c r="L193" i="37"/>
  <c r="L155" i="37"/>
  <c r="L124" i="37"/>
  <c r="L322" i="37"/>
  <c r="L210" i="37"/>
  <c r="L133" i="37"/>
  <c r="L223" i="37"/>
  <c r="L269" i="37"/>
  <c r="L328" i="37"/>
  <c r="L66" i="37"/>
  <c r="L211" i="37"/>
  <c r="L115" i="37"/>
  <c r="L364" i="37"/>
  <c r="L161" i="37"/>
  <c r="L243" i="37"/>
  <c r="L131" i="37"/>
  <c r="L397" i="37"/>
  <c r="L93" i="37"/>
  <c r="L244" i="37"/>
  <c r="L463" i="37"/>
  <c r="L292" i="37"/>
  <c r="L380" i="37"/>
  <c r="L284" i="37"/>
  <c r="L362" i="37"/>
  <c r="L144" i="37"/>
  <c r="L232" i="37"/>
  <c r="L238" i="37"/>
  <c r="L313" i="37"/>
  <c r="L255" i="37"/>
  <c r="L177" i="37"/>
  <c r="L340" i="37"/>
  <c r="L179" i="37"/>
  <c r="L262" i="37"/>
  <c r="L226" i="37"/>
  <c r="L82" i="37"/>
  <c r="L386" i="37"/>
  <c r="L306" i="37"/>
  <c r="L57" i="37"/>
  <c r="L138" i="37"/>
  <c r="L112" i="37"/>
  <c r="L162" i="37"/>
  <c r="L174" i="37"/>
  <c r="L90" i="37"/>
  <c r="L135" i="37"/>
  <c r="L553" i="37"/>
  <c r="L88" i="37"/>
  <c r="L111" i="37"/>
  <c r="L121" i="37"/>
  <c r="L145" i="37"/>
  <c r="L26" i="37"/>
  <c r="L388" i="37"/>
  <c r="L309" i="37"/>
  <c r="L164" i="37"/>
  <c r="L86" i="37"/>
  <c r="L188" i="37"/>
  <c r="L69" i="37"/>
  <c r="L125" i="37"/>
  <c r="L94" i="37"/>
  <c r="L79" i="37"/>
  <c r="L153" i="37"/>
  <c r="L75" i="37"/>
  <c r="L95" i="37"/>
  <c r="L49" i="37"/>
  <c r="L25" i="37"/>
  <c r="L15" i="37"/>
  <c r="L192" i="37"/>
  <c r="L83" i="37"/>
  <c r="L35" i="37"/>
  <c r="L52" i="37"/>
  <c r="L316" i="37"/>
  <c r="L29" i="37"/>
  <c r="L197" i="37"/>
  <c r="L98" i="37"/>
  <c r="L64" i="37"/>
  <c r="L21" i="37"/>
  <c r="L76" i="37"/>
  <c r="L18" i="37"/>
  <c r="L266" i="37"/>
  <c r="L71" i="37"/>
  <c r="L19" i="37"/>
  <c r="L572" i="37"/>
  <c r="L668" i="37"/>
  <c r="L1009" i="37"/>
  <c r="L876" i="37"/>
  <c r="L607" i="37"/>
  <c r="L902" i="37"/>
  <c r="L1003" i="37"/>
  <c r="L909" i="37"/>
  <c r="L1000" i="37"/>
  <c r="L729" i="37"/>
  <c r="L975" i="37"/>
  <c r="L1029" i="37"/>
  <c r="L998" i="37"/>
  <c r="L1069" i="37"/>
  <c r="L965" i="37"/>
  <c r="L959" i="37"/>
  <c r="L964" i="37"/>
  <c r="L973" i="37"/>
  <c r="L936" i="37"/>
  <c r="L957" i="37"/>
  <c r="L984" i="37"/>
  <c r="L1001" i="37"/>
  <c r="L911" i="37"/>
  <c r="L978" i="37"/>
  <c r="L727" i="37"/>
  <c r="L739" i="37"/>
  <c r="L967" i="37"/>
  <c r="L449" i="37"/>
  <c r="L715" i="37"/>
  <c r="L976" i="37"/>
  <c r="L896" i="37"/>
  <c r="L906" i="37"/>
  <c r="L531" i="37"/>
  <c r="L855" i="37"/>
  <c r="L544" i="37"/>
  <c r="L813" i="37"/>
  <c r="L628" i="37"/>
  <c r="L982" i="37"/>
  <c r="L1073" i="37"/>
  <c r="L908" i="37"/>
  <c r="L723" i="37"/>
  <c r="L992" i="37"/>
  <c r="L897" i="37"/>
  <c r="L922" i="37"/>
  <c r="L932" i="37"/>
  <c r="L644" i="37"/>
  <c r="L1034" i="37"/>
  <c r="L1048" i="37"/>
  <c r="L1008" i="37"/>
  <c r="L699" i="37"/>
  <c r="L918" i="37"/>
  <c r="L460" i="37"/>
  <c r="L1011" i="37"/>
  <c r="L977" i="37"/>
  <c r="L968" i="37"/>
  <c r="L430" i="37"/>
  <c r="L1097" i="37"/>
  <c r="L928" i="37"/>
  <c r="L369" i="37"/>
  <c r="L930" i="37"/>
  <c r="L934" i="37"/>
  <c r="L228" i="37"/>
  <c r="L595" i="37"/>
  <c r="L682" i="37"/>
  <c r="L917" i="37"/>
  <c r="L767" i="37"/>
  <c r="L905" i="37"/>
  <c r="L1038" i="37"/>
  <c r="L950" i="37"/>
  <c r="L910" i="37"/>
  <c r="L941" i="37"/>
  <c r="L652" i="37"/>
  <c r="L990" i="37"/>
  <c r="L923" i="37"/>
  <c r="L852" i="37"/>
  <c r="L942" i="37"/>
  <c r="L1053" i="37"/>
  <c r="L1102" i="37"/>
  <c r="L1030" i="37"/>
  <c r="L958" i="37"/>
  <c r="L814" i="37"/>
  <c r="L592" i="37"/>
  <c r="L944" i="37"/>
  <c r="L831" i="37"/>
  <c r="L683" i="37"/>
  <c r="L725" i="37"/>
  <c r="L900" i="37"/>
  <c r="L824" i="37"/>
  <c r="L846" i="37"/>
  <c r="L919" i="37"/>
  <c r="L935" i="37"/>
  <c r="L601" i="37"/>
  <c r="L655" i="37"/>
  <c r="L847" i="37"/>
  <c r="L925" i="37"/>
  <c r="L562" i="37"/>
  <c r="L1021" i="37"/>
  <c r="L963" i="37"/>
  <c r="L874" i="37"/>
  <c r="L848" i="37"/>
  <c r="L772" i="37"/>
  <c r="L555" i="37"/>
  <c r="L821" i="37"/>
  <c r="L850" i="37"/>
  <c r="L895" i="37"/>
  <c r="L901" i="37"/>
  <c r="L504" i="37"/>
  <c r="L960" i="37"/>
  <c r="L888" i="37"/>
  <c r="L916" i="37"/>
  <c r="L778" i="37"/>
  <c r="L809" i="37"/>
  <c r="L1075" i="37"/>
  <c r="L746" i="37"/>
  <c r="L748" i="37"/>
  <c r="L606" i="37"/>
  <c r="L712" i="37"/>
  <c r="L849" i="37"/>
  <c r="L955" i="37"/>
  <c r="L1007" i="37"/>
  <c r="L617" i="37"/>
  <c r="L898" i="37"/>
  <c r="L731" i="37"/>
  <c r="L873" i="37"/>
  <c r="L940" i="37"/>
  <c r="L788" i="37"/>
  <c r="L924" i="37"/>
  <c r="L854" i="37"/>
  <c r="L740" i="37"/>
  <c r="L981" i="37"/>
  <c r="L546" i="37"/>
  <c r="L912" i="37"/>
  <c r="L717" i="37"/>
  <c r="L812" i="37"/>
  <c r="L782" i="37"/>
  <c r="L826" i="37"/>
  <c r="L163" i="37"/>
  <c r="L1026" i="37"/>
  <c r="L820" i="37"/>
  <c r="L346" i="37"/>
  <c r="L437" i="37"/>
  <c r="L933" i="37"/>
  <c r="L914" i="37"/>
  <c r="L857" i="37"/>
  <c r="L632" i="37"/>
  <c r="L904" i="37"/>
  <c r="L698" i="37"/>
  <c r="L987" i="37"/>
  <c r="L913" i="37"/>
  <c r="L650" i="37"/>
  <c r="L753" i="37"/>
  <c r="L1006" i="37"/>
  <c r="L526" i="37"/>
  <c r="L937" i="37"/>
  <c r="L983" i="37"/>
  <c r="L719" i="37"/>
  <c r="L817" i="37"/>
  <c r="L776" i="37"/>
  <c r="L1036" i="37"/>
  <c r="L786" i="37"/>
  <c r="L651" i="37"/>
  <c r="L887" i="37"/>
  <c r="L856" i="37"/>
  <c r="L374" i="37"/>
  <c r="L845" i="37"/>
  <c r="L769" i="37"/>
  <c r="L756" i="37"/>
  <c r="L1083" i="37"/>
  <c r="L949" i="37"/>
  <c r="L615" i="37"/>
  <c r="L375" i="37"/>
  <c r="L1130" i="37"/>
  <c r="L827" i="37"/>
  <c r="L943" i="37"/>
  <c r="L634" i="37"/>
  <c r="L521" i="37"/>
  <c r="L624" i="37"/>
  <c r="L302" i="37"/>
  <c r="L598" i="37"/>
  <c r="L836" i="37"/>
  <c r="L948" i="37"/>
  <c r="L128" i="37"/>
  <c r="L582" i="37"/>
  <c r="L803" i="37"/>
  <c r="L837" i="37"/>
  <c r="L880" i="37"/>
  <c r="L859" i="37"/>
  <c r="L921" i="37"/>
  <c r="L728" i="37"/>
  <c r="L648" i="37"/>
  <c r="L838" i="37"/>
  <c r="L689" i="37"/>
  <c r="L865" i="37"/>
  <c r="L1032" i="37"/>
  <c r="L409" i="37"/>
  <c r="L477" i="37"/>
  <c r="L550" i="37"/>
  <c r="L899" i="37"/>
  <c r="L670" i="37"/>
  <c r="L741" i="37"/>
  <c r="L673" i="37"/>
  <c r="L953" i="37"/>
  <c r="L684" i="37"/>
  <c r="L801" i="37"/>
  <c r="L839" i="37"/>
  <c r="L770" i="37"/>
  <c r="L213" i="37"/>
  <c r="L707" i="37"/>
  <c r="L730" i="37"/>
  <c r="L802" i="37"/>
  <c r="L840" i="37"/>
  <c r="L808" i="37"/>
  <c r="L986" i="37"/>
  <c r="L841" i="37"/>
  <c r="L947" i="37"/>
  <c r="L1068" i="37"/>
  <c r="L878" i="37"/>
  <c r="L478" i="37"/>
  <c r="L486" i="37"/>
  <c r="L886" i="37"/>
  <c r="L861" i="37"/>
  <c r="L605" i="37"/>
  <c r="L835" i="37"/>
  <c r="L757" i="37"/>
  <c r="L630" i="37"/>
  <c r="L678" i="37"/>
  <c r="L579" i="37"/>
  <c r="L505" i="37"/>
  <c r="L807" i="37"/>
  <c r="L745" i="37"/>
  <c r="L858" i="37"/>
  <c r="L822" i="37"/>
  <c r="L120" i="37"/>
  <c r="L761" i="37"/>
  <c r="L797" i="37"/>
  <c r="L1098" i="37"/>
  <c r="L755" i="37"/>
  <c r="L785" i="37"/>
  <c r="L1138" i="37"/>
  <c r="L381" i="37"/>
  <c r="L868" i="37"/>
  <c r="L825" i="37"/>
  <c r="L474" i="37"/>
  <c r="L658" i="37"/>
  <c r="L828" i="37"/>
  <c r="L1013" i="37"/>
  <c r="L870" i="37"/>
  <c r="L693" i="37"/>
  <c r="L780" i="37"/>
  <c r="L714" i="37"/>
  <c r="L1107" i="37"/>
  <c r="L954" i="37"/>
  <c r="L417" i="37"/>
  <c r="L677" i="37"/>
  <c r="L416" i="37"/>
  <c r="L927" i="37"/>
  <c r="L1016" i="37"/>
  <c r="L751" i="37"/>
  <c r="L781" i="37"/>
  <c r="L240" i="37"/>
  <c r="L733" i="37"/>
  <c r="L1002" i="37"/>
  <c r="L675" i="37"/>
  <c r="L217" i="37"/>
  <c r="L451" i="37"/>
  <c r="L851" i="37"/>
  <c r="L565" i="37"/>
  <c r="L980" i="37"/>
  <c r="L853" i="37"/>
  <c r="L939" i="37"/>
  <c r="L915" i="37"/>
  <c r="L724" i="37"/>
  <c r="L1012" i="37"/>
  <c r="L1066" i="37"/>
  <c r="L686" i="37"/>
  <c r="L1041" i="37"/>
  <c r="L172" i="37"/>
  <c r="L448" i="37"/>
  <c r="L258" i="37"/>
  <c r="L490" i="37"/>
  <c r="L832" i="37"/>
  <c r="L289" i="37"/>
  <c r="L485" i="37"/>
  <c r="L563" i="37"/>
  <c r="L581" i="37"/>
  <c r="L612" i="37"/>
  <c r="L991" i="37"/>
  <c r="L462" i="37"/>
  <c r="L763" i="37"/>
  <c r="L793" i="37"/>
  <c r="L533" i="37"/>
  <c r="L894" i="37"/>
  <c r="L517" i="37"/>
  <c r="L1133" i="37"/>
  <c r="L435" i="37"/>
  <c r="L969" i="37"/>
  <c r="L481" i="37"/>
  <c r="L823" i="37"/>
  <c r="L299" i="37"/>
  <c r="L487" i="37"/>
  <c r="L503" i="37"/>
  <c r="L511" i="37"/>
  <c r="L726" i="37"/>
  <c r="L892" i="37"/>
  <c r="L762" i="37"/>
  <c r="L171" i="37"/>
  <c r="L638" i="37"/>
  <c r="L690" i="37"/>
  <c r="L576" i="37"/>
  <c r="L245" i="37"/>
  <c r="L994" i="37"/>
  <c r="L169" i="37"/>
  <c r="L833" i="37"/>
  <c r="L524" i="37"/>
  <c r="L405" i="37"/>
  <c r="L810" i="37"/>
  <c r="L561" i="37"/>
  <c r="L436" i="37"/>
  <c r="L538" i="37"/>
  <c r="L736" i="37"/>
  <c r="L500" i="37"/>
  <c r="L710" i="37"/>
  <c r="L758" i="37"/>
  <c r="L863" i="37"/>
  <c r="L359" i="37"/>
  <c r="L806" i="37"/>
  <c r="L619" i="37"/>
  <c r="L441" i="37"/>
  <c r="L184" i="37"/>
  <c r="L890" i="37"/>
  <c r="L742" i="37"/>
  <c r="L331" i="37"/>
  <c r="L636" i="37"/>
  <c r="L508" i="37"/>
  <c r="L951" i="37"/>
  <c r="L659" i="37"/>
  <c r="L453" i="37"/>
  <c r="L999" i="37"/>
  <c r="L829" i="37"/>
  <c r="L480" i="37"/>
  <c r="L1017" i="37"/>
  <c r="L696" i="37"/>
  <c r="L732" i="37"/>
  <c r="L711" i="37"/>
  <c r="L334" i="37"/>
  <c r="L1018" i="37"/>
  <c r="L411" i="37"/>
  <c r="L379" i="37"/>
  <c r="L525" i="37"/>
  <c r="L692" i="37"/>
  <c r="L275" i="37"/>
  <c r="L962" i="37"/>
  <c r="L635" i="37"/>
  <c r="L623" i="37"/>
  <c r="L283" i="37"/>
  <c r="L557" i="37"/>
  <c r="L305" i="37"/>
  <c r="L519" i="37"/>
  <c r="L586" i="37"/>
  <c r="L879" i="37"/>
  <c r="L535" i="37"/>
  <c r="L843" i="37"/>
  <c r="L558" i="37"/>
  <c r="L257" i="37"/>
  <c r="L488" i="37"/>
  <c r="L945" i="37"/>
  <c r="L738" i="37"/>
  <c r="L493" i="37"/>
  <c r="L344" i="37"/>
  <c r="L396" i="37"/>
  <c r="L585" i="37"/>
  <c r="L633" i="37"/>
  <c r="L596" i="37"/>
  <c r="L666" i="37"/>
  <c r="L649" i="37"/>
  <c r="L664" i="37"/>
  <c r="L877" i="37"/>
  <c r="L771" i="37"/>
  <c r="L376" i="37"/>
  <c r="L643" i="37"/>
  <c r="L342" i="37"/>
  <c r="L597" i="37"/>
  <c r="L893" i="37"/>
  <c r="L465" i="37"/>
  <c r="L469" i="37"/>
  <c r="L1113" i="37"/>
  <c r="L347" i="37"/>
  <c r="L412" i="37"/>
  <c r="L270" i="37"/>
  <c r="L415" i="37"/>
  <c r="L314" i="37"/>
  <c r="L775" i="37"/>
  <c r="L985" i="37"/>
  <c r="L860" i="37"/>
  <c r="L502" i="37"/>
  <c r="L272" i="37"/>
  <c r="L543" i="37"/>
  <c r="L166" i="37"/>
  <c r="L734" i="37"/>
  <c r="L254" i="37"/>
  <c r="L621" i="37"/>
  <c r="L507" i="37"/>
  <c r="L804" i="37"/>
  <c r="L669" i="37"/>
  <c r="L903" i="37"/>
  <c r="L330" i="37"/>
  <c r="L996" i="37"/>
  <c r="L573" i="37"/>
  <c r="L568" i="37"/>
  <c r="L495" i="37"/>
  <c r="L294" i="37"/>
  <c r="L700" i="37"/>
  <c r="L997" i="37"/>
  <c r="L616" i="37"/>
  <c r="L239" i="37"/>
  <c r="L593" i="37"/>
  <c r="L580" i="37"/>
  <c r="L794" i="37"/>
  <c r="L358" i="37"/>
  <c r="L534" i="37"/>
  <c r="L276" i="37"/>
  <c r="L390" i="37"/>
  <c r="L461" i="37"/>
  <c r="L604" i="37"/>
  <c r="L614" i="37"/>
  <c r="L470" i="37"/>
  <c r="L600" i="37"/>
  <c r="L862" i="37"/>
  <c r="L591" i="37"/>
  <c r="L489" i="37"/>
  <c r="L527" i="37"/>
  <c r="L429" i="37"/>
  <c r="L345" i="37"/>
  <c r="L403" i="37"/>
  <c r="L1005" i="37"/>
  <c r="L132" i="37"/>
  <c r="L542" i="37"/>
  <c r="L554" i="37"/>
  <c r="L891" i="37"/>
  <c r="L339" i="37"/>
  <c r="L663" i="37"/>
  <c r="L484" i="37"/>
  <c r="L685" i="37"/>
  <c r="L473" i="37"/>
  <c r="L159" i="37"/>
  <c r="L749" i="37"/>
  <c r="L708" i="37"/>
  <c r="L434" i="37"/>
  <c r="L974" i="37"/>
  <c r="L603" i="37"/>
  <c r="L454" i="37"/>
  <c r="L640" i="37"/>
  <c r="L175" i="37"/>
  <c r="L716" i="37"/>
  <c r="L869" i="37"/>
  <c r="L329" i="37"/>
  <c r="L608" i="37"/>
  <c r="L1061" i="37"/>
  <c r="L385" i="37"/>
  <c r="L418" i="37"/>
  <c r="L783" i="37"/>
  <c r="L229" i="37"/>
  <c r="L842" i="37"/>
  <c r="L361" i="37"/>
  <c r="L654" i="37"/>
  <c r="L564" i="37"/>
  <c r="L588" i="37"/>
  <c r="L393" i="37"/>
  <c r="L665" i="37"/>
  <c r="L681" i="37"/>
  <c r="L491" i="37"/>
  <c r="L618" i="37"/>
  <c r="L667" i="37"/>
  <c r="L549" i="37"/>
  <c r="L567" i="37"/>
  <c r="L570" i="37"/>
  <c r="L104" i="37"/>
  <c r="L625" i="37"/>
  <c r="L765" i="37"/>
  <c r="L373" i="37"/>
  <c r="L816" i="37"/>
  <c r="L657" i="37"/>
  <c r="L353" i="37"/>
  <c r="L452" i="37"/>
  <c r="L431" i="37"/>
  <c r="L993" i="37"/>
  <c r="L672" i="37"/>
  <c r="L471" i="37"/>
  <c r="L370" i="37"/>
  <c r="L656" i="37"/>
  <c r="L391" i="37"/>
  <c r="L626" i="37"/>
  <c r="L119" i="37"/>
  <c r="L551" i="37"/>
  <c r="L1094" i="37"/>
  <c r="L789" i="37"/>
  <c r="L594" i="37"/>
  <c r="L352" i="37"/>
  <c r="L221" i="37"/>
  <c r="L688" i="37"/>
  <c r="L766" i="37"/>
  <c r="L639" i="37"/>
  <c r="L811" i="37"/>
  <c r="L458" i="37"/>
  <c r="L520" i="37"/>
  <c r="L384" i="37"/>
  <c r="L705" i="37"/>
  <c r="L1004" i="37"/>
  <c r="L702" i="37"/>
  <c r="L694" i="37"/>
  <c r="L170" i="37"/>
  <c r="L494" i="37"/>
  <c r="L459" i="37"/>
  <c r="L307" i="37"/>
  <c r="L337" i="37"/>
  <c r="L204" i="37"/>
  <c r="L587" i="37"/>
  <c r="L680" i="37"/>
  <c r="L260" i="37"/>
  <c r="L356" i="37"/>
  <c r="L446" i="37"/>
  <c r="L423" i="37"/>
  <c r="L59" i="37"/>
  <c r="L122" i="37"/>
  <c r="L338" i="37"/>
  <c r="L516" i="37"/>
  <c r="L929" i="37"/>
  <c r="L201" i="37"/>
  <c r="L191" i="37"/>
  <c r="L382" i="37"/>
  <c r="L818" i="37"/>
  <c r="L202" i="37"/>
  <c r="L447" i="37"/>
  <c r="L250" i="37"/>
  <c r="L157" i="37"/>
  <c r="L704" i="37"/>
  <c r="L246" i="37"/>
  <c r="L203" i="37"/>
  <c r="L583" i="37"/>
  <c r="L406" i="37"/>
  <c r="L482" i="37"/>
  <c r="L398" i="37"/>
  <c r="L645" i="37"/>
  <c r="L426" i="37"/>
  <c r="L773" i="37"/>
  <c r="L350" i="37"/>
  <c r="L259" i="37"/>
  <c r="L290" i="37"/>
  <c r="L679" i="37"/>
  <c r="L206" i="37"/>
  <c r="L523" i="37"/>
  <c r="L408" i="37"/>
  <c r="L444" i="37"/>
  <c r="L247" i="37"/>
  <c r="L296" i="37"/>
  <c r="L136" i="37"/>
  <c r="L556" i="37"/>
  <c r="L312" i="37"/>
  <c r="L641" i="37"/>
  <c r="L160" i="37"/>
  <c r="L354" i="37"/>
  <c r="L241" i="37"/>
  <c r="L367" i="37"/>
  <c r="L697" i="37"/>
  <c r="L875" i="37"/>
  <c r="L85" i="37"/>
  <c r="L236" i="37"/>
  <c r="L303" i="37"/>
  <c r="L399" i="37"/>
  <c r="L713" i="37"/>
  <c r="L483" i="37"/>
  <c r="L512" i="37"/>
  <c r="L277" i="37"/>
  <c r="L424" i="37"/>
  <c r="L300" i="37"/>
  <c r="L139" i="37"/>
  <c r="L540" i="37"/>
  <c r="L185" i="37"/>
  <c r="L475" i="37"/>
  <c r="L251" i="37"/>
  <c r="L151" i="37"/>
  <c r="L662" i="37"/>
  <c r="L267" i="37"/>
  <c r="L114" i="37"/>
  <c r="L237" i="37"/>
  <c r="L389" i="37"/>
  <c r="L578" i="37"/>
  <c r="L492" i="37"/>
  <c r="L348" i="37"/>
  <c r="L883" i="37"/>
  <c r="L545" i="37"/>
  <c r="L274" i="37"/>
  <c r="L420" i="37"/>
  <c r="L569" i="37"/>
  <c r="L209" i="37"/>
  <c r="L152" i="37"/>
  <c r="L242" i="37"/>
  <c r="L518" i="37"/>
  <c r="L333" i="37"/>
  <c r="L110" i="37"/>
  <c r="L78" i="37"/>
  <c r="L278" i="37"/>
  <c r="L304" i="37"/>
  <c r="L225" i="37"/>
  <c r="L199" i="37"/>
  <c r="L150" i="37"/>
  <c r="L532" i="37"/>
  <c r="L599" i="37"/>
  <c r="L13" i="37"/>
  <c r="L499" i="37"/>
  <c r="L87" i="37"/>
  <c r="L195" i="37"/>
  <c r="L547" i="37"/>
  <c r="L143" i="37"/>
  <c r="L365" i="37"/>
  <c r="L167" i="37"/>
  <c r="L100" i="37"/>
  <c r="L141" i="37"/>
  <c r="L611" i="37"/>
  <c r="L743" i="37"/>
  <c r="L253" i="37"/>
  <c r="L271" i="37"/>
  <c r="L548" i="37"/>
  <c r="L96" i="37"/>
  <c r="L335" i="37"/>
  <c r="L377" i="37"/>
  <c r="L215" i="37"/>
  <c r="L67" i="37"/>
  <c r="L497" i="37"/>
  <c r="L468" i="37"/>
  <c r="L660" i="37"/>
  <c r="L287" i="37"/>
  <c r="L148" i="37"/>
  <c r="L248" i="37"/>
  <c r="L62" i="37"/>
  <c r="L273" i="37"/>
  <c r="L222" i="37"/>
  <c r="L45" i="37"/>
  <c r="L341" i="37"/>
  <c r="L256" i="37"/>
  <c r="L442" i="37"/>
  <c r="L137" i="37"/>
  <c r="L467" i="37"/>
  <c r="L37" i="37"/>
  <c r="L230" i="37"/>
  <c r="L602" i="37"/>
  <c r="L200" i="37"/>
  <c r="L421" i="37"/>
  <c r="L363" i="37"/>
  <c r="L186" i="37"/>
  <c r="L706" i="37"/>
  <c r="L541" i="37"/>
  <c r="L402" i="37"/>
  <c r="L610" i="37"/>
  <c r="L234" i="37"/>
  <c r="L286" i="37"/>
  <c r="L194" i="37"/>
  <c r="L207" i="37"/>
  <c r="L327" i="37"/>
  <c r="L231" i="37"/>
  <c r="L84" i="37"/>
  <c r="L198" i="37"/>
  <c r="L279" i="37"/>
  <c r="L165" i="37"/>
  <c r="L629" i="37"/>
  <c r="L383" i="37"/>
  <c r="L343" i="37"/>
  <c r="L295" i="37"/>
  <c r="L116" i="37"/>
  <c r="L168" i="37"/>
  <c r="L433" i="37"/>
  <c r="L53" i="37"/>
  <c r="L297" i="37"/>
  <c r="L323" i="37"/>
  <c r="L101" i="37"/>
  <c r="L196" i="37"/>
  <c r="L249" i="37"/>
  <c r="L182" i="37"/>
  <c r="L190" i="37"/>
  <c r="L233" i="37"/>
  <c r="L336" i="37"/>
  <c r="L413" i="37"/>
  <c r="L620" i="37"/>
  <c r="L360" i="37"/>
  <c r="L319" i="37"/>
  <c r="L113" i="37"/>
  <c r="L189" i="37"/>
  <c r="L1042" i="37"/>
  <c r="L317" i="37"/>
  <c r="L281" i="37"/>
  <c r="L106" i="37"/>
  <c r="L779" i="37"/>
  <c r="L472" i="37"/>
  <c r="L16" i="37"/>
  <c r="L123" i="37"/>
  <c r="L50" i="37"/>
  <c r="L261" i="37"/>
  <c r="L140" i="37"/>
  <c r="L212" i="37"/>
  <c r="L108" i="37"/>
  <c r="L142" i="37"/>
  <c r="L134" i="37"/>
  <c r="L559" i="37"/>
  <c r="L156" i="37"/>
  <c r="L149" i="37"/>
  <c r="L443" i="37"/>
  <c r="L147" i="37"/>
  <c r="L102" i="37"/>
  <c r="L280" i="37"/>
  <c r="L40" i="37"/>
  <c r="L92" i="37"/>
  <c r="L117" i="37"/>
  <c r="L394" i="37"/>
  <c r="L127" i="37"/>
  <c r="L105" i="37"/>
  <c r="L41" i="37"/>
  <c r="L42" i="37"/>
  <c r="L56" i="37"/>
  <c r="L46" i="37"/>
  <c r="L146" i="37"/>
  <c r="L97" i="37"/>
  <c r="L324" i="37"/>
  <c r="L36" i="37"/>
  <c r="L80" i="37"/>
  <c r="L31" i="37"/>
  <c r="L129" i="37"/>
  <c r="L584" i="37"/>
  <c r="L58" i="37"/>
  <c r="L427" i="37"/>
  <c r="L235" i="37"/>
  <c r="L107" i="37"/>
  <c r="L81" i="37"/>
  <c r="L24" i="37"/>
  <c r="L103" i="37"/>
  <c r="L51" i="37"/>
  <c r="L183" i="37"/>
  <c r="L44" i="37"/>
  <c r="L99" i="37"/>
  <c r="L301" i="37"/>
  <c r="L60" i="37"/>
  <c r="L77" i="37"/>
  <c r="L308" i="37"/>
  <c r="L61" i="37"/>
  <c r="L34" i="37"/>
  <c r="L72" i="37"/>
  <c r="L73" i="37"/>
  <c r="L48" i="37"/>
  <c r="L43" i="37"/>
  <c r="L218" i="37"/>
  <c r="L54" i="37"/>
  <c r="L47" i="37"/>
  <c r="L74" i="37"/>
  <c r="L130" i="37"/>
  <c r="L70" i="37"/>
  <c r="L28" i="37"/>
  <c r="L65" i="37"/>
  <c r="L63" i="37"/>
  <c r="L68" i="37"/>
  <c r="L33" i="37"/>
  <c r="L39" i="37"/>
  <c r="L55" i="37"/>
  <c r="L32" i="37"/>
  <c r="L109" i="37"/>
  <c r="L17" i="37"/>
  <c r="L91" i="37"/>
  <c r="L89" i="37"/>
  <c r="L23" i="37"/>
  <c r="L14" i="37"/>
  <c r="L22" i="37"/>
  <c r="L9" i="37"/>
  <c r="K1033" i="37"/>
  <c r="K884" i="37"/>
  <c r="K1054" i="37"/>
  <c r="K1065" i="37"/>
  <c r="K1153" i="37"/>
  <c r="K1056" i="37"/>
  <c r="K1137" i="37"/>
  <c r="K1152" i="37"/>
  <c r="K1139" i="37"/>
  <c r="K1128" i="37"/>
  <c r="K1070" i="37"/>
  <c r="K1151" i="37"/>
  <c r="K1150" i="37"/>
  <c r="K1022" i="37"/>
  <c r="K1121" i="37"/>
  <c r="K1105" i="37"/>
  <c r="K1134" i="37"/>
  <c r="K1076" i="37"/>
  <c r="K1078" i="37"/>
  <c r="K795" i="37"/>
  <c r="K1149" i="37"/>
  <c r="K1148" i="37"/>
  <c r="K1099" i="37"/>
  <c r="K1095" i="37"/>
  <c r="K1024" i="37"/>
  <c r="K1067" i="37"/>
  <c r="K510" i="37"/>
  <c r="K988" i="37"/>
  <c r="K1136" i="37"/>
  <c r="K1090" i="37"/>
  <c r="K1135" i="37"/>
  <c r="K1045" i="37"/>
  <c r="K871" i="37"/>
  <c r="K970" i="37"/>
  <c r="K1143" i="37"/>
  <c r="K1071" i="37"/>
  <c r="K1063" i="37"/>
  <c r="K1125" i="37"/>
  <c r="K1109" i="37"/>
  <c r="K671" i="37"/>
  <c r="K1142" i="37"/>
  <c r="K1046" i="37"/>
  <c r="K1115" i="37"/>
  <c r="K1014" i="37"/>
  <c r="K1077" i="37"/>
  <c r="K1059" i="37"/>
  <c r="K1141" i="37"/>
  <c r="K972" i="37"/>
  <c r="K631" i="37"/>
  <c r="K1043" i="37"/>
  <c r="K1074" i="37"/>
  <c r="K752" i="37"/>
  <c r="K1119" i="37"/>
  <c r="K1123" i="37"/>
  <c r="K1100" i="37"/>
  <c r="K1060" i="37"/>
  <c r="K1085" i="37"/>
  <c r="K979" i="37"/>
  <c r="K1055" i="37"/>
  <c r="K1120" i="37"/>
  <c r="K1057" i="37"/>
  <c r="K872" i="37"/>
  <c r="K1103" i="37"/>
  <c r="K1027" i="37"/>
  <c r="K819" i="37"/>
  <c r="K966" i="37"/>
  <c r="K476" i="37"/>
  <c r="K834" i="37"/>
  <c r="K1031" i="37"/>
  <c r="K622" i="37"/>
  <c r="K1064" i="37"/>
  <c r="K1096" i="37"/>
  <c r="K867" i="37"/>
  <c r="K392" i="37"/>
  <c r="K1132" i="37"/>
  <c r="K1040" i="37"/>
  <c r="K1052" i="37"/>
  <c r="K1028" i="37"/>
  <c r="K1088" i="37"/>
  <c r="K1049" i="37"/>
  <c r="K1131" i="37"/>
  <c r="K989" i="37"/>
  <c r="K1050" i="37"/>
  <c r="K796" i="37"/>
  <c r="K946" i="37"/>
  <c r="K1047" i="37"/>
  <c r="K920" i="37"/>
  <c r="K1051" i="37"/>
  <c r="K509" i="37"/>
  <c r="K882" i="37"/>
  <c r="K1037" i="37"/>
  <c r="K926" i="37"/>
  <c r="K498" i="37"/>
  <c r="K971" i="37"/>
  <c r="K1108" i="37"/>
  <c r="K866" i="37"/>
  <c r="K799" i="37"/>
  <c r="K750" i="37"/>
  <c r="K881" i="37"/>
  <c r="K1087" i="37"/>
  <c r="K744" i="37"/>
  <c r="K438" i="37"/>
  <c r="K792" i="37"/>
  <c r="K530" i="37"/>
  <c r="K1039" i="37"/>
  <c r="K709" i="37"/>
  <c r="K768" i="37"/>
  <c r="K1111" i="37"/>
  <c r="K609" i="37"/>
  <c r="K691" i="37"/>
  <c r="K627" i="37"/>
  <c r="K1019" i="37"/>
  <c r="K1082" i="37"/>
  <c r="K830" i="37"/>
  <c r="K722" i="37"/>
  <c r="K889" i="37"/>
  <c r="K907" i="37"/>
  <c r="K735" i="37"/>
  <c r="K1112" i="37"/>
  <c r="K777" i="37"/>
  <c r="K791" i="37"/>
  <c r="K1058" i="37"/>
  <c r="K1140" i="37"/>
  <c r="K496" i="37"/>
  <c r="K952" i="37"/>
  <c r="K1110" i="37"/>
  <c r="K1044" i="37"/>
  <c r="K571" i="37"/>
  <c r="K721" i="37"/>
  <c r="K718" i="37"/>
  <c r="K422" i="37"/>
  <c r="K514" i="37"/>
  <c r="K1086" i="37"/>
  <c r="K282" i="37"/>
  <c r="K931" i="37"/>
  <c r="K456" i="37"/>
  <c r="K798" i="37"/>
  <c r="K784" i="37"/>
  <c r="K560" i="37"/>
  <c r="K407" i="37"/>
  <c r="K646" i="37"/>
  <c r="K815" i="37"/>
  <c r="K1106" i="37"/>
  <c r="K790" i="37"/>
  <c r="K432" i="37"/>
  <c r="K637" i="37"/>
  <c r="K674" i="37"/>
  <c r="K501" i="37"/>
  <c r="K310" i="37"/>
  <c r="K787" i="37"/>
  <c r="K1010" i="37"/>
  <c r="K737" i="37"/>
  <c r="K760" i="37"/>
  <c r="K410" i="37"/>
  <c r="K320" i="37"/>
  <c r="K701" i="37"/>
  <c r="K387" i="37"/>
  <c r="K528" i="37"/>
  <c r="K1020" i="37"/>
  <c r="K574" i="37"/>
  <c r="K703" i="37"/>
  <c r="K419" i="37"/>
  <c r="K589" i="37"/>
  <c r="K1091" i="37"/>
  <c r="K371" i="37"/>
  <c r="K479" i="37"/>
  <c r="K687" i="37"/>
  <c r="K590" i="37"/>
  <c r="K318" i="37"/>
  <c r="K401" i="37"/>
  <c r="K759" i="37"/>
  <c r="K539" i="37"/>
  <c r="K613" i="37"/>
  <c r="K661" i="37"/>
  <c r="K349" i="37"/>
  <c r="K1025" i="37"/>
  <c r="K428" i="37"/>
  <c r="K754" i="37"/>
  <c r="K455" i="37"/>
  <c r="K466" i="37"/>
  <c r="K552" i="37"/>
  <c r="K537" i="37"/>
  <c r="K575" i="37"/>
  <c r="K368" i="37"/>
  <c r="K173" i="37"/>
  <c r="K176" i="37"/>
  <c r="K464" i="37"/>
  <c r="K214" i="37"/>
  <c r="K513" i="37"/>
  <c r="K216" i="37"/>
  <c r="K332" i="37"/>
  <c r="K357" i="37"/>
  <c r="K653" i="37"/>
  <c r="K325" i="37"/>
  <c r="K885" i="37"/>
  <c r="K440" i="37"/>
  <c r="K181" i="37"/>
  <c r="K220" i="37"/>
  <c r="K536" i="37"/>
  <c r="K439" i="37"/>
  <c r="K1118" i="37"/>
  <c r="K372" i="37"/>
  <c r="K326" i="37"/>
  <c r="K506" i="37"/>
  <c r="K522" i="37"/>
  <c r="K298" i="37"/>
  <c r="K529" i="37"/>
  <c r="K315" i="37"/>
  <c r="K404" i="37"/>
  <c r="K515" i="37"/>
  <c r="K747" i="37"/>
  <c r="K864" i="37"/>
  <c r="K414" i="37"/>
  <c r="K219" i="37"/>
  <c r="K695" i="37"/>
  <c r="K1093" i="37"/>
  <c r="K400" i="37"/>
  <c r="K844" i="37"/>
  <c r="K208" i="37"/>
  <c r="K566" i="37"/>
  <c r="K321" i="37"/>
  <c r="K351" i="37"/>
  <c r="K268" i="37"/>
  <c r="K118" i="37"/>
  <c r="K450" i="37"/>
  <c r="K647" i="37"/>
  <c r="K154" i="37"/>
  <c r="K425" i="37"/>
  <c r="K180" i="37"/>
  <c r="K224" i="37"/>
  <c r="K252" i="37"/>
  <c r="K178" i="37"/>
  <c r="K227" i="37"/>
  <c r="K288" i="37"/>
  <c r="K378" i="37"/>
  <c r="K445" i="37"/>
  <c r="K395" i="37"/>
  <c r="K264" i="37"/>
  <c r="K366" i="37"/>
  <c r="K285" i="37"/>
  <c r="K293" i="37"/>
  <c r="K642" i="37"/>
  <c r="K311" i="37"/>
  <c r="K805" i="37"/>
  <c r="K187" i="37"/>
  <c r="K265" i="37"/>
  <c r="K158" i="37"/>
  <c r="K263" i="37"/>
  <c r="K291" i="37"/>
  <c r="K193" i="37"/>
  <c r="K155" i="37"/>
  <c r="K124" i="37"/>
  <c r="K322" i="37"/>
  <c r="K210" i="37"/>
  <c r="K133" i="37"/>
  <c r="K223" i="37"/>
  <c r="K269" i="37"/>
  <c r="K328" i="37"/>
  <c r="K66" i="37"/>
  <c r="K211" i="37"/>
  <c r="K115" i="37"/>
  <c r="K364" i="37"/>
  <c r="K161" i="37"/>
  <c r="K243" i="37"/>
  <c r="K131" i="37"/>
  <c r="K397" i="37"/>
  <c r="K93" i="37"/>
  <c r="K244" i="37"/>
  <c r="K463" i="37"/>
  <c r="K292" i="37"/>
  <c r="K380" i="37"/>
  <c r="K284" i="37"/>
  <c r="K362" i="37"/>
  <c r="K144" i="37"/>
  <c r="K232" i="37"/>
  <c r="K238" i="37"/>
  <c r="K313" i="37"/>
  <c r="K255" i="37"/>
  <c r="K177" i="37"/>
  <c r="K340" i="37"/>
  <c r="K179" i="37"/>
  <c r="K262" i="37"/>
  <c r="K226" i="37"/>
  <c r="K82" i="37"/>
  <c r="K386" i="37"/>
  <c r="K306" i="37"/>
  <c r="K57" i="37"/>
  <c r="K138" i="37"/>
  <c r="K112" i="37"/>
  <c r="K162" i="37"/>
  <c r="K174" i="37"/>
  <c r="K90" i="37"/>
  <c r="K135" i="37"/>
  <c r="K553" i="37"/>
  <c r="K88" i="37"/>
  <c r="K111" i="37"/>
  <c r="K121" i="37"/>
  <c r="K145" i="37"/>
  <c r="K26" i="37"/>
  <c r="K388" i="37"/>
  <c r="K309" i="37"/>
  <c r="K164" i="37"/>
  <c r="K86" i="37"/>
  <c r="K188" i="37"/>
  <c r="K69" i="37"/>
  <c r="K125" i="37"/>
  <c r="K94" i="37"/>
  <c r="K79" i="37"/>
  <c r="K153" i="37"/>
  <c r="K75" i="37"/>
  <c r="K95" i="37"/>
  <c r="K49" i="37"/>
  <c r="K25" i="37"/>
  <c r="K15" i="37"/>
  <c r="K192" i="37"/>
  <c r="K83" i="37"/>
  <c r="K35" i="37"/>
  <c r="K52" i="37"/>
  <c r="K316" i="37"/>
  <c r="K29" i="37"/>
  <c r="K197" i="37"/>
  <c r="K98" i="37"/>
  <c r="K64" i="37"/>
  <c r="K21" i="37"/>
  <c r="K76" i="37"/>
  <c r="K18" i="37"/>
  <c r="K266" i="37"/>
  <c r="K71" i="37"/>
  <c r="K19" i="37"/>
  <c r="K572" i="37"/>
  <c r="K668" i="37"/>
  <c r="K1009" i="37"/>
  <c r="K876" i="37"/>
  <c r="K607" i="37"/>
  <c r="K902" i="37"/>
  <c r="K1003" i="37"/>
  <c r="K909" i="37"/>
  <c r="K1000" i="37"/>
  <c r="K729" i="37"/>
  <c r="K975" i="37"/>
  <c r="K1029" i="37"/>
  <c r="K998" i="37"/>
  <c r="K1069" i="37"/>
  <c r="K965" i="37"/>
  <c r="K959" i="37"/>
  <c r="K964" i="37"/>
  <c r="K973" i="37"/>
  <c r="K936" i="37"/>
  <c r="K957" i="37"/>
  <c r="K984" i="37"/>
  <c r="K1001" i="37"/>
  <c r="K911" i="37"/>
  <c r="K978" i="37"/>
  <c r="K727" i="37"/>
  <c r="K739" i="37"/>
  <c r="K577" i="37"/>
  <c r="K967" i="37"/>
  <c r="K449" i="37"/>
  <c r="K715" i="37"/>
  <c r="K976" i="37"/>
  <c r="K896" i="37"/>
  <c r="K906" i="37"/>
  <c r="K531" i="37"/>
  <c r="K855" i="37"/>
  <c r="K544" i="37"/>
  <c r="K813" i="37"/>
  <c r="K628" i="37"/>
  <c r="K938" i="37"/>
  <c r="K982" i="37"/>
  <c r="K1073" i="37"/>
  <c r="K908" i="37"/>
  <c r="K723" i="37"/>
  <c r="K992" i="37"/>
  <c r="K897" i="37"/>
  <c r="K922" i="37"/>
  <c r="K932" i="37"/>
  <c r="K644" i="37"/>
  <c r="K1034" i="37"/>
  <c r="K1048" i="37"/>
  <c r="K1008" i="37"/>
  <c r="K699" i="37"/>
  <c r="K918" i="37"/>
  <c r="K460" i="37"/>
  <c r="K1011" i="37"/>
  <c r="K977" i="37"/>
  <c r="K968" i="37"/>
  <c r="K430" i="37"/>
  <c r="K1097" i="37"/>
  <c r="K928" i="37"/>
  <c r="K369" i="37"/>
  <c r="K930" i="37"/>
  <c r="K934" i="37"/>
  <c r="K228" i="37"/>
  <c r="K595" i="37"/>
  <c r="K682" i="37"/>
  <c r="K917" i="37"/>
  <c r="K767" i="37"/>
  <c r="K905" i="37"/>
  <c r="K1038" i="37"/>
  <c r="K950" i="37"/>
  <c r="K910" i="37"/>
  <c r="K941" i="37"/>
  <c r="K652" i="37"/>
  <c r="K990" i="37"/>
  <c r="K923" i="37"/>
  <c r="K852" i="37"/>
  <c r="K942" i="37"/>
  <c r="K1053" i="37"/>
  <c r="K1102" i="37"/>
  <c r="K1030" i="37"/>
  <c r="K958" i="37"/>
  <c r="K814" i="37"/>
  <c r="K592" i="37"/>
  <c r="K944" i="37"/>
  <c r="K831" i="37"/>
  <c r="K683" i="37"/>
  <c r="K725" i="37"/>
  <c r="K900" i="37"/>
  <c r="K824" i="37"/>
  <c r="K846" i="37"/>
  <c r="K919" i="37"/>
  <c r="K935" i="37"/>
  <c r="K601" i="37"/>
  <c r="K655" i="37"/>
  <c r="K847" i="37"/>
  <c r="K925" i="37"/>
  <c r="K562" i="37"/>
  <c r="K1021" i="37"/>
  <c r="K963" i="37"/>
  <c r="K874" i="37"/>
  <c r="K848" i="37"/>
  <c r="K772" i="37"/>
  <c r="K555" i="37"/>
  <c r="K821" i="37"/>
  <c r="K850" i="37"/>
  <c r="K895" i="37"/>
  <c r="K901" i="37"/>
  <c r="K504" i="37"/>
  <c r="K960" i="37"/>
  <c r="K888" i="37"/>
  <c r="K916" i="37"/>
  <c r="K778" i="37"/>
  <c r="K809" i="37"/>
  <c r="K1075" i="37"/>
  <c r="K746" i="37"/>
  <c r="K748" i="37"/>
  <c r="K606" i="37"/>
  <c r="K712" i="37"/>
  <c r="K849" i="37"/>
  <c r="K955" i="37"/>
  <c r="K1007" i="37"/>
  <c r="K617" i="37"/>
  <c r="K898" i="37"/>
  <c r="K731" i="37"/>
  <c r="K873" i="37"/>
  <c r="K940" i="37"/>
  <c r="K788" i="37"/>
  <c r="K924" i="37"/>
  <c r="K854" i="37"/>
  <c r="K740" i="37"/>
  <c r="K981" i="37"/>
  <c r="K546" i="37"/>
  <c r="K912" i="37"/>
  <c r="K717" i="37"/>
  <c r="K812" i="37"/>
  <c r="K782" i="37"/>
  <c r="K826" i="37"/>
  <c r="K764" i="37"/>
  <c r="K163" i="37"/>
  <c r="K1026" i="37"/>
  <c r="K820" i="37"/>
  <c r="K346" i="37"/>
  <c r="K437" i="37"/>
  <c r="K933" i="37"/>
  <c r="K914" i="37"/>
  <c r="K857" i="37"/>
  <c r="K632" i="37"/>
  <c r="K904" i="37"/>
  <c r="K698" i="37"/>
  <c r="K987" i="37"/>
  <c r="K913" i="37"/>
  <c r="K650" i="37"/>
  <c r="K753" i="37"/>
  <c r="K1006" i="37"/>
  <c r="K526" i="37"/>
  <c r="K937" i="37"/>
  <c r="K983" i="37"/>
  <c r="K719" i="37"/>
  <c r="K817" i="37"/>
  <c r="K776" i="37"/>
  <c r="K1036" i="37"/>
  <c r="K786" i="37"/>
  <c r="K651" i="37"/>
  <c r="K887" i="37"/>
  <c r="K856" i="37"/>
  <c r="K374" i="37"/>
  <c r="K845" i="37"/>
  <c r="K769" i="37"/>
  <c r="K756" i="37"/>
  <c r="K1083" i="37"/>
  <c r="K774" i="37"/>
  <c r="K949" i="37"/>
  <c r="K615" i="37"/>
  <c r="K375" i="37"/>
  <c r="K1130" i="37"/>
  <c r="K827" i="37"/>
  <c r="K943" i="37"/>
  <c r="K634" i="37"/>
  <c r="K521" i="37"/>
  <c r="K624" i="37"/>
  <c r="K302" i="37"/>
  <c r="K598" i="37"/>
  <c r="K836" i="37"/>
  <c r="K948" i="37"/>
  <c r="K128" i="37"/>
  <c r="K582" i="37"/>
  <c r="K803" i="37"/>
  <c r="K837" i="37"/>
  <c r="K880" i="37"/>
  <c r="K859" i="37"/>
  <c r="K921" i="37"/>
  <c r="K728" i="37"/>
  <c r="K648" i="37"/>
  <c r="K838" i="37"/>
  <c r="K689" i="37"/>
  <c r="K865" i="37"/>
  <c r="K1032" i="37"/>
  <c r="K409" i="37"/>
  <c r="K477" i="37"/>
  <c r="K550" i="37"/>
  <c r="K899" i="37"/>
  <c r="K670" i="37"/>
  <c r="K741" i="37"/>
  <c r="K673" i="37"/>
  <c r="K953" i="37"/>
  <c r="K684" i="37"/>
  <c r="K801" i="37"/>
  <c r="K839" i="37"/>
  <c r="K770" i="37"/>
  <c r="K213" i="37"/>
  <c r="K707" i="37"/>
  <c r="K730" i="37"/>
  <c r="K802" i="37"/>
  <c r="K840" i="37"/>
  <c r="K808" i="37"/>
  <c r="K986" i="37"/>
  <c r="K841" i="37"/>
  <c r="K947" i="37"/>
  <c r="K1068" i="37"/>
  <c r="K878" i="37"/>
  <c r="K478" i="37"/>
  <c r="K486" i="37"/>
  <c r="K886" i="37"/>
  <c r="K861" i="37"/>
  <c r="K605" i="37"/>
  <c r="K835" i="37"/>
  <c r="K757" i="37"/>
  <c r="K630" i="37"/>
  <c r="K678" i="37"/>
  <c r="K579" i="37"/>
  <c r="K505" i="37"/>
  <c r="K807" i="37"/>
  <c r="K745" i="37"/>
  <c r="K858" i="37"/>
  <c r="K822" i="37"/>
  <c r="K120" i="37"/>
  <c r="K761" i="37"/>
  <c r="K797" i="37"/>
  <c r="K1098" i="37"/>
  <c r="K755" i="37"/>
  <c r="K785" i="37"/>
  <c r="K1138" i="37"/>
  <c r="K381" i="37"/>
  <c r="K868" i="37"/>
  <c r="K825" i="37"/>
  <c r="K474" i="37"/>
  <c r="K658" i="37"/>
  <c r="K828" i="37"/>
  <c r="K1013" i="37"/>
  <c r="K870" i="37"/>
  <c r="K693" i="37"/>
  <c r="K780" i="37"/>
  <c r="K714" i="37"/>
  <c r="K1107" i="37"/>
  <c r="K954" i="37"/>
  <c r="K417" i="37"/>
  <c r="K677" i="37"/>
  <c r="K416" i="37"/>
  <c r="K927" i="37"/>
  <c r="K1016" i="37"/>
  <c r="K751" i="37"/>
  <c r="K781" i="37"/>
  <c r="K240" i="37"/>
  <c r="K733" i="37"/>
  <c r="K1002" i="37"/>
  <c r="K675" i="37"/>
  <c r="K217" i="37"/>
  <c r="K451" i="37"/>
  <c r="K851" i="37"/>
  <c r="K565" i="37"/>
  <c r="K980" i="37"/>
  <c r="K853" i="37"/>
  <c r="K939" i="37"/>
  <c r="K915" i="37"/>
  <c r="K724" i="37"/>
  <c r="K1012" i="37"/>
  <c r="K1066" i="37"/>
  <c r="K686" i="37"/>
  <c r="K1041" i="37"/>
  <c r="K172" i="37"/>
  <c r="K448" i="37"/>
  <c r="K258" i="37"/>
  <c r="K490" i="37"/>
  <c r="K832" i="37"/>
  <c r="K289" i="37"/>
  <c r="K485" i="37"/>
  <c r="K563" i="37"/>
  <c r="K581" i="37"/>
  <c r="K612" i="37"/>
  <c r="K991" i="37"/>
  <c r="K462" i="37"/>
  <c r="K763" i="37"/>
  <c r="K793" i="37"/>
  <c r="K533" i="37"/>
  <c r="K894" i="37"/>
  <c r="K517" i="37"/>
  <c r="K1133" i="37"/>
  <c r="K435" i="37"/>
  <c r="K969" i="37"/>
  <c r="K481" i="37"/>
  <c r="K823" i="37"/>
  <c r="K299" i="37"/>
  <c r="K487" i="37"/>
  <c r="K503" i="37"/>
  <c r="K511" i="37"/>
  <c r="K726" i="37"/>
  <c r="K892" i="37"/>
  <c r="K762" i="37"/>
  <c r="K171" i="37"/>
  <c r="K638" i="37"/>
  <c r="K690" i="37"/>
  <c r="K576" i="37"/>
  <c r="K245" i="37"/>
  <c r="K994" i="37"/>
  <c r="K169" i="37"/>
  <c r="K833" i="37"/>
  <c r="K524" i="37"/>
  <c r="K405" i="37"/>
  <c r="K810" i="37"/>
  <c r="K561" i="37"/>
  <c r="K436" i="37"/>
  <c r="K538" i="37"/>
  <c r="K736" i="37"/>
  <c r="K500" i="37"/>
  <c r="K710" i="37"/>
  <c r="K758" i="37"/>
  <c r="K863" i="37"/>
  <c r="K359" i="37"/>
  <c r="K806" i="37"/>
  <c r="K619" i="37"/>
  <c r="K441" i="37"/>
  <c r="K1015" i="37"/>
  <c r="K184" i="37"/>
  <c r="K890" i="37"/>
  <c r="K742" i="37"/>
  <c r="K331" i="37"/>
  <c r="K636" i="37"/>
  <c r="K508" i="37"/>
  <c r="K951" i="37"/>
  <c r="K659" i="37"/>
  <c r="K453" i="37"/>
  <c r="K999" i="37"/>
  <c r="K829" i="37"/>
  <c r="K480" i="37"/>
  <c r="K1017" i="37"/>
  <c r="K696" i="37"/>
  <c r="K732" i="37"/>
  <c r="K711" i="37"/>
  <c r="K334" i="37"/>
  <c r="K1018" i="37"/>
  <c r="K411" i="37"/>
  <c r="K379" i="37"/>
  <c r="K525" i="37"/>
  <c r="K692" i="37"/>
  <c r="H1062" i="37"/>
  <c r="H1033" i="37"/>
  <c r="H884" i="37"/>
  <c r="H1054" i="37"/>
  <c r="H1065" i="37"/>
  <c r="H1153" i="37"/>
  <c r="H1056" i="37"/>
  <c r="H1137" i="37"/>
  <c r="H1152" i="37"/>
  <c r="H1139" i="37"/>
  <c r="H1128" i="37"/>
  <c r="H1070" i="37"/>
  <c r="H1151" i="37"/>
  <c r="H1150" i="37"/>
  <c r="H1022" i="37"/>
  <c r="H1121" i="37"/>
  <c r="H1105" i="37"/>
  <c r="H1134" i="37"/>
  <c r="H1076" i="37"/>
  <c r="H1078" i="37"/>
  <c r="H795" i="37"/>
  <c r="H1149" i="37"/>
  <c r="H1148" i="37"/>
  <c r="H1099" i="37"/>
  <c r="H1095" i="37"/>
  <c r="H1024" i="37"/>
  <c r="H1067" i="37"/>
  <c r="H510" i="37"/>
  <c r="H988" i="37"/>
  <c r="H1136" i="37"/>
  <c r="H1090" i="37"/>
  <c r="H1135" i="37"/>
  <c r="H1045" i="37"/>
  <c r="H871" i="37"/>
  <c r="H970" i="37"/>
  <c r="H1143" i="37"/>
  <c r="H1071" i="37"/>
  <c r="H1063" i="37"/>
  <c r="H1125" i="37"/>
  <c r="H1109" i="37"/>
  <c r="H671" i="37"/>
  <c r="H1142" i="37"/>
  <c r="H1046" i="37"/>
  <c r="H1115" i="37"/>
  <c r="H1014" i="37"/>
  <c r="H1077" i="37"/>
  <c r="H1059" i="37"/>
  <c r="H1141" i="37"/>
  <c r="H972" i="37"/>
  <c r="H631" i="37"/>
  <c r="H1043" i="37"/>
  <c r="H1074" i="37"/>
  <c r="H752" i="37"/>
  <c r="H1119" i="37"/>
  <c r="H1123" i="37"/>
  <c r="H1100" i="37"/>
  <c r="H1060" i="37"/>
  <c r="H1085" i="37"/>
  <c r="H979" i="37"/>
  <c r="H1055" i="37"/>
  <c r="H1120" i="37"/>
  <c r="H1057" i="37"/>
  <c r="H872" i="37"/>
  <c r="H1103" i="37"/>
  <c r="H1027" i="37"/>
  <c r="H819" i="37"/>
  <c r="H966" i="37"/>
  <c r="H476" i="37"/>
  <c r="H834" i="37"/>
  <c r="H1031" i="37"/>
  <c r="H622" i="37"/>
  <c r="H1064" i="37"/>
  <c r="H1096" i="37"/>
  <c r="H867" i="37"/>
  <c r="H392" i="37"/>
  <c r="H1132" i="37"/>
  <c r="H1040" i="37"/>
  <c r="H1052" i="37"/>
  <c r="H1028" i="37"/>
  <c r="H1088" i="37"/>
  <c r="H1049" i="37"/>
  <c r="H1131" i="37"/>
  <c r="H989" i="37"/>
  <c r="H1050" i="37"/>
  <c r="H796" i="37"/>
  <c r="H946" i="37"/>
  <c r="H1047" i="37"/>
  <c r="H920" i="37"/>
  <c r="H1051" i="37"/>
  <c r="H509" i="37"/>
  <c r="H882" i="37"/>
  <c r="H1037" i="37"/>
  <c r="H926" i="37"/>
  <c r="H498" i="37"/>
  <c r="H971" i="37"/>
  <c r="H1108" i="37"/>
  <c r="H866" i="37"/>
  <c r="H799" i="37"/>
  <c r="H750" i="37"/>
  <c r="H881" i="37"/>
  <c r="H1087" i="37"/>
  <c r="H744" i="37"/>
  <c r="H438" i="37"/>
  <c r="H792" i="37"/>
  <c r="H530" i="37"/>
  <c r="H1039" i="37"/>
  <c r="H709" i="37"/>
  <c r="H768" i="37"/>
  <c r="H1111" i="37"/>
  <c r="H609" i="37"/>
  <c r="H691" i="37"/>
  <c r="H627" i="37"/>
  <c r="H1019" i="37"/>
  <c r="H1082" i="37"/>
  <c r="H830" i="37"/>
  <c r="H722" i="37"/>
  <c r="H889" i="37"/>
  <c r="H907" i="37"/>
  <c r="H735" i="37"/>
  <c r="H1112" i="37"/>
  <c r="H777" i="37"/>
  <c r="H791" i="37"/>
  <c r="H1058" i="37"/>
  <c r="H1140" i="37"/>
  <c r="H496" i="37"/>
  <c r="H952" i="37"/>
  <c r="H1110" i="37"/>
  <c r="H1044" i="37"/>
  <c r="H571" i="37"/>
  <c r="H721" i="37"/>
  <c r="H718" i="37"/>
  <c r="H422" i="37"/>
  <c r="H514" i="37"/>
  <c r="H1086" i="37"/>
  <c r="H282" i="37"/>
  <c r="H931" i="37"/>
  <c r="H456" i="37"/>
  <c r="H798" i="37"/>
  <c r="H784" i="37"/>
  <c r="H560" i="37"/>
  <c r="H407" i="37"/>
  <c r="H646" i="37"/>
  <c r="H815" i="37"/>
  <c r="H1106" i="37"/>
  <c r="H790" i="37"/>
  <c r="H432" i="37"/>
  <c r="H637" i="37"/>
  <c r="H674" i="37"/>
  <c r="H501" i="37"/>
  <c r="H310" i="37"/>
  <c r="H787" i="37"/>
  <c r="H1010" i="37"/>
  <c r="H737" i="37"/>
  <c r="H760" i="37"/>
  <c r="H410" i="37"/>
  <c r="H320" i="37"/>
  <c r="H701" i="37"/>
  <c r="H387" i="37"/>
  <c r="H528" i="37"/>
  <c r="H1020" i="37"/>
  <c r="H574" i="37"/>
  <c r="H703" i="37"/>
  <c r="H419" i="37"/>
  <c r="H589" i="37"/>
  <c r="H1091" i="37"/>
  <c r="H371" i="37"/>
  <c r="H479" i="37"/>
  <c r="H687" i="37"/>
  <c r="H590" i="37"/>
  <c r="H318" i="37"/>
  <c r="H401" i="37"/>
  <c r="H759" i="37"/>
  <c r="H539" i="37"/>
  <c r="H613" i="37"/>
  <c r="H661" i="37"/>
  <c r="H349" i="37"/>
  <c r="H1025" i="37"/>
  <c r="H428" i="37"/>
  <c r="H754" i="37"/>
  <c r="H455" i="37"/>
  <c r="H466" i="37"/>
  <c r="H552" i="37"/>
  <c r="H537" i="37"/>
  <c r="H575" i="37"/>
  <c r="H368" i="37"/>
  <c r="H173" i="37"/>
  <c r="H176" i="37"/>
  <c r="H464" i="37"/>
  <c r="H214" i="37"/>
  <c r="H513" i="37"/>
  <c r="H216" i="37"/>
  <c r="H332" i="37"/>
  <c r="H357" i="37"/>
  <c r="H653" i="37"/>
  <c r="H325" i="37"/>
  <c r="H885" i="37"/>
  <c r="H440" i="37"/>
  <c r="H181" i="37"/>
  <c r="H220" i="37"/>
  <c r="H536" i="37"/>
  <c r="H439" i="37"/>
  <c r="H1118" i="37"/>
  <c r="H372" i="37"/>
  <c r="H326" i="37"/>
  <c r="H506" i="37"/>
  <c r="H522" i="37"/>
  <c r="H298" i="37"/>
  <c r="H529" i="37"/>
  <c r="H315" i="37"/>
  <c r="H404" i="37"/>
  <c r="H515" i="37"/>
  <c r="H747" i="37"/>
  <c r="H864" i="37"/>
  <c r="H414" i="37"/>
  <c r="H219" i="37"/>
  <c r="H695" i="37"/>
  <c r="H1093" i="37"/>
  <c r="H400" i="37"/>
  <c r="H844" i="37"/>
  <c r="H208" i="37"/>
  <c r="H566" i="37"/>
  <c r="H321" i="37"/>
  <c r="H351" i="37"/>
  <c r="H268" i="37"/>
  <c r="H118" i="37"/>
  <c r="H450" i="37"/>
  <c r="H647" i="37"/>
  <c r="H154" i="37"/>
  <c r="H425" i="37"/>
  <c r="H180" i="37"/>
  <c r="H224" i="37"/>
  <c r="H252" i="37"/>
  <c r="H178" i="37"/>
  <c r="H227" i="37"/>
  <c r="H288" i="37"/>
  <c r="H378" i="37"/>
  <c r="H445" i="37"/>
  <c r="H395" i="37"/>
  <c r="H264" i="37"/>
  <c r="H366" i="37"/>
  <c r="H285" i="37"/>
  <c r="H293" i="37"/>
  <c r="H642" i="37"/>
  <c r="H311" i="37"/>
  <c r="H805" i="37"/>
  <c r="H187" i="37"/>
  <c r="H265" i="37"/>
  <c r="H158" i="37"/>
  <c r="H263" i="37"/>
  <c r="H291" i="37"/>
  <c r="H193" i="37"/>
  <c r="H155" i="37"/>
  <c r="H124" i="37"/>
  <c r="H322" i="37"/>
  <c r="H210" i="37"/>
  <c r="H133" i="37"/>
  <c r="H223" i="37"/>
  <c r="H269" i="37"/>
  <c r="H328" i="37"/>
  <c r="H66" i="37"/>
  <c r="H211" i="37"/>
  <c r="H115" i="37"/>
  <c r="H364" i="37"/>
  <c r="H161" i="37"/>
  <c r="H243" i="37"/>
  <c r="H131" i="37"/>
  <c r="H397" i="37"/>
  <c r="H93" i="37"/>
  <c r="H244" i="37"/>
  <c r="H463" i="37"/>
  <c r="H292" i="37"/>
  <c r="H380" i="37"/>
  <c r="H284" i="37"/>
  <c r="H362" i="37"/>
  <c r="H144" i="37"/>
  <c r="H232" i="37"/>
  <c r="H238" i="37"/>
  <c r="H313" i="37"/>
  <c r="H255" i="37"/>
  <c r="H177" i="37"/>
  <c r="H340" i="37"/>
  <c r="H179" i="37"/>
  <c r="H262" i="37"/>
  <c r="H226" i="37"/>
  <c r="H82" i="37"/>
  <c r="H386" i="37"/>
  <c r="H306" i="37"/>
  <c r="H57" i="37"/>
  <c r="H138" i="37"/>
  <c r="H112" i="37"/>
  <c r="H162" i="37"/>
  <c r="H174" i="37"/>
  <c r="H90" i="37"/>
  <c r="H135" i="37"/>
  <c r="H553" i="37"/>
  <c r="H88" i="37"/>
  <c r="H111" i="37"/>
  <c r="H121" i="37"/>
  <c r="H145" i="37"/>
  <c r="H26" i="37"/>
  <c r="H388" i="37"/>
  <c r="H309" i="37"/>
  <c r="H164" i="37"/>
  <c r="H86" i="37"/>
  <c r="H188" i="37"/>
  <c r="H69" i="37"/>
  <c r="H125" i="37"/>
  <c r="H94" i="37"/>
  <c r="H79" i="37"/>
  <c r="H153" i="37"/>
  <c r="H75" i="37"/>
  <c r="H95" i="37"/>
  <c r="H49" i="37"/>
  <c r="H25" i="37"/>
  <c r="H15" i="37"/>
  <c r="H192" i="37"/>
  <c r="H83" i="37"/>
  <c r="H35" i="37"/>
  <c r="H52" i="37"/>
  <c r="H316" i="37"/>
  <c r="H29" i="37"/>
  <c r="H197" i="37"/>
  <c r="H98" i="37"/>
  <c r="H64" i="37"/>
  <c r="H21" i="37"/>
  <c r="H76" i="37"/>
  <c r="H18" i="37"/>
  <c r="H266" i="37"/>
  <c r="H71" i="37"/>
  <c r="H19" i="37"/>
  <c r="H572" i="37"/>
  <c r="H668" i="37"/>
  <c r="H1009" i="37"/>
  <c r="H876" i="37"/>
  <c r="H607" i="37"/>
  <c r="H902" i="37"/>
  <c r="H1003" i="37"/>
  <c r="H909" i="37"/>
  <c r="H1000" i="37"/>
  <c r="H729" i="37"/>
  <c r="H975" i="37"/>
  <c r="H1029" i="37"/>
  <c r="H998" i="37"/>
  <c r="H1069" i="37"/>
  <c r="H965" i="37"/>
  <c r="H959" i="37"/>
  <c r="H964" i="37"/>
  <c r="H973" i="37"/>
  <c r="H936" i="37"/>
  <c r="H957" i="37"/>
  <c r="H984" i="37"/>
  <c r="H1001" i="37"/>
  <c r="H911" i="37"/>
  <c r="H978" i="37"/>
  <c r="H727" i="37"/>
  <c r="H739" i="37"/>
  <c r="H577" i="37"/>
  <c r="H967" i="37"/>
  <c r="H449" i="37"/>
  <c r="H715" i="37"/>
  <c r="H976" i="37"/>
  <c r="H896" i="37"/>
  <c r="H906" i="37"/>
  <c r="H531" i="37"/>
  <c r="H855" i="37"/>
  <c r="H544" i="37"/>
  <c r="H813" i="37"/>
  <c r="H628" i="37"/>
  <c r="H938" i="37"/>
  <c r="H982" i="37"/>
  <c r="H1073" i="37"/>
  <c r="H908" i="37"/>
  <c r="H723" i="37"/>
  <c r="H992" i="37"/>
  <c r="H897" i="37"/>
  <c r="H922" i="37"/>
  <c r="H932" i="37"/>
  <c r="H644" i="37"/>
  <c r="H1034" i="37"/>
  <c r="H1048" i="37"/>
  <c r="H1008" i="37"/>
  <c r="H699" i="37"/>
  <c r="H918" i="37"/>
  <c r="H460" i="37"/>
  <c r="H1011" i="37"/>
  <c r="H977" i="37"/>
  <c r="H968" i="37"/>
  <c r="H430" i="37"/>
  <c r="H1097" i="37"/>
  <c r="H928" i="37"/>
  <c r="H369" i="37"/>
  <c r="H930" i="37"/>
  <c r="H934" i="37"/>
  <c r="H228" i="37"/>
  <c r="H595" i="37"/>
  <c r="H682" i="37"/>
  <c r="H917" i="37"/>
  <c r="H767" i="37"/>
  <c r="H905" i="37"/>
  <c r="H1038" i="37"/>
  <c r="H950" i="37"/>
  <c r="H910" i="37"/>
  <c r="H941" i="37"/>
  <c r="H652" i="37"/>
  <c r="H990" i="37"/>
  <c r="H923" i="37"/>
  <c r="H852" i="37"/>
  <c r="H942" i="37"/>
  <c r="H1053" i="37"/>
  <c r="H1102" i="37"/>
  <c r="H1030" i="37"/>
  <c r="H958" i="37"/>
  <c r="H814" i="37"/>
  <c r="H592" i="37"/>
  <c r="H944" i="37"/>
  <c r="H831" i="37"/>
  <c r="H683" i="37"/>
  <c r="H725" i="37"/>
  <c r="H900" i="37"/>
  <c r="H824" i="37"/>
  <c r="H846" i="37"/>
  <c r="H919" i="37"/>
  <c r="H935" i="37"/>
  <c r="H601" i="37"/>
  <c r="H655" i="37"/>
  <c r="H847" i="37"/>
  <c r="H925" i="37"/>
  <c r="H562" i="37"/>
  <c r="H1021" i="37"/>
  <c r="H963" i="37"/>
  <c r="H874" i="37"/>
  <c r="H848" i="37"/>
  <c r="H772" i="37"/>
  <c r="H555" i="37"/>
  <c r="H821" i="37"/>
  <c r="H850" i="37"/>
  <c r="H895" i="37"/>
  <c r="H901" i="37"/>
  <c r="H504" i="37"/>
  <c r="H960" i="37"/>
  <c r="H888" i="37"/>
  <c r="H916" i="37"/>
  <c r="H778" i="37"/>
  <c r="H809" i="37"/>
  <c r="H1075" i="37"/>
  <c r="H746" i="37"/>
  <c r="H748" i="37"/>
  <c r="H606" i="37"/>
  <c r="H712" i="37"/>
  <c r="H849" i="37"/>
  <c r="H955" i="37"/>
  <c r="H1007" i="37"/>
  <c r="H617" i="37"/>
  <c r="H898" i="37"/>
  <c r="H731" i="37"/>
  <c r="H873" i="37"/>
  <c r="H940" i="37"/>
  <c r="H788" i="37"/>
  <c r="H924" i="37"/>
  <c r="H854" i="37"/>
  <c r="H740" i="37"/>
  <c r="H981" i="37"/>
  <c r="H546" i="37"/>
  <c r="H912" i="37"/>
  <c r="H717" i="37"/>
  <c r="H812" i="37"/>
  <c r="H782" i="37"/>
  <c r="H826" i="37"/>
  <c r="H764" i="37"/>
  <c r="H163" i="37"/>
  <c r="H1026" i="37"/>
  <c r="H820" i="37"/>
  <c r="H346" i="37"/>
  <c r="H437" i="37"/>
  <c r="H933" i="37"/>
  <c r="H914" i="37"/>
  <c r="H857" i="37"/>
  <c r="H632" i="37"/>
  <c r="H904" i="37"/>
  <c r="H698" i="37"/>
  <c r="H987" i="37"/>
  <c r="H913" i="37"/>
  <c r="H650" i="37"/>
  <c r="H753" i="37"/>
  <c r="H1006" i="37"/>
  <c r="H526" i="37"/>
  <c r="H937" i="37"/>
  <c r="H983" i="37"/>
  <c r="H719" i="37"/>
  <c r="H817" i="37"/>
  <c r="H776" i="37"/>
  <c r="H1036" i="37"/>
  <c r="H786" i="37"/>
  <c r="H651" i="37"/>
  <c r="H887" i="37"/>
  <c r="H856" i="37"/>
  <c r="H374" i="37"/>
  <c r="H845" i="37"/>
  <c r="H769" i="37"/>
  <c r="H756" i="37"/>
  <c r="H1083" i="37"/>
  <c r="H774" i="37"/>
  <c r="H949" i="37"/>
  <c r="H615" i="37"/>
  <c r="H375" i="37"/>
  <c r="H1130" i="37"/>
  <c r="H827" i="37"/>
  <c r="H943" i="37"/>
  <c r="H634" i="37"/>
  <c r="H521" i="37"/>
  <c r="H624" i="37"/>
  <c r="H302" i="37"/>
  <c r="H598" i="37"/>
  <c r="H836" i="37"/>
  <c r="H948" i="37"/>
  <c r="H128" i="37"/>
  <c r="H582" i="37"/>
  <c r="H803" i="37"/>
  <c r="H837" i="37"/>
  <c r="H880" i="37"/>
  <c r="H859" i="37"/>
  <c r="H921" i="37"/>
  <c r="H728" i="37"/>
  <c r="H648" i="37"/>
  <c r="H838" i="37"/>
  <c r="H689" i="37"/>
  <c r="H865" i="37"/>
  <c r="H1032" i="37"/>
  <c r="H409" i="37"/>
  <c r="H477" i="37"/>
  <c r="H550" i="37"/>
  <c r="H899" i="37"/>
  <c r="H670" i="37"/>
  <c r="H741" i="37"/>
  <c r="H673" i="37"/>
  <c r="H953" i="37"/>
  <c r="H684" i="37"/>
  <c r="H801" i="37"/>
  <c r="H839" i="37"/>
  <c r="H770" i="37"/>
  <c r="H213" i="37"/>
  <c r="H707" i="37"/>
  <c r="H730" i="37"/>
  <c r="H802" i="37"/>
  <c r="H840" i="37"/>
  <c r="H808" i="37"/>
  <c r="H986" i="37"/>
  <c r="H841" i="37"/>
  <c r="H947" i="37"/>
  <c r="H1068" i="37"/>
  <c r="H878" i="37"/>
  <c r="H478" i="37"/>
  <c r="H486" i="37"/>
  <c r="H886" i="37"/>
  <c r="H861" i="37"/>
  <c r="H605" i="37"/>
  <c r="H835" i="37"/>
  <c r="H757" i="37"/>
  <c r="H630" i="37"/>
  <c r="H678" i="37"/>
  <c r="H579" i="37"/>
  <c r="H505" i="37"/>
  <c r="H807" i="37"/>
  <c r="H745" i="37"/>
  <c r="H858" i="37"/>
  <c r="H822" i="37"/>
  <c r="H120" i="37"/>
  <c r="H761" i="37"/>
  <c r="H797" i="37"/>
  <c r="H1098" i="37"/>
  <c r="H755" i="37"/>
  <c r="H785" i="37"/>
  <c r="H1138" i="37"/>
  <c r="H381" i="37"/>
  <c r="H868" i="37"/>
  <c r="H825" i="37"/>
  <c r="H474" i="37"/>
  <c r="H658" i="37"/>
  <c r="H828" i="37"/>
  <c r="H1013" i="37"/>
  <c r="H870" i="37"/>
  <c r="H693" i="37"/>
  <c r="H780" i="37"/>
  <c r="H714" i="37"/>
  <c r="H1107" i="37"/>
  <c r="H954" i="37"/>
  <c r="H417" i="37"/>
  <c r="H677" i="37"/>
  <c r="H416" i="37"/>
  <c r="H927" i="37"/>
  <c r="H1016" i="37"/>
  <c r="H751" i="37"/>
  <c r="H781" i="37"/>
  <c r="H240" i="37"/>
  <c r="H733" i="37"/>
  <c r="H1002" i="37"/>
  <c r="H675" i="37"/>
  <c r="H217" i="37"/>
  <c r="H451" i="37"/>
  <c r="H851" i="37"/>
  <c r="H565" i="37"/>
  <c r="H980" i="37"/>
  <c r="H853" i="37"/>
  <c r="H939" i="37"/>
  <c r="H915" i="37"/>
  <c r="H724" i="37"/>
  <c r="H1012" i="37"/>
  <c r="H1066" i="37"/>
  <c r="H686" i="37"/>
  <c r="H1041" i="37"/>
  <c r="H172" i="37"/>
  <c r="H448" i="37"/>
  <c r="H258" i="37"/>
  <c r="H490" i="37"/>
  <c r="H832" i="37"/>
  <c r="H289" i="37"/>
  <c r="H485" i="37"/>
  <c r="H563" i="37"/>
  <c r="H581" i="37"/>
  <c r="H612" i="37"/>
  <c r="H991" i="37"/>
  <c r="H462" i="37"/>
  <c r="H763" i="37"/>
  <c r="H793" i="37"/>
  <c r="H533" i="37"/>
  <c r="H894" i="37"/>
  <c r="H517" i="37"/>
  <c r="H1133" i="37"/>
  <c r="H435" i="37"/>
  <c r="H969" i="37"/>
  <c r="H481" i="37"/>
  <c r="H823" i="37"/>
  <c r="H299" i="37"/>
  <c r="H487" i="37"/>
  <c r="H503" i="37"/>
  <c r="H511" i="37"/>
  <c r="H726" i="37"/>
  <c r="H892" i="37"/>
  <c r="H762" i="37"/>
  <c r="H171" i="37"/>
  <c r="H638" i="37"/>
  <c r="H690" i="37"/>
  <c r="H576" i="37"/>
  <c r="H245" i="37"/>
  <c r="H994" i="37"/>
  <c r="H169" i="37"/>
  <c r="H833" i="37"/>
  <c r="H524" i="37"/>
  <c r="H405" i="37"/>
  <c r="H810" i="37"/>
  <c r="H561" i="37"/>
  <c r="H436" i="37"/>
  <c r="H538" i="37"/>
  <c r="H736" i="37"/>
  <c r="H500" i="37"/>
  <c r="H710" i="37"/>
  <c r="H758" i="37"/>
  <c r="H863" i="37"/>
  <c r="H359" i="37"/>
  <c r="H806" i="37"/>
  <c r="H619" i="37"/>
  <c r="H441" i="37"/>
  <c r="H1015" i="37"/>
  <c r="H184" i="37"/>
  <c r="H890" i="37"/>
  <c r="H742" i="37"/>
  <c r="H331" i="37"/>
  <c r="H636" i="37"/>
  <c r="H508" i="37"/>
  <c r="H951" i="37"/>
  <c r="H659" i="37"/>
  <c r="H453" i="37"/>
  <c r="H999" i="37"/>
  <c r="H829" i="37"/>
  <c r="H480" i="37"/>
  <c r="H1017" i="37"/>
  <c r="H696" i="37"/>
  <c r="H732" i="37"/>
  <c r="H711" i="37"/>
  <c r="H334" i="37"/>
  <c r="H1018" i="37"/>
  <c r="H411" i="37"/>
  <c r="H379" i="37"/>
  <c r="H525" i="37"/>
  <c r="H692" i="37"/>
  <c r="G253" i="38" l="1"/>
  <c r="J1171" i="37" l="1"/>
  <c r="L8" i="38" l="1"/>
  <c r="L14" i="38"/>
  <c r="F1171" i="43" l="1"/>
  <c r="F1157" i="43"/>
  <c r="K139" i="39" l="1"/>
  <c r="D139" i="39"/>
  <c r="D253" i="38"/>
  <c r="J1157" i="37" l="1"/>
  <c r="G1157" i="37"/>
  <c r="G1157" i="43" l="1"/>
  <c r="E208" i="38" l="1"/>
  <c r="E210" i="38"/>
  <c r="E192" i="38"/>
  <c r="E104" i="38"/>
  <c r="E185" i="38"/>
  <c r="E186" i="38"/>
  <c r="E99" i="38"/>
  <c r="E196" i="38"/>
  <c r="E177" i="38"/>
  <c r="E70" i="38"/>
  <c r="E153" i="38"/>
  <c r="E131" i="38"/>
  <c r="E195" i="38"/>
  <c r="E197" i="38"/>
  <c r="E183" i="38"/>
  <c r="E178" i="38"/>
  <c r="E160" i="38"/>
  <c r="E207" i="38"/>
  <c r="E165" i="38"/>
  <c r="E167" i="38"/>
  <c r="E81" i="38"/>
  <c r="E194" i="38"/>
  <c r="E212" i="38"/>
  <c r="E171" i="38"/>
  <c r="E157" i="38"/>
  <c r="E89" i="38"/>
  <c r="E166" i="38"/>
  <c r="E184" i="38"/>
  <c r="E150" i="38"/>
  <c r="E198" i="38"/>
  <c r="E180" i="38"/>
  <c r="E173" i="38"/>
  <c r="E193" i="38"/>
  <c r="E119" i="38"/>
  <c r="E156" i="38"/>
  <c r="E143" i="38"/>
  <c r="E211" i="38"/>
  <c r="E112" i="38"/>
  <c r="E98" i="38"/>
  <c r="E133" i="38"/>
  <c r="E85" i="38"/>
  <c r="E209" i="38"/>
  <c r="E181" i="38"/>
  <c r="E120" i="38"/>
  <c r="E175" i="38"/>
  <c r="E188" i="38"/>
  <c r="E200" i="38"/>
  <c r="E147" i="38"/>
  <c r="E113" i="38"/>
  <c r="E100" i="38"/>
  <c r="E115" i="38"/>
  <c r="E87" i="38"/>
  <c r="E174" i="38"/>
  <c r="E176" i="38"/>
  <c r="E190" i="38"/>
  <c r="E172" i="38"/>
  <c r="E132" i="38"/>
  <c r="E161" i="38"/>
  <c r="E69" i="38"/>
  <c r="E83" i="38"/>
  <c r="E152" i="38"/>
  <c r="E114" i="38"/>
  <c r="E90" i="38"/>
  <c r="E66" i="38"/>
  <c r="E121" i="38"/>
  <c r="E124" i="38"/>
  <c r="E189" i="38"/>
  <c r="E122" i="38"/>
  <c r="E138" i="38"/>
  <c r="E148" i="38"/>
  <c r="E76" i="38"/>
  <c r="E82" i="38"/>
  <c r="E142" i="38"/>
  <c r="E108" i="38"/>
  <c r="E123" i="38"/>
  <c r="E199" i="38"/>
  <c r="E145" i="38"/>
  <c r="E149" i="38"/>
  <c r="E73" i="38"/>
  <c r="E126" i="38"/>
  <c r="E96" i="38"/>
  <c r="E187" i="38"/>
  <c r="E97" i="38"/>
  <c r="E144" i="38"/>
  <c r="E95" i="38"/>
  <c r="E105" i="38"/>
  <c r="E201" i="38"/>
  <c r="E129" i="38"/>
  <c r="E154" i="38"/>
  <c r="E92" i="38"/>
  <c r="E111" i="38"/>
  <c r="E102" i="38"/>
  <c r="E86" i="38"/>
  <c r="E78" i="38"/>
  <c r="E107" i="38"/>
  <c r="E134" i="38"/>
  <c r="E151" i="38"/>
  <c r="E116" i="38"/>
  <c r="E106" i="38"/>
  <c r="E109" i="38"/>
  <c r="E71" i="38"/>
  <c r="E50" i="38"/>
  <c r="E139" i="38"/>
  <c r="E128" i="38"/>
  <c r="E101" i="38"/>
  <c r="E72" i="38"/>
  <c r="E61" i="38"/>
  <c r="E74" i="38"/>
  <c r="E58" i="38"/>
  <c r="E135" i="38"/>
  <c r="E68" i="38"/>
  <c r="E118" i="38"/>
  <c r="E103" i="38"/>
  <c r="E59" i="38"/>
  <c r="E182" i="38"/>
  <c r="E88" i="38"/>
  <c r="E64" i="38"/>
  <c r="E93" i="38"/>
  <c r="E55" i="38"/>
  <c r="E39" i="38"/>
  <c r="E94" i="38"/>
  <c r="E40" i="38"/>
  <c r="E80" i="38"/>
  <c r="E79" i="38"/>
  <c r="E33" i="38"/>
  <c r="E136" i="38"/>
  <c r="E130" i="38"/>
  <c r="E57" i="38"/>
  <c r="E67" i="38"/>
  <c r="E37" i="38"/>
  <c r="E146" i="38"/>
  <c r="E65" i="38"/>
  <c r="E56" i="38"/>
  <c r="E62" i="38"/>
  <c r="E41" i="38"/>
  <c r="E52" i="38"/>
  <c r="E44" i="38"/>
  <c r="E110" i="38"/>
  <c r="E163" i="38"/>
  <c r="E179" i="38"/>
  <c r="E75" i="38"/>
  <c r="E91" i="38"/>
  <c r="E63" i="38"/>
  <c r="E23" i="38"/>
  <c r="E77" i="38"/>
  <c r="E84" i="38"/>
  <c r="E24" i="38"/>
  <c r="E42" i="38"/>
  <c r="E47" i="38"/>
  <c r="E51" i="38"/>
  <c r="E32" i="38"/>
  <c r="E20" i="38"/>
  <c r="E36" i="38"/>
  <c r="E54" i="38"/>
  <c r="E29" i="38"/>
  <c r="E43" i="38"/>
  <c r="E21" i="38"/>
  <c r="E46" i="38"/>
  <c r="E38" i="38"/>
  <c r="E45" i="38"/>
  <c r="E18" i="38"/>
  <c r="E53" i="38"/>
  <c r="E31" i="38"/>
  <c r="E49" i="38"/>
  <c r="E27" i="38"/>
  <c r="E48" i="38"/>
  <c r="E25" i="38"/>
  <c r="E60" i="38"/>
  <c r="E22" i="38"/>
  <c r="E26" i="38"/>
  <c r="E17" i="38"/>
  <c r="E35" i="38"/>
  <c r="E15" i="38"/>
  <c r="E30" i="38"/>
  <c r="E19" i="38"/>
  <c r="E34" i="38"/>
  <c r="E28" i="38"/>
  <c r="E12" i="38"/>
  <c r="E13" i="38"/>
  <c r="E16" i="38"/>
  <c r="E11" i="38"/>
  <c r="E14" i="38"/>
  <c r="E10" i="38"/>
  <c r="E8" i="38"/>
  <c r="E9" i="38"/>
  <c r="K1042" i="37" l="1"/>
  <c r="K584" i="37"/>
  <c r="K883" i="37"/>
  <c r="K1094" i="37"/>
  <c r="K1113" i="37"/>
  <c r="K1004" i="37"/>
  <c r="K1005" i="37"/>
  <c r="K669" i="37"/>
  <c r="K618" i="37"/>
  <c r="K523" i="37"/>
  <c r="K633" i="37"/>
  <c r="K235" i="37"/>
  <c r="K337" i="37"/>
  <c r="K654" i="37"/>
  <c r="K643" i="37"/>
  <c r="K875" i="37"/>
  <c r="K635" i="37"/>
  <c r="K640" i="37"/>
  <c r="K585" i="37"/>
  <c r="K434" i="37"/>
  <c r="K611" i="37"/>
  <c r="K603" i="37"/>
  <c r="K663" i="37"/>
  <c r="K877" i="37"/>
  <c r="K816" i="37"/>
  <c r="K626" i="37"/>
  <c r="K672" i="37"/>
  <c r="K484" i="37"/>
  <c r="K773" i="37"/>
  <c r="K157" i="37"/>
  <c r="K597" i="37"/>
  <c r="K583" i="37"/>
  <c r="K586" i="37"/>
  <c r="K558" i="37"/>
  <c r="K423" i="37"/>
  <c r="K294" i="37"/>
  <c r="K471" i="37"/>
  <c r="K469" i="37"/>
  <c r="K664" i="37"/>
  <c r="K945" i="37"/>
  <c r="K361" i="37"/>
  <c r="K688" i="37"/>
  <c r="K985" i="37"/>
  <c r="K535" i="37"/>
  <c r="K749" i="37"/>
  <c r="K702" i="37"/>
  <c r="K811" i="37"/>
  <c r="K903" i="37"/>
  <c r="K843" i="37"/>
  <c r="K502" i="37"/>
  <c r="K993" i="37"/>
  <c r="K842" i="37"/>
  <c r="K580" i="37"/>
  <c r="K512" i="37"/>
  <c r="K629" i="37"/>
  <c r="K493" i="37"/>
  <c r="K360" i="37"/>
  <c r="K495" i="37"/>
  <c r="K893" i="37"/>
  <c r="K621" i="37"/>
  <c r="K420" i="37"/>
  <c r="K358" i="37"/>
  <c r="K573" i="37"/>
  <c r="K376" i="37"/>
  <c r="K314" i="37"/>
  <c r="K929" i="37"/>
  <c r="K771" i="37"/>
  <c r="K600" i="37"/>
  <c r="K499" i="37"/>
  <c r="K194" i="37"/>
  <c r="K569" i="37"/>
  <c r="K270" i="37"/>
  <c r="K542" i="37"/>
  <c r="K568" i="37"/>
  <c r="K706" i="37"/>
  <c r="K660" i="37"/>
  <c r="K277" i="37"/>
  <c r="K743" i="37"/>
  <c r="K185" i="37"/>
  <c r="K697" i="37"/>
  <c r="K427" i="37"/>
  <c r="K766" i="37"/>
  <c r="K962" i="37"/>
  <c r="K283" i="37"/>
  <c r="K483" i="37"/>
  <c r="K996" i="37"/>
  <c r="K578" i="37"/>
  <c r="K132" i="37"/>
  <c r="K623" i="37"/>
  <c r="K119" i="37"/>
  <c r="K645" i="37"/>
  <c r="K641" i="37"/>
  <c r="K593" i="37"/>
  <c r="K775" i="37"/>
  <c r="K166" i="37"/>
  <c r="K794" i="37"/>
  <c r="K639" i="37"/>
  <c r="K151" i="37"/>
  <c r="K596" i="37"/>
  <c r="K765" i="37"/>
  <c r="K454" i="37"/>
  <c r="K614" i="37"/>
  <c r="K465" i="37"/>
  <c r="K516" i="37"/>
  <c r="K532" i="37"/>
  <c r="K152" i="37"/>
  <c r="K700" i="37"/>
  <c r="K408" i="37"/>
  <c r="K248" i="37"/>
  <c r="K804" i="37"/>
  <c r="K412" i="37"/>
  <c r="K201" i="37"/>
  <c r="K662" i="37"/>
  <c r="K1061" i="37"/>
  <c r="K665" i="37"/>
  <c r="K879" i="37"/>
  <c r="K708" i="37"/>
  <c r="K862" i="37"/>
  <c r="K350" i="37"/>
  <c r="K625" i="37"/>
  <c r="K344" i="37"/>
  <c r="K534" i="37"/>
  <c r="K253" i="37"/>
  <c r="K679" i="37"/>
  <c r="K519" i="37"/>
  <c r="K738" i="37"/>
  <c r="K391" i="37"/>
  <c r="K570" i="37"/>
  <c r="K694" i="37"/>
  <c r="K458" i="37"/>
  <c r="K418" i="37"/>
  <c r="K403" i="37"/>
  <c r="K974" i="37"/>
  <c r="K616" i="37"/>
  <c r="K429" i="37"/>
  <c r="K713" i="37"/>
  <c r="K365" i="37"/>
  <c r="K789" i="37"/>
  <c r="K567" i="37"/>
  <c r="K444" i="37"/>
  <c r="K604" i="37"/>
  <c r="K547" i="37"/>
  <c r="K122" i="37"/>
  <c r="K426" i="37"/>
  <c r="K656" i="37"/>
  <c r="K472" i="37"/>
  <c r="K148" i="37"/>
  <c r="K554" i="37"/>
  <c r="K491" i="37"/>
  <c r="K45" i="37"/>
  <c r="K680" i="37"/>
  <c r="K610" i="37"/>
  <c r="K461" i="37"/>
  <c r="K80" i="37"/>
  <c r="K594" i="37"/>
  <c r="K215" i="37"/>
  <c r="K891" i="37"/>
  <c r="K666" i="37"/>
  <c r="K234" i="37"/>
  <c r="K470" i="37"/>
  <c r="K587" i="37"/>
  <c r="K239" i="37"/>
  <c r="K488" i="37"/>
  <c r="K818" i="37"/>
  <c r="K608" i="37"/>
  <c r="K507" i="37"/>
  <c r="K231" i="37"/>
  <c r="K549" i="37"/>
  <c r="K341" i="37"/>
  <c r="K242" i="37"/>
  <c r="K159" i="37"/>
  <c r="K452" i="37"/>
  <c r="K271" i="37"/>
  <c r="K229" i="37"/>
  <c r="K716" i="37"/>
  <c r="K345" i="37"/>
  <c r="K384" i="37"/>
  <c r="K860" i="37"/>
  <c r="K307" i="37"/>
  <c r="K100" i="37"/>
  <c r="K312" i="37"/>
  <c r="K251" i="37"/>
  <c r="K136" i="37"/>
  <c r="K354" i="37"/>
  <c r="K406" i="37"/>
  <c r="K260" i="37"/>
  <c r="K557" i="37"/>
  <c r="K473" i="37"/>
  <c r="K324" i="37"/>
  <c r="K254" i="37"/>
  <c r="K396" i="37"/>
  <c r="K649" i="37"/>
  <c r="K256" i="37"/>
  <c r="K667" i="37"/>
  <c r="K323" i="37"/>
  <c r="K370" i="37"/>
  <c r="K393" i="37"/>
  <c r="K85" i="37"/>
  <c r="K206" i="37"/>
  <c r="K87" i="37"/>
  <c r="K170" i="37"/>
  <c r="K257" i="37"/>
  <c r="K551" i="37"/>
  <c r="K280" i="37"/>
  <c r="K681" i="37"/>
  <c r="K415" i="37"/>
  <c r="K413" i="37"/>
  <c r="K869" i="37"/>
  <c r="K385" i="37"/>
  <c r="K225" i="37"/>
  <c r="K402" i="37"/>
  <c r="K620" i="37"/>
  <c r="K167" i="37"/>
  <c r="K548" i="37"/>
  <c r="K520" i="37"/>
  <c r="K233" i="37"/>
  <c r="K104" i="37"/>
  <c r="K685" i="37"/>
  <c r="K250" i="37"/>
  <c r="K329" i="37"/>
  <c r="K202" i="37"/>
  <c r="K110" i="37"/>
  <c r="K779" i="37"/>
  <c r="K275" i="37"/>
  <c r="K446" i="37"/>
  <c r="K290" i="37"/>
  <c r="K421" i="37"/>
  <c r="K267" i="37"/>
  <c r="K494" i="37"/>
  <c r="K287" i="37"/>
  <c r="K367" i="37"/>
  <c r="K588" i="37"/>
  <c r="K218" i="37"/>
  <c r="K383" i="37"/>
  <c r="K296" i="37"/>
  <c r="K348" i="37"/>
  <c r="K657" i="37"/>
  <c r="K356" i="37"/>
  <c r="K467" i="37"/>
  <c r="K196" i="37"/>
  <c r="K222" i="37"/>
  <c r="K433" i="37"/>
  <c r="K168" i="37"/>
  <c r="K997" i="37"/>
  <c r="K297" i="37"/>
  <c r="K41" i="37"/>
  <c r="K199" i="37"/>
  <c r="K300" i="37"/>
  <c r="K106" i="37"/>
  <c r="K305" i="37"/>
  <c r="K274" i="37"/>
  <c r="K353" i="37"/>
  <c r="K373" i="37"/>
  <c r="K137" i="37"/>
  <c r="K175" i="37"/>
  <c r="K343" i="37"/>
  <c r="K704" i="37"/>
  <c r="K783" i="37"/>
  <c r="K489" i="37"/>
  <c r="K399" i="37"/>
  <c r="K459" i="37"/>
  <c r="K237" i="37"/>
  <c r="K333" i="37"/>
  <c r="K209" i="37"/>
  <c r="K342" i="37"/>
  <c r="K276" i="37"/>
  <c r="K241" i="37"/>
  <c r="K286" i="37"/>
  <c r="K304" i="37"/>
  <c r="K338" i="37"/>
  <c r="K203" i="37"/>
  <c r="K303" i="37"/>
  <c r="K336" i="37"/>
  <c r="K150" i="37"/>
  <c r="K390" i="37"/>
  <c r="K165" i="37"/>
  <c r="K442" i="37"/>
  <c r="K249" i="37"/>
  <c r="K398" i="37"/>
  <c r="K259" i="37"/>
  <c r="K261" i="37"/>
  <c r="K139" i="37"/>
  <c r="K114" i="37"/>
  <c r="K47" i="37"/>
  <c r="K247" i="37"/>
  <c r="K195" i="37"/>
  <c r="K160" i="37"/>
  <c r="K599" i="37"/>
  <c r="K591" i="37"/>
  <c r="K230" i="37"/>
  <c r="K204" i="37"/>
  <c r="K212" i="37"/>
  <c r="K431" i="37"/>
  <c r="K447" i="37"/>
  <c r="K123" i="37"/>
  <c r="K540" i="37"/>
  <c r="K189" i="37"/>
  <c r="K352" i="37"/>
  <c r="K200" i="37"/>
  <c r="K246" i="37"/>
  <c r="K221" i="37"/>
  <c r="K734" i="37"/>
  <c r="K492" i="37"/>
  <c r="K559" i="37"/>
  <c r="K109" i="37"/>
  <c r="K527" i="37"/>
  <c r="K541" i="37"/>
  <c r="K301" i="37"/>
  <c r="K347" i="37"/>
  <c r="K60" i="37"/>
  <c r="K518" i="37"/>
  <c r="K107" i="37"/>
  <c r="K182" i="37"/>
  <c r="K96" i="37"/>
  <c r="K142" i="37"/>
  <c r="K564" i="37"/>
  <c r="K468" i="37"/>
  <c r="K101" i="37"/>
  <c r="K377" i="37"/>
  <c r="K43" i="37"/>
  <c r="K236" i="37"/>
  <c r="K116" i="37"/>
  <c r="K278" i="37"/>
  <c r="K102" i="37"/>
  <c r="K67" i="37"/>
  <c r="K92" i="37"/>
  <c r="K183" i="37"/>
  <c r="K602" i="37"/>
  <c r="K16" i="37"/>
  <c r="K190" i="37"/>
  <c r="K42" i="37"/>
  <c r="K205" i="37"/>
  <c r="K543" i="37"/>
  <c r="K36" i="37"/>
  <c r="K327" i="37"/>
  <c r="K99" i="37"/>
  <c r="K113" i="37"/>
  <c r="K273" i="37"/>
  <c r="K191" i="37"/>
  <c r="K335" i="37"/>
  <c r="K281" i="37"/>
  <c r="K146" i="37"/>
  <c r="K389" i="37"/>
  <c r="K149" i="37"/>
  <c r="K317" i="37"/>
  <c r="K339" i="37"/>
  <c r="K103" i="37"/>
  <c r="K59" i="37"/>
  <c r="K556" i="37"/>
  <c r="K50" i="37"/>
  <c r="K382" i="37"/>
  <c r="K143" i="37"/>
  <c r="K482" i="37"/>
  <c r="K272" i="37"/>
  <c r="K363" i="37"/>
  <c r="K81" i="37"/>
  <c r="K140" i="37"/>
  <c r="K13" i="37"/>
  <c r="K40" i="37"/>
  <c r="K46" i="37"/>
  <c r="K51" i="37"/>
  <c r="K308" i="37"/>
  <c r="K141" i="37"/>
  <c r="K705" i="37"/>
  <c r="K129" i="37"/>
  <c r="K89" i="37"/>
  <c r="K156" i="37"/>
  <c r="K62" i="37"/>
  <c r="K295" i="37"/>
  <c r="K31" i="37"/>
  <c r="K63" i="37"/>
  <c r="K330" i="37"/>
  <c r="K37" i="37"/>
  <c r="K279" i="37"/>
  <c r="K105" i="37"/>
  <c r="K319" i="37"/>
  <c r="K77" i="37"/>
  <c r="K72" i="37"/>
  <c r="K475" i="37"/>
  <c r="K56" i="37"/>
  <c r="K73" i="37"/>
  <c r="K207" i="37"/>
  <c r="K186" i="37"/>
  <c r="K198" i="37"/>
  <c r="K545" i="37"/>
  <c r="K91" i="37"/>
  <c r="K33" i="37"/>
  <c r="K497" i="37"/>
  <c r="K443" i="37"/>
  <c r="K24" i="37"/>
  <c r="K55" i="37"/>
  <c r="K424" i="37"/>
  <c r="K84" i="37"/>
  <c r="K134" i="37"/>
  <c r="K61" i="37"/>
  <c r="K53" i="37"/>
  <c r="K22" i="37"/>
  <c r="K78" i="37"/>
  <c r="K70" i="37"/>
  <c r="K65" i="37"/>
  <c r="K58" i="37"/>
  <c r="K54" i="37"/>
  <c r="K68" i="37"/>
  <c r="K17" i="37"/>
  <c r="K30" i="37"/>
  <c r="K48" i="37"/>
  <c r="K74" i="37"/>
  <c r="K27" i="37"/>
  <c r="K130" i="37"/>
  <c r="K39" i="37"/>
  <c r="K127" i="37"/>
  <c r="K34" i="37"/>
  <c r="K97" i="37"/>
  <c r="K117" i="37"/>
  <c r="K14" i="37"/>
  <c r="K44" i="37"/>
  <c r="K32" i="37"/>
  <c r="K20" i="37"/>
  <c r="K12" i="37"/>
  <c r="K108" i="37"/>
  <c r="K10" i="37"/>
  <c r="K8" i="37"/>
  <c r="K394" i="37"/>
  <c r="K23" i="37"/>
  <c r="K147" i="37"/>
  <c r="K11" i="37"/>
  <c r="K7" i="37"/>
  <c r="K9" i="37"/>
  <c r="K28" i="37"/>
  <c r="H1169" i="43" l="1"/>
  <c r="H1170" i="43"/>
  <c r="H1166" i="43"/>
  <c r="H1168" i="43"/>
  <c r="H1165" i="43"/>
  <c r="H1167" i="43"/>
  <c r="H1164" i="43"/>
  <c r="H1163" i="43"/>
  <c r="H1162" i="43"/>
  <c r="H7" i="43"/>
  <c r="J1171" i="43"/>
  <c r="G1171" i="43"/>
  <c r="B1171" i="43"/>
  <c r="J1157" i="43"/>
  <c r="I1169" i="43" l="1"/>
  <c r="I1170" i="43"/>
  <c r="I1163" i="43"/>
  <c r="I1166" i="43"/>
  <c r="I1164" i="43"/>
  <c r="I1168" i="43"/>
  <c r="I1165" i="43"/>
  <c r="I1167" i="43"/>
  <c r="I1162" i="43"/>
  <c r="I7" i="43"/>
  <c r="H1157" i="43"/>
  <c r="H1171" i="43"/>
  <c r="I1157" i="43" l="1"/>
  <c r="I1171" i="43"/>
  <c r="E138" i="39" l="1"/>
  <c r="E137" i="39"/>
  <c r="E136" i="39"/>
  <c r="E116" i="39"/>
  <c r="E135" i="39"/>
  <c r="E134" i="39"/>
  <c r="E86" i="39"/>
  <c r="E133" i="39"/>
  <c r="E132" i="39"/>
  <c r="E110" i="39"/>
  <c r="E87" i="39"/>
  <c r="E131" i="39"/>
  <c r="E90" i="39"/>
  <c r="E130" i="39"/>
  <c r="E39" i="39"/>
  <c r="E129" i="39"/>
  <c r="E128" i="39"/>
  <c r="E127" i="39"/>
  <c r="E83" i="39"/>
  <c r="E94" i="39"/>
  <c r="E114" i="39"/>
  <c r="E20" i="39"/>
  <c r="E35" i="39"/>
  <c r="E99" i="39"/>
  <c r="E57" i="39"/>
  <c r="E126" i="39"/>
  <c r="E50" i="39"/>
  <c r="E76" i="39"/>
  <c r="E85" i="39"/>
  <c r="E77" i="39"/>
  <c r="E111" i="39"/>
  <c r="E100" i="39"/>
  <c r="E66" i="39"/>
  <c r="E101" i="39"/>
  <c r="E113" i="39"/>
  <c r="E108" i="39"/>
  <c r="E125" i="39"/>
  <c r="E80" i="39"/>
  <c r="E95" i="39"/>
  <c r="E89" i="39"/>
  <c r="E117" i="39"/>
  <c r="E104" i="39"/>
  <c r="E124" i="39"/>
  <c r="E97" i="39"/>
  <c r="E32" i="39"/>
  <c r="E112" i="39"/>
  <c r="E123" i="39"/>
  <c r="E30" i="39"/>
  <c r="E122" i="39"/>
  <c r="E121" i="39"/>
  <c r="E68" i="39"/>
  <c r="E120" i="39"/>
  <c r="E105" i="39"/>
  <c r="E13" i="39"/>
  <c r="E109" i="39"/>
  <c r="E33" i="39"/>
  <c r="E64" i="39"/>
  <c r="E84" i="39"/>
  <c r="E59" i="39"/>
  <c r="E70" i="39"/>
  <c r="E119" i="39"/>
  <c r="E93" i="39"/>
  <c r="E88" i="39"/>
  <c r="E98" i="39"/>
  <c r="E45" i="39"/>
  <c r="E72" i="39"/>
  <c r="E60" i="39"/>
  <c r="E96" i="39"/>
  <c r="E44" i="39"/>
  <c r="E91" i="39"/>
  <c r="E75" i="39"/>
  <c r="E53" i="39"/>
  <c r="E65" i="39"/>
  <c r="E38" i="39"/>
  <c r="E37" i="39"/>
  <c r="E29" i="39"/>
  <c r="E41" i="39"/>
  <c r="E107" i="39"/>
  <c r="E42" i="39"/>
  <c r="E71" i="39"/>
  <c r="E79" i="39"/>
  <c r="E18" i="39"/>
  <c r="E58" i="39"/>
  <c r="E34" i="39"/>
  <c r="E55" i="39"/>
  <c r="E63" i="39"/>
  <c r="E47" i="39"/>
  <c r="E48" i="39"/>
  <c r="E61" i="39"/>
  <c r="E46" i="39"/>
  <c r="M27" i="39"/>
  <c r="E27" i="39"/>
  <c r="E102" i="39"/>
  <c r="E67" i="39"/>
  <c r="E62" i="39"/>
  <c r="E26" i="39"/>
  <c r="E54" i="39"/>
  <c r="E22" i="39"/>
  <c r="E118" i="39"/>
  <c r="E74" i="39"/>
  <c r="E56" i="39"/>
  <c r="E14" i="39"/>
  <c r="E52" i="39"/>
  <c r="E51" i="39"/>
  <c r="M17" i="39"/>
  <c r="E17" i="39"/>
  <c r="M21" i="39"/>
  <c r="E21" i="39"/>
  <c r="E49" i="39"/>
  <c r="E92" i="39"/>
  <c r="E81" i="39"/>
  <c r="E106" i="39"/>
  <c r="E25" i="39"/>
  <c r="E82" i="39"/>
  <c r="M78" i="39"/>
  <c r="E78" i="39"/>
  <c r="E16" i="39"/>
  <c r="E40" i="39"/>
  <c r="M69" i="39"/>
  <c r="E69" i="39"/>
  <c r="E103" i="39"/>
  <c r="E73" i="39"/>
  <c r="E115" i="39"/>
  <c r="E43" i="39"/>
  <c r="E31" i="39"/>
  <c r="E19" i="39"/>
  <c r="M24" i="39"/>
  <c r="E24" i="39"/>
  <c r="M28" i="39"/>
  <c r="E28" i="39"/>
  <c r="M9" i="39"/>
  <c r="E9" i="39"/>
  <c r="M15" i="39"/>
  <c r="E15" i="39"/>
  <c r="E23" i="39"/>
  <c r="M11" i="39"/>
  <c r="E11" i="39"/>
  <c r="E8" i="39"/>
  <c r="M12" i="39"/>
  <c r="E12" i="39"/>
  <c r="M36" i="39"/>
  <c r="E36" i="39"/>
  <c r="M7" i="39"/>
  <c r="L7" i="39"/>
  <c r="E7" i="39"/>
  <c r="M10" i="39"/>
  <c r="E10" i="39"/>
  <c r="M104" i="38"/>
  <c r="L104" i="38"/>
  <c r="M186" i="38"/>
  <c r="L186" i="38"/>
  <c r="M196" i="38"/>
  <c r="L196" i="38"/>
  <c r="M177" i="38"/>
  <c r="L177" i="38"/>
  <c r="M70" i="38"/>
  <c r="L70" i="38"/>
  <c r="M153" i="38"/>
  <c r="L153" i="38"/>
  <c r="M131" i="38"/>
  <c r="L131" i="38"/>
  <c r="M195" i="38"/>
  <c r="L195" i="38"/>
  <c r="M197" i="38"/>
  <c r="L197" i="38"/>
  <c r="M183" i="38"/>
  <c r="L183" i="38"/>
  <c r="M178" i="38"/>
  <c r="L178" i="38"/>
  <c r="L164" i="38"/>
  <c r="M81" i="38"/>
  <c r="L81" i="38"/>
  <c r="M194" i="38"/>
  <c r="L194" i="38"/>
  <c r="M171" i="38"/>
  <c r="L171" i="38"/>
  <c r="M157" i="38"/>
  <c r="L157" i="38"/>
  <c r="M89" i="38"/>
  <c r="L89" i="38"/>
  <c r="M184" i="38"/>
  <c r="L184" i="38"/>
  <c r="M150" i="38"/>
  <c r="L150" i="38"/>
  <c r="M198" i="38"/>
  <c r="L198" i="38"/>
  <c r="M173" i="38"/>
  <c r="L173" i="38"/>
  <c r="L205" i="38"/>
  <c r="M119" i="38"/>
  <c r="L119" i="38"/>
  <c r="M143" i="38"/>
  <c r="L143" i="38"/>
  <c r="M112" i="38"/>
  <c r="L112" i="38"/>
  <c r="M98" i="38"/>
  <c r="L98" i="38"/>
  <c r="L155" i="38"/>
  <c r="M85" i="38"/>
  <c r="L85" i="38"/>
  <c r="M181" i="38"/>
  <c r="L181" i="38"/>
  <c r="M120" i="38"/>
  <c r="L120" i="38"/>
  <c r="M175" i="38"/>
  <c r="L175" i="38"/>
  <c r="L188" i="38"/>
  <c r="M200" i="38"/>
  <c r="L200" i="38"/>
  <c r="M113" i="38"/>
  <c r="L113" i="38"/>
  <c r="M100" i="38"/>
  <c r="L100" i="38"/>
  <c r="M115" i="38"/>
  <c r="L115" i="38"/>
  <c r="M87" i="38"/>
  <c r="L87" i="38"/>
  <c r="M176" i="38"/>
  <c r="L176" i="38"/>
  <c r="M132" i="38"/>
  <c r="L132" i="38"/>
  <c r="M161" i="38"/>
  <c r="L161" i="38"/>
  <c r="M69" i="38"/>
  <c r="L69" i="38"/>
  <c r="M83" i="38"/>
  <c r="L83" i="38"/>
  <c r="M152" i="38"/>
  <c r="L152" i="38"/>
  <c r="M114" i="38"/>
  <c r="L114" i="38"/>
  <c r="M90" i="38"/>
  <c r="L90" i="38"/>
  <c r="M66" i="38"/>
  <c r="L66" i="38"/>
  <c r="M124" i="38"/>
  <c r="L124" i="38"/>
  <c r="L189" i="38"/>
  <c r="M122" i="38"/>
  <c r="L122" i="38"/>
  <c r="M138" i="38"/>
  <c r="L138" i="38"/>
  <c r="M148" i="38"/>
  <c r="L148" i="38"/>
  <c r="M76" i="38"/>
  <c r="L76" i="38"/>
  <c r="M82" i="38"/>
  <c r="L82" i="38"/>
  <c r="M108" i="38"/>
  <c r="L108" i="38"/>
  <c r="M123" i="38"/>
  <c r="L123" i="38"/>
  <c r="M145" i="38"/>
  <c r="L145" i="38"/>
  <c r="M149" i="38"/>
  <c r="L149" i="38"/>
  <c r="M73" i="38"/>
  <c r="L73" i="38"/>
  <c r="M126" i="38"/>
  <c r="L126" i="38"/>
  <c r="M96" i="38"/>
  <c r="L96" i="38"/>
  <c r="L187" i="38"/>
  <c r="M97" i="38"/>
  <c r="L97" i="38"/>
  <c r="M144" i="38"/>
  <c r="L144" i="38"/>
  <c r="M95" i="38"/>
  <c r="L95" i="38"/>
  <c r="M105" i="38"/>
  <c r="L105" i="38"/>
  <c r="M201" i="38"/>
  <c r="L201" i="38"/>
  <c r="M129" i="38"/>
  <c r="L129" i="38"/>
  <c r="M154" i="38"/>
  <c r="L154" i="38"/>
  <c r="M92" i="38"/>
  <c r="L92" i="38"/>
  <c r="M111" i="38"/>
  <c r="L111" i="38"/>
  <c r="M102" i="38"/>
  <c r="L102" i="38"/>
  <c r="M86" i="38"/>
  <c r="L86" i="38"/>
  <c r="M78" i="38"/>
  <c r="L78" i="38"/>
  <c r="M107" i="38"/>
  <c r="L107" i="38"/>
  <c r="M134" i="38"/>
  <c r="L134" i="38"/>
  <c r="M151" i="38"/>
  <c r="L151" i="38"/>
  <c r="M116" i="38"/>
  <c r="L116" i="38"/>
  <c r="M106" i="38"/>
  <c r="L106" i="38"/>
  <c r="M109" i="38"/>
  <c r="L109" i="38"/>
  <c r="M71" i="38"/>
  <c r="L71" i="38"/>
  <c r="M50" i="38"/>
  <c r="L50" i="38"/>
  <c r="M139" i="38"/>
  <c r="L139" i="38"/>
  <c r="M128" i="38"/>
  <c r="L128" i="38"/>
  <c r="M101" i="38"/>
  <c r="L101" i="38"/>
  <c r="M72" i="38"/>
  <c r="L72" i="38"/>
  <c r="M61" i="38"/>
  <c r="L61" i="38"/>
  <c r="M74" i="38"/>
  <c r="L74" i="38"/>
  <c r="M58" i="38"/>
  <c r="L58" i="38"/>
  <c r="M135" i="38"/>
  <c r="L135" i="38"/>
  <c r="M68" i="38"/>
  <c r="L68" i="38"/>
  <c r="M103" i="38"/>
  <c r="L103" i="38"/>
  <c r="M59" i="38"/>
  <c r="M182" i="38"/>
  <c r="L182" i="38"/>
  <c r="M88" i="38"/>
  <c r="L88" i="38"/>
  <c r="M64" i="38"/>
  <c r="L64" i="38"/>
  <c r="M93" i="38"/>
  <c r="L93" i="38"/>
  <c r="M55" i="38"/>
  <c r="L55" i="38"/>
  <c r="M39" i="38"/>
  <c r="L39" i="38"/>
  <c r="M94" i="38"/>
  <c r="L94" i="38"/>
  <c r="M40" i="38"/>
  <c r="L40" i="38"/>
  <c r="M80" i="38"/>
  <c r="L80" i="38"/>
  <c r="M79" i="38"/>
  <c r="L79" i="38"/>
  <c r="M33" i="38"/>
  <c r="L33" i="38"/>
  <c r="M136" i="38"/>
  <c r="L136" i="38"/>
  <c r="M130" i="38"/>
  <c r="L130" i="38"/>
  <c r="M57" i="38"/>
  <c r="L57" i="38"/>
  <c r="M67" i="38"/>
  <c r="L67" i="38"/>
  <c r="M37" i="38"/>
  <c r="L37" i="38"/>
  <c r="M146" i="38"/>
  <c r="L146" i="38"/>
  <c r="M65" i="38"/>
  <c r="L65" i="38"/>
  <c r="M56" i="38"/>
  <c r="L56" i="38"/>
  <c r="M62" i="38"/>
  <c r="L62" i="38"/>
  <c r="M41" i="38"/>
  <c r="L41" i="38"/>
  <c r="M52" i="38"/>
  <c r="L52" i="38"/>
  <c r="M44" i="38"/>
  <c r="L44" i="38"/>
  <c r="M110" i="38"/>
  <c r="L110" i="38"/>
  <c r="M75" i="38"/>
  <c r="L75" i="38"/>
  <c r="M91" i="38"/>
  <c r="L91" i="38"/>
  <c r="M63" i="38"/>
  <c r="L63" i="38"/>
  <c r="M23" i="38"/>
  <c r="L23" i="38"/>
  <c r="M77" i="38"/>
  <c r="L77" i="38"/>
  <c r="M84" i="38"/>
  <c r="L84" i="38"/>
  <c r="M24" i="38"/>
  <c r="L24" i="38"/>
  <c r="M42" i="38"/>
  <c r="L42" i="38"/>
  <c r="M47" i="38"/>
  <c r="L47" i="38"/>
  <c r="M51" i="38"/>
  <c r="L51" i="38"/>
  <c r="M32" i="38"/>
  <c r="L32" i="38"/>
  <c r="M20" i="38"/>
  <c r="L20" i="38"/>
  <c r="M36" i="38"/>
  <c r="L36" i="38"/>
  <c r="M54" i="38"/>
  <c r="L54" i="38"/>
  <c r="M29" i="38"/>
  <c r="L29" i="38"/>
  <c r="M43" i="38"/>
  <c r="L43" i="38"/>
  <c r="M21" i="38"/>
  <c r="L21" i="38"/>
  <c r="M46" i="38"/>
  <c r="L46" i="38"/>
  <c r="M38" i="38"/>
  <c r="L38" i="38"/>
  <c r="M45" i="38"/>
  <c r="L45" i="38"/>
  <c r="M18" i="38"/>
  <c r="L18" i="38"/>
  <c r="M53" i="38"/>
  <c r="L53" i="38"/>
  <c r="M31" i="38"/>
  <c r="L31" i="38"/>
  <c r="M49" i="38"/>
  <c r="L49" i="38"/>
  <c r="M27" i="38"/>
  <c r="L27" i="38"/>
  <c r="M48" i="38"/>
  <c r="L48" i="38"/>
  <c r="M25" i="38"/>
  <c r="L25" i="38"/>
  <c r="M60" i="38"/>
  <c r="L60" i="38"/>
  <c r="M22" i="38"/>
  <c r="L22" i="38"/>
  <c r="M26" i="38"/>
  <c r="L26" i="38"/>
  <c r="M17" i="38"/>
  <c r="L17" i="38"/>
  <c r="M35" i="38"/>
  <c r="L35" i="38"/>
  <c r="M15" i="38"/>
  <c r="L15" i="38"/>
  <c r="M30" i="38"/>
  <c r="L30" i="38"/>
  <c r="M19" i="38"/>
  <c r="L19" i="38"/>
  <c r="M34" i="38"/>
  <c r="L34" i="38"/>
  <c r="M28" i="38"/>
  <c r="L28" i="38"/>
  <c r="M12" i="38"/>
  <c r="L12" i="38"/>
  <c r="M13" i="38"/>
  <c r="L13" i="38"/>
  <c r="M16" i="38"/>
  <c r="L16" i="38"/>
  <c r="M11" i="38"/>
  <c r="L11" i="38"/>
  <c r="M14" i="38"/>
  <c r="M10" i="38"/>
  <c r="L10" i="38"/>
  <c r="M8" i="38"/>
  <c r="M9" i="38"/>
  <c r="L9" i="38"/>
  <c r="M7" i="38"/>
  <c r="L7" i="38"/>
  <c r="E7" i="38"/>
  <c r="H1167" i="37"/>
  <c r="H1170" i="37"/>
  <c r="L1169" i="37"/>
  <c r="H1169" i="37"/>
  <c r="L1166" i="37"/>
  <c r="H1166" i="37"/>
  <c r="L1165" i="37"/>
  <c r="H1165" i="37"/>
  <c r="H1164" i="37"/>
  <c r="L1168" i="37"/>
  <c r="H1168" i="37"/>
  <c r="L1163" i="37"/>
  <c r="H1163" i="37"/>
  <c r="L1162" i="37"/>
  <c r="H1162" i="37"/>
  <c r="H1042" i="37"/>
  <c r="H584" i="37"/>
  <c r="H883" i="37"/>
  <c r="H1094" i="37"/>
  <c r="H1113" i="37"/>
  <c r="H1004" i="37"/>
  <c r="H1005" i="37"/>
  <c r="H669" i="37"/>
  <c r="H618" i="37"/>
  <c r="H523" i="37"/>
  <c r="H633" i="37"/>
  <c r="H235" i="37"/>
  <c r="H337" i="37"/>
  <c r="H654" i="37"/>
  <c r="H643" i="37"/>
  <c r="H875" i="37"/>
  <c r="H635" i="37"/>
  <c r="H640" i="37"/>
  <c r="H585" i="37"/>
  <c r="H434" i="37"/>
  <c r="H611" i="37"/>
  <c r="H603" i="37"/>
  <c r="H663" i="37"/>
  <c r="H877" i="37"/>
  <c r="H816" i="37"/>
  <c r="H626" i="37"/>
  <c r="H672" i="37"/>
  <c r="H484" i="37"/>
  <c r="H773" i="37"/>
  <c r="H157" i="37"/>
  <c r="H597" i="37"/>
  <c r="H583" i="37"/>
  <c r="H586" i="37"/>
  <c r="H558" i="37"/>
  <c r="H423" i="37"/>
  <c r="H294" i="37"/>
  <c r="H471" i="37"/>
  <c r="H469" i="37"/>
  <c r="H664" i="37"/>
  <c r="H945" i="37"/>
  <c r="H361" i="37"/>
  <c r="H688" i="37"/>
  <c r="H985" i="37"/>
  <c r="H535" i="37"/>
  <c r="H749" i="37"/>
  <c r="H702" i="37"/>
  <c r="H811" i="37"/>
  <c r="H903" i="37"/>
  <c r="H843" i="37"/>
  <c r="H502" i="37"/>
  <c r="H993" i="37"/>
  <c r="H842" i="37"/>
  <c r="H580" i="37"/>
  <c r="H512" i="37"/>
  <c r="H629" i="37"/>
  <c r="H493" i="37"/>
  <c r="H360" i="37"/>
  <c r="H495" i="37"/>
  <c r="H893" i="37"/>
  <c r="H621" i="37"/>
  <c r="H420" i="37"/>
  <c r="H358" i="37"/>
  <c r="H573" i="37"/>
  <c r="H376" i="37"/>
  <c r="H314" i="37"/>
  <c r="H929" i="37"/>
  <c r="H771" i="37"/>
  <c r="H600" i="37"/>
  <c r="H499" i="37"/>
  <c r="H194" i="37"/>
  <c r="H569" i="37"/>
  <c r="H270" i="37"/>
  <c r="H542" i="37"/>
  <c r="H568" i="37"/>
  <c r="H706" i="37"/>
  <c r="H660" i="37"/>
  <c r="H277" i="37"/>
  <c r="H743" i="37"/>
  <c r="H185" i="37"/>
  <c r="H697" i="37"/>
  <c r="H427" i="37"/>
  <c r="H766" i="37"/>
  <c r="H962" i="37"/>
  <c r="H283" i="37"/>
  <c r="H483" i="37"/>
  <c r="H996" i="37"/>
  <c r="H578" i="37"/>
  <c r="H132" i="37"/>
  <c r="H623" i="37"/>
  <c r="H119" i="37"/>
  <c r="H645" i="37"/>
  <c r="H641" i="37"/>
  <c r="H593" i="37"/>
  <c r="H775" i="37"/>
  <c r="H166" i="37"/>
  <c r="H794" i="37"/>
  <c r="H639" i="37"/>
  <c r="H151" i="37"/>
  <c r="H596" i="37"/>
  <c r="H765" i="37"/>
  <c r="H454" i="37"/>
  <c r="H614" i="37"/>
  <c r="H465" i="37"/>
  <c r="H516" i="37"/>
  <c r="H532" i="37"/>
  <c r="H152" i="37"/>
  <c r="H700" i="37"/>
  <c r="H408" i="37"/>
  <c r="H248" i="37"/>
  <c r="H804" i="37"/>
  <c r="H412" i="37"/>
  <c r="H201" i="37"/>
  <c r="H662" i="37"/>
  <c r="H1061" i="37"/>
  <c r="H665" i="37"/>
  <c r="H879" i="37"/>
  <c r="H708" i="37"/>
  <c r="H862" i="37"/>
  <c r="H350" i="37"/>
  <c r="H625" i="37"/>
  <c r="H344" i="37"/>
  <c r="H534" i="37"/>
  <c r="H253" i="37"/>
  <c r="H679" i="37"/>
  <c r="H519" i="37"/>
  <c r="H738" i="37"/>
  <c r="H391" i="37"/>
  <c r="H570" i="37"/>
  <c r="H694" i="37"/>
  <c r="H458" i="37"/>
  <c r="H418" i="37"/>
  <c r="H403" i="37"/>
  <c r="H974" i="37"/>
  <c r="H616" i="37"/>
  <c r="H429" i="37"/>
  <c r="H713" i="37"/>
  <c r="H365" i="37"/>
  <c r="H789" i="37"/>
  <c r="H567" i="37"/>
  <c r="H444" i="37"/>
  <c r="H604" i="37"/>
  <c r="H547" i="37"/>
  <c r="H122" i="37"/>
  <c r="H426" i="37"/>
  <c r="H656" i="37"/>
  <c r="H472" i="37"/>
  <c r="H148" i="37"/>
  <c r="H554" i="37"/>
  <c r="H491" i="37"/>
  <c r="H45" i="37"/>
  <c r="H680" i="37"/>
  <c r="H610" i="37"/>
  <c r="H461" i="37"/>
  <c r="H80" i="37"/>
  <c r="H594" i="37"/>
  <c r="H215" i="37"/>
  <c r="H891" i="37"/>
  <c r="H666" i="37"/>
  <c r="H234" i="37"/>
  <c r="H470" i="37"/>
  <c r="H587" i="37"/>
  <c r="H239" i="37"/>
  <c r="H488" i="37"/>
  <c r="H818" i="37"/>
  <c r="H608" i="37"/>
  <c r="H507" i="37"/>
  <c r="H231" i="37"/>
  <c r="H549" i="37"/>
  <c r="H341" i="37"/>
  <c r="H242" i="37"/>
  <c r="H159" i="37"/>
  <c r="H452" i="37"/>
  <c r="H271" i="37"/>
  <c r="H229" i="37"/>
  <c r="H716" i="37"/>
  <c r="H345" i="37"/>
  <c r="H384" i="37"/>
  <c r="H860" i="37"/>
  <c r="H307" i="37"/>
  <c r="H100" i="37"/>
  <c r="H312" i="37"/>
  <c r="H251" i="37"/>
  <c r="H136" i="37"/>
  <c r="H354" i="37"/>
  <c r="H406" i="37"/>
  <c r="H260" i="37"/>
  <c r="H557" i="37"/>
  <c r="H473" i="37"/>
  <c r="H324" i="37"/>
  <c r="H254" i="37"/>
  <c r="H396" i="37"/>
  <c r="H649" i="37"/>
  <c r="H256" i="37"/>
  <c r="H667" i="37"/>
  <c r="H323" i="37"/>
  <c r="H370" i="37"/>
  <c r="H393" i="37"/>
  <c r="H85" i="37"/>
  <c r="H206" i="37"/>
  <c r="H87" i="37"/>
  <c r="H170" i="37"/>
  <c r="H257" i="37"/>
  <c r="H551" i="37"/>
  <c r="H280" i="37"/>
  <c r="H681" i="37"/>
  <c r="H415" i="37"/>
  <c r="H413" i="37"/>
  <c r="H869" i="37"/>
  <c r="H385" i="37"/>
  <c r="H225" i="37"/>
  <c r="H402" i="37"/>
  <c r="H620" i="37"/>
  <c r="H167" i="37"/>
  <c r="H548" i="37"/>
  <c r="H520" i="37"/>
  <c r="H233" i="37"/>
  <c r="H104" i="37"/>
  <c r="H685" i="37"/>
  <c r="H250" i="37"/>
  <c r="H329" i="37"/>
  <c r="H202" i="37"/>
  <c r="H110" i="37"/>
  <c r="H779" i="37"/>
  <c r="H275" i="37"/>
  <c r="H446" i="37"/>
  <c r="H290" i="37"/>
  <c r="H421" i="37"/>
  <c r="H267" i="37"/>
  <c r="H494" i="37"/>
  <c r="H287" i="37"/>
  <c r="H367" i="37"/>
  <c r="H588" i="37"/>
  <c r="H218" i="37"/>
  <c r="H383" i="37"/>
  <c r="H296" i="37"/>
  <c r="H348" i="37"/>
  <c r="H657" i="37"/>
  <c r="H356" i="37"/>
  <c r="H467" i="37"/>
  <c r="H196" i="37"/>
  <c r="H222" i="37"/>
  <c r="H433" i="37"/>
  <c r="H168" i="37"/>
  <c r="H997" i="37"/>
  <c r="H297" i="37"/>
  <c r="H41" i="37"/>
  <c r="H199" i="37"/>
  <c r="H300" i="37"/>
  <c r="H106" i="37"/>
  <c r="H305" i="37"/>
  <c r="H274" i="37"/>
  <c r="H353" i="37"/>
  <c r="H373" i="37"/>
  <c r="H137" i="37"/>
  <c r="H175" i="37"/>
  <c r="H343" i="37"/>
  <c r="H704" i="37"/>
  <c r="H783" i="37"/>
  <c r="H489" i="37"/>
  <c r="H399" i="37"/>
  <c r="H459" i="37"/>
  <c r="H237" i="37"/>
  <c r="H333" i="37"/>
  <c r="H209" i="37"/>
  <c r="H342" i="37"/>
  <c r="H276" i="37"/>
  <c r="H241" i="37"/>
  <c r="H286" i="37"/>
  <c r="H304" i="37"/>
  <c r="H338" i="37"/>
  <c r="H203" i="37"/>
  <c r="H303" i="37"/>
  <c r="H336" i="37"/>
  <c r="H150" i="37"/>
  <c r="H390" i="37"/>
  <c r="H165" i="37"/>
  <c r="H442" i="37"/>
  <c r="H249" i="37"/>
  <c r="H398" i="37"/>
  <c r="H259" i="37"/>
  <c r="H261" i="37"/>
  <c r="H139" i="37"/>
  <c r="H114" i="37"/>
  <c r="H47" i="37"/>
  <c r="H247" i="37"/>
  <c r="H195" i="37"/>
  <c r="H160" i="37"/>
  <c r="H599" i="37"/>
  <c r="H591" i="37"/>
  <c r="H230" i="37"/>
  <c r="H204" i="37"/>
  <c r="H212" i="37"/>
  <c r="H431" i="37"/>
  <c r="H447" i="37"/>
  <c r="H123" i="37"/>
  <c r="H540" i="37"/>
  <c r="H189" i="37"/>
  <c r="H352" i="37"/>
  <c r="H200" i="37"/>
  <c r="H246" i="37"/>
  <c r="H221" i="37"/>
  <c r="H734" i="37"/>
  <c r="H492" i="37"/>
  <c r="H559" i="37"/>
  <c r="H109" i="37"/>
  <c r="H527" i="37"/>
  <c r="H541" i="37"/>
  <c r="H301" i="37"/>
  <c r="H347" i="37"/>
  <c r="H60" i="37"/>
  <c r="H518" i="37"/>
  <c r="H107" i="37"/>
  <c r="H182" i="37"/>
  <c r="H96" i="37"/>
  <c r="H142" i="37"/>
  <c r="H564" i="37"/>
  <c r="H468" i="37"/>
  <c r="H101" i="37"/>
  <c r="H377" i="37"/>
  <c r="H43" i="37"/>
  <c r="H236" i="37"/>
  <c r="H116" i="37"/>
  <c r="H278" i="37"/>
  <c r="H102" i="37"/>
  <c r="H67" i="37"/>
  <c r="H92" i="37"/>
  <c r="H602" i="37"/>
  <c r="H16" i="37"/>
  <c r="H190" i="37"/>
  <c r="H42" i="37"/>
  <c r="H205" i="37"/>
  <c r="H543" i="37"/>
  <c r="H36" i="37"/>
  <c r="H327" i="37"/>
  <c r="H99" i="37"/>
  <c r="H113" i="37"/>
  <c r="H273" i="37"/>
  <c r="H191" i="37"/>
  <c r="H335" i="37"/>
  <c r="H281" i="37"/>
  <c r="H146" i="37"/>
  <c r="H389" i="37"/>
  <c r="H149" i="37"/>
  <c r="H317" i="37"/>
  <c r="H339" i="37"/>
  <c r="H103" i="37"/>
  <c r="H59" i="37"/>
  <c r="H556" i="37"/>
  <c r="H50" i="37"/>
  <c r="H382" i="37"/>
  <c r="H143" i="37"/>
  <c r="H482" i="37"/>
  <c r="H272" i="37"/>
  <c r="H363" i="37"/>
  <c r="H81" i="37"/>
  <c r="H140" i="37"/>
  <c r="H13" i="37"/>
  <c r="H40" i="37"/>
  <c r="H46" i="37"/>
  <c r="H51" i="37"/>
  <c r="H308" i="37"/>
  <c r="H141" i="37"/>
  <c r="H705" i="37"/>
  <c r="H129" i="37"/>
  <c r="H89" i="37"/>
  <c r="H156" i="37"/>
  <c r="H62" i="37"/>
  <c r="H295" i="37"/>
  <c r="H31" i="37"/>
  <c r="H63" i="37"/>
  <c r="H330" i="37"/>
  <c r="H37" i="37"/>
  <c r="H279" i="37"/>
  <c r="H105" i="37"/>
  <c r="H319" i="37"/>
  <c r="H77" i="37"/>
  <c r="H72" i="37"/>
  <c r="H475" i="37"/>
  <c r="H56" i="37"/>
  <c r="H73" i="37"/>
  <c r="H207" i="37"/>
  <c r="H186" i="37"/>
  <c r="H198" i="37"/>
  <c r="H545" i="37"/>
  <c r="H91" i="37"/>
  <c r="H33" i="37"/>
  <c r="H497" i="37"/>
  <c r="H443" i="37"/>
  <c r="H24" i="37"/>
  <c r="H55" i="37"/>
  <c r="H424" i="37"/>
  <c r="H84" i="37"/>
  <c r="H134" i="37"/>
  <c r="H61" i="37"/>
  <c r="H53" i="37"/>
  <c r="H22" i="37"/>
  <c r="H78" i="37"/>
  <c r="H70" i="37"/>
  <c r="H65" i="37"/>
  <c r="H58" i="37"/>
  <c r="H54" i="37"/>
  <c r="H68" i="37"/>
  <c r="H17" i="37"/>
  <c r="H30" i="37"/>
  <c r="H48" i="37"/>
  <c r="H74" i="37"/>
  <c r="H27" i="37"/>
  <c r="H130" i="37"/>
  <c r="H39" i="37"/>
  <c r="H127" i="37"/>
  <c r="H34" i="37"/>
  <c r="H97" i="37"/>
  <c r="H117" i="37"/>
  <c r="H14" i="37"/>
  <c r="H44" i="37"/>
  <c r="H32" i="37"/>
  <c r="H20" i="37"/>
  <c r="H12" i="37"/>
  <c r="H108" i="37"/>
  <c r="H10" i="37"/>
  <c r="H8" i="37"/>
  <c r="H394" i="37"/>
  <c r="H23" i="37"/>
  <c r="H147" i="37"/>
  <c r="H11" i="37"/>
  <c r="L7" i="37"/>
  <c r="H7" i="37"/>
  <c r="H9" i="37"/>
  <c r="H28" i="37"/>
  <c r="J139" i="39" l="1"/>
  <c r="L139" i="39" s="1"/>
  <c r="G139" i="39"/>
  <c r="C139" i="39"/>
  <c r="B139" i="39"/>
  <c r="K253" i="38"/>
  <c r="J253" i="38"/>
  <c r="C253" i="38"/>
  <c r="I1171" i="37"/>
  <c r="G1171" i="37"/>
  <c r="F1171" i="37"/>
  <c r="B1171" i="37"/>
  <c r="I1157" i="37"/>
  <c r="F1157" i="37"/>
  <c r="B1157" i="37"/>
  <c r="F234" i="38" l="1"/>
  <c r="F249" i="38"/>
  <c r="F235" i="38"/>
  <c r="F244" i="38"/>
  <c r="F250" i="38"/>
  <c r="F236" i="38"/>
  <c r="F251" i="38"/>
  <c r="F162" i="38"/>
  <c r="F125" i="38"/>
  <c r="F248" i="38"/>
  <c r="F223" i="38"/>
  <c r="F237" i="38"/>
  <c r="F252" i="38"/>
  <c r="F243" i="38"/>
  <c r="F224" i="38"/>
  <c r="F238" i="38"/>
  <c r="F141" i="38"/>
  <c r="F228" i="38"/>
  <c r="F225" i="38"/>
  <c r="F239" i="38"/>
  <c r="F226" i="38"/>
  <c r="F242" i="38"/>
  <c r="F229" i="38"/>
  <c r="F240" i="38"/>
  <c r="F227" i="38"/>
  <c r="F241" i="38"/>
  <c r="F230" i="38"/>
  <c r="F245" i="38"/>
  <c r="F231" i="38"/>
  <c r="F246" i="38"/>
  <c r="F233" i="38"/>
  <c r="F232" i="38"/>
  <c r="F247" i="38"/>
  <c r="F167" i="38"/>
  <c r="F137" i="38"/>
  <c r="F211" i="38"/>
  <c r="F191" i="38"/>
  <c r="F213" i="38"/>
  <c r="F169" i="38"/>
  <c r="F205" i="38"/>
  <c r="F133" i="38"/>
  <c r="F217" i="38"/>
  <c r="F122" i="38"/>
  <c r="F166" i="38"/>
  <c r="F212" i="38"/>
  <c r="F218" i="38"/>
  <c r="F208" i="38"/>
  <c r="F155" i="38"/>
  <c r="F158" i="38"/>
  <c r="F177" i="38"/>
  <c r="F154" i="38"/>
  <c r="F216" i="38"/>
  <c r="F206" i="38"/>
  <c r="F164" i="38"/>
  <c r="F165" i="38"/>
  <c r="F147" i="38"/>
  <c r="F219" i="38"/>
  <c r="F135" i="38"/>
  <c r="F99" i="38"/>
  <c r="F190" i="38"/>
  <c r="F187" i="38"/>
  <c r="F171" i="38"/>
  <c r="F119" i="38"/>
  <c r="F192" i="38"/>
  <c r="F193" i="38"/>
  <c r="F159" i="38"/>
  <c r="F222" i="38"/>
  <c r="F168" i="38"/>
  <c r="F214" i="38"/>
  <c r="F185" i="38"/>
  <c r="F210" i="38"/>
  <c r="F202" i="38"/>
  <c r="F156" i="38"/>
  <c r="F180" i="38"/>
  <c r="F220" i="38"/>
  <c r="F140" i="38"/>
  <c r="F209" i="38"/>
  <c r="F161" i="38"/>
  <c r="F207" i="38"/>
  <c r="F160" i="38"/>
  <c r="F221" i="38"/>
  <c r="F118" i="38"/>
  <c r="F184" i="38"/>
  <c r="F163" i="38"/>
  <c r="F215" i="38"/>
  <c r="F203" i="38"/>
  <c r="F170" i="38"/>
  <c r="F70" i="38"/>
  <c r="F127" i="38"/>
  <c r="F179" i="38"/>
  <c r="F117" i="38"/>
  <c r="F145" i="38"/>
  <c r="F204" i="38"/>
  <c r="F142" i="38"/>
  <c r="F188" i="38"/>
  <c r="F189" i="38"/>
  <c r="F201" i="38"/>
  <c r="F91" i="38"/>
  <c r="F196" i="38"/>
  <c r="F81" i="38"/>
  <c r="F143" i="38"/>
  <c r="F113" i="38"/>
  <c r="F121" i="38"/>
  <c r="F96" i="38"/>
  <c r="F151" i="38"/>
  <c r="F103" i="38"/>
  <c r="F67" i="38"/>
  <c r="F77" i="38"/>
  <c r="F18" i="38"/>
  <c r="F28" i="38"/>
  <c r="F37" i="38"/>
  <c r="F53" i="38"/>
  <c r="F12" i="38"/>
  <c r="F13" i="38"/>
  <c r="F199" i="38"/>
  <c r="F21" i="38"/>
  <c r="F63" i="38"/>
  <c r="F45" i="38"/>
  <c r="F194" i="38"/>
  <c r="F100" i="38"/>
  <c r="F124" i="38"/>
  <c r="F116" i="38"/>
  <c r="F59" i="38"/>
  <c r="F84" i="38"/>
  <c r="F43" i="38"/>
  <c r="F34" i="38"/>
  <c r="F112" i="38"/>
  <c r="F115" i="38"/>
  <c r="F97" i="38"/>
  <c r="F106" i="38"/>
  <c r="F182" i="38"/>
  <c r="F146" i="38"/>
  <c r="F24" i="38"/>
  <c r="F31" i="38"/>
  <c r="F33" i="38"/>
  <c r="F78" i="38"/>
  <c r="F68" i="38"/>
  <c r="F98" i="38"/>
  <c r="F87" i="38"/>
  <c r="F144" i="38"/>
  <c r="F109" i="38"/>
  <c r="F88" i="38"/>
  <c r="F65" i="38"/>
  <c r="F42" i="38"/>
  <c r="F49" i="38"/>
  <c r="F16" i="38"/>
  <c r="F27" i="38"/>
  <c r="F48" i="38"/>
  <c r="F14" i="38"/>
  <c r="F186" i="38"/>
  <c r="F30" i="38"/>
  <c r="F19" i="38"/>
  <c r="F134" i="38"/>
  <c r="F157" i="38"/>
  <c r="F174" i="38"/>
  <c r="F138" i="38"/>
  <c r="F95" i="38"/>
  <c r="F71" i="38"/>
  <c r="F64" i="38"/>
  <c r="F56" i="38"/>
  <c r="F47" i="38"/>
  <c r="F11" i="38"/>
  <c r="F60" i="38"/>
  <c r="F175" i="38"/>
  <c r="F35" i="38"/>
  <c r="F136" i="38"/>
  <c r="F38" i="38"/>
  <c r="F153" i="38"/>
  <c r="F89" i="38"/>
  <c r="F176" i="38"/>
  <c r="F148" i="38"/>
  <c r="F105" i="38"/>
  <c r="F50" i="38"/>
  <c r="F93" i="38"/>
  <c r="F62" i="38"/>
  <c r="F51" i="38"/>
  <c r="F131" i="38"/>
  <c r="F85" i="38"/>
  <c r="F76" i="38"/>
  <c r="F139" i="38"/>
  <c r="F55" i="38"/>
  <c r="F41" i="38"/>
  <c r="F32" i="38"/>
  <c r="F25" i="38"/>
  <c r="F10" i="38"/>
  <c r="F17" i="38"/>
  <c r="F83" i="38"/>
  <c r="F149" i="38"/>
  <c r="F23" i="38"/>
  <c r="F195" i="38"/>
  <c r="F172" i="38"/>
  <c r="F82" i="38"/>
  <c r="F129" i="38"/>
  <c r="F128" i="38"/>
  <c r="F39" i="38"/>
  <c r="F52" i="38"/>
  <c r="F20" i="38"/>
  <c r="F8" i="38"/>
  <c r="F79" i="38"/>
  <c r="F15" i="38"/>
  <c r="F46" i="38"/>
  <c r="F104" i="38"/>
  <c r="F197" i="38"/>
  <c r="F150" i="38"/>
  <c r="F132" i="38"/>
  <c r="F101" i="38"/>
  <c r="F94" i="38"/>
  <c r="F44" i="38"/>
  <c r="F36" i="38"/>
  <c r="F22" i="38"/>
  <c r="F9" i="38"/>
  <c r="F80" i="38"/>
  <c r="F173" i="38"/>
  <c r="F126" i="38"/>
  <c r="F183" i="38"/>
  <c r="F198" i="38"/>
  <c r="F181" i="38"/>
  <c r="F108" i="38"/>
  <c r="F92" i="38"/>
  <c r="F72" i="38"/>
  <c r="F40" i="38"/>
  <c r="F110" i="38"/>
  <c r="F54" i="38"/>
  <c r="F26" i="38"/>
  <c r="F29" i="38"/>
  <c r="F102" i="38"/>
  <c r="F114" i="38"/>
  <c r="F178" i="38"/>
  <c r="F120" i="38"/>
  <c r="F69" i="38"/>
  <c r="F123" i="38"/>
  <c r="F111" i="38"/>
  <c r="F61" i="38"/>
  <c r="F74" i="38"/>
  <c r="F75" i="38"/>
  <c r="F130" i="38"/>
  <c r="F57" i="38"/>
  <c r="F73" i="38"/>
  <c r="F152" i="38"/>
  <c r="F86" i="38"/>
  <c r="F58" i="38"/>
  <c r="F90" i="38"/>
  <c r="F200" i="38"/>
  <c r="F107" i="38"/>
  <c r="F66" i="38"/>
  <c r="L253" i="38"/>
  <c r="K1171" i="37"/>
  <c r="H1171" i="37"/>
  <c r="M139" i="39"/>
  <c r="F138" i="39"/>
  <c r="F135" i="39"/>
  <c r="F132" i="39"/>
  <c r="F90" i="39"/>
  <c r="F128" i="39"/>
  <c r="F114" i="39"/>
  <c r="F57" i="39"/>
  <c r="F85" i="39"/>
  <c r="F66" i="39"/>
  <c r="F125" i="39"/>
  <c r="F117" i="39"/>
  <c r="F32" i="39"/>
  <c r="F122" i="39"/>
  <c r="F105" i="39"/>
  <c r="F64" i="39"/>
  <c r="F119" i="39"/>
  <c r="F45" i="39"/>
  <c r="F44" i="39"/>
  <c r="F65" i="39"/>
  <c r="F41" i="39"/>
  <c r="F79" i="39"/>
  <c r="F55" i="39"/>
  <c r="F61" i="39"/>
  <c r="F67" i="39"/>
  <c r="F22" i="39"/>
  <c r="F14" i="39"/>
  <c r="F21" i="39"/>
  <c r="F106" i="39"/>
  <c r="F16" i="39"/>
  <c r="F73" i="39"/>
  <c r="F19" i="39"/>
  <c r="F15" i="39"/>
  <c r="F12" i="39"/>
  <c r="F137" i="39"/>
  <c r="F134" i="39"/>
  <c r="F110" i="39"/>
  <c r="F130" i="39"/>
  <c r="F127" i="39"/>
  <c r="F20" i="39"/>
  <c r="F126" i="39"/>
  <c r="F77" i="39"/>
  <c r="F101" i="39"/>
  <c r="F80" i="39"/>
  <c r="F104" i="39"/>
  <c r="F112" i="39"/>
  <c r="F121" i="39"/>
  <c r="F13" i="39"/>
  <c r="F84" i="39"/>
  <c r="F93" i="39"/>
  <c r="F72" i="39"/>
  <c r="F91" i="39"/>
  <c r="F38" i="39"/>
  <c r="F107" i="39"/>
  <c r="F18" i="39"/>
  <c r="F63" i="39"/>
  <c r="F46" i="39"/>
  <c r="F62" i="39"/>
  <c r="F118" i="39"/>
  <c r="F52" i="39"/>
  <c r="F49" i="39"/>
  <c r="F25" i="39"/>
  <c r="F40" i="39"/>
  <c r="F115" i="39"/>
  <c r="F24" i="39"/>
  <c r="F23" i="39"/>
  <c r="F36" i="39"/>
  <c r="F136" i="39"/>
  <c r="F86" i="39"/>
  <c r="F87" i="39"/>
  <c r="F39" i="39"/>
  <c r="F83" i="39"/>
  <c r="F35" i="39"/>
  <c r="F50" i="39"/>
  <c r="F111" i="39"/>
  <c r="F113" i="39"/>
  <c r="F95" i="39"/>
  <c r="F124" i="39"/>
  <c r="F123" i="39"/>
  <c r="F68" i="39"/>
  <c r="F109" i="39"/>
  <c r="F59" i="39"/>
  <c r="F88" i="39"/>
  <c r="F60" i="39"/>
  <c r="F75" i="39"/>
  <c r="F37" i="39"/>
  <c r="F42" i="39"/>
  <c r="F58" i="39"/>
  <c r="F47" i="39"/>
  <c r="F27" i="39"/>
  <c r="F26" i="39"/>
  <c r="F74" i="39"/>
  <c r="F51" i="39"/>
  <c r="F92" i="39"/>
  <c r="F82" i="39"/>
  <c r="F69" i="39"/>
  <c r="F43" i="39"/>
  <c r="F28" i="39"/>
  <c r="F11" i="39"/>
  <c r="F7" i="39"/>
  <c r="F116" i="39"/>
  <c r="F133" i="39"/>
  <c r="F131" i="39"/>
  <c r="F129" i="39"/>
  <c r="F94" i="39"/>
  <c r="F99" i="39"/>
  <c r="F76" i="39"/>
  <c r="F100" i="39"/>
  <c r="F108" i="39"/>
  <c r="F89" i="39"/>
  <c r="F97" i="39"/>
  <c r="F30" i="39"/>
  <c r="F120" i="39"/>
  <c r="F33" i="39"/>
  <c r="F70" i="39"/>
  <c r="F98" i="39"/>
  <c r="F96" i="39"/>
  <c r="F53" i="39"/>
  <c r="F29" i="39"/>
  <c r="F71" i="39"/>
  <c r="F34" i="39"/>
  <c r="F48" i="39"/>
  <c r="F102" i="39"/>
  <c r="F54" i="39"/>
  <c r="F56" i="39"/>
  <c r="F17" i="39"/>
  <c r="F81" i="39"/>
  <c r="F78" i="39"/>
  <c r="F103" i="39"/>
  <c r="F31" i="39"/>
  <c r="F9" i="39"/>
  <c r="F8" i="39"/>
  <c r="F10" i="39"/>
  <c r="F7" i="38"/>
  <c r="M253" i="38"/>
  <c r="E253" i="38"/>
  <c r="K1157" i="37"/>
  <c r="H1157" i="37"/>
  <c r="E139" i="39"/>
  <c r="F253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60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<sst xmlns="http://schemas.openxmlformats.org/spreadsheetml/2006/main" count="31096" uniqueCount="3189">
  <si>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</si>
  <si>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</si>
  <si>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</si>
  <si>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</si>
  <si>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</si>
  <si>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</si>
  <si>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</si>
  <si>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</si>
  <si>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</si>
  <si>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</si>
  <si>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</si>
  <si>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</si>
  <si>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</si>
  <si>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</si>
  <si>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</si>
  <si>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</si>
  <si>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</si>
  <si>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</si>
  <si>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</si>
  <si>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</si>
  <si>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</si>
  <si>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</si>
  <si>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</si>
  <si>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</si>
  <si>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</si>
  <si>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</si>
  <si>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</si>
  <si>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</si>
  <si>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</si>
  <si>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</si>
  <si>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</si>
  <si>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</si>
  <si>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</si>
  <si>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</si>
  <si>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</si>
  <si>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</si>
  <si>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</si>
  <si>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</si>
  <si>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</si>
  <si>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</si>
  <si>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</si>
  <si>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</si>
  <si>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</si>
  <si>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</si>
  <si>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</si>
  <si>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</si>
  <si>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</si>
  <si>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</si>
  <si>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</si>
  <si>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</si>
  <si>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</si>
  <si>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</si>
  <si>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</si>
  <si>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</si>
  <si>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</si>
  <si>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</si>
  <si>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</si>
  <si>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</si>
  <si>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</si>
  <si>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</si>
  <si>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</si>
  <si>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</si>
  <si>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</si>
  <si>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</si>
  <si>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</si>
  <si>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</si>
  <si>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</si>
  <si>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</si>
  <si>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</si>
  <si>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</si>
  <si>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</si>
  <si>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</si>
  <si>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</si>
  <si>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</si>
  <si>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</si>
  <si>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</si>
  <si>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</si>
  <si>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</si>
  <si>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</si>
  <si>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</si>
  <si>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</si>
  <si>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</si>
  <si>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</si>
  <si>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</si>
  <si>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</si>
  <si>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</si>
  <si>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</si>
  <si>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</si>
  <si>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</si>
  <si>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</si>
  <si>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</si>
  <si>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</si>
  <si>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</si>
  <si>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</si>
  <si>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</si>
  <si>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</si>
  <si>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</si>
  <si>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</si>
  <si>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</si>
  <si>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</si>
  <si>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</si>
  <si>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</si>
  <si>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</si>
  <si>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</si>
  <si>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</si>
  <si>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</si>
  <si>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</si>
  <si>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</si>
  <si>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</si>
  <si>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</si>
  <si>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</si>
  <si>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</si>
  <si>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</si>
  <si>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</si>
  <si>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</si>
  <si>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</si>
  <si>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</si>
  <si>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</si>
  <si>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</si>
  <si>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</si>
  <si>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</si>
  <si>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</si>
  <si>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</si>
  <si>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</si>
  <si>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</si>
  <si>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</si>
  <si>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</si>
  <si>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</si>
  <si>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</si>
  <si>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</si>
  <si>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</si>
  <si>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</si>
  <si>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</si>
  <si>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</si>
  <si>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</si>
  <si>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</si>
  <si>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</si>
  <si>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</si>
  <si>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</si>
  <si>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</si>
  <si>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</si>
  <si>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</si>
  <si>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</si>
  <si>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</si>
  <si>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</si>
  <si>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</si>
  <si>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</si>
  <si>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</si>
  <si>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</si>
  <si>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</si>
  <si>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</si>
  <si>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</si>
  <si>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</si>
  <si>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</si>
  <si>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</si>
  <si>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</si>
  <si>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</si>
  <si>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</si>
  <si>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</si>
  <si>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</si>
  <si>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</si>
  <si>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</si>
  <si>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</si>
  <si>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</si>
  <si>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</si>
  <si>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</si>
  <si>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</si>
  <si>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</si>
  <si>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</si>
  <si>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</si>
  <si>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</si>
  <si>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</si>
  <si>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</si>
  <si>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</si>
  <si>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</si>
  <si>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</si>
  <si>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</si>
  <si>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</si>
  <si>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</si>
  <si>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</si>
  <si>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</si>
  <si>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</si>
  <si>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</si>
  <si>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</si>
  <si>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</si>
  <si>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</si>
  <si>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</si>
  <si>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</si>
  <si>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</si>
  <si>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</si>
  <si>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</si>
  <si>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</si>
  <si>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</si>
  <si>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</si>
  <si>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</si>
  <si>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</si>
  <si>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</si>
  <si>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</si>
  <si>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</si>
  <si>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</si>
  <si>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</si>
  <si>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</si>
  <si>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</si>
  <si>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</si>
  <si>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</si>
  <si>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</si>
  <si>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</si>
  <si>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</si>
  <si>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</si>
  <si>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</si>
  <si>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</si>
  <si>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</si>
  <si>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</si>
  <si>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</si>
  <si>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</si>
  <si>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</si>
  <si>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</si>
  <si>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</si>
  <si>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</si>
  <si>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</si>
  <si>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</si>
  <si>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</si>
  <si>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</si>
  <si>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</si>
  <si>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</si>
  <si>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</si>
  <si>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</si>
  <si>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</si>
  <si>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</si>
  <si>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</si>
  <si>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</si>
  <si>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</si>
  <si>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</si>
  <si>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</si>
  <si>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</si>
  <si>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</si>
  <si>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</si>
  <si>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</si>
  <si>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</si>
  <si>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</si>
  <si>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</si>
  <si>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</si>
  <si>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</si>
  <si>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</si>
  <si>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</si>
  <si>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</si>
  <si>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</si>
  <si>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</si>
  <si>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</si>
  <si>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</si>
  <si>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</si>
  <si>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</si>
  <si>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</si>
  <si>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</si>
  <si>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</si>
  <si>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</si>
  <si>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</si>
  <si>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</si>
  <si>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</si>
  <si>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</si>
  <si>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</si>
  <si>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</si>
  <si>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</si>
  <si>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</si>
  <si>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</si>
  <si>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</si>
  <si>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</si>
  <si>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</si>
  <si>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</si>
  <si>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</si>
  <si>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</si>
  <si>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</si>
  <si>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</si>
  <si>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</si>
  <si>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</si>
  <si>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</si>
  <si>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</si>
  <si>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</si>
  <si>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</si>
  <si>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</si>
  <si>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</si>
  <si>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</si>
  <si>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</si>
  <si>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</si>
  <si>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</si>
  <si>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</si>
  <si>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</si>
  <si>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</si>
  <si>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</si>
  <si>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</si>
  <si>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</si>
  <si>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</si>
  <si>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</si>
  <si>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</si>
  <si>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</si>
  <si>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</si>
  <si>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</si>
  <si>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</si>
  <si>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</si>
  <si>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</si>
  <si>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</si>
  <si>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</si>
  <si>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</si>
  <si>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</si>
  <si>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</si>
  <si>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</si>
  <si>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</si>
  <si>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</si>
  <si>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</si>
  <si>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</si>
  <si>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</si>
  <si>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</si>
  <si>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</si>
  <si>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</si>
  <si>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</si>
  <si>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</si>
  <si>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</si>
  <si>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</si>
  <si>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</si>
  <si>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</si>
  <si>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</si>
  <si>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</si>
  <si>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</si>
  <si>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</si>
  <si>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</si>
  <si>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</si>
  <si>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</si>
  <si>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</si>
  <si>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</si>
  <si>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</si>
  <si>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</si>
  <si>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</si>
  <si>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</si>
  <si>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</si>
  <si>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</si>
  <si>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</si>
  <si>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</si>
  <si>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</si>
  <si>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</si>
  <si>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</si>
  <si>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</si>
  <si>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</si>
  <si>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</si>
  <si>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</si>
  <si>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</si>
  <si>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</si>
  <si>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</si>
  <si>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</si>
  <si>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</si>
  <si>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</si>
  <si>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</si>
  <si>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</si>
  <si>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</si>
  <si>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</si>
  <si>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</si>
  <si>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</si>
  <si>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</si>
  <si>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</si>
  <si>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</si>
  <si>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</si>
  <si>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</si>
  <si>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</si>
  <si>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</si>
  <si>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</si>
  <si>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</si>
  <si>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</si>
  <si>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</si>
  <si>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</si>
  <si>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</si>
  <si>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</si>
  <si>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</si>
  <si>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</si>
  <si>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</si>
  <si>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</si>
  <si>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</si>
  <si>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</si>
  <si>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</si>
  <si>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</si>
  <si>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</si>
  <si>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</si>
  <si>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</si>
  <si>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</si>
  <si>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</si>
  <si>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</si>
  <si>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</si>
  <si>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</si>
  <si>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</si>
  <si>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</si>
  <si>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</si>
  <si>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</si>
  <si>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</si>
  <si>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</si>
  <si>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</si>
  <si>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</si>
  <si>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</si>
  <si>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</si>
  <si>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</si>
  <si>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</si>
  <si>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</si>
  <si>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</si>
  <si>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</si>
  <si>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</si>
  <si>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</si>
  <si>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</si>
  <si>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</si>
  <si>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</si>
  <si>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</si>
  <si>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</si>
  <si>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</si>
  <si>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</si>
  <si>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</si>
  <si>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</si>
  <si>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</si>
  <si>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</si>
  <si>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</si>
  <si>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</si>
  <si>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</si>
  <si>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</si>
  <si>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</si>
  <si>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</si>
  <si>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</si>
  <si>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</si>
  <si>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</si>
  <si>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</si>
  <si>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</si>
  <si>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</si>
  <si>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</si>
  <si>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</si>
  <si>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</si>
  <si>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</si>
  <si>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</si>
  <si>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</si>
  <si>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</si>
  <si>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</si>
  <si>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</si>
  <si>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</si>
  <si>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</si>
  <si>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</si>
  <si>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</si>
  <si>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</si>
  <si>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</si>
  <si>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</si>
  <si>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</si>
  <si>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</si>
  <si>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</si>
  <si>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</si>
  <si>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</si>
  <si>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</si>
  <si>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</si>
  <si>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</si>
  <si>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</si>
  <si>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</si>
  <si>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</si>
  <si>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</si>
  <si>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</si>
  <si>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</si>
  <si>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</si>
  <si>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</si>
  <si>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</si>
  <si>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</si>
  <si>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</si>
  <si>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</si>
  <si>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</si>
  <si>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</si>
  <si>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</si>
  <si>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</si>
  <si>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</si>
  <si>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</si>
  <si>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</si>
  <si>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</si>
  <si>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</si>
  <si>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</si>
  <si>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</si>
  <si>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</si>
  <si>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</si>
  <si>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</si>
  <si>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</si>
  <si>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</si>
  <si>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</si>
  <si>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</si>
  <si>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</si>
  <si>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</si>
  <si>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</si>
  <si>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</si>
  <si>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</si>
  <si>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</si>
  <si>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</si>
  <si>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</si>
  <si>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</si>
  <si>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</si>
  <si>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</si>
  <si>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</si>
  <si>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</si>
  <si>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</si>
  <si>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</si>
  <si>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</si>
  <si>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</si>
  <si>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</si>
  <si>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</si>
  <si>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</si>
  <si>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</si>
  <si>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</si>
  <si>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</si>
  <si>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</si>
  <si>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</si>
  <si>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</si>
  <si>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</si>
  <si>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</si>
  <si>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</si>
  <si>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</si>
  <si>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</si>
  <si>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</si>
  <si>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</si>
  <si>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</si>
  <si>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</si>
  <si>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</si>
  <si>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</si>
  <si>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</si>
  <si>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</si>
  <si>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</si>
  <si>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</si>
  <si>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</si>
  <si>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</si>
  <si>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</si>
  <si>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</si>
  <si>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</si>
  <si>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</si>
  <si>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</si>
  <si>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</si>
  <si>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</si>
  <si>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</si>
  <si>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</si>
  <si>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</si>
  <si>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</si>
  <si>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</si>
  <si>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</si>
  <si>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</si>
  <si>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</si>
  <si>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</si>
  <si>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</si>
  <si>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</si>
  <si>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</si>
  <si>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</si>
  <si>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</si>
  <si>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</si>
  <si>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</si>
  <si>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</si>
  <si>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</si>
  <si>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</si>
  <si>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</si>
  <si>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</si>
  <si>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</si>
  <si>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</si>
  <si>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</si>
  <si>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</si>
  <si>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</si>
  <si>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</si>
  <si>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</si>
  <si>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</si>
  <si>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</si>
  <si>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</si>
  <si>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</si>
  <si>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</si>
  <si>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</si>
  <si>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</si>
  <si>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</si>
  <si>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</si>
  <si>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</si>
  <si>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</si>
  <si>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</si>
  <si>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</si>
  <si>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</si>
  <si>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</si>
  <si>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</si>
  <si>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</si>
  <si>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</si>
  <si>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</si>
  <si>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</si>
  <si>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</si>
  <si>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</si>
  <si>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</si>
  <si>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</si>
  <si>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</si>
  <si>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</si>
  <si>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</si>
  <si>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</si>
  <si>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</si>
  <si>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</si>
  <si>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</si>
  <si>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</si>
  <si>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</si>
  <si>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</si>
  <si>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</si>
  <si>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</si>
  <si>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</si>
  <si>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</si>
  <si>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</si>
  <si>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</si>
  <si>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</si>
  <si>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</si>
  <si>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</si>
  <si>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</si>
  <si>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</si>
  <si>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</si>
  <si>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</si>
  <si>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</si>
  <si>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</si>
  <si>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</si>
  <si>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</si>
  <si>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</si>
  <si>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</si>
  <si>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</si>
  <si>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</si>
  <si>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</si>
  <si>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</si>
  <si>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</si>
  <si>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</si>
  <si>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</si>
  <si>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</si>
  <si>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</si>
  <si>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</si>
  <si>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</si>
  <si>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</si>
  <si>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</si>
  <si>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</si>
  <si>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</si>
  <si>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</si>
  <si>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</si>
  <si>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</si>
  <si>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</si>
  <si>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</si>
  <si>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</si>
  <si>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</si>
  <si>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</si>
  <si>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</si>
  <si>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</si>
  <si>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</si>
  <si>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Amundi ETF</t>
  </si>
  <si>
    <t>ETF Securities</t>
  </si>
  <si>
    <t>iShares</t>
  </si>
  <si>
    <t>Lyxor ETF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</si>
  <si>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</si>
  <si>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</si>
  <si>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</si>
  <si>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</si>
  <si>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</si>
  <si>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</si>
  <si>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</si>
  <si>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</si>
  <si>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</si>
  <si>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</si>
  <si>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</si>
  <si>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</si>
  <si>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</si>
  <si>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</si>
  <si>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</si>
  <si>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</si>
  <si>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</si>
  <si>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</si>
  <si>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</si>
  <si>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</si>
  <si>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</si>
  <si>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</si>
  <si>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</si>
  <si>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</si>
  <si>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</si>
  <si>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</si>
  <si>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</si>
  <si>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</si>
  <si>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</si>
  <si>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</si>
  <si>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</si>
  <si>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</si>
  <si>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</si>
  <si>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</si>
  <si>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</si>
  <si>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</si>
  <si>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</si>
  <si>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</si>
  <si>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</si>
  <si>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</si>
  <si>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</si>
  <si>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</si>
  <si>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</si>
  <si>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</si>
  <si>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</si>
  <si>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</si>
  <si>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</si>
  <si>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</si>
  <si>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</si>
  <si>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</si>
  <si>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</si>
  <si>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</si>
  <si>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</si>
  <si>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</si>
  <si>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</si>
  <si>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</si>
  <si>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</si>
  <si>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</si>
  <si>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</si>
  <si>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</si>
  <si>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LU0592216989</t>
  </si>
  <si>
    <t>LU0592217102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</si>
  <si>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</si>
  <si>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</si>
  <si>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</si>
  <si>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</si>
  <si>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</si>
  <si>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</si>
  <si>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</si>
  <si>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</si>
  <si>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</si>
  <si>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</si>
  <si>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</si>
  <si>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</si>
  <si>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</si>
  <si>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</si>
  <si>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</si>
  <si>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</si>
  <si>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</si>
  <si>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</si>
  <si>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</si>
  <si>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</si>
  <si>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</si>
  <si>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</si>
  <si>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</si>
  <si>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</si>
  <si>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</si>
  <si>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</si>
  <si>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</si>
  <si>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</si>
  <si>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</si>
  <si>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</si>
  <si>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</si>
  <si>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</si>
  <si>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</si>
  <si>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</si>
  <si>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</si>
  <si>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</si>
  <si>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</si>
  <si>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</si>
  <si>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</si>
  <si>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</si>
  <si>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</si>
  <si>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</si>
  <si>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</si>
  <si>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</si>
  <si>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</si>
  <si>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</si>
  <si>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</si>
  <si>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</si>
  <si>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</si>
  <si>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</si>
  <si>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</si>
  <si>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</si>
  <si>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</si>
  <si>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</si>
  <si>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</si>
  <si>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</si>
  <si>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</si>
  <si>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</si>
  <si>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</si>
  <si>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</si>
  <si>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</si>
  <si>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</si>
  <si>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</si>
  <si>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</si>
  <si>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</si>
  <si>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</si>
  <si>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</si>
  <si>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</si>
  <si>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</si>
  <si>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</si>
  <si>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</si>
  <si>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</si>
  <si>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</si>
  <si>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</si>
  <si>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</si>
  <si>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</si>
  <si>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</si>
  <si>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</si>
  <si>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</si>
  <si>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</si>
  <si>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</si>
  <si>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</si>
  <si>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</si>
  <si>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</si>
  <si>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</si>
  <si>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</si>
  <si>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</si>
  <si>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</si>
  <si>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</si>
  <si>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</si>
  <si>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</si>
  <si>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</si>
  <si>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</si>
  <si>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</si>
  <si>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</si>
  <si>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</si>
  <si>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</si>
  <si>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</si>
  <si>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</si>
  <si>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</si>
  <si>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</si>
  <si>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</si>
  <si>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</si>
  <si>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</si>
  <si>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</si>
  <si>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</si>
  <si>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</si>
  <si>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</si>
  <si>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</si>
  <si>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</si>
  <si>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</si>
  <si>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</si>
  <si>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</si>
  <si>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</si>
  <si>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</si>
  <si>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</si>
  <si>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</si>
  <si>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</si>
  <si>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</si>
  <si>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</si>
  <si>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</si>
  <si>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</si>
  <si>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</si>
  <si>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</si>
  <si>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</si>
  <si>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</si>
  <si>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</si>
  <si>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</si>
  <si>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</si>
  <si>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</si>
  <si>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</si>
  <si>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</si>
  <si>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</si>
  <si>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</si>
  <si>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</si>
  <si>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</si>
  <si>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</si>
  <si>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</si>
  <si>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</si>
  <si>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</si>
  <si>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</si>
  <si>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</si>
  <si>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</si>
  <si>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</si>
  <si>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</si>
  <si>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</si>
  <si>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</si>
  <si>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</si>
  <si>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</si>
  <si>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</si>
  <si>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</si>
  <si>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</si>
  <si>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</si>
  <si>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</si>
  <si>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</si>
  <si>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</si>
  <si>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</si>
  <si>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</si>
  <si>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</si>
  <si>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</si>
  <si>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</si>
  <si>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</si>
  <si>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</si>
  <si>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</si>
  <si>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</si>
  <si>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</si>
  <si>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</si>
  <si>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</si>
  <si>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</si>
  <si>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</si>
  <si>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</si>
  <si>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</si>
  <si>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</si>
  <si>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</si>
  <si>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</si>
  <si>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</si>
  <si>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</si>
  <si>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</si>
  <si>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</si>
  <si>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</si>
  <si>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</si>
  <si>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</si>
  <si>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</si>
  <si>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</si>
  <si>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</si>
  <si>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</si>
  <si>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</si>
  <si>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</si>
  <si>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</si>
  <si>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</si>
  <si>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</si>
  <si>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</si>
  <si>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</si>
  <si>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</si>
  <si>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</si>
  <si>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</si>
  <si>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</si>
  <si>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</si>
  <si>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</si>
  <si>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</si>
  <si>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</si>
  <si>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</si>
  <si>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</si>
  <si>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</si>
  <si>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</si>
  <si>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</si>
  <si>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</si>
  <si>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</si>
  <si>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</si>
  <si>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</si>
  <si>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</si>
  <si>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</si>
  <si>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</si>
  <si>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</si>
  <si>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</si>
  <si>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</si>
  <si>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</si>
  <si>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</si>
  <si>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</si>
  <si>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</si>
  <si>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</si>
  <si>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</si>
  <si>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</si>
  <si>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</si>
  <si>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</si>
  <si>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</si>
  <si>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</si>
  <si>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</si>
  <si>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</si>
  <si>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</si>
  <si>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</si>
  <si>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</si>
  <si>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</si>
  <si>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</si>
  <si>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</si>
  <si>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</si>
  <si>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</si>
  <si>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</si>
  <si>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</si>
  <si>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</si>
  <si>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</si>
  <si>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</si>
  <si>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</si>
  <si>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</si>
  <si>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</si>
  <si>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</si>
  <si>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</si>
  <si>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</si>
  <si>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</si>
  <si>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</si>
  <si>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</si>
  <si>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</si>
  <si>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</si>
  <si>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</si>
  <si>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</si>
  <si>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</si>
  <si>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</si>
  <si>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</si>
  <si>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</si>
  <si>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</si>
  <si>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</si>
  <si>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</si>
  <si>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</si>
  <si>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</si>
  <si>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</si>
  <si>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</si>
  <si>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</si>
  <si>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</si>
  <si>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</si>
  <si>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</si>
  <si>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</si>
  <si>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</si>
  <si>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</si>
  <si>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</si>
  <si>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</si>
  <si>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</si>
  <si>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</si>
  <si>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</si>
  <si>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</si>
  <si>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</si>
  <si>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</si>
  <si>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</si>
  <si>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</si>
  <si>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</si>
  <si>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</si>
  <si>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</si>
  <si>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</si>
  <si>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</si>
  <si>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</si>
  <si>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</si>
  <si>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</si>
  <si>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</si>
  <si>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</si>
  <si>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</si>
  <si>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</si>
  <si>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</si>
  <si>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</si>
  <si>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</si>
  <si>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</si>
  <si>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</si>
  <si>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</si>
  <si>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</si>
  <si>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</si>
  <si>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</si>
  <si>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</si>
  <si>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</si>
  <si>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</si>
  <si>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</si>
  <si>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</si>
  <si>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</si>
  <si>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</si>
  <si>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</si>
  <si>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</si>
  <si>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</si>
  <si>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</si>
  <si>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</si>
  <si>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</si>
  <si>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</si>
  <si>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</si>
  <si>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</si>
  <si>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</si>
  <si>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</si>
  <si>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</si>
  <si>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</si>
  <si>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</si>
  <si>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</si>
  <si>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</si>
  <si>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</si>
  <si>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</si>
  <si>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</si>
  <si>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</si>
  <si>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</si>
  <si>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</si>
  <si>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</si>
  <si>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</si>
  <si>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</si>
  <si>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</si>
  <si>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</si>
  <si>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</si>
  <si>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</si>
  <si>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</si>
  <si>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</si>
  <si>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</si>
  <si>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</si>
  <si>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</si>
  <si>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</si>
  <si>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</si>
  <si>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</si>
  <si>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</si>
  <si>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</si>
  <si>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</si>
  <si>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</si>
  <si>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</si>
  <si>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</si>
  <si>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</si>
  <si>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</si>
  <si>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</si>
  <si>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</si>
  <si>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</si>
  <si>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</si>
  <si>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</si>
  <si>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</si>
  <si>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</si>
  <si>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</si>
  <si>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</si>
  <si>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</si>
  <si>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</si>
  <si>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</si>
  <si>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</si>
  <si>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</si>
  <si>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</si>
  <si>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</si>
  <si>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</si>
  <si>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</si>
  <si>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</si>
  <si>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</si>
  <si>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</si>
  <si>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</si>
  <si>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</si>
  <si>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IE00B5TZCY80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</si>
  <si>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</si>
  <si>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</si>
  <si>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</si>
  <si>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</si>
  <si>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</si>
  <si>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</si>
  <si>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</si>
  <si>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</si>
  <si>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</si>
  <si>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</si>
  <si>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</si>
  <si>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</si>
  <si>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</si>
  <si>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</si>
  <si>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</si>
  <si>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</si>
  <si>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</si>
  <si>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</si>
  <si>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</si>
  <si>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</si>
  <si>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</si>
  <si>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</si>
  <si>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</si>
  <si>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</si>
  <si>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</si>
  <si>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</si>
  <si>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</si>
  <si>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</si>
  <si>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</si>
  <si>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</si>
  <si>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</si>
  <si>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</si>
  <si>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</si>
  <si>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</si>
  <si>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</si>
  <si>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</si>
  <si>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</si>
  <si>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</si>
  <si>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</si>
  <si>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</si>
  <si>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</si>
  <si>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</si>
  <si>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</si>
  <si>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</si>
  <si>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</si>
  <si>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</si>
  <si>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</si>
  <si>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</si>
  <si>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</si>
  <si>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</si>
  <si>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</si>
  <si>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LU0781021950</t>
  </si>
  <si>
    <t>LU0781022339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</si>
  <si>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</si>
  <si>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</si>
  <si>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</si>
  <si>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</si>
  <si>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</si>
  <si>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</si>
  <si>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</si>
  <si>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</si>
  <si>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</si>
  <si>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</si>
  <si>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</si>
  <si>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</si>
  <si>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</si>
  <si>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</si>
  <si>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</si>
  <si>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</si>
  <si>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</si>
  <si>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</si>
  <si>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</si>
  <si>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</si>
  <si>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</si>
  <si>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</si>
  <si>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Deka ETFs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</si>
  <si>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</si>
  <si>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</si>
  <si>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</si>
  <si>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</si>
  <si>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</si>
  <si>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</si>
  <si>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</si>
  <si>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</si>
  <si>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</si>
  <si>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</si>
  <si>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</si>
  <si>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</si>
  <si>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</si>
  <si>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</si>
  <si>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</si>
  <si>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</si>
  <si>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</si>
  <si>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</si>
  <si>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</si>
  <si>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</si>
  <si>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</si>
  <si>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</si>
  <si>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</si>
  <si>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</si>
  <si>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</si>
  <si>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</si>
  <si>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</si>
  <si>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</si>
  <si>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</si>
  <si>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</si>
  <si>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</si>
  <si>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</si>
  <si>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</si>
  <si>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</si>
  <si>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</si>
  <si>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</si>
  <si>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</si>
  <si>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</si>
  <si>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</si>
  <si>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</si>
  <si>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</si>
  <si>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</si>
  <si>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</si>
  <si>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</si>
  <si>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</si>
  <si>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</si>
  <si>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</si>
  <si>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</si>
  <si>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</si>
  <si>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</si>
  <si>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</si>
  <si>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</si>
  <si>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</si>
  <si>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</si>
  <si>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</si>
  <si>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</si>
  <si>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</si>
  <si>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</si>
  <si>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</si>
  <si>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</si>
  <si>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</si>
  <si>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</si>
  <si>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</si>
  <si>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</si>
  <si>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</si>
  <si>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</si>
  <si>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</si>
  <si>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</si>
  <si>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</si>
  <si>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</si>
  <si>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</si>
  <si>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</si>
  <si>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</si>
  <si>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</si>
  <si>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</si>
  <si>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</si>
  <si>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</si>
  <si>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</si>
  <si>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</si>
  <si>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</si>
  <si>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</si>
  <si>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DE000A1Y7Y36</t>
  </si>
  <si>
    <t>SPDR MSCI EM Beyond BRIC UCITS ETF</t>
  </si>
  <si>
    <t>IE00BCBJFC69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</si>
  <si>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</si>
  <si>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</si>
  <si>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</si>
  <si>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Oil Equities UCITS ETF (USD) A-dis</t>
  </si>
  <si>
    <t>UBS (Irl) ETF plc - Solactive Global Pure Gold Miners UCITS ETF (USD) A-dis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</si>
  <si>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</si>
  <si>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</si>
  <si>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</si>
  <si>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</si>
  <si>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</si>
  <si>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</si>
  <si>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</si>
  <si>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</si>
  <si>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</si>
  <si>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</si>
  <si>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</si>
  <si>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</si>
  <si>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</si>
  <si>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</si>
  <si>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</si>
  <si>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</si>
  <si>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</si>
  <si>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</si>
  <si>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</si>
  <si>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</si>
  <si>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Dow Jones Industrial Average UCITS ETF</t>
  </si>
  <si>
    <t>ComStage EURO STOXX 50 Daily Leverage UCITS ETF</t>
  </si>
  <si>
    <t>ComStage EURO STOXX 50 Daily Short GR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</si>
  <si>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</si>
  <si>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</si>
  <si>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</si>
  <si>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</si>
  <si>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</si>
  <si>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</si>
  <si>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</si>
  <si>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</si>
  <si>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</si>
  <si>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</si>
  <si>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</si>
  <si>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</si>
  <si>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</si>
  <si>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</si>
  <si>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</si>
  <si>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</si>
  <si>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</si>
  <si>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</si>
  <si>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</si>
  <si>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</si>
  <si>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</si>
  <si>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</si>
  <si>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</si>
  <si>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</si>
  <si>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</si>
  <si>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</si>
  <si>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</si>
  <si>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</si>
  <si>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</si>
  <si>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</si>
  <si>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</si>
  <si>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</si>
  <si>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</si>
  <si>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</si>
  <si>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</si>
  <si>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</si>
  <si>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</si>
  <si>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</si>
  <si>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</si>
  <si>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</si>
  <si>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</si>
  <si>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</si>
  <si>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</si>
  <si>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</si>
  <si>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</si>
  <si>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</si>
  <si>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</si>
  <si>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</si>
  <si>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</si>
  <si>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</si>
  <si>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</si>
  <si>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</si>
  <si>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</si>
  <si>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</si>
  <si>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</si>
  <si>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</si>
  <si>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</si>
  <si>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</si>
  <si>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</si>
  <si>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</si>
  <si>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</si>
  <si>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</si>
  <si>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</si>
  <si>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</si>
  <si>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</si>
  <si>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</si>
  <si>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</si>
  <si>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</si>
  <si>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</si>
  <si>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</si>
  <si>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</si>
  <si>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</si>
  <si>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</si>
  <si>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</si>
  <si>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</si>
  <si>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</si>
  <si>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</si>
  <si>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</si>
  <si>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</si>
  <si>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</si>
  <si>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</si>
  <si>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</si>
  <si>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</si>
  <si>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</si>
  <si>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</si>
  <si>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</si>
  <si>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</si>
  <si>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</si>
  <si>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</si>
  <si>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</si>
  <si>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</si>
  <si>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</si>
  <si>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</si>
  <si>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</si>
  <si>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</si>
  <si>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</si>
  <si>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</si>
  <si>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</si>
  <si>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</si>
  <si>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</si>
  <si>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</si>
  <si>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</si>
  <si>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</si>
  <si>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</si>
  <si>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</si>
  <si>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</si>
  <si>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</si>
  <si>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</si>
  <si>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</si>
  <si>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</si>
  <si>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</si>
  <si>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UBS ETFs plc - MSCI AC Asia ex Japan SF UCITS ETF (USD) A-acc</t>
  </si>
  <si>
    <t>Deka EURO STOXX Select Dividend 30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</si>
  <si>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</si>
  <si>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</si>
  <si>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</si>
  <si>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</si>
  <si>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</si>
  <si>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</si>
  <si>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Source EURO STOXX 50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</si>
  <si>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</si>
  <si>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</si>
  <si>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</si>
  <si>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</si>
  <si>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</si>
  <si>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</si>
  <si>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</si>
  <si>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</si>
  <si>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</si>
  <si>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</si>
  <si>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</si>
  <si>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</si>
  <si>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SPDR MSCI Europe Health CareSM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</si>
  <si>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</si>
  <si>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</si>
  <si>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</si>
  <si>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</si>
  <si>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</si>
  <si>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</si>
  <si>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</si>
  <si>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</si>
  <si>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</si>
  <si>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</si>
  <si>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</si>
  <si>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</si>
  <si>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</si>
  <si>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</si>
  <si>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UBS ETFs plc - CMCI Composite SF UCITS ETF (USD) A-acc</t>
  </si>
  <si>
    <t>UBS ETFs plc - MSCI Canada SF UCITS ETF (CAD) A-acc</t>
  </si>
  <si>
    <t>SPDR MSCI Europe Energy UCITS ETF</t>
  </si>
  <si>
    <t>Source STOXX Europe 600 Optimised Retail UCITS ETF</t>
  </si>
  <si>
    <t>PIMCO Euro Short Maturity Source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</si>
  <si>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</si>
  <si>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</si>
  <si>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</si>
  <si>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</si>
  <si>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</si>
  <si>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</si>
  <si>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</si>
  <si>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</si>
  <si>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</si>
  <si>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</si>
  <si>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</si>
  <si>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</si>
  <si>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Brazil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</si>
  <si>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</si>
  <si>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</si>
  <si>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</si>
  <si>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</si>
  <si>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</si>
  <si>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</si>
  <si>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</si>
  <si>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</si>
  <si>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</si>
  <si>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</si>
  <si>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</si>
  <si>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</si>
  <si>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</si>
  <si>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</si>
  <si>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</si>
  <si>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</si>
  <si>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</si>
  <si>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</si>
  <si>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</si>
  <si>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</si>
  <si>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</si>
  <si>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</si>
  <si>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</si>
  <si>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</si>
  <si>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</si>
  <si>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</si>
  <si>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</si>
  <si>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</si>
  <si>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</si>
  <si>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</si>
  <si>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</si>
  <si>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</si>
  <si>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</si>
  <si>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</si>
  <si>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</si>
  <si>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</si>
  <si>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</si>
  <si>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</si>
  <si>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</si>
  <si>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</si>
  <si>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</si>
  <si>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</si>
  <si>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</si>
  <si>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</si>
  <si>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</si>
  <si>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</si>
  <si>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</si>
  <si>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</si>
  <si>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</si>
  <si>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</si>
  <si>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</si>
  <si>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</si>
  <si>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</si>
  <si>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</si>
  <si>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</si>
  <si>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</si>
  <si>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</si>
  <si>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</si>
  <si>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</si>
  <si>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</si>
  <si>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</si>
  <si>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</si>
  <si>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</si>
  <si>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</si>
  <si>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</si>
  <si>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</si>
  <si>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</si>
  <si>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</si>
  <si>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</si>
  <si>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</si>
  <si>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Lyxor UCITS ETF Commodities Thomson Reuters/Corecommodity CRB RT</t>
  </si>
  <si>
    <t>Lyxor UCITS ETF Commodities Thomson Reuters/Corecommidity CRB Ex-Energy TR</t>
  </si>
  <si>
    <t>Lyxor UCITS ETF Russia (Dow Jones Russia GDR)</t>
  </si>
  <si>
    <t>Lyxor UCITS ETF Euro Cash (EONIA)</t>
  </si>
  <si>
    <t>Lyxor UCITS ETF NASDAQ-100</t>
  </si>
  <si>
    <t>Lyxor UCITS ETF EuroMTS 1-3Y Investment Grade (DR)</t>
  </si>
  <si>
    <t>Lyxor UCITS ETF South Africa (FTSE JSE TOP 40)</t>
  </si>
  <si>
    <t>Lyxor UCITS ETF MSCI AC Asia Ex Japan</t>
  </si>
  <si>
    <t>Lyxor UCITS ETF EuroMTS Global Investment Grade (DR)</t>
  </si>
  <si>
    <t>Lyxor UCITS ETF SG Global Quality Income NTR</t>
  </si>
  <si>
    <t>Lyxor UCITS ETF FTSE EPRA/NAREIT Global Developed</t>
  </si>
  <si>
    <t>Lyxor UCITS ETF S&amp;P 500 VIX Futures Enhanced Roll</t>
  </si>
  <si>
    <t>Lyxor UCITS ETF EuroMTS 10-15Y Investment Grade (DR)</t>
  </si>
  <si>
    <t>Lyxor UCITS ETF EuroMTS Highest Rated Macro-Weighted Government Bond 3-5Y (DR)</t>
  </si>
  <si>
    <t>Lyxor UCITS ETF EuroMTS 3-5Y Investment Grade (DR)</t>
  </si>
  <si>
    <t>Lyxor UCITS ETF Germany Mid Cap MDAX</t>
  </si>
  <si>
    <t>Lyxor UCITS ETF FTSE EPRA/NAREIT Developed Europe</t>
  </si>
  <si>
    <t>Lyxor UCITS ETF EuroMTS Highest Rated Macro-Weighted Government Bond 5-7Y (DR)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</si>
  <si>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</si>
  <si>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</si>
  <si>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</si>
  <si>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</si>
  <si>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</si>
  <si>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</si>
  <si>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</si>
  <si>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</si>
  <si>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</si>
  <si>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</si>
  <si>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</si>
  <si>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</si>
  <si>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</si>
  <si>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</si>
  <si>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</si>
  <si>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</si>
  <si>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</si>
  <si>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</si>
  <si>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</si>
  <si>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</si>
  <si>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</si>
  <si>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</si>
  <si>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</si>
  <si>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</si>
  <si>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</si>
  <si>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</si>
  <si>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</si>
  <si>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</si>
  <si>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</si>
  <si>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</si>
  <si>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</si>
  <si>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</si>
  <si>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</si>
  <si>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</si>
  <si>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</si>
  <si>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</si>
  <si>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</si>
  <si>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</si>
  <si>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</si>
  <si>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</si>
  <si>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</si>
  <si>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</si>
  <si>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</si>
  <si>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</si>
  <si>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</si>
  <si>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</si>
  <si>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</si>
  <si>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</si>
  <si>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</si>
  <si>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</si>
  <si>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</si>
  <si>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</si>
  <si>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</si>
  <si>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</si>
  <si>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</si>
  <si>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</si>
  <si>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</si>
  <si>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</si>
  <si>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</si>
  <si>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</si>
  <si>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</si>
  <si>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</si>
  <si>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</si>
  <si>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</si>
  <si>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</si>
  <si>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</si>
  <si>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</si>
  <si>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</si>
  <si>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</si>
  <si>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</si>
  <si>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</si>
  <si>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</si>
  <si>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</si>
  <si>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</si>
  <si>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</si>
  <si>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</si>
  <si>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</si>
  <si>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</si>
  <si>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</si>
  <si>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</si>
  <si>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</si>
  <si>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</si>
  <si>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</si>
  <si>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</si>
  <si>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</si>
  <si>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</si>
  <si>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</si>
  <si>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</si>
  <si>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</si>
  <si>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</si>
  <si>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</si>
  <si>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</si>
  <si>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</si>
  <si>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</si>
  <si>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</si>
  <si>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</si>
  <si>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</si>
  <si>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</si>
  <si>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</si>
  <si>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</si>
  <si>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</si>
  <si>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</si>
  <si>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</si>
  <si>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</si>
  <si>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</si>
  <si>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</si>
  <si>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</si>
  <si>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</si>
  <si>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</si>
  <si>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</si>
  <si>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</si>
  <si>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</si>
  <si>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</si>
  <si>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</si>
  <si>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</si>
  <si>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</si>
  <si>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</si>
  <si>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</si>
  <si>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</si>
  <si>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</si>
  <si>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</si>
  <si>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</si>
  <si>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</si>
  <si>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</si>
  <si>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</si>
  <si>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</si>
  <si>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</si>
  <si>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</si>
  <si>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</si>
  <si>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</si>
  <si>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</si>
  <si>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</si>
  <si>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</si>
  <si>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</si>
  <si>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</si>
  <si>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</si>
  <si>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</si>
  <si>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</si>
  <si>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</si>
  <si>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</si>
  <si>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</si>
  <si>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</si>
  <si>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</si>
  <si>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</si>
  <si>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</si>
  <si>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</si>
  <si>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</si>
  <si>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</si>
  <si>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</si>
  <si>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</si>
  <si>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</si>
  <si>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</si>
  <si>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</si>
  <si>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</si>
  <si>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</si>
  <si>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</si>
  <si>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</si>
  <si>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</si>
  <si>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</si>
  <si>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</si>
  <si>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</si>
  <si>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</si>
  <si>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</si>
  <si>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</si>
  <si>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</si>
  <si>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</si>
  <si>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</si>
  <si>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</si>
  <si>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</si>
  <si>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</si>
  <si>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</si>
  <si>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</si>
  <si>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</si>
  <si>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</si>
  <si>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</si>
  <si>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</si>
  <si>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</si>
  <si>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</si>
  <si>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</si>
  <si>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</si>
  <si>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</si>
  <si>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</si>
  <si>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</si>
  <si>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</si>
  <si>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</si>
  <si>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</si>
  <si>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</si>
  <si>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</si>
  <si>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</si>
  <si>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</si>
  <si>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</si>
  <si>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</si>
  <si>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</si>
  <si>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</si>
  <si>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</si>
  <si>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</si>
  <si>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</si>
  <si>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</si>
  <si>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</si>
  <si>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</si>
  <si>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</si>
  <si>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</si>
  <si>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</si>
  <si>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</si>
  <si>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</si>
  <si>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</si>
  <si>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</si>
  <si>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</si>
  <si>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</si>
  <si>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</si>
  <si>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</si>
  <si>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</si>
  <si>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</si>
  <si>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</si>
  <si>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</si>
  <si>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</si>
  <si>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</si>
  <si>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</si>
  <si>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</si>
  <si>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</si>
  <si>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</si>
  <si>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</si>
  <si>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</si>
  <si>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</si>
  <si>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</si>
  <si>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</si>
  <si>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</si>
  <si>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</si>
  <si>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</si>
  <si>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</si>
  <si>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</si>
  <si>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</si>
  <si>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db Commodity Booster Light Energy Benchmark UCITS ETF 1C (EUR hedged)</t>
  </si>
  <si>
    <t>db x-trackers DBLCI - OY Balanced UCITS ETF 1C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</si>
  <si>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</si>
  <si>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</si>
  <si>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</si>
  <si>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</si>
  <si>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</si>
  <si>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</si>
  <si>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</si>
  <si>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</si>
  <si>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UBS ETFs plc - CMCI Composite SF UCITS ETF (GBP) A-acc</t>
  </si>
  <si>
    <t>IE00B50XJX92</t>
  </si>
  <si>
    <t>IE00BVGC6645</t>
  </si>
  <si>
    <t>IE00BM67HW99</t>
  </si>
  <si>
    <t>IE00BJZ2DD79</t>
  </si>
  <si>
    <t>IE00BJZ2DC62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</si>
  <si>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</si>
  <si>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</si>
  <si>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</si>
  <si>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</si>
  <si>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</si>
  <si>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</si>
  <si>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</si>
  <si>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</si>
  <si>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</si>
  <si>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UBS ETF - Barclays US Liquid Corporates 1-5 Year UCITS ETF (hedged to EUR) A-acc</t>
  </si>
  <si>
    <t>LU1048315243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</si>
  <si>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</si>
  <si>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</si>
  <si>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</si>
  <si>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</si>
  <si>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</si>
  <si>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</si>
  <si>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</si>
  <si>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</si>
  <si>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</si>
  <si>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</si>
  <si>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</si>
  <si>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</si>
  <si>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</si>
  <si>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</si>
  <si>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</si>
  <si>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</si>
  <si>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</si>
  <si>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</si>
  <si>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</si>
  <si>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</si>
  <si>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</si>
  <si>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</si>
  <si>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</si>
  <si>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</si>
  <si>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</si>
  <si>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</si>
  <si>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</si>
  <si>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</si>
  <si>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</si>
  <si>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</si>
  <si>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</si>
  <si>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</si>
  <si>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</si>
  <si>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</si>
  <si>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</si>
  <si>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</si>
  <si>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</si>
  <si>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</si>
  <si>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</si>
  <si>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</si>
  <si>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Lyxor UCITS ETF FTSE Athex Large Cap</t>
  </si>
  <si>
    <t>ROBO-STOX® Global Robotics and Automation GO UCITS ETF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</si>
  <si>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</si>
  <si>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</si>
  <si>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</si>
  <si>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</si>
  <si>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</si>
  <si>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</si>
  <si>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</si>
  <si>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</si>
  <si>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</si>
  <si>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</si>
  <si>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</si>
  <si>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</si>
  <si>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</si>
  <si>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</si>
  <si>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</si>
  <si>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</si>
  <si>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</si>
  <si>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</si>
  <si>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</si>
  <si>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</si>
  <si>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</si>
  <si>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</si>
  <si>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</si>
  <si>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</si>
  <si>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</si>
  <si>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</si>
  <si>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</si>
  <si>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</si>
  <si>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</si>
  <si>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</si>
  <si>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</si>
  <si>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</si>
  <si>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Momentum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</si>
  <si>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</si>
  <si>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</si>
  <si>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</si>
  <si>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</si>
  <si>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</si>
  <si>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</si>
  <si>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</si>
  <si>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</si>
  <si>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</si>
  <si>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</si>
  <si>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</si>
  <si>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</si>
  <si>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</si>
  <si>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</si>
  <si>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</si>
  <si>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</si>
  <si>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</si>
  <si>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</si>
  <si>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</si>
  <si>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</si>
  <si>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</si>
  <si>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</si>
  <si>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</si>
  <si>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</si>
  <si>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</si>
  <si>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</si>
  <si>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</si>
  <si>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</si>
  <si>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</si>
  <si>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</si>
  <si>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</si>
  <si>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</si>
  <si>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</si>
  <si>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</si>
  <si>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</si>
  <si>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</si>
  <si>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</si>
  <si>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</si>
  <si>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</si>
  <si>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</si>
  <si>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</si>
  <si>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</si>
  <si>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</si>
  <si>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</si>
  <si>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</si>
  <si>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</si>
  <si>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</si>
  <si>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</si>
  <si>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</si>
  <si>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</si>
  <si>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</si>
  <si>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</si>
  <si>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</si>
  <si>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</si>
  <si>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</si>
  <si>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</si>
  <si>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</si>
  <si>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</si>
  <si>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</si>
  <si>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</si>
  <si>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</si>
  <si>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</si>
  <si>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</si>
  <si>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</si>
  <si>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</si>
  <si>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</si>
  <si>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</si>
  <si>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</si>
  <si>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</si>
  <si>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</si>
  <si>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</si>
  <si>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</si>
  <si>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</si>
  <si>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</si>
  <si>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</si>
  <si>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</si>
  <si>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</si>
  <si>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</si>
  <si>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</si>
  <si>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</si>
  <si>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</si>
  <si>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</si>
  <si>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</si>
  <si>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</si>
  <si>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</si>
  <si>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</si>
  <si>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</si>
  <si>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</si>
  <si>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</si>
  <si>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</si>
  <si>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</si>
  <si>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</si>
  <si>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</si>
  <si>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</si>
  <si>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</si>
  <si>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</si>
  <si>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</si>
  <si>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</si>
  <si>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</si>
  <si>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</si>
  <si>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</si>
  <si>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</si>
  <si>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</si>
  <si>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</si>
  <si>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</si>
  <si>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</si>
  <si>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</si>
  <si>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</si>
  <si>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</si>
  <si>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</si>
  <si>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</si>
  <si>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</si>
  <si>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</si>
  <si>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Amundi MSCI Europe BUYBACK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</si>
  <si>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</si>
  <si>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</si>
  <si>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</si>
  <si>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</si>
  <si>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</si>
  <si>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</si>
  <si>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</si>
  <si>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</si>
  <si>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</si>
  <si>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</si>
  <si>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</si>
  <si>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</si>
  <si>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</si>
  <si>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</si>
  <si>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</si>
  <si>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</si>
  <si>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</si>
  <si>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</si>
  <si>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</si>
  <si>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</si>
  <si>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</si>
  <si>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</si>
  <si>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</si>
  <si>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</si>
  <si>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MSCI Japan EUR Hdg UCITS ETF</t>
  </si>
  <si>
    <t>SPDR Barclays 10+ Year U.S. Corporate Bond UCITS ETF</t>
  </si>
  <si>
    <t>SPDR Barclays U.S. TIPS UCITS ETF</t>
  </si>
  <si>
    <t>UBS (Irl) ETF plc - MSCI USA hedged EUR UCITS ETF (EUR) A-acc</t>
  </si>
  <si>
    <t>db x-trackers II iBoxx Germany UCITS ETF 1C</t>
  </si>
  <si>
    <t>db x-trackers II Barclays Global Aggregate Bond UCITS ETF 1D</t>
  </si>
  <si>
    <t>db x-trackers II iBoxx EUR High Yield Bond 1-3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</si>
  <si>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</si>
  <si>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</si>
  <si>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</si>
  <si>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</si>
  <si>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</si>
  <si>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</si>
  <si>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</si>
  <si>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</si>
  <si>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UBS (Irl) ETF plc - Factor MSCI USA Quality UCITS ETF (hedged to EUR) A-acc</t>
  </si>
  <si>
    <t>UBS (Irl) ETF plc - Factor MSCI USA Prime Value UCITS ETF (hedged to EUR) A-acc</t>
  </si>
  <si>
    <t>UBS (Irl) ETF plc - Factor MSCI USA Low Volatility UCITS ETF (hedged to EUR) A-acc</t>
  </si>
  <si>
    <t>Amundi ETF BBB Euro Corporate Investment Grade UCITS ETF</t>
  </si>
  <si>
    <t>Ossiam Japan Minimum Variance NR - UCITS ETF 1C (EUR)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</si>
  <si>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</si>
  <si>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</si>
  <si>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</si>
  <si>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</si>
  <si>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</si>
  <si>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</si>
  <si>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</si>
  <si>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</si>
  <si>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</si>
  <si>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</si>
  <si>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</si>
  <si>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</si>
  <si>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SPDR Barclays 1 - 3 Year Euro Government Bond UCITS ETF</t>
  </si>
  <si>
    <t>UBS ETF - MSCI World UCITS ETF (USD) A-dis</t>
  </si>
  <si>
    <t>UBS ETF - MSCI Emerging Markets UCITS ETF (USD) A-dis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</si>
  <si>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</si>
  <si>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</si>
  <si>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</si>
  <si>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</si>
  <si>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</si>
  <si>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UBS ETF - MSCI USA UCITS ETF (USD) A-dis</t>
  </si>
  <si>
    <t>Deka Deutsche Boerse EUROGOV Germany Money Market UCITS ETF</t>
  </si>
  <si>
    <t>Deka Deutsche Boerse EUROGOV Germany UCITS ETF</t>
  </si>
  <si>
    <t>UBS ETF - MSCI Japan UCITS ETF (JPY) A-dis</t>
  </si>
  <si>
    <t>UBS ETF - Markit iBoxx EUR Germany 1-3 UCITS ETF (EUR) A-dis</t>
  </si>
  <si>
    <t>UBS ETF - MSCI EMU UCITS ETF (EUR) A-dis</t>
  </si>
  <si>
    <t>ComStage iBoxx EUR Sovereigns Germany Capped 10+ TR UCITS ETF</t>
  </si>
  <si>
    <t>Market Access NYSE Arca Gold BUGS Index ETF</t>
  </si>
  <si>
    <t>UBS ETF - MSCI EMU Small Cap UCITS ETF (EUR) A-dis</t>
  </si>
  <si>
    <t>UBS ETF - MSCI World Socially Responsible UCITS ETF (USD) A-dis</t>
  </si>
  <si>
    <t>UBS ETF - Barclays Capital US 1-3 Year Treasury Bond UCITS ETF (USD) A-dis</t>
  </si>
  <si>
    <t>ComStage iBoxx EUR Liquid Sovereigns Diversified Overall TR UCITS ETF</t>
  </si>
  <si>
    <t>ComStage iBoxx EUR Liquid Sovereigns Diversified 1-3 TR UCITS ETF</t>
  </si>
  <si>
    <t>UBS ETF - MSCI EMU Socially Responsible UCITS ETF (EUR) A-dis</t>
  </si>
  <si>
    <t>UBS ETF - EURO STOXX 50 UCITS ETF (EUR) A-dis</t>
  </si>
  <si>
    <t>UBS ETF - Markit iBoxx EUR Liquid Corporates UCITS ETF (EUR) A-dis</t>
  </si>
  <si>
    <t>Deka Deutsche Boerse EUROGOV Germany 5-10 UCITS ETF</t>
  </si>
  <si>
    <t>Lyxor UCITS ETF iBoxx EUR Liquid High Yield 30 Ex-Financial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</si>
  <si>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</si>
  <si>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</si>
  <si>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</si>
  <si>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</si>
  <si>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UBS ETF - MSCI Europe UCITS ETF (EUR) A-dis</t>
  </si>
  <si>
    <t>UBS ETF - MSCI Canada UCITS ETF (CAD) A-dis</t>
  </si>
  <si>
    <t>Deka Deutsche Boerse EUROGOV Germany 1-3 UCITS ETF</t>
  </si>
  <si>
    <t>db x-trackers iBoxx Eurozone Sovereigns Quality Weighted UCITS ETF (DR) 1D</t>
  </si>
  <si>
    <t>UBS ETF - MSCI EMU Value UCITS ETF (EUR) A-dis</t>
  </si>
  <si>
    <t>ComStage iBoxx EUR Germany Covered Capped Overall TR UCITS ETF</t>
  </si>
  <si>
    <t>UBS ETF - MSCI Pacific Socially Responsible UCITS ETF (USD) A-dis</t>
  </si>
  <si>
    <t>ComStage iBoxx EUR Sovereigns Germany Capped 1-5 TR UCITS ETF</t>
  </si>
  <si>
    <t>UBS ETF - MSCI Pacific (ex Japan) UCITS ETF (USD) A-dis</t>
  </si>
  <si>
    <t>ComStage iBoxx EUR Liquid Sovereigns Diversified 25+ TR UCITS ETF</t>
  </si>
  <si>
    <t>db x-trackers MSCI Europe Index UCITS ETF (DR) 1D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</si>
  <si>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</si>
  <si>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</si>
  <si>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</si>
  <si>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</si>
  <si>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</si>
  <si>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DAXglobal Russia Index ETF</t>
  </si>
  <si>
    <t>Market Access Jim Rogers International Commodity Index ETF</t>
  </si>
  <si>
    <t>ComStage iBoxx EUR Sovereigns Inflation-Linked Euro-Inflation TR UCITS ETF</t>
  </si>
  <si>
    <t>UBS ETF - Barclays Capital US 7-10 Year Treasury Bond UCITS ETF (USD) A-dis</t>
  </si>
  <si>
    <t>Market Access TOPIX EUR Hedged Index ETF</t>
  </si>
  <si>
    <t>Market Access DAXglobal BRIC Index ETF</t>
  </si>
  <si>
    <t>Market Access DAXglobal Asia Index ETF</t>
  </si>
  <si>
    <t>UBS ETF - MSCI USA Socially Responsible UCITS ETF (USD) A-dis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</si>
  <si>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</si>
  <si>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</si>
  <si>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</si>
  <si>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UBS ETF - MSCI Japan Socially Responsible UCITS ETF</t>
  </si>
  <si>
    <t>UBS ETF - FTSE 100 UCITS ETF (GBP) A-dis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</si>
  <si>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</si>
  <si>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</si>
  <si>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</si>
  <si>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</si>
  <si>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</si>
  <si>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</si>
  <si>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</si>
  <si>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UBS ETF - Barclays USD Emerging Markets Sovereign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</si>
  <si>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</si>
  <si>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</si>
  <si>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</si>
  <si>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</si>
  <si>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</si>
  <si>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</si>
  <si>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</si>
  <si>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</si>
  <si>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</si>
  <si>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</si>
  <si>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</si>
  <si>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</si>
  <si>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</si>
  <si>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</si>
  <si>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DE000A143TJ9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</si>
  <si>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</si>
  <si>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</si>
  <si>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</si>
  <si>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</si>
  <si>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</si>
  <si>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</si>
  <si>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</si>
  <si>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</si>
  <si>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</si>
  <si>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</si>
  <si>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</si>
  <si>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</si>
  <si>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</si>
  <si>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Source FTSE RAFI Europe Equity Income Physical UCITS ETF</t>
  </si>
  <si>
    <t>Ossiam Japan Minimum Variance NR - UCITS ETF Hedged Index 1C (EUR)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</si>
  <si>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</si>
  <si>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</si>
  <si>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</si>
  <si>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</si>
  <si>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</si>
  <si>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</si>
  <si>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</si>
  <si>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</si>
  <si>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</si>
  <si>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</si>
  <si>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</si>
  <si>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</si>
  <si>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</si>
  <si>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</si>
  <si>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</si>
  <si>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</si>
  <si>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</si>
  <si>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</si>
  <si>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</si>
  <si>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</si>
  <si>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</si>
  <si>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</si>
  <si>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</si>
  <si>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</si>
  <si>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</si>
  <si>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</si>
  <si>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</si>
  <si>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</si>
  <si>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</si>
  <si>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</si>
  <si>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</si>
  <si>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</si>
  <si>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</si>
  <si>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</si>
  <si>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</si>
  <si>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</si>
  <si>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</si>
  <si>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</si>
  <si>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</si>
  <si>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</si>
  <si>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</si>
  <si>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</si>
  <si>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</si>
  <si>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</si>
  <si>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</si>
  <si>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</si>
  <si>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</si>
  <si>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</si>
  <si>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</si>
  <si>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UBS ETFs plc - CMCI ex-Agriculture SF UCITS ETF (USD) A-acc</t>
  </si>
  <si>
    <t>UBS ETF - Barclays USD Emerging Markets Sovereign UCITS ETF (hedged to EUR) A-acc</t>
  </si>
  <si>
    <t>VanEck Vectors Junior Gold Miners UCITS ETF</t>
  </si>
  <si>
    <t>VanEck Vectors Gold Miners UCITS ETF</t>
  </si>
  <si>
    <t>VanEck Vectors Morningstar US Wide Moat UCITS ETF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</si>
  <si>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</si>
  <si>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</si>
  <si>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</si>
  <si>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</si>
  <si>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</si>
  <si>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</si>
  <si>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</si>
  <si>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</si>
  <si>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</si>
  <si>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</si>
  <si>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</si>
  <si>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</si>
  <si>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</si>
  <si>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</si>
  <si>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</si>
  <si>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</si>
  <si>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</si>
  <si>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</si>
  <si>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</si>
  <si>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</si>
  <si>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</si>
  <si>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</si>
  <si>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</si>
  <si>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</si>
  <si>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</si>
  <si>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</si>
  <si>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</si>
  <si>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</si>
  <si>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</si>
  <si>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</si>
  <si>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</si>
  <si>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</si>
  <si>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</si>
  <si>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</si>
  <si>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</si>
  <si>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</si>
  <si>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</si>
  <si>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</si>
  <si>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</si>
  <si>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</si>
  <si>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</si>
  <si>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</si>
  <si>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</si>
  <si>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</si>
  <si>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</si>
  <si>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LAM Alternatif ZyFin Turkey Sovereign Bond UCITS ETF</t>
  </si>
  <si>
    <t>Amundi ETF Floating Rate USD Corporate UCITS ETF - Hedged EUR</t>
  </si>
  <si>
    <t>WisdomTree Enhanced Commodity UCITS ETF - USD Acc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</si>
  <si>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</si>
  <si>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</si>
  <si>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</si>
  <si>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</si>
  <si>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</si>
  <si>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</si>
  <si>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</si>
  <si>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</si>
  <si>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</si>
  <si>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</si>
  <si>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</si>
  <si>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</si>
  <si>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</si>
  <si>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</si>
  <si>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</si>
  <si>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</si>
  <si>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</si>
  <si>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</si>
  <si>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</si>
  <si>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</si>
  <si>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</si>
  <si>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</si>
  <si>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</si>
  <si>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</si>
  <si>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</si>
  <si>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</si>
  <si>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</si>
  <si>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</si>
  <si>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</si>
  <si>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</si>
  <si>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</si>
  <si>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</si>
  <si>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</si>
  <si>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</si>
  <si>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</si>
  <si>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</si>
  <si>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</si>
  <si>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</si>
  <si>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</si>
  <si>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</si>
  <si>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</si>
  <si>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</si>
  <si>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</si>
  <si>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</si>
  <si>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</si>
  <si>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</si>
  <si>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</si>
  <si>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</si>
  <si>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</si>
  <si>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</si>
  <si>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</si>
  <si>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</si>
  <si>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</si>
  <si>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</si>
  <si>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</si>
  <si>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</si>
  <si>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</si>
  <si>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</si>
  <si>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</si>
  <si>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</si>
  <si>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</si>
  <si>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</si>
  <si>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</si>
  <si>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</si>
  <si>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</si>
  <si>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</si>
  <si>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</si>
  <si>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</si>
  <si>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</si>
  <si>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</si>
  <si>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</si>
  <si>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</si>
  <si>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</si>
  <si>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</si>
  <si>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>Source</t>
  </si>
  <si>
    <t/>
  </si>
  <si>
    <t>UBS ETF</t>
  </si>
  <si>
    <t>db x-trackers DAX UCITS ETF (DR) 1C</t>
  </si>
  <si>
    <t>db x-trackers EURO STOXX 50 UCITS ETF (DR) 1D</t>
  </si>
  <si>
    <t>db x-trackers EURO STOXX 50 UCITS ETF (DR) 1C</t>
  </si>
  <si>
    <t>db x-trackers ShortDAX Daily UCITS ETF 1C</t>
  </si>
  <si>
    <t>Lyxor UCITS ETF LevDAX</t>
  </si>
  <si>
    <t>SPDR ETFs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</si>
  <si>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</si>
  <si>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</si>
  <si>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</si>
  <si>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</si>
  <si>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</si>
  <si>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</si>
  <si>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</si>
  <si>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</si>
  <si>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db x-trackers STOXX Europe 600 UCITS ETF (DR) 1C</t>
  </si>
  <si>
    <t>db x-trackers MSCI Europe Index UCITS ETF (DR) 1C</t>
  </si>
  <si>
    <t>db x-trackers II EONIA UCITS ETF 1C</t>
  </si>
  <si>
    <t>Lyxor UCITS ETF MSCI Emerging Markets</t>
  </si>
  <si>
    <t>Lyxor UCITS ETF DAX</t>
  </si>
  <si>
    <t>db x-trackers DAX UCITS ETF (DR) - Income 1D</t>
  </si>
  <si>
    <t>Source MSCI Europe UCITS ETF</t>
  </si>
  <si>
    <t>db x-trackers II iBoxx Sovereigns Eurozone Yield Plus UCITS ETF 1C</t>
  </si>
  <si>
    <t>Lyxor UCITS ETF MSCI Europe</t>
  </si>
  <si>
    <t>db x-trackers II iBoxx Sovereigns Eurozone AAA UCITS ETF 1C</t>
  </si>
  <si>
    <t>db x-trackers MSCI Europe Small Cap Index UCITS ETF (DR) 1C</t>
  </si>
  <si>
    <t>db x-trackers MSCI Japan Index UCITS ETF (DR) 1C</t>
  </si>
  <si>
    <t>Lyxor UCITS ETF MSCI India</t>
  </si>
  <si>
    <t>db x-trackers MSCI USA Index UCITS ETF 1C</t>
  </si>
  <si>
    <t>Lyxor UCITS ETF S&amp;P 500</t>
  </si>
  <si>
    <t>db x-trackers FTSE EPRA/NAREIT Developed Europe Real Estate UCITS ETF (DR) 1C</t>
  </si>
  <si>
    <t>VanEck Vectors ETFs</t>
  </si>
  <si>
    <t>Lyxor UCITS ETF EURO STOXX 50 Daily Double Short</t>
  </si>
  <si>
    <t>db x-trackers MSCI AC Asia ex Japan Index UCITS ETF 1C</t>
  </si>
  <si>
    <t>db x-trackers S&amp;P 500 UCITS ETF 1C</t>
  </si>
  <si>
    <t>Source S&amp;P 500 UCITS ETF</t>
  </si>
  <si>
    <t>Lyxor UCITS ETF World Water</t>
  </si>
  <si>
    <t>Lyxor UCITS ETF MSCI World</t>
  </si>
  <si>
    <t>Lyxor UCITS ETF EuroMTS Covered Bond Aggregate</t>
  </si>
  <si>
    <t>db x-trackers MSCI USA Index UCITS ETF (DR) 1C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</si>
  <si>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</si>
  <si>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</si>
  <si>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</si>
  <si>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</si>
  <si>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Lyxor UCITS ETF China Enterprise (HSCEI)</t>
  </si>
  <si>
    <t>Lyxor UCITS ETF EURO STOXX 50 Daily Leverage</t>
  </si>
  <si>
    <t>HSBC S&amp;P 500 UCITS ETF</t>
  </si>
  <si>
    <t>db x-trackers STOXX Global Select Dividend 100 UCITS ETF 1D</t>
  </si>
  <si>
    <t>db x-trackers STOXX Europe 600 Health Care UCITS ETF 1C</t>
  </si>
  <si>
    <t>db x-trackers STOXX Europe 600 Banks UCITS ETF 1C</t>
  </si>
  <si>
    <t>db x-trackers S&amp;P 500 2x Inverse Daily UCITS ETF 1C</t>
  </si>
  <si>
    <t>db x-trackers CSI300 UCITS ETF 1C</t>
  </si>
  <si>
    <t>db x-trackers MSCI AC World Index UCITS ETF (DR) 1C</t>
  </si>
  <si>
    <t>db x-trackers II iBoxx Germany Covered UCITS ETF 1C</t>
  </si>
  <si>
    <t>Lyxor UCITS ETF Brazil (IBOVESPA)</t>
  </si>
  <si>
    <t>Lyxor UCITS ETF MSCI World Utilities TR</t>
  </si>
  <si>
    <t>Lyxor UCITS ETF MSCI USA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</si>
  <si>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</si>
  <si>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</si>
  <si>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</si>
  <si>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</si>
  <si>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</si>
  <si>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</si>
  <si>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</si>
  <si>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</si>
  <si>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</si>
  <si>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</si>
  <si>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</si>
  <si>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</si>
  <si>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</si>
  <si>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Invesco PowerShares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</si>
  <si>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</si>
  <si>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</si>
  <si>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</si>
  <si>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</si>
  <si>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</si>
  <si>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Lyxor UCITS ETF MSCI World Energy TR</t>
  </si>
  <si>
    <t>db x-trackers STOXX Europe 600 Oil &amp; Gas UCITS ETF 1C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</si>
  <si>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</si>
  <si>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</si>
  <si>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</si>
  <si>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</si>
  <si>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</si>
  <si>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</si>
  <si>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</si>
  <si>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</si>
  <si>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Lyxor UCITS ETF MSCI ACWI</t>
  </si>
  <si>
    <t>db x-trackers MSCI Russia Capped Index UCITS ETF 1C</t>
  </si>
  <si>
    <t>db x-trackers II MTS Ex-Bank of Italy Aggregate UCITS ETF 1D</t>
  </si>
  <si>
    <t>db x-trackers II iBoxx Germany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</si>
  <si>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</si>
  <si>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</si>
  <si>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</si>
  <si>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</si>
  <si>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Lyxor UCITS ETF Turkey (DJ Turkey Titans 20)</t>
  </si>
  <si>
    <t>db x-trackers FTSE Vietnam UCITS ETF 1C</t>
  </si>
  <si>
    <t>db x-trackers MSCI Philippines IM Index UCITS ETF (DR) 1C</t>
  </si>
  <si>
    <t>Lyxor UCITS ETF EURO STOXX 50 Daily Short</t>
  </si>
  <si>
    <t>Lyxor UCITS ETF iBoxx USD Liquid Emerging Markets Sovereigns</t>
  </si>
  <si>
    <t>db x-trackers STOXX Europe 600 Industrial Goods UCITS ETF 1C</t>
  </si>
  <si>
    <t>Lyxor UCITS ETF Daily ShortDAX x2</t>
  </si>
  <si>
    <t>db x-trackers MSCI India Index UCITS ETF 1C</t>
  </si>
  <si>
    <t>db x-trackers II iTraxx Crossover Short Daily UCITS ETF 1C</t>
  </si>
  <si>
    <t>db x-trackers II iBoxx Sovereigns Eurozone AAA UCITS ETF 1D</t>
  </si>
  <si>
    <t>Lyxor UCITS ETF MSCI AC Asia-Pacific Ex Japan</t>
  </si>
  <si>
    <t>db x-trackers FTSE Developed Europe Ex UK Property UCITS ETF (DR) 1C</t>
  </si>
  <si>
    <t>Lyxor UCITS ETF Euro Corporate Bond Ex Financials</t>
  </si>
  <si>
    <t>db x-trackers II Fed Funds Effective Rate UCITS ETF 1C</t>
  </si>
  <si>
    <t>db x-trackers II iBoxx EUR Liquid Covered UCITS ETF 1C</t>
  </si>
  <si>
    <t>Lyxor UCITS ETF Barclays Floating Rate Euro 0-7Y</t>
  </si>
  <si>
    <t>Lyxor UCITS ETF Australia (S&amp;P ASX 200)</t>
  </si>
  <si>
    <t>BNP Paribas Easy</t>
  </si>
  <si>
    <t>db x-trackers FTSE 250 UCITS ETF (DR) 1D</t>
  </si>
  <si>
    <t>Lyxor UCITS ETF Daily Double Short Bund</t>
  </si>
  <si>
    <t>db x-trackers MSCI Singapore IM Index UCITS ETF (DR) 1C</t>
  </si>
  <si>
    <t>db x-trackers S&amp;P 500 Equal Weight UCITS ETF (DR) 1C</t>
  </si>
  <si>
    <t>Lyxor UCITS ETF MSCI World Consumer Staples TR</t>
  </si>
  <si>
    <t>Lyxor UCITS ETF STOXX Europe 600 Telecommunications</t>
  </si>
  <si>
    <t>db x-trackers MSCI Pacific ex Japan Index UCITS ETF (DR) 1C</t>
  </si>
  <si>
    <t>db x-trackers MSCI Nordic Index UCITS ETF (DR) 1D</t>
  </si>
  <si>
    <t>Lyxor UCITS ETF MSCI World Health Care TR</t>
  </si>
  <si>
    <t>Lyxor UCITS ETF Eastern Europe (CECE NTR EUR)</t>
  </si>
  <si>
    <t>db x-trackers MSCI EM LatAm Index UCITS ETF 1C</t>
  </si>
  <si>
    <t>Lyxor UCITS ETF Euro Corporate Bond</t>
  </si>
  <si>
    <t>db x-trackers MSCI Thailand Index UCITS ETF (DR) 1C</t>
  </si>
  <si>
    <t>Source MSCI Emerging Markets UCITS ETF</t>
  </si>
  <si>
    <t>db x-trackers S&amp;P Select Frontier UCITS ETF 1C</t>
  </si>
  <si>
    <t>db x-trackers FTSE 100 Short Daily UCITS ETF 1C</t>
  </si>
  <si>
    <t>Lyxor UCITS ETF MSCI EMU Value</t>
  </si>
  <si>
    <t>db x-trackers EURO STOXX 50 ex Financials UCITS ETF (DR) 1D</t>
  </si>
  <si>
    <t>Source MSCI Europe Value UCITS ETF</t>
  </si>
  <si>
    <t>Lyxor UCITS ETF STOXX Europe 600 Oil &amp; Gas</t>
  </si>
  <si>
    <t>db x-trackers STOXX Europe 600 Telecommunications UCITS ETF 1C</t>
  </si>
  <si>
    <t>Lyxor UCITS ETF STOXX Europe 600 Automobiles &amp; Parts</t>
  </si>
  <si>
    <t>db x-trackers STOXX Europe 600 Food &amp; Beverage UCITS ETF 1C</t>
  </si>
  <si>
    <t>Lyxor UCITS ETF FTSE EPRA/NAREIT United States</t>
  </si>
  <si>
    <t>Lyxor UCITS ETF Hong Kong (HSI)</t>
  </si>
  <si>
    <t>Lyxor UCITS ETF STOXX Europe 600 Basic Resources</t>
  </si>
  <si>
    <t>db x-trackers MSCI EM EMEA Index UCITS ETF 1C</t>
  </si>
  <si>
    <t>Lyxor UCITS ETF MSCI EM Latin America</t>
  </si>
  <si>
    <t>Lyxor UCITS ETF STOXX Europe 600 Healthcare</t>
  </si>
  <si>
    <t>db x-trackers MSCI Pakistan IM Index UCITS ETF 1C</t>
  </si>
  <si>
    <t>Lyxor UCITS ETF Daily Leveraged Bund</t>
  </si>
  <si>
    <t>Lyxor UCITS ETF STOXX Europe 600 Food &amp; Beverage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</si>
  <si>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</si>
  <si>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</si>
  <si>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</si>
  <si>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Lyxor UCITS ETF STOXX Europe 600 Banks</t>
  </si>
  <si>
    <t>Lyxor UCITS ETF Dow Jones Industrial Average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</si>
  <si>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</si>
  <si>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</si>
  <si>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</si>
  <si>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</si>
  <si>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</si>
  <si>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</si>
  <si>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Lyxor UCITS ETF STOXX Europe 600 Construction &amp; Materials</t>
  </si>
  <si>
    <t>db x-trackers MSCI EFM Africa TOP 50 Capped Index UCITS ETF 1C</t>
  </si>
  <si>
    <t>Lyxor UCITS ETF STOXX Europe 600 Technology</t>
  </si>
  <si>
    <t>Lyxor UCITS ETF MSCI EMU Growth</t>
  </si>
  <si>
    <t>HSBC MSCI Pacific ex Japan UCITS ETF</t>
  </si>
  <si>
    <t>HSBC MSCI Japan UCITS ETF</t>
  </si>
  <si>
    <t>Lyxor UCITS ETF MSCI World Telecommunication Services TR</t>
  </si>
  <si>
    <t>Lyxor UCITS ETF MSCI Malaysia</t>
  </si>
  <si>
    <t>SPDR Barclays 3-10 Year U.S. Corporate Bond UCITS ETF</t>
  </si>
  <si>
    <t>db x-trackers MSCI EM Information Technology Index UCITS ETF 1C</t>
  </si>
  <si>
    <t>Lyxor UCITS ETF STOXX Europe 600 Travel &amp; Leisure</t>
  </si>
  <si>
    <t>Lyxor UCITS ETF MSCI Korea</t>
  </si>
  <si>
    <t>Lyxor UCITS ETF STOXX Europe 600 Media</t>
  </si>
  <si>
    <t>db x-trackers FTSE All-Share UCITS ETF (DR) 1D</t>
  </si>
  <si>
    <t>Lyxor ETF UCITS Canada (S&amp;P TSX 60)</t>
  </si>
  <si>
    <t>Lyxor UCITS ETF STOXX Europe 600 Insurance</t>
  </si>
  <si>
    <t>db x-trackers MSCI Europe Mid Cap Index UCITS ETF (DR) 1C</t>
  </si>
  <si>
    <t>Lyxor UCITS ETF New Energy</t>
  </si>
  <si>
    <t>Lyxor UCITS ETF MSCI Indonesia</t>
  </si>
  <si>
    <t>Lyxor UCITS ETF Thailand (SET50 Net TR)</t>
  </si>
  <si>
    <t>HSBC MSCI EM Far East UCITS ETF</t>
  </si>
  <si>
    <t>Lyxor UCITS ETF EuroMTS Highest Rated Macro-Weighted Government Bond 1-3Y (DR)</t>
  </si>
  <si>
    <t>Source Russell 2000 UCITS ETF</t>
  </si>
  <si>
    <t>HSBC MSCI AC Far East ex Japan UCITS ETF</t>
  </si>
  <si>
    <t>db x-trackers II IBOXX USD TREASURIES UCITS ETF (DR) 1D</t>
  </si>
  <si>
    <t>db x-trackers II EONIA UCITS ETF 1D</t>
  </si>
  <si>
    <t>SPDR Barclays 3-7 Year Euro Corporate Bond UCITS ETF</t>
  </si>
  <si>
    <t>Lyxor UCITS ETF MSCI World Information Technology TR</t>
  </si>
  <si>
    <t>HSBC EURO STOXX 50 UCITS ETF</t>
  </si>
  <si>
    <t>Lyxor UCITS ETF MSCI Taiwan</t>
  </si>
  <si>
    <t>Lyxor UCITS ETF STOXX Europe 600 Personal &amp; Household</t>
  </si>
  <si>
    <t>Lyxor UCITS ETF MSCI EMU Small Cap</t>
  </si>
  <si>
    <t>db x-trackers II iBoxx Germany 1-3 UCITS ETF 1D</t>
  </si>
  <si>
    <t>db x-trackers II MTS Ex-Bank of Italy BTP UCITS ETF 1D</t>
  </si>
  <si>
    <t>Lyxor UCITS ETF Pan Africa</t>
  </si>
  <si>
    <t>Lyxor UCITS ETF MSCI World Consumer Discretionary TR</t>
  </si>
  <si>
    <t>db x-trackers STOXX Europe 600 Utilities UCITS ETF 1C</t>
  </si>
  <si>
    <t>Lyxor UCITS ETF STOXX Europe 600 Utilities</t>
  </si>
  <si>
    <t>Lyxor UCITS ETF STOXX Europe 600 Industrial Goods and Services</t>
  </si>
  <si>
    <t>db x-trackers CSI300 Health Care UCITS ETF 1C</t>
  </si>
  <si>
    <t>Lyxor UCITS ETF STOXX Europe 600 Chemicals</t>
  </si>
  <si>
    <t>db x-trackers II iBoxx Germany 7-10 UCITS ETF 1D</t>
  </si>
  <si>
    <t>db x-trackers MSCI EM Healthcare Index UCITS ETF 1C</t>
  </si>
  <si>
    <t>Lyxor UCITS ETF STOXX Europe Select Dividend 30</t>
  </si>
  <si>
    <t>SPDR Barclays US Corporate Bond UCITS ETF</t>
  </si>
  <si>
    <t>WisdomTree Europe Equity UCITS ETF</t>
  </si>
  <si>
    <t>Lyxor UCITS ETF STOXX Europe 600 Financial Services</t>
  </si>
  <si>
    <t>SPDR Barclays 10+ Year Euro Government Bond UCITS ETF</t>
  </si>
  <si>
    <t>db x-trackers MSCI Pan-Euro Index UCITS ETF (DR) 1C</t>
  </si>
  <si>
    <t>db x-trackers CSI300 Consumer Discretionary UCITS ETF 1C</t>
  </si>
  <si>
    <t>Lyxor UCITS ETF MSCI World Industrials TR</t>
  </si>
  <si>
    <t>Lyxor UCITS ETF STOXX Europe 600 Retail</t>
  </si>
  <si>
    <t>HSBC MSCI Europe UCITS ETF</t>
  </si>
  <si>
    <t>Lyxor UCITS ETF MSCI World Financials TR</t>
  </si>
  <si>
    <t>Lyxor UCITS ETF Privex</t>
  </si>
  <si>
    <t>Lyxor UCITS ETF MSCI World Materials TR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</si>
  <si>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</si>
  <si>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</si>
  <si>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</si>
  <si>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</si>
  <si>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</si>
  <si>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</si>
  <si>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WisdomTree Japan Equity UCITS ETF- JPY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</si>
  <si>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</si>
  <si>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</si>
  <si>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</si>
  <si>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</si>
  <si>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</si>
  <si>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</si>
  <si>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</si>
  <si>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</si>
  <si>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</si>
  <si>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</si>
  <si>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</si>
  <si>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</si>
  <si>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</si>
  <si>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</si>
  <si>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</si>
  <si>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</si>
  <si>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</si>
  <si>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</si>
  <si>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</si>
  <si>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</si>
  <si>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</si>
  <si>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</si>
  <si>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</si>
  <si>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</si>
  <si>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</si>
  <si>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</si>
  <si>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</si>
  <si>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</si>
  <si>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</si>
  <si>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</si>
  <si>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</si>
  <si>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</si>
  <si>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</si>
  <si>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</si>
  <si>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</si>
  <si>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</si>
  <si>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</si>
  <si>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</si>
  <si>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</si>
  <si>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</si>
  <si>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</si>
  <si>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</si>
  <si>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</si>
  <si>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</si>
  <si>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</si>
  <si>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</si>
  <si>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</si>
  <si>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BNP Paribas Easy Equity Value Europe UCITS ETF</t>
  </si>
  <si>
    <t>LU1377382285</t>
  </si>
  <si>
    <t>BNP Paribas Easy MSCI Europe Small Caps ex Controversial Weapons</t>
  </si>
  <si>
    <t>LU1291101555</t>
  </si>
  <si>
    <t>BNP Paribas Easy MSCI Japan ex Controversial Weapons</t>
  </si>
  <si>
    <t>LU1291102447</t>
  </si>
  <si>
    <t>BNP Paribas Easy MSCI EMU ex Controversial Weapons</t>
  </si>
  <si>
    <t>LU1291098827</t>
  </si>
  <si>
    <t>BNP Paribas Easy MSCI UK ex Controversial Weapons</t>
  </si>
  <si>
    <t>LU1291107917</t>
  </si>
  <si>
    <t>BNP Paribas Easy MSCI Europe ex Controversial Weapons</t>
  </si>
  <si>
    <t>LU1291099718</t>
  </si>
  <si>
    <t>BNP Paribas Easy MSCI World ex Controversial Weapons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</si>
  <si>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</si>
  <si>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</si>
  <si>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</si>
  <si>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</si>
  <si>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</si>
  <si>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BNP Paribas Easy MSCI Emerging Markets ex Controversial Weapons</t>
  </si>
  <si>
    <t>LU1291097779</t>
  </si>
  <si>
    <t>BNP Paribas Easy Equity Quality Europe UCITS ETF</t>
  </si>
  <si>
    <t>LU1377382103</t>
  </si>
  <si>
    <t>BNP Paribas Easy MSCI North America ex Controversial Weapons</t>
  </si>
  <si>
    <t>LU1291104575</t>
  </si>
  <si>
    <t>BNP Paribas Easy MSCI KLD 400 Social</t>
  </si>
  <si>
    <t>LU1291103338</t>
  </si>
  <si>
    <t>BNP Paribas Easy MSCI Europe ex UK ex Controversial Weapons</t>
  </si>
  <si>
    <t>LU1291100664</t>
  </si>
  <si>
    <t>Amundi ETF NASDAQ-100 UCITS ETF - Daily Hedged EUR</t>
  </si>
  <si>
    <t>FR0013188711</t>
  </si>
  <si>
    <t>BNP Paribas Easy MSCI Pacific ex Japan ex Controversial Weapons</t>
  </si>
  <si>
    <t>LU1291106356</t>
  </si>
  <si>
    <t>BNP Paribas Easy Equity Momentum Europe UCITS ETF</t>
  </si>
  <si>
    <t>LU1377382012</t>
  </si>
  <si>
    <t>LAM ZyFin MSCI India UCITS ETF</t>
  </si>
  <si>
    <t>IE00BDHBGX15</t>
  </si>
  <si>
    <t>IE0005042456</t>
  </si>
  <si>
    <t>Distribution</t>
  </si>
  <si>
    <t>Source EURO STOXX 50 Distributing UCITS ETF</t>
  </si>
  <si>
    <t>Source Goldman Sachs Equity Factor Index Europe UCITS ETF</t>
  </si>
  <si>
    <t>Source Goldman Sachs Equity Factor Index World UCITS ETF</t>
  </si>
  <si>
    <t>Source JPX-Nikkei 400 UCITS ETF EUR Hedged</t>
  </si>
  <si>
    <t>Source Morningstar US Energy Infrastructure MPL Distributing UCITS ETF</t>
  </si>
  <si>
    <t>Source STOXX Japan Exporters UCITS ETF EUR Hedged</t>
  </si>
  <si>
    <t>db x-trackers II Eurozone Government Bond 1-3 UCITS ETF (DR) 1C</t>
  </si>
  <si>
    <t>db x-trackers II Eurozone Government Bond 3-5 UCITS ETF (DR) 1C</t>
  </si>
  <si>
    <t>db x-trackers II Eurozone Government Bond 5-7 UCITS ETF (DR) 1C</t>
  </si>
  <si>
    <t>db x-trackers MSCI World Financials Index UCITS ETF (DR) 1C</t>
  </si>
  <si>
    <t>db x-trackers Swiss Large Cap UCITS ETF (DR) 1D</t>
  </si>
  <si>
    <t>db x-trackers MSCI Europe Value Factor UCITS ETF (DR) 1C</t>
  </si>
  <si>
    <t>db x-trackers II Eurozone Government Bond 7-10 UCITS ETF (DR) 1C</t>
  </si>
  <si>
    <t>db x-trackers MSCI World Information Technology Index UCITS ETF (DR) 1C</t>
  </si>
  <si>
    <t>db x-trackers II Eurozone Government Bond 3-5 UCITS ETF (DR) 1D</t>
  </si>
  <si>
    <t>db x-trackers MSCI World Energy Index UCITS ETF (DR) 1C</t>
  </si>
  <si>
    <t>db x-trackers iBoxx EUR Corporates Yield Plus UCITS ETF (DR) 1D</t>
  </si>
  <si>
    <t>db x-trackers Harvest CSI300 Index UCITS ETF (DR) 1D</t>
  </si>
  <si>
    <t>db x-trackers MSCI World Consumer Discretionary Index UCITS ETF (DR) 1C</t>
  </si>
  <si>
    <t>db x-trackers MSCI World Health Care Index UCITS ETF (DR) 1C</t>
  </si>
  <si>
    <t>db x-trackers S&amp;P/ASX 200 UCITS ETF (DR) 1D</t>
  </si>
  <si>
    <t>db x-trackers MSCI Canada Index UCITS ETF (DR) 1C</t>
  </si>
  <si>
    <t>db x-trackers MSCI World Consumer Staples Index UCITS ETF (DR) 1C</t>
  </si>
  <si>
    <t>db x-trackers iBoxx USD Emerging Sovereigns Quality Weighted UCITS ETF (DR) 1D</t>
  </si>
  <si>
    <t>db x-trackers II Eurozone Government Bond 1-3 UCITS ETF (DR) 1D</t>
  </si>
  <si>
    <t>db x-trackers MSCI World Materials Index UCITS ETF (DR) 1C</t>
  </si>
  <si>
    <t>db x-trackers MSCI World Utilities Index UCITS ETF (DR) 1C</t>
  </si>
  <si>
    <t>db x-trackers II iBoxx USD Liquid Asia Ex-Japan Corporate Bond UCITS ETF (DR) 1D</t>
  </si>
  <si>
    <t>db x-trackers II Eurozone Government Bond UCITS ETF (DR) 1D</t>
  </si>
  <si>
    <t>db x-trackers II iBoxx USD Treasuries 1-3 UCITS ETF (DR) 1D</t>
  </si>
  <si>
    <t>db x-trackers MSCI World Industrials Index UCITS ETF (DR) 1C</t>
  </si>
  <si>
    <t>db x-trackers Harvest FTSE China A-H 50 INDEX UCITS ETF (DR) 1D</t>
  </si>
  <si>
    <t>db x-trackers MSCI World Telecom Services Index UCITS ETF (DR) 1C</t>
  </si>
  <si>
    <t>db x-trackers II iBoxx USD Treasuries Inflation-Linked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</si>
  <si>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</si>
  <si>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</si>
  <si>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</si>
  <si>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</si>
  <si>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</si>
  <si>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</si>
  <si>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</si>
  <si>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</si>
  <si>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</si>
  <si>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</si>
  <si>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</si>
  <si>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</si>
  <si>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</si>
  <si>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</si>
  <si>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</si>
  <si>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</si>
  <si>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</si>
  <si>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</si>
  <si>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</si>
  <si>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</si>
  <si>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</si>
  <si>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</si>
  <si>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</si>
  <si>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db x-trackers SLI UCITS ETF (DR) 1D</t>
  </si>
  <si>
    <t>Source RBIS Equal Risk Equity Europe UCITS ETF</t>
  </si>
  <si>
    <t>db x-trackers II Eurozone Government Bond UCITS ETF (DR) 1C</t>
  </si>
  <si>
    <t>ComStage 1 SDAX UCITS ETF</t>
  </si>
  <si>
    <t>DE000ETF9058</t>
  </si>
  <si>
    <t>ComStage 1 TecDAX UCITS ETF</t>
  </si>
  <si>
    <t>DE000ETF9082</t>
  </si>
  <si>
    <t>UBS (Irl) ETF plc - S&amp;P 500 UCITS ETF (hedged to EUR) A-acc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</si>
  <si>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</si>
  <si>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</si>
  <si>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</si>
  <si>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</si>
  <si>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</si>
  <si>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</si>
  <si>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</si>
  <si>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</si>
  <si>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ICBCCS Wisdom Tree S&amp;P China 500 UCITS ETF</t>
  </si>
  <si>
    <t>db x-trackers MSCI EMU Minimum Volatility UCITS ETF (DR)</t>
  </si>
  <si>
    <t>PowerShares US High Yield Fallen Angels UCITS ETF</t>
  </si>
  <si>
    <t>BNP Paribas Easy MSCI Emerging Markets SRI</t>
  </si>
  <si>
    <t>Lyxor EUR 2-10Y Inflation Expectations UCITS ETF</t>
  </si>
  <si>
    <t>Lyxor US TIPS (DR) UCITS ETF</t>
  </si>
  <si>
    <t>Lyxor Commodities Thomson Reuters/CoreCommodity CRB EX-Agriculture TR UCITS ETF</t>
  </si>
  <si>
    <t>BNP Paribas Easy FTSE EPRA/NAREIT Developed Europe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</si>
  <si>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</si>
  <si>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</si>
  <si>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</si>
  <si>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</si>
  <si>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</si>
  <si>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</si>
  <si>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</si>
  <si>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</si>
  <si>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</si>
  <si>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</si>
  <si>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</si>
  <si>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</si>
  <si>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</si>
  <si>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</si>
  <si>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</si>
  <si>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</si>
  <si>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</si>
  <si>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Ossiam iStoxx Europe Minimum Variance High Dividend NR - UCITS ETF 1D (EUR)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</si>
  <si>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</si>
  <si>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</si>
  <si>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</si>
  <si>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</si>
  <si>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</si>
  <si>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</si>
  <si>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</si>
  <si>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</si>
  <si>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</si>
  <si>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</si>
  <si>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UBS ETF - Barclays TIPS 10+ UCITS ETF (USD) A-dis</t>
  </si>
  <si>
    <t>LU1459802754</t>
  </si>
  <si>
    <t>OTC Turnover (MEUR) *</t>
  </si>
  <si>
    <t>BNP Paribas Easy Low Carbon 100 Europe UCITS ETF</t>
  </si>
  <si>
    <t>BNP Paribas Easy S&amp;P 500 UCITS ETF (EUR H Capitalisation)</t>
  </si>
  <si>
    <t>UBS ETF - Barclays MSCI Euro Area Liquid Corporates Sustainable UCITS ETF (EUR) A-dis</t>
  </si>
  <si>
    <t>FR0013041530</t>
  </si>
  <si>
    <t>LU1484799769</t>
  </si>
  <si>
    <t>ETF</t>
  </si>
  <si>
    <t xml:space="preserve">COMMERZBANK AG                          </t>
  </si>
  <si>
    <t>ETF and ETP Segment of Deutsche Börse Group</t>
  </si>
  <si>
    <t>** Based on Clearstream OTC transaction data.</t>
  </si>
  <si>
    <t>100,000€</t>
  </si>
  <si>
    <t>Ossiam Global Multi-Asset Risk-Control - UCITS ETF 1C (EUR)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</si>
  <si>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</si>
  <si>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</si>
  <si>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</si>
  <si>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</si>
  <si>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</si>
  <si>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</si>
  <si>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</si>
  <si>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</si>
  <si>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</si>
  <si>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</si>
  <si>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</si>
  <si>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</si>
  <si>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</si>
  <si>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</si>
  <si>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</si>
  <si>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</si>
  <si>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</si>
  <si>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</si>
  <si>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</si>
  <si>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</si>
  <si>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</si>
  <si>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</si>
  <si>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 xml:space="preserve">SOCIETE GENERALE S.A. FRANKFURT         </t>
  </si>
  <si>
    <t xml:space="preserve">BNP PARIBAS ARBITRAGE SNC               </t>
  </si>
  <si>
    <t xml:space="preserve">FLOW TRADERS B.V.                       </t>
  </si>
  <si>
    <t xml:space="preserve">OPTIVER V.O.F.                          </t>
  </si>
  <si>
    <t xml:space="preserve">SUSQUEHANNA INTERNATIONAL SECURITIES    </t>
  </si>
  <si>
    <t xml:space="preserve">IMC TRADING B.V.                        </t>
  </si>
  <si>
    <t xml:space="preserve">DEUTSCHE BANK AG                        </t>
  </si>
  <si>
    <t xml:space="preserve">KCG EUROPE LIMITED                      </t>
  </si>
  <si>
    <t>BNP Paribas Easy FTSE EPRA/NAREIT Eurozone Capped UCITS ETF QD</t>
  </si>
  <si>
    <t xml:space="preserve">GOLDENBERG HEHMEYER LLP                 </t>
  </si>
  <si>
    <t xml:space="preserve">VIRTU FINANCIAL IRELAND LIMITED         </t>
  </si>
  <si>
    <t>db x-trackers II ESG EUR Corporate Bond UCITS ETF 1C (DR)</t>
  </si>
  <si>
    <t>db x-trackers II EUR Corporate Bond ex Financials UCITS ETF (DR)</t>
  </si>
  <si>
    <t>db x-trackers II EUR Corporate Bond UCITS ETF 1C (DR)</t>
  </si>
  <si>
    <t>db x-trackers II EUR High Yield Corporate Bond UCITS ETF 1D (DR)</t>
  </si>
  <si>
    <t>db x-trackers II Eurozone Government Bond Yield Plus 1-3 UCITS ETF (DR)</t>
  </si>
  <si>
    <t>db x-trackers II Eurozone Inflation-Linked Bond UCITS ETF (DR)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</si>
  <si>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</si>
  <si>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</si>
  <si>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</si>
  <si>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</si>
  <si>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 xml:space="preserve">UBS LTD.                                </t>
  </si>
  <si>
    <t xml:space="preserve">MORGAN STANLEY &amp; CO. INTERNATIONAL PLC  </t>
  </si>
  <si>
    <t>db x-trackers MSCI World Minimum Volatility UCITS ETF (DR) 1C</t>
  </si>
  <si>
    <t>db x-trackers MSCI World Momentum Factor UCITS ETF (DR) 1C</t>
  </si>
  <si>
    <t>db x-trackers MSCI World Quality Factor UCITS ETF (DR) 1C</t>
  </si>
  <si>
    <t>db x-trackers MSCI World Value Factor UCITS ETF (DR) 1C</t>
  </si>
  <si>
    <t>Deka Euro STOXX 50 UCITS ETF</t>
  </si>
  <si>
    <t>iShares Ageing Population UCITS ETF USD (Acc)</t>
  </si>
  <si>
    <t>iShares Agribusiness UCITS ETF USD (Acc)</t>
  </si>
  <si>
    <t>iShares Asia Pacific Dividend UCITS ETF USD (Dist)</t>
  </si>
  <si>
    <t>iShares Asia Property Yield UCITS ETF USD (Dist)</t>
  </si>
  <si>
    <t>iShares Automation &amp; Robotics UCITS ETF USD (Acc)</t>
  </si>
  <si>
    <t>iShares BRIC 50 UCITS ETF USD (Dist)</t>
  </si>
  <si>
    <t>iShares China Large Cap UCITS ETF USD (Dist)</t>
  </si>
  <si>
    <t xml:space="preserve">UNICREDIT BANK AG                       </t>
  </si>
  <si>
    <t>iShares Core Euro Corp Bond UCITS ETF (Dist)</t>
  </si>
  <si>
    <t>iShares Core Euro Govt Bond UCITS ETF (Dist)</t>
  </si>
  <si>
    <t>iShares Core EURO STOXX 50 UCITS ETF EUR (Acc)</t>
  </si>
  <si>
    <t>iShares Core FTSE 100 UCITS ETF GBP (Dist)</t>
  </si>
  <si>
    <t>iShares Core MSCI EM IMI UCITS ETF USD (Acc)</t>
  </si>
  <si>
    <t>iShares Core MSCI Japan IMI UCITS ETF USD (Acc)</t>
  </si>
  <si>
    <t>iShares Core MSCI Pacific ex-Japan UCITS ETF USD (Acc)</t>
  </si>
  <si>
    <t>iShares Core MSCI World UCITS ETF USD (Acc)</t>
  </si>
  <si>
    <t>iShares Core S&amp;P 500 UCITS ETF USD (Acc)</t>
  </si>
  <si>
    <t>iShares Developed Markets Property Yield UCITS ETF USD (Dist)</t>
  </si>
  <si>
    <t>iShares Digitalisation UCITS ETF USD (Acc)</t>
  </si>
  <si>
    <t>iShares Dow Jones Global Sustainability Screened UCITS ETF USD (Acc)</t>
  </si>
  <si>
    <t>iShares Dow Jones Industrial Average UCITS ETF USD (Acc)</t>
  </si>
  <si>
    <t>iShares Edge MSCI EM Minimum Volatility UCITS ETF USD (Acc)</t>
  </si>
  <si>
    <t>iShares Edge MSCI Europe Minimum Volatility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</si>
  <si>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</si>
  <si>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</si>
  <si>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</si>
  <si>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</si>
  <si>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</si>
  <si>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Multifactor UCITS ETF USD (Acc)</t>
  </si>
  <si>
    <t>iShares Edge MSCI World Minimum Volatility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</si>
  <si>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</si>
  <si>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</si>
  <si>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</si>
  <si>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</si>
  <si>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</si>
  <si>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</si>
  <si>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</si>
  <si>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</si>
  <si>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</si>
  <si>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</si>
  <si>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</si>
  <si>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</si>
  <si>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BBB-BB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</si>
  <si>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</si>
  <si>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</si>
  <si>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</si>
  <si>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</si>
  <si>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</si>
  <si>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</si>
  <si>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</si>
  <si>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</si>
  <si>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</si>
  <si>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(Acc)</t>
  </si>
  <si>
    <t>iShares Euro Govt Bond 1-3yr UCITS ETF (Dist)</t>
  </si>
  <si>
    <t>iShares Euro Govt Bond 15-30yr UCITS ETF (Dist)</t>
  </si>
  <si>
    <t>iShares Euro Govt Bond 20yr Target Duration UCITS ETF (Dist)</t>
  </si>
  <si>
    <t>iShares Euro Govt Bond 3-5yr UCITS ETF (Dist)</t>
  </si>
  <si>
    <t>iShares Euro Govt Bond 3-7yr UCITS ETF (Acc)</t>
  </si>
  <si>
    <t>iShares Euro Govt Bond 5-7yr UCITS ETF (Dist)</t>
  </si>
  <si>
    <t>iShares Euro Govt Bond 7-10yr UCITS ETF (Acc)</t>
  </si>
  <si>
    <t>iShares Euro Govt Bond 7-10yr UCITS ETF (Dist)</t>
  </si>
  <si>
    <t>iShares Euro High Yield Corp Bond UCITS ETF (Dist)</t>
  </si>
  <si>
    <t>iShares Euro Inflation Linked Govt Bond UCITS ETF (Acc)</t>
  </si>
  <si>
    <t>iShares Euro STOXX 50 ex-Financials UCITS ETF (Acc)</t>
  </si>
  <si>
    <t>iShares Euro STOXX 50 UCITS ETF (DE)</t>
  </si>
  <si>
    <t>iShares Euro STOXX 50 UCITS ETF (Dist)</t>
  </si>
  <si>
    <t>iShares Euro STOXX Banks 30-15 UCITS ETF (DE)</t>
  </si>
  <si>
    <t>iShares EURO STOXX Mid UCITS ETF (Dist)</t>
  </si>
  <si>
    <t>iShares EURO STOXX Small UCITS ETF (Dist)</t>
  </si>
  <si>
    <t>iShares Euro STOXX Telecommunications 30-15 UCITS ETF (DE)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</si>
  <si>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</si>
  <si>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</si>
  <si>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</si>
  <si>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</si>
  <si>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Fallen Angels High Yield Corp Bond UCITS ETF USD (Dist)</t>
  </si>
  <si>
    <t>iShares France Govt Bond UCITS ETF EUR (Dist)</t>
  </si>
  <si>
    <t>iShares FTSE 100 UCITS ETF GBP (Acc)</t>
  </si>
  <si>
    <t>iShares FTSE MIB UCITS ETF EUR (Acc)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</si>
  <si>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</si>
  <si>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</si>
  <si>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</si>
  <si>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</si>
  <si>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</si>
  <si>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</si>
  <si>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</si>
  <si>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</si>
  <si>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</si>
  <si>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</si>
  <si>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</si>
  <si>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</si>
  <si>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</si>
  <si>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</si>
  <si>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Healthcare Innovation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</si>
  <si>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</si>
  <si>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</si>
  <si>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</si>
  <si>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JPX-Nikkei 400 EUR Hedged UCITS ETF (Acc)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</si>
  <si>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</si>
  <si>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</si>
  <si>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</si>
  <si>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</si>
  <si>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</si>
  <si>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(Acc)</t>
  </si>
  <si>
    <t>iShares MSCI Brazil UCITS ETF USD (Dist)</t>
  </si>
  <si>
    <t>iShares MSCI Canada UCITS ETF USD (Acc)</t>
  </si>
  <si>
    <t>iShares MSCI China A UCITS ETF USD (Acc)</t>
  </si>
  <si>
    <t>iShares MSCI Eastern Europe Capped UCITS ETF USD (Dist)</t>
  </si>
  <si>
    <t>iShares MSCI EM Asia UCITS ETF USD (Acc)</t>
  </si>
  <si>
    <t>iShares MSCI EM Consumer Growth UCITS ETF USD (Acc)</t>
  </si>
  <si>
    <t>iShares MSCI EM Islamic UCITS ETF USD (Dist)</t>
  </si>
  <si>
    <t>iShares MSCI EM Latin America UCITS ETF USD (Dist)</t>
  </si>
  <si>
    <t>iShares MSCI EM Small Cap UCITS ETF USD (Dist)</t>
  </si>
  <si>
    <t>iShares MSCI EM SRI UCITS ETF USD (Acc)</t>
  </si>
  <si>
    <t>iShares MSCI EM UCITS ETF USD (Acc)</t>
  </si>
  <si>
    <t>iShares MSCI EM UCITS ETF USD (Dist)</t>
  </si>
  <si>
    <t>iShares MSCI EMU Large Cap UCITS ETF EUR (Acc)</t>
  </si>
  <si>
    <t>iShares MSCI EMU Mid Cap UCITS ETF EUR (Acc)</t>
  </si>
  <si>
    <t>iShares MSCI EMU Small Cap UCITS ETF EUR (Acc)</t>
  </si>
  <si>
    <t>iShares MSCI EMU UCITS ETF EUR (Acc)</t>
  </si>
  <si>
    <t>iShares MSCI EMU USD Hedged UCITS ETF (Acc)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</si>
  <si>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</si>
  <si>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</si>
  <si>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</si>
  <si>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</si>
  <si>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France UCITS ETF EUR (Acc)</t>
  </si>
  <si>
    <t>iShares MSCI Japan EUR Hedged UCITS ETF (Acc)</t>
  </si>
  <si>
    <t>iShares MSCI Japan Small Cap UCITS ETF USD (Dist)</t>
  </si>
  <si>
    <t>iShares MSCI Japan SRI EUR Hedged UCITS ETF (Acc)</t>
  </si>
  <si>
    <t>iShares MSCI Japan SRI UCITS ETF</t>
  </si>
  <si>
    <t>IE00BYX8XC17</t>
  </si>
  <si>
    <t>iShares MSCI Japan UCITS ETF USD (Acc)</t>
  </si>
  <si>
    <t>iShares MSCI Japan UCITS ETF USD (Dist)</t>
  </si>
  <si>
    <t>iShares MSCI Korea UCITS ETF USD (Acc)</t>
  </si>
  <si>
    <t>iShares MSCI Korea UCITS ETF USD (Dist)</t>
  </si>
  <si>
    <t>iShares MSCI Mexico Capped UCITS ETF USD (Acc)</t>
  </si>
  <si>
    <t>iShares MSCI North America UCITS ETF USD (Dist)</t>
  </si>
  <si>
    <t>iShares MSCI Pacific ex-Japan UCITS ETF USD (Dist)</t>
  </si>
  <si>
    <t>iShares MSCI Poland UCITS ETF USD (Acc)</t>
  </si>
  <si>
    <t>iShares MSCI Russia ADR/GDR UCITS ETF USD (Acc)</t>
  </si>
  <si>
    <t>iShares MSCI South Africa UCITS ETF USD (Acc)</t>
  </si>
  <si>
    <t>iShares MSCI Taiwan UCITS ETF USD (Dist)</t>
  </si>
  <si>
    <t>iShares MSCI Target UK Real Estate UCITS ETF GBP (Dist)</t>
  </si>
  <si>
    <t>iShares MSCI Target US Real Estate UCITS ETF USD (Dist)</t>
  </si>
  <si>
    <t>iShares MSCI Turkey UCITS ETF USD (Dist)</t>
  </si>
  <si>
    <t>iShares MSCI UK Small Cap UCITS ETF GBP (Acc)</t>
  </si>
  <si>
    <t>iShares MSCI UK UCITS ETF GBP (Acc)</t>
  </si>
  <si>
    <t>iShares MSCI USA Dividend IQ UCITS ETF USD (Dist)</t>
  </si>
  <si>
    <t>iShares MSCI USA Islamic UCITS ETF USD (Dist)</t>
  </si>
  <si>
    <t>iShares MSCI USA Small Cap UCITS ETF USD (Acc)</t>
  </si>
  <si>
    <t>iShares MSCI USA SRI UCITS ETF USD (Acc)</t>
  </si>
  <si>
    <t>iShares MSCI USA UCITS ETF USD (Acc)</t>
  </si>
  <si>
    <t>iShares MSCI World EUR Hedged UCITS ETF (Acc)</t>
  </si>
  <si>
    <t>iShares MSCI World Islamic UCITS ETF USD (Dist)</t>
  </si>
  <si>
    <t>iShares MSCI World UCITS ETF USD (Dist)</t>
  </si>
  <si>
    <t>iShares NASDAQ 100 UCITS ETF USD (Acc)</t>
  </si>
  <si>
    <t>iShares Nikkei 225 UCITS ETF JPY (Acc)</t>
  </si>
  <si>
    <t>iShares Oil &amp; Gas Exploration &amp; Production UCITS ETF USD (Acc)</t>
  </si>
  <si>
    <t>iShares S&amp;P 500 Consumer Discretionary Sector UCITS ETF USD (Acc)</t>
  </si>
  <si>
    <t>iShares S&amp;P 500 Energy Sector UCITS ETF USD (Acc)</t>
  </si>
  <si>
    <t>iShares S&amp;P 500 Financials Sector UCITS ETF USD (Acc)</t>
  </si>
  <si>
    <t>iShares S&amp;P 500 Health Care Sector UCITS ETF USD (Acc)</t>
  </si>
  <si>
    <t>iShares S&amp;P 500 Information Technology Sector UCITS ETF USD (Acc)</t>
  </si>
  <si>
    <t>iShares S&amp;P 500 UCITS ETF USD (Dist)</t>
  </si>
  <si>
    <t>iShares S&amp;P Small Cap 600 UCITS ETF USD (Dist)</t>
  </si>
  <si>
    <t>iShares Spain Govt Bond UCITS ETF EUR (Dist)</t>
  </si>
  <si>
    <t>iShares STOXX Europe 50 UCITS ETF EUR (Dist)</t>
  </si>
  <si>
    <t>iShares TA-35 Israel UCITS ETF USD (Acc)</t>
  </si>
  <si>
    <t>iShares UK Dividend UCITS ETF GBP (Dist)</t>
  </si>
  <si>
    <t>iShares US Aggregate Bond UCITS ETF USD (Dist)</t>
  </si>
  <si>
    <t>iShares US Equity Buyback Achievers UCITS ETF USD (Acc)</t>
  </si>
  <si>
    <t>iShares US Mortgage Backed Securities UCITS ETF USD (Dist)</t>
  </si>
  <si>
    <t>iShares US Property Yield UCITS ETF USD (Dist)</t>
  </si>
  <si>
    <t>iShares USD Corp Bond Interest Rate Hedged UCITS ETF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</si>
  <si>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</si>
  <si>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</si>
  <si>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</si>
  <si>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</si>
  <si>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</si>
  <si>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</si>
  <si>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(Acc)</t>
  </si>
  <si>
    <t>iShares USD Treasury Bond 1-3yr UCITS ETF (Dist)</t>
  </si>
  <si>
    <t>iShares USD Treasury Bond 20+yr UCITS ETF (Dist)</t>
  </si>
  <si>
    <t>iShares USD Treasury Bond 3-7yr UCITS ETF (Acc)</t>
  </si>
  <si>
    <t>iShares USD Treasury Bond 7-10yr UCITS ETF (Acc)</t>
  </si>
  <si>
    <t>iShares USD Treasury Bond 7-10yr UCITS ETF (Dist)</t>
  </si>
  <si>
    <t>iShares USD Ultrashort Bond UCITS ETF (Dist)</t>
  </si>
  <si>
    <t>Lyxor EURO STOXX 50 (DR) UCITS ETF</t>
  </si>
  <si>
    <t>Lyxor EuroMTS Inflation Linked Investment Grade (DR) UCITS ETF</t>
  </si>
  <si>
    <t xml:space="preserve">J.P.MORGAN SECURITIES PLC               </t>
  </si>
  <si>
    <t>Lyxor Japan (TOPIX) (DR) EUR Daily Hedged UCITS ETF</t>
  </si>
  <si>
    <t>Lyxor Japan (TOPIX) (DR) UCITS ETF</t>
  </si>
  <si>
    <t>Lyxor MSCI EMU (DR) UCITS ETF</t>
  </si>
  <si>
    <t>Lyxor USD 10Y Inflation Expectations UCITS ETF</t>
  </si>
  <si>
    <t>WisdomTree India Quality UCITS ETF - USD</t>
  </si>
  <si>
    <t>DE000A2DJWH8</t>
  </si>
  <si>
    <t>WisdomTree India Quality UCITS ETF - USD Acc</t>
  </si>
  <si>
    <t>DE000A2DJWJ4</t>
  </si>
  <si>
    <t>Active ETF</t>
  </si>
  <si>
    <t>ETC</t>
  </si>
  <si>
    <t>BNPP ETC</t>
  </si>
  <si>
    <t>Boost ETP</t>
  </si>
  <si>
    <t>DB ETC</t>
  </si>
  <si>
    <t>Deutsche Boerse Commodities GmbH</t>
  </si>
  <si>
    <t>ETN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</si>
  <si>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</si>
  <si>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</si>
  <si>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</si>
  <si>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</si>
  <si>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</si>
  <si>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</si>
  <si>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</si>
  <si>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</si>
  <si>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</si>
  <si>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</si>
  <si>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</si>
  <si>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</si>
  <si>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BNP Paribas Easy Energy &amp; Metals Enhanced Roll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</si>
  <si>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</si>
  <si>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</si>
  <si>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</si>
  <si>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</si>
  <si>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</si>
  <si>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</si>
  <si>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</si>
  <si>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iShares Edge MSCI World Minimum Volatility UCITS ETF EUR Hedged Acc</t>
  </si>
  <si>
    <t>IE00BYXPXL17</t>
  </si>
  <si>
    <t>iShares Edge MSCI World Multifactor UCITS ETF EUR Hedged (Acc)</t>
  </si>
  <si>
    <t>IE00BYXPXK00</t>
  </si>
  <si>
    <t>Lyxor STOXX Europe 600 (DR) - UCITS ETF Monthly Hedged D-EUR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</si>
  <si>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</si>
  <si>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</si>
  <si>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</si>
  <si>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</si>
  <si>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</si>
  <si>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</si>
  <si>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</si>
  <si>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</si>
  <si>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</si>
  <si>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</si>
  <si>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</si>
  <si>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</si>
  <si>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</si>
  <si>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</si>
  <si>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db x-trackers II Global Government Bond UCITS ETF (DR) 1C (EUR hedged)</t>
  </si>
  <si>
    <t>db x-trackers II Global Government Bond UCITS ETF (DR) 1D (EUR hedged)</t>
  </si>
  <si>
    <t>db x-trackers II Global Government Bond UCITS ETF (DR) 5C</t>
  </si>
  <si>
    <t>db x-trackers II Global Inflation-Linked Bond UCITS ETF 1C (DR)</t>
  </si>
  <si>
    <t>db x-trackers II Global Inflation-Linked Bond UCITS ETF 1D (DR)</t>
  </si>
  <si>
    <t>db x-trackers II Global Inflation-Linked Bond UCITS ETF 5C (DR)</t>
  </si>
  <si>
    <t>05/2017</t>
  </si>
  <si>
    <t>iShares US Dollar TIPS 0-5 UCITS ETF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</si>
  <si>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</si>
  <si>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</si>
  <si>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</si>
  <si>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</si>
  <si>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</si>
  <si>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BNP Paribas Easy iSTOXX MUTB Japan Quality 150 UCITS ETF</t>
  </si>
  <si>
    <t>LU1547514676</t>
  </si>
  <si>
    <t>BNP Paribas Easy Equity Low Vol Germany UCITS ETF</t>
  </si>
  <si>
    <t>LU1547514593</t>
  </si>
  <si>
    <t>BNP Paribas Easy MSCI Japan ex Controversial Weapons UCITS ETF H EUR Capitalisation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</si>
  <si>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</si>
  <si>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</si>
  <si>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</si>
  <si>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</si>
  <si>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</si>
  <si>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</si>
  <si>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</si>
  <si>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</si>
  <si>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</si>
  <si>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</si>
  <si>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</si>
  <si>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</si>
  <si>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</si>
  <si>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</si>
  <si>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</si>
  <si>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</si>
  <si>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</si>
  <si>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</si>
  <si>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</si>
  <si>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</si>
  <si>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</si>
  <si>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</si>
  <si>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</si>
  <si>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</si>
  <si>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</si>
  <si>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</si>
  <si>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</si>
  <si>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</si>
  <si>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</si>
  <si>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</si>
  <si>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</si>
  <si>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</si>
  <si>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</si>
  <si>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</si>
  <si>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</si>
  <si>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</si>
  <si>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</si>
  <si>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</si>
  <si>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</si>
  <si>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</si>
  <si>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</si>
  <si>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</si>
  <si>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</si>
  <si>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</si>
  <si>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</si>
  <si>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</si>
  <si>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</si>
  <si>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</si>
  <si>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</si>
  <si>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</si>
  <si>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</si>
  <si>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</si>
  <si>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</si>
  <si>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</si>
  <si>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</si>
  <si>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</si>
  <si>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</si>
  <si>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</si>
  <si>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</si>
  <si>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</si>
  <si>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</si>
  <si>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</si>
  <si>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</si>
  <si>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</si>
  <si>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</si>
  <si>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</si>
  <si>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</si>
  <si>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</si>
  <si>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</si>
  <si>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ComStage DAX UCITS ETF</t>
  </si>
  <si>
    <t>ComStage DivDAX UCITS ETF</t>
  </si>
  <si>
    <t>ComStage SDAX UCITS ETF</t>
  </si>
  <si>
    <t>ComStage MDAX UCITS ETF</t>
  </si>
  <si>
    <t>ComStage Dow Jones Switzerland Titans 30TM UCITS ETF</t>
  </si>
  <si>
    <t>ComStage EURO STOXX 50 UCITS ETF</t>
  </si>
  <si>
    <t>ComStage EURO STOXX Select Dividend 30 UCITS ETF</t>
  </si>
  <si>
    <t>ComStage STOXX Europe 600 Automobiles &amp; Parts UCITS ETF</t>
  </si>
  <si>
    <t>ComStage STOXX Europe 600 Banks UCITS ETF</t>
  </si>
  <si>
    <t>ComStage STOXX Europe 600 Basic Resources UCITS ETF</t>
  </si>
  <si>
    <t>ComStage STOXX Europe 600 Chemicals UCITS ETF</t>
  </si>
  <si>
    <t>ComStage STOXX Europe 600 Construction &amp; Materials UCITS ETF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</si>
  <si>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</si>
  <si>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</si>
  <si>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</si>
  <si>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</si>
  <si>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</si>
  <si>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</si>
  <si>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</si>
  <si>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</si>
  <si>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</si>
  <si>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db x-trackers II Australia Government Bond UCITS ETF (DR)</t>
  </si>
  <si>
    <t>db x-trackers II Japan Government Bond UCITS ETF (DR)</t>
  </si>
  <si>
    <t>BNPP EUR Hedged RICI Enhanced Energy Index ETC</t>
  </si>
  <si>
    <t>BNPP EUR Hedged RICI Enhanced Industrial Metals Index ETC</t>
  </si>
  <si>
    <t>BNPP EUR Hedged RICI Enhanced Metals Index ETC</t>
  </si>
  <si>
    <t>UBS (Irl) ETF plc - MSCI USA Value UCITS ETF (USD) A-dis</t>
  </si>
  <si>
    <t>Turnover Report: June 2017</t>
  </si>
  <si>
    <t>Designated Sponsor Report: June 2017</t>
  </si>
  <si>
    <t>New Listings: June 2017</t>
  </si>
  <si>
    <t>06/2017</t>
  </si>
  <si>
    <t>BNP Paribas Easy JPM GBI EMU UCITS ETF</t>
  </si>
  <si>
    <t>Market Access iSTOXX MUTB Japan Quality 150 Index UCITS ETF</t>
  </si>
  <si>
    <t>PowerShares S&amp;P 500 QVM UCITS ETF</t>
  </si>
  <si>
    <t>Source MSCI Europe ex-UK UCITS ETF</t>
  </si>
  <si>
    <t>UBS ETF plc - Bloomberg Commodity CMCI SF UCITS ETF (hedged to EUR) A-acc</t>
  </si>
  <si>
    <t>UBS ETF plc - Bloomberg Commodity CMCI SF UCITS ETF (USD) A-acc</t>
  </si>
  <si>
    <t>db x-trackers MSCI Emerging Markets Index UCITS ETF (DR) 1C</t>
  </si>
  <si>
    <t>UBS ETF – MSCI Europe UCITS ETF (hedged to EUR) A-acc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</si>
  <si>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</si>
  <si>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</si>
  <si>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</si>
  <si>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</si>
  <si>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</si>
  <si>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</si>
  <si>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</si>
  <si>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</si>
  <si>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</si>
  <si>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Low Carbon 100 Europe (NTR) Index</t>
  </si>
  <si>
    <t>JPM GBI EMU (TR) Index</t>
  </si>
  <si>
    <t>iSTOXX MUTB Japan Quality 150 Index</t>
  </si>
  <si>
    <t>S&amp;P 500 Quality, Value, and Momentum Multi-Factor Index</t>
  </si>
  <si>
    <t>MSCI Europe ex UK NTR Index</t>
  </si>
  <si>
    <t>UBS Bloomberg BCOM Constant Maturity Commodity Index hedged to EUR</t>
  </si>
  <si>
    <t>UBS Bloomberg MCOM Constant Maturity Commodity Index</t>
  </si>
  <si>
    <t>MSCI Emerging Markets Index</t>
  </si>
  <si>
    <t>MSCI Europe 100% hedged to EUR (Net Return)</t>
  </si>
  <si>
    <t>Equities</t>
  </si>
  <si>
    <t>Fixed Income</t>
  </si>
  <si>
    <t>Commodities</t>
  </si>
  <si>
    <t>Amundi ETF CAC 40 UCITS ETF DR (C)</t>
  </si>
  <si>
    <t>db x-trackers USD Corporate Bond UCITS ETF (DR) (EUR) 2D</t>
  </si>
  <si>
    <t>ComStage STOXX Europe 600 Health Care UCITS ETF</t>
  </si>
  <si>
    <t>Ossiam US Minimum Variance ESG NR UCITS ETF 1C-EUR</t>
  </si>
  <si>
    <t>iShares EUR Corp Bond SRI 0-3yr UCITS ETF</t>
  </si>
  <si>
    <t>ComStage STOXX Europe 600 Food &amp; Beverage UCITS ETF</t>
  </si>
  <si>
    <t>db x-trackers USD Corporate Bond UCITS ETF (DR) 1D</t>
  </si>
  <si>
    <t>ComStage STOXX Europe 600 Technology UCITS ETF</t>
  </si>
  <si>
    <t>ComStage STOXX Europe 600 Personal &amp; Household Goods UCITS ETF</t>
  </si>
  <si>
    <t>ComStage STOXX Europe 600 Media UCITS ETF</t>
  </si>
  <si>
    <t>ComStage STOXX Europe 600 Real Estate UCITS ETF</t>
  </si>
  <si>
    <t>ComStage STOXX Europe 600 Financial Services UCITS ETF</t>
  </si>
  <si>
    <t>ComStage STOXX Europe 600 Oil &amp; Gas UCITS ETF</t>
  </si>
  <si>
    <t>ComStage STOXX Europe 600 Insurance UCITS ETF</t>
  </si>
  <si>
    <t>ComStage STOXX Europe 600 Industrial Goods &amp; Services UCITS ETF</t>
  </si>
  <si>
    <t>ComStage STOXX Europe 600 Travel &amp; Leisure UCITS ETF</t>
  </si>
  <si>
    <t>ComStage STOXX Europe 600 Telecommunications UCITS ETF</t>
  </si>
  <si>
    <t>ComStage STOXX Europe 600 Utilities UCITS ETF</t>
  </si>
  <si>
    <t>ComStage STOXX Europe 600 Retail UCITS ETF</t>
  </si>
  <si>
    <t>ETFS 3x Daily Long EURO STOXX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</si>
</sst>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/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rgb="FF000080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/>
      <diagonal/>
    </border>
    <border>
      <left style="hair">
        <color rgb="FF000080"/>
      </left>
      <right style="hair">
        <color rgb="FF000080"/>
      </right>
      <top style="thin">
        <color indexed="22"/>
      </top>
      <bottom/>
      <diagonal/>
    </border>
    <border>
      <left style="hair">
        <color rgb="FF000080"/>
      </left>
      <right style="thin">
        <color rgb="FF000080"/>
      </right>
      <top style="thin">
        <color indexed="22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20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49" fontId="6" fillId="2" borderId="2" xfId="4" applyNumberFormat="1" applyFont="1" applyFill="1" applyBorder="1" applyAlignment="1">
      <alignment vertical="top" wrapText="1"/>
    </xf>
    <xf numFmtId="49" fontId="6" fillId="2" borderId="1" xfId="4" applyNumberFormat="1" applyFont="1" applyFill="1" applyBorder="1" applyAlignment="1">
      <alignment vertical="top" wrapText="1"/>
    </xf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6" fillId="2" borderId="22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30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9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9" xfId="9" applyNumberFormat="1" applyFont="1" applyFill="1" applyBorder="1" applyAlignment="1">
      <alignment vertical="top" wrapText="1"/>
    </xf>
    <xf numFmtId="0" fontId="5" fillId="0" borderId="29" xfId="9" applyNumberFormat="1" applyFont="1" applyBorder="1" applyAlignment="1">
      <alignment horizontal="left" vertical="top"/>
    </xf>
    <xf numFmtId="49" fontId="6" fillId="2" borderId="31" xfId="9" applyNumberFormat="1" applyFont="1" applyFill="1" applyBorder="1" applyAlignment="1">
      <alignment vertical="top" wrapText="1"/>
    </xf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32" xfId="9" applyNumberFormat="1" applyFont="1" applyFill="1" applyBorder="1" applyAlignment="1">
      <alignment horizontal="right" vertical="top" wrapText="1"/>
    </xf>
    <xf numFmtId="49" fontId="6" fillId="2" borderId="31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6" fillId="2" borderId="29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4" fontId="5" fillId="5" borderId="29" xfId="12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8" xfId="1" applyNumberFormat="1" applyFont="1" applyFill="1" applyBorder="1" applyAlignment="1">
      <alignment horizontal="right" vertical="top" wrapText="1"/>
    </xf>
    <xf numFmtId="0" fontId="8" fillId="3" borderId="28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3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3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11" fillId="4" borderId="28" xfId="1" applyFont="1" applyFill="1" applyBorder="1" applyAlignment="1">
      <alignment horizontal="left" vertical="center"/>
    </xf>
    <xf numFmtId="0" fontId="11" fillId="0" borderId="33" xfId="1" applyFont="1" applyFill="1" applyBorder="1" applyAlignment="1">
      <alignment horizontal="left" vertical="center"/>
    </xf>
    <xf numFmtId="0" fontId="0" fillId="4" borderId="26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4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6" xfId="9" applyNumberFormat="1" applyFont="1" applyBorder="1" applyAlignment="1">
      <alignment horizontal="left" vertical="top"/>
    </xf>
    <xf numFmtId="0" fontId="0" fillId="4" borderId="25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7" xfId="11" applyNumberFormat="1" applyFont="1" applyBorder="1"/>
    <xf numFmtId="164" fontId="5" fillId="0" borderId="29" xfId="11" applyNumberFormat="1" applyFont="1" applyBorder="1"/>
    <xf numFmtId="0" fontId="5" fillId="5" borderId="36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0" fontId="5" fillId="0" borderId="17" xfId="4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9" xfId="9" applyFont="1" applyFill="1" applyBorder="1" applyAlignment="1">
      <alignment vertical="center"/>
    </xf>
    <xf numFmtId="0" fontId="16" fillId="2" borderId="22" xfId="9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right"/>
    </xf>
    <xf numFmtId="0" fontId="16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49" fontId="6" fillId="2" borderId="15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horizontal="right" vertical="top" wrapText="1"/>
    </xf>
    <xf numFmtId="49" fontId="6" fillId="2" borderId="5" xfId="9" applyNumberFormat="1" applyFont="1" applyFill="1" applyBorder="1" applyAlignment="1">
      <alignment horizontal="right" vertical="top" wrapText="1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5" borderId="38" xfId="9" applyNumberFormat="1" applyFont="1" applyFill="1" applyBorder="1" applyAlignment="1">
      <alignment horizontal="left" vertical="top"/>
    </xf>
    <xf numFmtId="0" fontId="5" fillId="5" borderId="39" xfId="9" applyNumberFormat="1" applyFont="1" applyFill="1" applyBorder="1" applyAlignment="1">
      <alignment horizontal="left" vertical="top"/>
    </xf>
    <xf numFmtId="0" fontId="5" fillId="5" borderId="40" xfId="9" applyNumberFormat="1" applyFont="1" applyFill="1" applyBorder="1" applyAlignment="1">
      <alignment horizontal="left" vertical="top"/>
    </xf>
    <xf numFmtId="164" fontId="5" fillId="0" borderId="38" xfId="11" applyNumberFormat="1" applyFont="1" applyBorder="1"/>
    <xf numFmtId="14" fontId="5" fillId="5" borderId="41" xfId="11" applyNumberFormat="1" applyFont="1" applyFill="1" applyBorder="1"/>
    <xf numFmtId="0" fontId="5" fillId="5" borderId="42" xfId="9" applyNumberFormat="1" applyFont="1" applyFill="1" applyBorder="1" applyAlignment="1">
      <alignment horizontal="left" vertical="top"/>
    </xf>
    <xf numFmtId="0" fontId="5" fillId="5" borderId="43" xfId="9" applyNumberFormat="1" applyFont="1" applyFill="1" applyBorder="1" applyAlignment="1">
      <alignment horizontal="left" vertical="top"/>
    </xf>
    <xf numFmtId="0" fontId="5" fillId="0" borderId="43" xfId="9" applyNumberFormat="1" applyFont="1" applyBorder="1" applyAlignment="1">
      <alignment horizontal="left" vertical="top"/>
    </xf>
    <xf numFmtId="164" fontId="5" fillId="0" borderId="43" xfId="11" applyNumberFormat="1" applyFont="1" applyBorder="1"/>
    <xf numFmtId="14" fontId="5" fillId="5" borderId="44" xfId="11" applyNumberFormat="1" applyFont="1" applyFill="1" applyBorder="1"/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6" xfId="9" applyNumberFormat="1" applyFont="1" applyFill="1" applyBorder="1" applyAlignment="1">
      <alignment horizontal="left" vertical="top"/>
    </xf>
    <xf numFmtId="4" fontId="5" fillId="5" borderId="45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46" xfId="9" applyNumberFormat="1" applyFont="1" applyFill="1" applyBorder="1" applyAlignment="1">
      <alignment vertical="center"/>
    </xf>
    <xf numFmtId="0" fontId="5" fillId="5" borderId="47" xfId="9" applyNumberFormat="1" applyFont="1" applyFill="1" applyBorder="1" applyAlignment="1">
      <alignment horizontal="left" vertical="top"/>
    </xf>
    <xf numFmtId="0" fontId="5" fillId="5" borderId="48" xfId="9" applyNumberFormat="1" applyFont="1" applyFill="1" applyBorder="1" applyAlignment="1">
      <alignment horizontal="left" vertical="top"/>
    </xf>
    <xf numFmtId="14" fontId="5" fillId="5" borderId="49" xfId="11" applyNumberFormat="1" applyFont="1" applyFill="1" applyBorder="1"/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9" xfId="12" applyNumberFormat="1" applyFont="1" applyFill="1" applyBorder="1" applyAlignment="1">
      <alignment horizontal="right" vertical="center"/>
    </xf>
    <xf numFmtId="0" fontId="5" fillId="0" borderId="35" xfId="1" applyNumberFormat="1" applyFont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center"/>
    </xf>
    <xf numFmtId="0" fontId="16" fillId="2" borderId="24" xfId="1" applyFont="1" applyFill="1" applyBorder="1" applyAlignment="1">
      <alignment horizontal="left" vertical="center"/>
    </xf>
    <xf numFmtId="0" fontId="16" fillId="2" borderId="23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5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28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3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3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  <xf numFmtId="164" fontId="5" fillId="0" borderId="31" xfId="11" applyNumberFormat="1" applyFont="1" applyBorder="1"/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42522</c:v>
              </c:pt>
              <c:pt idx="1">
                <c:v>42552</c:v>
              </c:pt>
              <c:pt idx="2">
                <c:v>42583</c:v>
              </c:pt>
              <c:pt idx="3">
                <c:v>42614</c:v>
              </c:pt>
              <c:pt idx="4">
                <c:v>42644</c:v>
              </c:pt>
              <c:pt idx="5">
                <c:v>42675</c:v>
              </c:pt>
              <c:pt idx="6">
                <c:v>42705</c:v>
              </c:pt>
              <c:pt idx="7">
                <c:v>42736</c:v>
              </c:pt>
              <c:pt idx="8">
                <c:v>42767</c:v>
              </c:pt>
              <c:pt idx="9">
                <c:v>42795</c:v>
              </c:pt>
              <c:pt idx="10">
                <c:v>42826</c:v>
              </c:pt>
              <c:pt idx="11">
                <c:v>42856</c:v>
              </c:pt>
              <c:pt idx="12">
                <c:v>42887</c:v>
              </c:pt>
            </c:numLit>
          </c:cat>
          <c:val>
            <c:numLit>
              <c:formatCode>General</c:formatCode>
              <c:ptCount val="13"/>
              <c:pt idx="0">
                <c:v>17574.768036451602</c:v>
              </c:pt>
              <c:pt idx="1">
                <c:v>12623.652248513201</c:v>
              </c:pt>
              <c:pt idx="2">
                <c:v>9412.7995064979605</c:v>
              </c:pt>
              <c:pt idx="3">
                <c:v>10923.452041832999</c:v>
              </c:pt>
              <c:pt idx="4">
                <c:v>9235.9776866703396</c:v>
              </c:pt>
              <c:pt idx="5">
                <c:v>14711.02877529</c:v>
              </c:pt>
              <c:pt idx="6">
                <c:v>13281.3539922</c:v>
              </c:pt>
              <c:pt idx="7">
                <c:v>11611.92364399</c:v>
              </c:pt>
              <c:pt idx="8">
                <c:v>10034.967513359999</c:v>
              </c:pt>
              <c:pt idx="9">
                <c:v>12122.7427878</c:v>
              </c:pt>
              <c:pt idx="10">
                <c:v>11156.55753577</c:v>
              </c:pt>
              <c:pt idx="11">
                <c:v>13293.42656706</c:v>
              </c:pt>
              <c:pt idx="12">
                <c:v>11692.75814871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20" t="s">
        <v>241</v>
      </c>
      <c r="B1" s="117"/>
      <c r="C1" s="160"/>
      <c r="D1" s="2"/>
      <c r="E1" s="3"/>
      <c r="F1" s="4"/>
      <c r="G1" s="4"/>
    </row>
    <row r="2" spans="1:7" ht="24.75" customHeight="1" x14ac:dyDescent="0.2">
      <c r="A2" s="6" t="s">
        <v>3136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10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10"/>
      <c r="B26" s="110"/>
      <c r="C26" s="110"/>
      <c r="D26" s="110"/>
      <c r="E26" s="104"/>
      <c r="F26" s="104"/>
      <c r="G26" s="104"/>
    </row>
    <row r="27" spans="1:7" ht="12.75" thickBot="1" x14ac:dyDescent="0.25">
      <c r="A27" s="110"/>
      <c r="B27" s="110"/>
      <c r="C27" s="110"/>
      <c r="D27" s="110"/>
      <c r="E27" s="104"/>
      <c r="F27" s="104"/>
      <c r="G27" s="104"/>
    </row>
    <row r="28" spans="1:7" ht="12.75" customHeight="1" x14ac:dyDescent="0.2">
      <c r="A28" s="200" t="s">
        <v>519</v>
      </c>
      <c r="B28" s="25"/>
      <c r="C28" s="27" t="s">
        <v>516</v>
      </c>
      <c r="D28" s="1"/>
      <c r="E28" s="200" t="s">
        <v>522</v>
      </c>
      <c r="F28" s="162"/>
      <c r="G28" s="163" t="s">
        <v>714</v>
      </c>
    </row>
    <row r="29" spans="1:7" ht="12.75" customHeight="1" thickBot="1" x14ac:dyDescent="0.25">
      <c r="A29" s="201"/>
      <c r="B29" s="26"/>
      <c r="C29" s="164" t="s">
        <v>515</v>
      </c>
      <c r="D29" s="1"/>
      <c r="E29" s="201"/>
      <c r="F29" s="165"/>
      <c r="G29" s="166" t="s">
        <v>715</v>
      </c>
    </row>
    <row r="30" spans="1:7" ht="17.25" customHeight="1" x14ac:dyDescent="0.2">
      <c r="A30" s="28" t="s">
        <v>1539</v>
      </c>
      <c r="B30" s="12" t="s">
        <v>458</v>
      </c>
      <c r="C30" s="132">
        <v>2.335428571428571</v>
      </c>
      <c r="D30"/>
      <c r="E30" s="28" t="s">
        <v>1539</v>
      </c>
      <c r="F30" s="12" t="s">
        <v>458</v>
      </c>
      <c r="G30" s="132">
        <v>1160.9902302999999</v>
      </c>
    </row>
    <row r="31" spans="1:7" ht="17.25" customHeight="1" x14ac:dyDescent="0.2">
      <c r="A31" s="29" t="s">
        <v>2795</v>
      </c>
      <c r="B31" s="13" t="s">
        <v>646</v>
      </c>
      <c r="C31" s="132">
        <v>2.787666666666667</v>
      </c>
      <c r="D31"/>
      <c r="E31" s="161" t="s">
        <v>2843</v>
      </c>
      <c r="F31" s="13" t="s">
        <v>464</v>
      </c>
      <c r="G31" s="132">
        <v>870.68044685000007</v>
      </c>
    </row>
    <row r="32" spans="1:7" ht="17.25" customHeight="1" x14ac:dyDescent="0.2">
      <c r="A32" s="29" t="s">
        <v>2843</v>
      </c>
      <c r="B32" s="13" t="s">
        <v>464</v>
      </c>
      <c r="C32" s="132">
        <v>3.9073809523809531</v>
      </c>
      <c r="D32"/>
      <c r="E32" s="29" t="s">
        <v>2845</v>
      </c>
      <c r="F32" s="13" t="s">
        <v>465</v>
      </c>
      <c r="G32" s="132">
        <v>521.14927523000006</v>
      </c>
    </row>
    <row r="33" spans="1:7" ht="17.25" customHeight="1" x14ac:dyDescent="0.2">
      <c r="A33" s="29" t="s">
        <v>1521</v>
      </c>
      <c r="B33" s="13" t="s">
        <v>1489</v>
      </c>
      <c r="C33" s="132">
        <v>3.9731428571428569</v>
      </c>
      <c r="D33"/>
      <c r="E33" s="29" t="s">
        <v>1345</v>
      </c>
      <c r="F33" s="13" t="s">
        <v>473</v>
      </c>
      <c r="G33" s="132">
        <v>459.99583521</v>
      </c>
    </row>
    <row r="34" spans="1:7" ht="17.25" customHeight="1" x14ac:dyDescent="0.2">
      <c r="A34" s="29" t="s">
        <v>1295</v>
      </c>
      <c r="B34" s="13" t="s">
        <v>402</v>
      </c>
      <c r="C34" s="132">
        <v>4.8556190476190482</v>
      </c>
      <c r="D34"/>
      <c r="E34" s="29" t="s">
        <v>1346</v>
      </c>
      <c r="F34" s="13" t="s">
        <v>343</v>
      </c>
      <c r="G34" s="132">
        <v>159.7642692</v>
      </c>
    </row>
    <row r="35" spans="1:7" ht="17.25" customHeight="1" x14ac:dyDescent="0.2">
      <c r="A35" s="29" t="s">
        <v>3169</v>
      </c>
      <c r="B35" s="13" t="s">
        <v>269</v>
      </c>
      <c r="C35" s="132">
        <v>5.4128571428571428</v>
      </c>
      <c r="D35"/>
      <c r="E35" s="29" t="s">
        <v>1343</v>
      </c>
      <c r="F35" s="13" t="s">
        <v>341</v>
      </c>
      <c r="G35" s="132">
        <v>157.08689192</v>
      </c>
    </row>
    <row r="36" spans="1:7" ht="17.25" customHeight="1" x14ac:dyDescent="0.2">
      <c r="A36" s="29" t="s">
        <v>2342</v>
      </c>
      <c r="B36" s="13" t="s">
        <v>1470</v>
      </c>
      <c r="C36" s="132">
        <v>5.7866190476190473</v>
      </c>
      <c r="D36"/>
      <c r="E36" s="29" t="s">
        <v>1334</v>
      </c>
      <c r="F36" s="13" t="s">
        <v>332</v>
      </c>
      <c r="G36" s="132">
        <v>138.18820188999999</v>
      </c>
    </row>
    <row r="37" spans="1:7" ht="17.25" customHeight="1" x14ac:dyDescent="0.2">
      <c r="A37" s="29" t="s">
        <v>1345</v>
      </c>
      <c r="B37" s="13" t="s">
        <v>473</v>
      </c>
      <c r="C37" s="132">
        <v>5.8920952380952381</v>
      </c>
      <c r="D37"/>
      <c r="E37" s="161" t="s">
        <v>2310</v>
      </c>
      <c r="F37" s="13" t="s">
        <v>673</v>
      </c>
      <c r="G37" s="132">
        <v>133.30628314000001</v>
      </c>
    </row>
    <row r="38" spans="1:7" ht="17.25" customHeight="1" x14ac:dyDescent="0.2">
      <c r="A38" s="29" t="s">
        <v>1977</v>
      </c>
      <c r="B38" s="13" t="s">
        <v>426</v>
      </c>
      <c r="C38" s="132">
        <v>5.9134761904761914</v>
      </c>
      <c r="D38"/>
      <c r="E38" s="29" t="s">
        <v>2315</v>
      </c>
      <c r="F38" s="13" t="s">
        <v>1102</v>
      </c>
      <c r="G38" s="132">
        <v>109.11164038</v>
      </c>
    </row>
    <row r="39" spans="1:7" ht="17.25" customHeight="1" thickBot="1" x14ac:dyDescent="0.25">
      <c r="A39" s="16" t="s">
        <v>1380</v>
      </c>
      <c r="B39" s="15" t="s">
        <v>64</v>
      </c>
      <c r="C39" s="144">
        <v>5.9581904761904774</v>
      </c>
      <c r="D39"/>
      <c r="E39" s="16" t="s">
        <v>1329</v>
      </c>
      <c r="F39" s="15" t="s">
        <v>327</v>
      </c>
      <c r="G39" s="144">
        <v>106.92289241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10"/>
      <c r="B41" s="110"/>
      <c r="C41" s="110"/>
      <c r="E41" s="104"/>
      <c r="F41" s="104"/>
      <c r="G41" s="104"/>
    </row>
    <row r="42" spans="1:7" ht="12.75" x14ac:dyDescent="0.2">
      <c r="A42" s="200" t="s">
        <v>520</v>
      </c>
      <c r="B42" s="25"/>
      <c r="C42" s="27" t="s">
        <v>516</v>
      </c>
      <c r="D42" s="110"/>
      <c r="E42" s="202" t="s">
        <v>521</v>
      </c>
      <c r="F42" s="162"/>
      <c r="G42" s="163" t="s">
        <v>714</v>
      </c>
    </row>
    <row r="43" spans="1:7" ht="12.75" customHeight="1" thickBot="1" x14ac:dyDescent="0.25">
      <c r="A43" s="201"/>
      <c r="B43" s="26"/>
      <c r="C43" s="164" t="s">
        <v>515</v>
      </c>
      <c r="D43" s="103"/>
      <c r="E43" s="203"/>
      <c r="F43" s="165"/>
      <c r="G43" s="166" t="s">
        <v>715</v>
      </c>
    </row>
    <row r="44" spans="1:7" ht="17.25" customHeight="1" x14ac:dyDescent="0.2">
      <c r="A44" s="29" t="s">
        <v>1509</v>
      </c>
      <c r="B44" s="12" t="s">
        <v>450</v>
      </c>
      <c r="C44" s="31">
        <v>0.97019047619047616</v>
      </c>
      <c r="D44" s="1"/>
      <c r="E44" s="28" t="s">
        <v>2851</v>
      </c>
      <c r="F44" s="12" t="s">
        <v>1893</v>
      </c>
      <c r="G44" s="132">
        <v>112.48786749</v>
      </c>
    </row>
    <row r="45" spans="1:7" ht="17.25" customHeight="1" x14ac:dyDescent="0.2">
      <c r="A45" s="29" t="s">
        <v>2832</v>
      </c>
      <c r="B45" s="14" t="s">
        <v>2152</v>
      </c>
      <c r="C45" s="31">
        <v>2.7682380952380949</v>
      </c>
      <c r="E45" s="29" t="s">
        <v>2840</v>
      </c>
      <c r="F45" s="13" t="s">
        <v>1633</v>
      </c>
      <c r="G45" s="132">
        <v>42.577424369999996</v>
      </c>
    </row>
    <row r="46" spans="1:7" ht="17.25" customHeight="1" x14ac:dyDescent="0.2">
      <c r="A46" s="29" t="s">
        <v>2835</v>
      </c>
      <c r="B46" s="14" t="s">
        <v>2188</v>
      </c>
      <c r="C46" s="31">
        <v>3.0209523809523811</v>
      </c>
      <c r="E46" s="29" t="s">
        <v>2787</v>
      </c>
      <c r="F46" s="13" t="s">
        <v>1632</v>
      </c>
      <c r="G46" s="132">
        <v>40.852531210000002</v>
      </c>
    </row>
    <row r="47" spans="1:7" ht="17.25" customHeight="1" x14ac:dyDescent="0.2">
      <c r="A47" s="29" t="s">
        <v>2829</v>
      </c>
      <c r="B47" s="14" t="s">
        <v>2194</v>
      </c>
      <c r="C47" s="31">
        <v>3.265190476190476</v>
      </c>
      <c r="E47" s="29" t="s">
        <v>1263</v>
      </c>
      <c r="F47" s="13" t="s">
        <v>220</v>
      </c>
      <c r="G47" s="132">
        <v>38.147160590000006</v>
      </c>
    </row>
    <row r="48" spans="1:7" ht="17.25" customHeight="1" x14ac:dyDescent="0.2">
      <c r="A48" s="29" t="s">
        <v>2037</v>
      </c>
      <c r="B48" s="14" t="s">
        <v>35</v>
      </c>
      <c r="C48" s="31">
        <v>3.312380952380952</v>
      </c>
      <c r="E48" s="29" t="s">
        <v>2820</v>
      </c>
      <c r="F48" s="13" t="s">
        <v>2187</v>
      </c>
      <c r="G48" s="132">
        <v>35.221056689999998</v>
      </c>
    </row>
    <row r="49" spans="1:7" ht="17.25" customHeight="1" x14ac:dyDescent="0.2">
      <c r="A49" s="29" t="s">
        <v>2959</v>
      </c>
      <c r="B49" s="14" t="s">
        <v>2142</v>
      </c>
      <c r="C49" s="31">
        <v>3.5720000000000001</v>
      </c>
      <c r="E49" s="29" t="s">
        <v>2827</v>
      </c>
      <c r="F49" s="13" t="s">
        <v>2182</v>
      </c>
      <c r="G49" s="132">
        <v>34.310362380000001</v>
      </c>
    </row>
    <row r="50" spans="1:7" ht="17.25" customHeight="1" x14ac:dyDescent="0.2">
      <c r="A50" s="29" t="s">
        <v>2958</v>
      </c>
      <c r="B50" s="14" t="s">
        <v>7</v>
      </c>
      <c r="C50" s="31">
        <v>3.6442380952380962</v>
      </c>
      <c r="E50" s="29" t="s">
        <v>2320</v>
      </c>
      <c r="F50" s="13" t="s">
        <v>98</v>
      </c>
      <c r="G50" s="132">
        <v>33.166138010000004</v>
      </c>
    </row>
    <row r="51" spans="1:7" ht="17.25" customHeight="1" x14ac:dyDescent="0.2">
      <c r="A51" s="29" t="s">
        <v>2490</v>
      </c>
      <c r="B51" s="14" t="s">
        <v>136</v>
      </c>
      <c r="C51" s="31">
        <v>3.765333333333333</v>
      </c>
      <c r="E51" s="29" t="s">
        <v>2826</v>
      </c>
      <c r="F51" s="13" t="s">
        <v>2141</v>
      </c>
      <c r="G51" s="132">
        <v>33.03359184</v>
      </c>
    </row>
    <row r="52" spans="1:7" ht="17.25" customHeight="1" x14ac:dyDescent="0.2">
      <c r="A52" s="29" t="s">
        <v>1511</v>
      </c>
      <c r="B52" s="14" t="s">
        <v>452</v>
      </c>
      <c r="C52" s="31">
        <v>3.855571428571428</v>
      </c>
      <c r="D52" s="5"/>
      <c r="E52" s="29" t="s">
        <v>2874</v>
      </c>
      <c r="F52" s="13" t="s">
        <v>2181</v>
      </c>
      <c r="G52" s="132">
        <v>28.930478219999998</v>
      </c>
    </row>
    <row r="53" spans="1:7" ht="17.25" customHeight="1" thickBot="1" x14ac:dyDescent="0.25">
      <c r="A53" s="16" t="s">
        <v>2961</v>
      </c>
      <c r="B53" s="15" t="s">
        <v>8</v>
      </c>
      <c r="C53" s="32">
        <v>4.1814761904761903</v>
      </c>
      <c r="D53" s="5"/>
      <c r="E53" s="16" t="s">
        <v>2822</v>
      </c>
      <c r="F53" s="15" t="s">
        <v>2180</v>
      </c>
      <c r="G53" s="144">
        <v>26.083938510000003</v>
      </c>
    </row>
    <row r="54" spans="1:7" ht="17.25" customHeight="1" thickBot="1" x14ac:dyDescent="0.25">
      <c r="A54" s="112"/>
      <c r="B54" s="113"/>
      <c r="C54" s="114"/>
      <c r="D54" s="5"/>
      <c r="E54" s="112"/>
      <c r="F54" s="104"/>
      <c r="G54" s="115"/>
    </row>
    <row r="55" spans="1:7" ht="17.25" customHeight="1" x14ac:dyDescent="0.2">
      <c r="A55" s="200" t="s">
        <v>517</v>
      </c>
      <c r="B55" s="25"/>
      <c r="C55" s="27" t="s">
        <v>516</v>
      </c>
      <c r="D55" s="104"/>
      <c r="E55" s="200" t="s">
        <v>518</v>
      </c>
      <c r="F55" s="162"/>
      <c r="G55" s="163" t="s">
        <v>714</v>
      </c>
    </row>
    <row r="56" spans="1:7" ht="12.75" customHeight="1" thickBot="1" x14ac:dyDescent="0.25">
      <c r="A56" s="201"/>
      <c r="B56" s="26"/>
      <c r="C56" s="164" t="s">
        <v>515</v>
      </c>
      <c r="D56" s="24"/>
      <c r="E56" s="201"/>
      <c r="F56" s="165"/>
      <c r="G56" s="166" t="s">
        <v>715</v>
      </c>
    </row>
    <row r="57" spans="1:7" ht="18" customHeight="1" x14ac:dyDescent="0.2">
      <c r="A57" s="28" t="s">
        <v>1490</v>
      </c>
      <c r="B57" s="12" t="s">
        <v>661</v>
      </c>
      <c r="C57" s="31">
        <v>14.85780952380952</v>
      </c>
      <c r="D57" s="24"/>
      <c r="E57" s="28" t="s">
        <v>1490</v>
      </c>
      <c r="F57" s="12" t="s">
        <v>661</v>
      </c>
      <c r="G57" s="31">
        <v>46.60614966</v>
      </c>
    </row>
    <row r="58" spans="1:7" ht="17.25" customHeight="1" x14ac:dyDescent="0.2">
      <c r="A58" s="29" t="s">
        <v>1506</v>
      </c>
      <c r="B58" s="13" t="s">
        <v>397</v>
      </c>
      <c r="C58" s="31">
        <v>20.547380952380951</v>
      </c>
      <c r="E58" s="29" t="s">
        <v>1922</v>
      </c>
      <c r="F58" s="13" t="s">
        <v>1912</v>
      </c>
      <c r="G58" s="31">
        <v>18.292326629999998</v>
      </c>
    </row>
    <row r="59" spans="1:7" ht="17.25" customHeight="1" x14ac:dyDescent="0.2">
      <c r="A59" s="29" t="s">
        <v>1542</v>
      </c>
      <c r="B59" s="13" t="s">
        <v>652</v>
      </c>
      <c r="C59" s="31">
        <v>22.12261904761905</v>
      </c>
      <c r="E59" s="29" t="s">
        <v>1506</v>
      </c>
      <c r="F59" s="13" t="s">
        <v>397</v>
      </c>
      <c r="G59" s="31">
        <v>9.2277492599999995</v>
      </c>
    </row>
    <row r="60" spans="1:7" ht="17.25" customHeight="1" x14ac:dyDescent="0.2">
      <c r="A60" s="7" t="s">
        <v>1507</v>
      </c>
      <c r="B60" s="7" t="s">
        <v>398</v>
      </c>
      <c r="C60" s="134">
        <v>24.36004761904762</v>
      </c>
      <c r="E60" s="7" t="s">
        <v>1507</v>
      </c>
      <c r="F60" s="7" t="s">
        <v>398</v>
      </c>
      <c r="G60" s="134">
        <v>7.6409636599999997</v>
      </c>
    </row>
    <row r="61" spans="1:7" ht="17.25" customHeight="1" thickBot="1" x14ac:dyDescent="0.25">
      <c r="A61" s="16" t="s">
        <v>2685</v>
      </c>
      <c r="B61" s="15" t="s">
        <v>2701</v>
      </c>
      <c r="C61" s="32">
        <v>25.353047619047619</v>
      </c>
      <c r="E61" s="16" t="s">
        <v>2174</v>
      </c>
      <c r="F61" s="15" t="s">
        <v>2170</v>
      </c>
      <c r="G61" s="32">
        <v>5.0160720799999998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860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03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9" customWidth="1"/>
    <col min="2" max="2" width="12.7109375" style="39" customWidth="1"/>
    <col min="3" max="3" width="16.28515625" style="39" customWidth="1"/>
    <col min="4" max="4" width="11.140625" style="39" bestFit="1" customWidth="1"/>
    <col min="5" max="5" width="20.42578125" style="39" customWidth="1"/>
    <col min="6" max="9" width="12.7109375" style="39" customWidth="1"/>
    <col min="10" max="11" width="12.7109375" style="40" customWidth="1"/>
    <col min="12" max="12" width="11" style="130" customWidth="1"/>
    <col min="13" max="13" width="12.42578125" style="130" bestFit="1" customWidth="1"/>
    <col min="14" max="14" width="19.85546875" style="130" customWidth="1"/>
    <col min="15" max="15" width="16.7109375" style="130" customWidth="1"/>
    <col min="16" max="16384" width="9.140625" style="130"/>
  </cols>
  <sheetData>
    <row r="1" spans="1:17" ht="26.25" customHeight="1" x14ac:dyDescent="0.2">
      <c r="A1" s="38" t="s">
        <v>241</v>
      </c>
      <c r="B1" s="160"/>
    </row>
    <row r="2" spans="1:17" ht="15.75" customHeight="1" x14ac:dyDescent="0.2">
      <c r="A2" s="6" t="s">
        <v>3136</v>
      </c>
      <c r="F2" s="30"/>
      <c r="G2" s="30"/>
      <c r="H2" s="30"/>
    </row>
    <row r="5" spans="1:17" s="51" customFormat="1" ht="30" customHeight="1" x14ac:dyDescent="0.2">
      <c r="A5" s="41" t="s">
        <v>310</v>
      </c>
      <c r="B5" s="41" t="s">
        <v>76</v>
      </c>
      <c r="C5" s="41" t="s">
        <v>1357</v>
      </c>
      <c r="D5" s="41" t="s">
        <v>177</v>
      </c>
      <c r="E5" s="84" t="s">
        <v>1093</v>
      </c>
      <c r="F5" s="41" t="s">
        <v>504</v>
      </c>
      <c r="G5" s="41"/>
      <c r="H5" s="41"/>
      <c r="I5" s="41"/>
      <c r="J5" s="41" t="s">
        <v>238</v>
      </c>
      <c r="K5" s="41" t="s">
        <v>137</v>
      </c>
      <c r="M5" s="197"/>
      <c r="N5" s="197"/>
      <c r="O5" s="197"/>
      <c r="P5" s="197"/>
      <c r="Q5" s="197"/>
    </row>
    <row r="6" spans="1:17" ht="21.95" customHeight="1" x14ac:dyDescent="0.2">
      <c r="A6" s="61"/>
      <c r="B6" s="61"/>
      <c r="C6" s="61"/>
      <c r="D6" s="61"/>
      <c r="E6" s="85"/>
      <c r="F6" s="62" t="s">
        <v>3139</v>
      </c>
      <c r="G6" s="62" t="s">
        <v>3028</v>
      </c>
      <c r="H6" s="63" t="s">
        <v>73</v>
      </c>
      <c r="I6" s="64" t="s">
        <v>74</v>
      </c>
      <c r="J6" s="65" t="s">
        <v>239</v>
      </c>
      <c r="K6" s="65">
        <v>100000</v>
      </c>
    </row>
    <row r="7" spans="1:17" ht="12.75" x14ac:dyDescent="0.2">
      <c r="A7" s="172" t="s">
        <v>1539</v>
      </c>
      <c r="B7" s="185" t="s">
        <v>458</v>
      </c>
      <c r="C7" s="172" t="s">
        <v>639</v>
      </c>
      <c r="D7" s="172" t="s">
        <v>179</v>
      </c>
      <c r="E7" s="172" t="s">
        <v>708</v>
      </c>
      <c r="F7" s="174">
        <v>1160.9902302999999</v>
      </c>
      <c r="G7" s="174">
        <v>1855.8757080099999</v>
      </c>
      <c r="H7" s="58">
        <f t="shared" ref="H7:H70" si="0">IF(ISERROR(F7/G7-1),"",IF((F7/G7-1)&gt;10000%,"",F7/G7-1))</f>
        <v>-0.37442457741693536</v>
      </c>
      <c r="I7" s="98">
        <f>F7/$F$1157</f>
        <v>9.9561617220329079E-2</v>
      </c>
      <c r="J7" s="99">
        <v>7993.2344366999996</v>
      </c>
      <c r="K7" s="99">
        <v>2.335428571428571</v>
      </c>
      <c r="O7"/>
      <c r="P7"/>
    </row>
    <row r="8" spans="1:17" ht="12.75" x14ac:dyDescent="0.2">
      <c r="A8" s="172" t="s">
        <v>2843</v>
      </c>
      <c r="B8" s="185" t="s">
        <v>464</v>
      </c>
      <c r="C8" s="172" t="s">
        <v>639</v>
      </c>
      <c r="D8" s="172" t="s">
        <v>179</v>
      </c>
      <c r="E8" s="172" t="s">
        <v>180</v>
      </c>
      <c r="F8" s="174">
        <v>870.68044685000007</v>
      </c>
      <c r="G8" s="174">
        <v>1072.78809191</v>
      </c>
      <c r="H8" s="58">
        <f t="shared" si="0"/>
        <v>-0.18839475063538969</v>
      </c>
      <c r="I8" s="98">
        <f t="shared" ref="I8:I71" si="1">F8/$F$1157</f>
        <v>7.4665876687097552E-2</v>
      </c>
      <c r="J8" s="99">
        <v>8669.9768836599997</v>
      </c>
      <c r="K8" s="99">
        <v>3.9073809523809531</v>
      </c>
      <c r="O8"/>
      <c r="P8"/>
    </row>
    <row r="9" spans="1:17" ht="12.75" x14ac:dyDescent="0.2">
      <c r="A9" s="172" t="s">
        <v>2845</v>
      </c>
      <c r="B9" s="185" t="s">
        <v>465</v>
      </c>
      <c r="C9" s="172" t="s">
        <v>639</v>
      </c>
      <c r="D9" s="172" t="s">
        <v>179</v>
      </c>
      <c r="E9" s="172" t="s">
        <v>180</v>
      </c>
      <c r="F9" s="174">
        <v>521.14927523000006</v>
      </c>
      <c r="G9" s="174">
        <v>464.0679475</v>
      </c>
      <c r="H9" s="58">
        <f t="shared" si="0"/>
        <v>0.12300209061518963</v>
      </c>
      <c r="I9" s="98">
        <f t="shared" si="1"/>
        <v>4.4691560101839729E-2</v>
      </c>
      <c r="J9" s="99">
        <v>1861.1963920599999</v>
      </c>
      <c r="K9" s="99">
        <v>10.413190476190479</v>
      </c>
      <c r="O9"/>
      <c r="P9"/>
    </row>
    <row r="10" spans="1:17" ht="12.75" x14ac:dyDescent="0.2">
      <c r="A10" s="172" t="s">
        <v>1345</v>
      </c>
      <c r="B10" s="185" t="s">
        <v>473</v>
      </c>
      <c r="C10" s="172" t="s">
        <v>639</v>
      </c>
      <c r="D10" s="172" t="s">
        <v>179</v>
      </c>
      <c r="E10" s="172" t="s">
        <v>180</v>
      </c>
      <c r="F10" s="174">
        <v>459.99583521</v>
      </c>
      <c r="G10" s="174">
        <v>378.43111676999996</v>
      </c>
      <c r="H10" s="58">
        <f t="shared" si="0"/>
        <v>0.2155338576176673</v>
      </c>
      <c r="I10" s="98">
        <f t="shared" si="1"/>
        <v>3.9447299445654602E-2</v>
      </c>
      <c r="J10" s="99">
        <v>5640.0153561899997</v>
      </c>
      <c r="K10" s="99">
        <v>5.8920952380952381</v>
      </c>
      <c r="O10"/>
      <c r="P10"/>
    </row>
    <row r="11" spans="1:17" ht="12.75" x14ac:dyDescent="0.2">
      <c r="A11" s="172" t="s">
        <v>2844</v>
      </c>
      <c r="B11" s="185" t="s">
        <v>463</v>
      </c>
      <c r="C11" s="172" t="s">
        <v>639</v>
      </c>
      <c r="D11" s="172" t="s">
        <v>179</v>
      </c>
      <c r="E11" s="172" t="s">
        <v>180</v>
      </c>
      <c r="F11" s="174">
        <v>319.50687591000002</v>
      </c>
      <c r="G11" s="174">
        <v>560.34671101999993</v>
      </c>
      <c r="H11" s="58">
        <f t="shared" si="0"/>
        <v>-0.42980503030275452</v>
      </c>
      <c r="I11" s="98">
        <f t="shared" si="1"/>
        <v>2.7399559831261234E-2</v>
      </c>
      <c r="J11" s="99">
        <v>4819.1942819599999</v>
      </c>
      <c r="K11" s="99">
        <v>4.2846190476190484</v>
      </c>
      <c r="O11"/>
      <c r="P11"/>
    </row>
    <row r="12" spans="1:17" ht="12.75" x14ac:dyDescent="0.2">
      <c r="A12" s="172" t="s">
        <v>2304</v>
      </c>
      <c r="B12" s="185" t="s">
        <v>77</v>
      </c>
      <c r="C12" s="172" t="s">
        <v>510</v>
      </c>
      <c r="D12" s="172" t="s">
        <v>179</v>
      </c>
      <c r="E12" s="172" t="s">
        <v>708</v>
      </c>
      <c r="F12" s="174">
        <v>295.30755522000004</v>
      </c>
      <c r="G12" s="174">
        <v>302.96714055000001</v>
      </c>
      <c r="H12" s="58">
        <f t="shared" si="0"/>
        <v>-2.5281901252046435E-2</v>
      </c>
      <c r="I12" s="98">
        <f t="shared" si="1"/>
        <v>2.5324328325732372E-2</v>
      </c>
      <c r="J12" s="99">
        <v>3883.6027553383997</v>
      </c>
      <c r="K12" s="99">
        <v>2.785714285714286</v>
      </c>
      <c r="O12"/>
      <c r="P12"/>
    </row>
    <row r="13" spans="1:17" ht="12.75" x14ac:dyDescent="0.2">
      <c r="A13" s="172" t="s">
        <v>1358</v>
      </c>
      <c r="B13" s="185" t="s">
        <v>297</v>
      </c>
      <c r="C13" s="172" t="s">
        <v>1158</v>
      </c>
      <c r="D13" s="172" t="s">
        <v>179</v>
      </c>
      <c r="E13" s="172" t="s">
        <v>708</v>
      </c>
      <c r="F13" s="174">
        <v>250.03139611</v>
      </c>
      <c r="G13" s="174">
        <v>332.69624623999999</v>
      </c>
      <c r="H13" s="58">
        <f t="shared" si="0"/>
        <v>-0.24846944041072028</v>
      </c>
      <c r="I13" s="98">
        <f t="shared" si="1"/>
        <v>2.1441636202344107E-2</v>
      </c>
      <c r="J13" s="99">
        <v>2099.4892080700001</v>
      </c>
      <c r="K13" s="99">
        <v>3.2439047619047621</v>
      </c>
      <c r="O13"/>
      <c r="P13"/>
    </row>
    <row r="14" spans="1:17" ht="12.75" x14ac:dyDescent="0.2">
      <c r="A14" s="172" t="s">
        <v>2306</v>
      </c>
      <c r="B14" s="185" t="s">
        <v>324</v>
      </c>
      <c r="C14" s="172" t="s">
        <v>510</v>
      </c>
      <c r="D14" s="172" t="s">
        <v>179</v>
      </c>
      <c r="E14" s="172" t="s">
        <v>708</v>
      </c>
      <c r="F14" s="174">
        <v>193.53825299000002</v>
      </c>
      <c r="G14" s="174">
        <v>157.06026709</v>
      </c>
      <c r="H14" s="58">
        <f t="shared" si="0"/>
        <v>0.23225470436197027</v>
      </c>
      <c r="I14" s="98">
        <f t="shared" si="1"/>
        <v>1.6597022919566246E-2</v>
      </c>
      <c r="J14" s="99">
        <v>2870.7937745919999</v>
      </c>
      <c r="K14" s="99">
        <v>4.727095238095238</v>
      </c>
      <c r="O14"/>
      <c r="P14"/>
    </row>
    <row r="15" spans="1:17" ht="12.75" x14ac:dyDescent="0.2">
      <c r="A15" s="172" t="s">
        <v>1346</v>
      </c>
      <c r="B15" s="185" t="s">
        <v>343</v>
      </c>
      <c r="C15" s="172" t="s">
        <v>639</v>
      </c>
      <c r="D15" s="172" t="s">
        <v>179</v>
      </c>
      <c r="E15" s="172" t="s">
        <v>180</v>
      </c>
      <c r="F15" s="174">
        <v>159.7642692</v>
      </c>
      <c r="G15" s="174">
        <v>46.680549770000006</v>
      </c>
      <c r="H15" s="58">
        <f t="shared" si="0"/>
        <v>2.4225018768453972</v>
      </c>
      <c r="I15" s="98">
        <f t="shared" si="1"/>
        <v>1.370070875744217E-2</v>
      </c>
      <c r="J15" s="99">
        <v>364.64096394000001</v>
      </c>
      <c r="K15" s="99">
        <v>12.26119047619048</v>
      </c>
      <c r="O15"/>
      <c r="P15"/>
    </row>
    <row r="16" spans="1:17" ht="12.75" x14ac:dyDescent="0.2">
      <c r="A16" s="172" t="s">
        <v>1343</v>
      </c>
      <c r="B16" s="185" t="s">
        <v>341</v>
      </c>
      <c r="C16" s="172" t="s">
        <v>639</v>
      </c>
      <c r="D16" s="172" t="s">
        <v>179</v>
      </c>
      <c r="E16" s="172" t="s">
        <v>180</v>
      </c>
      <c r="F16" s="174">
        <v>157.08689192</v>
      </c>
      <c r="G16" s="174">
        <v>39.755714509999997</v>
      </c>
      <c r="H16" s="58">
        <f t="shared" si="0"/>
        <v>2.9513034504885325</v>
      </c>
      <c r="I16" s="98">
        <f t="shared" si="1"/>
        <v>1.3471108193243722E-2</v>
      </c>
      <c r="J16" s="99">
        <v>322.79865518000003</v>
      </c>
      <c r="K16" s="99">
        <v>11.372380952380951</v>
      </c>
      <c r="O16"/>
      <c r="P16"/>
    </row>
    <row r="17" spans="1:16" ht="12.75" x14ac:dyDescent="0.2">
      <c r="A17" s="172" t="s">
        <v>2305</v>
      </c>
      <c r="B17" s="185" t="s">
        <v>79</v>
      </c>
      <c r="C17" s="172" t="s">
        <v>510</v>
      </c>
      <c r="D17" s="172" t="s">
        <v>179</v>
      </c>
      <c r="E17" s="172" t="s">
        <v>180</v>
      </c>
      <c r="F17" s="174">
        <v>141.56102682</v>
      </c>
      <c r="G17" s="174">
        <v>127.15206257</v>
      </c>
      <c r="H17" s="58">
        <f t="shared" si="0"/>
        <v>0.11332072762931045</v>
      </c>
      <c r="I17" s="98">
        <f t="shared" si="1"/>
        <v>1.2139675595657404E-2</v>
      </c>
      <c r="J17" s="99">
        <v>2321.1195139920001</v>
      </c>
      <c r="K17" s="99">
        <v>5.2087142857142856</v>
      </c>
      <c r="O17"/>
      <c r="P17"/>
    </row>
    <row r="18" spans="1:16" ht="12.75" x14ac:dyDescent="0.2">
      <c r="A18" s="172" t="s">
        <v>1334</v>
      </c>
      <c r="B18" s="185" t="s">
        <v>332</v>
      </c>
      <c r="C18" s="172" t="s">
        <v>639</v>
      </c>
      <c r="D18" s="172" t="s">
        <v>179</v>
      </c>
      <c r="E18" s="172" t="s">
        <v>180</v>
      </c>
      <c r="F18" s="174">
        <v>138.18820188999999</v>
      </c>
      <c r="G18" s="174">
        <v>90.868450499999994</v>
      </c>
      <c r="H18" s="58">
        <f t="shared" si="0"/>
        <v>0.52075006374187049</v>
      </c>
      <c r="I18" s="98">
        <f t="shared" si="1"/>
        <v>1.1850436379109413E-2</v>
      </c>
      <c r="J18" s="99">
        <v>724.09069245000001</v>
      </c>
      <c r="K18" s="99">
        <v>8.0053809523809516</v>
      </c>
      <c r="O18"/>
      <c r="P18"/>
    </row>
    <row r="19" spans="1:16" ht="12.75" x14ac:dyDescent="0.2">
      <c r="A19" s="172" t="s">
        <v>2310</v>
      </c>
      <c r="B19" s="185" t="s">
        <v>673</v>
      </c>
      <c r="C19" s="172" t="s">
        <v>639</v>
      </c>
      <c r="D19" s="172" t="s">
        <v>179</v>
      </c>
      <c r="E19" s="172" t="s">
        <v>708</v>
      </c>
      <c r="F19" s="174">
        <v>133.30628314000001</v>
      </c>
      <c r="G19" s="174">
        <v>158.5209079</v>
      </c>
      <c r="H19" s="58">
        <f t="shared" si="0"/>
        <v>-0.15906182404598757</v>
      </c>
      <c r="I19" s="98">
        <f t="shared" si="1"/>
        <v>1.1431783652150074E-2</v>
      </c>
      <c r="J19" s="99">
        <v>2105.6360264700002</v>
      </c>
      <c r="K19" s="99">
        <v>7.1991904761904761</v>
      </c>
      <c r="O19"/>
      <c r="P19"/>
    </row>
    <row r="20" spans="1:16" ht="12.75" x14ac:dyDescent="0.2">
      <c r="A20" s="172" t="s">
        <v>2851</v>
      </c>
      <c r="B20" s="185" t="s">
        <v>1893</v>
      </c>
      <c r="C20" s="172" t="s">
        <v>639</v>
      </c>
      <c r="D20" s="172" t="s">
        <v>609</v>
      </c>
      <c r="E20" s="172" t="s">
        <v>180</v>
      </c>
      <c r="F20" s="174">
        <v>112.48786749</v>
      </c>
      <c r="G20" s="174">
        <v>129.0977019</v>
      </c>
      <c r="H20" s="58">
        <f t="shared" si="0"/>
        <v>-0.12866096115999104</v>
      </c>
      <c r="I20" s="98">
        <f t="shared" si="1"/>
        <v>9.6464842792661019E-3</v>
      </c>
      <c r="J20" s="99">
        <v>2144.4272361799999</v>
      </c>
      <c r="K20" s="99">
        <v>5.2986190476190478</v>
      </c>
      <c r="O20"/>
      <c r="P20"/>
    </row>
    <row r="21" spans="1:16" ht="12.75" x14ac:dyDescent="0.2">
      <c r="A21" s="172" t="s">
        <v>2315</v>
      </c>
      <c r="B21" s="185" t="s">
        <v>1102</v>
      </c>
      <c r="C21" s="172" t="s">
        <v>510</v>
      </c>
      <c r="D21" s="172" t="s">
        <v>179</v>
      </c>
      <c r="E21" s="172" t="s">
        <v>180</v>
      </c>
      <c r="F21" s="174">
        <v>109.11164038</v>
      </c>
      <c r="G21" s="174">
        <v>52.866760340000006</v>
      </c>
      <c r="H21" s="58">
        <f t="shared" si="0"/>
        <v>1.0638987461738605</v>
      </c>
      <c r="I21" s="98">
        <f t="shared" si="1"/>
        <v>9.3569533061347784E-3</v>
      </c>
      <c r="J21" s="99">
        <v>1261.2452458152002</v>
      </c>
      <c r="K21" s="99">
        <v>7.7358095238095244</v>
      </c>
      <c r="O21"/>
      <c r="P21"/>
    </row>
    <row r="22" spans="1:16" ht="12.75" x14ac:dyDescent="0.2">
      <c r="A22" s="172" t="s">
        <v>2318</v>
      </c>
      <c r="B22" s="185" t="s">
        <v>413</v>
      </c>
      <c r="C22" s="172" t="s">
        <v>510</v>
      </c>
      <c r="D22" s="172" t="s">
        <v>609</v>
      </c>
      <c r="E22" s="172" t="s">
        <v>708</v>
      </c>
      <c r="F22" s="174">
        <v>107.00274405</v>
      </c>
      <c r="G22" s="174">
        <v>78.256659120000009</v>
      </c>
      <c r="H22" s="58">
        <f t="shared" si="0"/>
        <v>0.36733084766524837</v>
      </c>
      <c r="I22" s="98">
        <f t="shared" si="1"/>
        <v>9.1761032665004568E-3</v>
      </c>
      <c r="J22" s="99">
        <v>1313.3436144303998</v>
      </c>
      <c r="K22" s="99">
        <v>6.8643809523809516</v>
      </c>
      <c r="O22"/>
      <c r="P22"/>
    </row>
    <row r="23" spans="1:16" ht="12.75" x14ac:dyDescent="0.2">
      <c r="A23" s="172" t="s">
        <v>1329</v>
      </c>
      <c r="B23" s="185" t="s">
        <v>327</v>
      </c>
      <c r="C23" s="172" t="s">
        <v>639</v>
      </c>
      <c r="D23" s="172" t="s">
        <v>179</v>
      </c>
      <c r="E23" s="172" t="s">
        <v>180</v>
      </c>
      <c r="F23" s="174">
        <v>106.92289241</v>
      </c>
      <c r="G23" s="174">
        <v>61.423037659999999</v>
      </c>
      <c r="H23" s="58">
        <f t="shared" si="0"/>
        <v>0.74076204113933763</v>
      </c>
      <c r="I23" s="98">
        <f t="shared" si="1"/>
        <v>9.1692555272097978E-3</v>
      </c>
      <c r="J23" s="99">
        <v>313.67890145000001</v>
      </c>
      <c r="K23" s="99">
        <v>10.914</v>
      </c>
      <c r="O23"/>
      <c r="P23"/>
    </row>
    <row r="24" spans="1:16" ht="12.75" x14ac:dyDescent="0.2">
      <c r="A24" s="172" t="s">
        <v>1324</v>
      </c>
      <c r="B24" s="185" t="s">
        <v>462</v>
      </c>
      <c r="C24" s="172" t="s">
        <v>639</v>
      </c>
      <c r="D24" s="172" t="s">
        <v>179</v>
      </c>
      <c r="E24" s="172" t="s">
        <v>180</v>
      </c>
      <c r="F24" s="174">
        <v>104.16300919</v>
      </c>
      <c r="G24" s="174">
        <v>181.74583826</v>
      </c>
      <c r="H24" s="58">
        <f t="shared" si="0"/>
        <v>-0.42687540915799349</v>
      </c>
      <c r="I24" s="98">
        <f t="shared" si="1"/>
        <v>8.9325796021665297E-3</v>
      </c>
      <c r="J24" s="99">
        <v>1686.5885394000002</v>
      </c>
      <c r="K24" s="99">
        <v>6.9915714285714294</v>
      </c>
      <c r="O24"/>
      <c r="P24"/>
    </row>
    <row r="25" spans="1:16" ht="12.75" x14ac:dyDescent="0.2">
      <c r="A25" s="172" t="s">
        <v>2794</v>
      </c>
      <c r="B25" s="185" t="s">
        <v>1543</v>
      </c>
      <c r="C25" s="172" t="s">
        <v>639</v>
      </c>
      <c r="D25" s="172" t="s">
        <v>609</v>
      </c>
      <c r="E25" s="172" t="s">
        <v>708</v>
      </c>
      <c r="F25" s="174">
        <v>104.00613722</v>
      </c>
      <c r="G25" s="174">
        <v>147.3603157</v>
      </c>
      <c r="H25" s="58">
        <f t="shared" si="0"/>
        <v>-0.29420524972450235</v>
      </c>
      <c r="I25" s="98">
        <f t="shared" si="1"/>
        <v>8.9191269247691461E-3</v>
      </c>
      <c r="J25" s="99">
        <v>9026.6747329440113</v>
      </c>
      <c r="K25" s="99">
        <v>6.484809523809524</v>
      </c>
      <c r="O25"/>
      <c r="P25"/>
    </row>
    <row r="26" spans="1:16" ht="12.75" x14ac:dyDescent="0.2">
      <c r="A26" s="172" t="s">
        <v>1131</v>
      </c>
      <c r="B26" s="185" t="s">
        <v>946</v>
      </c>
      <c r="C26" s="172" t="s">
        <v>2309</v>
      </c>
      <c r="D26" s="172" t="s">
        <v>179</v>
      </c>
      <c r="E26" s="172" t="s">
        <v>180</v>
      </c>
      <c r="F26" s="174">
        <v>103.28388810999999</v>
      </c>
      <c r="G26" s="174">
        <v>57.915825829999996</v>
      </c>
      <c r="H26" s="58">
        <f t="shared" si="0"/>
        <v>0.78334482207278922</v>
      </c>
      <c r="I26" s="98">
        <f t="shared" si="1"/>
        <v>8.8571898924403192E-3</v>
      </c>
      <c r="J26" s="99">
        <v>1262.7943936099998</v>
      </c>
      <c r="K26" s="99">
        <v>10.632666666666671</v>
      </c>
      <c r="O26"/>
      <c r="P26"/>
    </row>
    <row r="27" spans="1:16" ht="12.75" x14ac:dyDescent="0.2">
      <c r="A27" s="172" t="s">
        <v>2308</v>
      </c>
      <c r="B27" s="185" t="s">
        <v>129</v>
      </c>
      <c r="C27" s="172" t="s">
        <v>640</v>
      </c>
      <c r="D27" s="172" t="s">
        <v>178</v>
      </c>
      <c r="E27" s="172" t="s">
        <v>708</v>
      </c>
      <c r="F27" s="174">
        <v>100.74213156</v>
      </c>
      <c r="G27" s="174">
        <v>61.425842170000003</v>
      </c>
      <c r="H27" s="58">
        <f t="shared" si="0"/>
        <v>0.64006105575548511</v>
      </c>
      <c r="I27" s="98">
        <f t="shared" si="1"/>
        <v>8.6392195890787043E-3</v>
      </c>
      <c r="J27" s="99">
        <v>188.7522499268</v>
      </c>
      <c r="K27" s="99">
        <v>6.4493333333333336</v>
      </c>
      <c r="O27"/>
      <c r="P27"/>
    </row>
    <row r="28" spans="1:16" ht="12.75" x14ac:dyDescent="0.2">
      <c r="A28" s="172" t="s">
        <v>1328</v>
      </c>
      <c r="B28" s="185" t="s">
        <v>326</v>
      </c>
      <c r="C28" s="172" t="s">
        <v>639</v>
      </c>
      <c r="D28" s="172" t="s">
        <v>179</v>
      </c>
      <c r="E28" s="172" t="s">
        <v>180</v>
      </c>
      <c r="F28" s="174">
        <v>97.695135250000007</v>
      </c>
      <c r="G28" s="174">
        <v>142.53201128999999</v>
      </c>
      <c r="H28" s="58">
        <f t="shared" si="0"/>
        <v>-0.31457407802078585</v>
      </c>
      <c r="I28" s="98">
        <f t="shared" si="1"/>
        <v>8.3779220584271445E-3</v>
      </c>
      <c r="J28" s="99">
        <v>754.87093189999996</v>
      </c>
      <c r="K28" s="99">
        <v>9.9149523809523803</v>
      </c>
      <c r="O28"/>
      <c r="P28"/>
    </row>
    <row r="29" spans="1:16" ht="12.75" x14ac:dyDescent="0.2">
      <c r="A29" s="172" t="s">
        <v>2311</v>
      </c>
      <c r="B29" s="185" t="s">
        <v>100</v>
      </c>
      <c r="C29" s="172" t="s">
        <v>2301</v>
      </c>
      <c r="D29" s="172" t="s">
        <v>178</v>
      </c>
      <c r="E29" s="172" t="s">
        <v>708</v>
      </c>
      <c r="F29" s="174">
        <v>97.349586520000003</v>
      </c>
      <c r="G29" s="174">
        <v>108.008466</v>
      </c>
      <c r="H29" s="58">
        <f t="shared" si="0"/>
        <v>-9.8685592664560118E-2</v>
      </c>
      <c r="I29" s="98">
        <f t="shared" si="1"/>
        <v>8.3482892592102714E-3</v>
      </c>
      <c r="J29" s="99">
        <v>542.39947228999995</v>
      </c>
      <c r="K29" s="99">
        <v>9.1533333333333324</v>
      </c>
      <c r="O29"/>
      <c r="P29"/>
    </row>
    <row r="30" spans="1:16" ht="12.75" x14ac:dyDescent="0.2">
      <c r="A30" s="172" t="s">
        <v>2795</v>
      </c>
      <c r="B30" s="185" t="s">
        <v>646</v>
      </c>
      <c r="C30" s="172" t="s">
        <v>639</v>
      </c>
      <c r="D30" s="172" t="s">
        <v>179</v>
      </c>
      <c r="E30" s="172" t="s">
        <v>708</v>
      </c>
      <c r="F30" s="174">
        <v>94.354551629999989</v>
      </c>
      <c r="G30" s="174">
        <v>86.988494489999994</v>
      </c>
      <c r="H30" s="58">
        <f t="shared" si="0"/>
        <v>8.4678521949207664E-2</v>
      </c>
      <c r="I30" s="98">
        <f t="shared" si="1"/>
        <v>8.0914477204122575E-3</v>
      </c>
      <c r="J30" s="99">
        <v>19219.852622881448</v>
      </c>
      <c r="K30" s="99">
        <v>2.787666666666667</v>
      </c>
      <c r="O30"/>
      <c r="P30"/>
    </row>
    <row r="31" spans="1:16" ht="12.75" x14ac:dyDescent="0.2">
      <c r="A31" s="172" t="s">
        <v>3114</v>
      </c>
      <c r="B31" s="185" t="s">
        <v>345</v>
      </c>
      <c r="C31" s="172" t="s">
        <v>1257</v>
      </c>
      <c r="D31" s="172" t="s">
        <v>179</v>
      </c>
      <c r="E31" s="172" t="s">
        <v>2605</v>
      </c>
      <c r="F31" s="174">
        <v>93.358997579999993</v>
      </c>
      <c r="G31" s="174">
        <v>58.440039649999996</v>
      </c>
      <c r="H31" s="58">
        <f t="shared" si="0"/>
        <v>0.59751769744050809</v>
      </c>
      <c r="I31" s="98">
        <f t="shared" si="1"/>
        <v>8.0060732110827214E-3</v>
      </c>
      <c r="J31" s="99">
        <v>416.97850267000001</v>
      </c>
      <c r="K31" s="99">
        <v>8.7314285714285713</v>
      </c>
      <c r="O31"/>
      <c r="P31"/>
    </row>
    <row r="32" spans="1:16" ht="12.75" x14ac:dyDescent="0.2">
      <c r="A32" s="172" t="s">
        <v>1338</v>
      </c>
      <c r="B32" s="185" t="s">
        <v>336</v>
      </c>
      <c r="C32" s="172" t="s">
        <v>639</v>
      </c>
      <c r="D32" s="172" t="s">
        <v>179</v>
      </c>
      <c r="E32" s="172" t="s">
        <v>180</v>
      </c>
      <c r="F32" s="174">
        <v>89.544820239999993</v>
      </c>
      <c r="G32" s="174">
        <v>66.953210909999996</v>
      </c>
      <c r="H32" s="58">
        <f t="shared" si="0"/>
        <v>0.33742383707882428</v>
      </c>
      <c r="I32" s="98">
        <f t="shared" si="1"/>
        <v>7.6789854764706851E-3</v>
      </c>
      <c r="J32" s="99">
        <v>577.17878329999996</v>
      </c>
      <c r="K32" s="99">
        <v>9.4140476190476186</v>
      </c>
      <c r="O32"/>
      <c r="P32"/>
    </row>
    <row r="33" spans="1:16" ht="12.75" x14ac:dyDescent="0.2">
      <c r="A33" s="172" t="s">
        <v>1327</v>
      </c>
      <c r="B33" s="185" t="s">
        <v>325</v>
      </c>
      <c r="C33" s="172" t="s">
        <v>639</v>
      </c>
      <c r="D33" s="172" t="s">
        <v>179</v>
      </c>
      <c r="E33" s="172" t="s">
        <v>180</v>
      </c>
      <c r="F33" s="174">
        <v>83.508637030000003</v>
      </c>
      <c r="G33" s="174">
        <v>67.828041709999994</v>
      </c>
      <c r="H33" s="58">
        <f t="shared" si="0"/>
        <v>0.23118160166030854</v>
      </c>
      <c r="I33" s="98">
        <f t="shared" si="1"/>
        <v>7.1613479059370339E-3</v>
      </c>
      <c r="J33" s="99">
        <v>221.39649061</v>
      </c>
      <c r="K33" s="99">
        <v>8.8292380952380949</v>
      </c>
      <c r="O33"/>
      <c r="P33"/>
    </row>
    <row r="34" spans="1:16" ht="12.75" x14ac:dyDescent="0.2">
      <c r="A34" s="172" t="s">
        <v>2322</v>
      </c>
      <c r="B34" s="185" t="s">
        <v>399</v>
      </c>
      <c r="C34" s="172" t="s">
        <v>640</v>
      </c>
      <c r="D34" s="172" t="s">
        <v>179</v>
      </c>
      <c r="E34" s="172" t="s">
        <v>708</v>
      </c>
      <c r="F34" s="174">
        <v>82.609097980000001</v>
      </c>
      <c r="G34" s="174">
        <v>57.507248560000001</v>
      </c>
      <c r="H34" s="58">
        <f t="shared" si="0"/>
        <v>0.4364988770730367</v>
      </c>
      <c r="I34" s="98">
        <f t="shared" si="1"/>
        <v>7.0842072373650889E-3</v>
      </c>
      <c r="J34" s="99">
        <v>956.46556260780005</v>
      </c>
      <c r="K34" s="99">
        <v>3.2533333333333339</v>
      </c>
      <c r="O34"/>
      <c r="P34"/>
    </row>
    <row r="35" spans="1:16" ht="12.75" x14ac:dyDescent="0.2">
      <c r="A35" s="172" t="s">
        <v>2027</v>
      </c>
      <c r="B35" s="185" t="s">
        <v>304</v>
      </c>
      <c r="C35" s="172" t="s">
        <v>1158</v>
      </c>
      <c r="D35" s="172" t="s">
        <v>179</v>
      </c>
      <c r="E35" s="172" t="s">
        <v>180</v>
      </c>
      <c r="F35" s="174">
        <v>82.050285620000011</v>
      </c>
      <c r="G35" s="174">
        <v>27.360701559999999</v>
      </c>
      <c r="H35" s="58">
        <f t="shared" si="0"/>
        <v>1.9988370524809018</v>
      </c>
      <c r="I35" s="98">
        <f t="shared" si="1"/>
        <v>7.0362858502316834E-3</v>
      </c>
      <c r="J35" s="99">
        <v>817.57907967999995</v>
      </c>
      <c r="K35" s="99">
        <v>7.5468095238095243</v>
      </c>
      <c r="O35"/>
      <c r="P35"/>
    </row>
    <row r="36" spans="1:16" ht="12.75" x14ac:dyDescent="0.2">
      <c r="A36" s="172" t="s">
        <v>2307</v>
      </c>
      <c r="B36" s="185" t="s">
        <v>293</v>
      </c>
      <c r="C36" s="172" t="s">
        <v>510</v>
      </c>
      <c r="D36" s="172" t="s">
        <v>178</v>
      </c>
      <c r="E36" s="172" t="s">
        <v>708</v>
      </c>
      <c r="F36" s="174">
        <v>80.663962180000013</v>
      </c>
      <c r="G36" s="174">
        <v>75.325863569999996</v>
      </c>
      <c r="H36" s="58">
        <f t="shared" si="0"/>
        <v>7.0866742935371096E-2</v>
      </c>
      <c r="I36" s="98">
        <f t="shared" si="1"/>
        <v>6.9174006089310876E-3</v>
      </c>
      <c r="J36" s="99">
        <v>375.96167654759995</v>
      </c>
      <c r="K36" s="99">
        <v>6.7526666666666664</v>
      </c>
      <c r="O36"/>
      <c r="P36"/>
    </row>
    <row r="37" spans="1:16" ht="12.75" x14ac:dyDescent="0.2">
      <c r="A37" s="172" t="s">
        <v>2789</v>
      </c>
      <c r="B37" s="185" t="s">
        <v>140</v>
      </c>
      <c r="C37" s="172" t="s">
        <v>639</v>
      </c>
      <c r="D37" s="172" t="s">
        <v>179</v>
      </c>
      <c r="E37" s="172" t="s">
        <v>708</v>
      </c>
      <c r="F37" s="174">
        <v>78.990822080000001</v>
      </c>
      <c r="G37" s="174">
        <v>135.11088554</v>
      </c>
      <c r="H37" s="58">
        <f t="shared" si="0"/>
        <v>-0.41536300525086467</v>
      </c>
      <c r="I37" s="98">
        <f t="shared" si="1"/>
        <v>6.7739191826066475E-3</v>
      </c>
      <c r="J37" s="99">
        <v>3786.8309501999997</v>
      </c>
      <c r="K37" s="99">
        <v>5.1002380952380948</v>
      </c>
      <c r="O37"/>
      <c r="P37"/>
    </row>
    <row r="38" spans="1:16" ht="12.75" x14ac:dyDescent="0.2">
      <c r="A38" s="172" t="s">
        <v>2313</v>
      </c>
      <c r="B38" s="185" t="s">
        <v>286</v>
      </c>
      <c r="C38" s="172" t="s">
        <v>510</v>
      </c>
      <c r="D38" s="172" t="s">
        <v>178</v>
      </c>
      <c r="E38" s="172" t="s">
        <v>708</v>
      </c>
      <c r="F38" s="174">
        <v>75.083601250000001</v>
      </c>
      <c r="G38" s="174">
        <v>90.344365540000013</v>
      </c>
      <c r="H38" s="58">
        <f t="shared" si="0"/>
        <v>-0.16891772053281284</v>
      </c>
      <c r="I38" s="98">
        <f t="shared" si="1"/>
        <v>6.4388524313806388E-3</v>
      </c>
      <c r="J38" s="99">
        <v>2687.4940116721741</v>
      </c>
      <c r="K38" s="99">
        <v>6.0555238095238098</v>
      </c>
      <c r="O38"/>
      <c r="P38"/>
    </row>
    <row r="39" spans="1:16" ht="12.75" x14ac:dyDescent="0.2">
      <c r="A39" s="172" t="s">
        <v>2317</v>
      </c>
      <c r="B39" s="185" t="s">
        <v>675</v>
      </c>
      <c r="C39" s="172" t="s">
        <v>510</v>
      </c>
      <c r="D39" s="172" t="s">
        <v>178</v>
      </c>
      <c r="E39" s="172" t="s">
        <v>708</v>
      </c>
      <c r="F39" s="174">
        <v>73.968146180000005</v>
      </c>
      <c r="G39" s="174">
        <v>40.285112310000002</v>
      </c>
      <c r="H39" s="58">
        <f t="shared" si="0"/>
        <v>0.83611617142342776</v>
      </c>
      <c r="I39" s="98">
        <f t="shared" si="1"/>
        <v>6.3431957171315298E-3</v>
      </c>
      <c r="J39" s="99">
        <v>53.410095662000003</v>
      </c>
      <c r="K39" s="99">
        <v>8.1814761904761912</v>
      </c>
      <c r="O39"/>
      <c r="P39"/>
    </row>
    <row r="40" spans="1:16" ht="12.75" x14ac:dyDescent="0.2">
      <c r="A40" s="172" t="s">
        <v>1295</v>
      </c>
      <c r="B40" s="185" t="s">
        <v>402</v>
      </c>
      <c r="C40" s="172" t="s">
        <v>1257</v>
      </c>
      <c r="D40" s="172" t="s">
        <v>178</v>
      </c>
      <c r="E40" s="172" t="s">
        <v>708</v>
      </c>
      <c r="F40" s="174">
        <v>67.556876040000006</v>
      </c>
      <c r="G40" s="174">
        <v>75.030344930000012</v>
      </c>
      <c r="H40" s="58">
        <f t="shared" si="0"/>
        <v>-9.9605951391699254E-2</v>
      </c>
      <c r="I40" s="98">
        <f t="shared" si="1"/>
        <v>5.7933922761414496E-3</v>
      </c>
      <c r="J40" s="99">
        <v>1092.11677207</v>
      </c>
      <c r="K40" s="99">
        <v>4.8556190476190482</v>
      </c>
      <c r="O40"/>
      <c r="P40"/>
    </row>
    <row r="41" spans="1:16" ht="12.75" x14ac:dyDescent="0.2">
      <c r="A41" s="172" t="s">
        <v>2312</v>
      </c>
      <c r="B41" s="185" t="s">
        <v>126</v>
      </c>
      <c r="C41" s="172" t="s">
        <v>510</v>
      </c>
      <c r="D41" s="172" t="s">
        <v>178</v>
      </c>
      <c r="E41" s="172" t="s">
        <v>708</v>
      </c>
      <c r="F41" s="174">
        <v>63.361744250000001</v>
      </c>
      <c r="G41" s="174">
        <v>57.254760729999994</v>
      </c>
      <c r="H41" s="58">
        <f t="shared" si="0"/>
        <v>0.10666333143542617</v>
      </c>
      <c r="I41" s="98">
        <f t="shared" si="1"/>
        <v>5.4336354973467758E-3</v>
      </c>
      <c r="J41" s="99">
        <v>1722.280414233617</v>
      </c>
      <c r="K41" s="99">
        <v>7.1546190476190468</v>
      </c>
      <c r="O41"/>
      <c r="P41"/>
    </row>
    <row r="42" spans="1:16" ht="12.75" x14ac:dyDescent="0.2">
      <c r="A42" s="172" t="s">
        <v>1351</v>
      </c>
      <c r="B42" s="185" t="s">
        <v>14</v>
      </c>
      <c r="C42" s="172" t="s">
        <v>639</v>
      </c>
      <c r="D42" s="172" t="s">
        <v>179</v>
      </c>
      <c r="E42" s="172" t="s">
        <v>180</v>
      </c>
      <c r="F42" s="174">
        <v>55.686572049999995</v>
      </c>
      <c r="G42" s="174">
        <v>56.505346770000003</v>
      </c>
      <c r="H42" s="58">
        <f t="shared" si="0"/>
        <v>-1.4490216710513426E-2</v>
      </c>
      <c r="I42" s="98">
        <f t="shared" si="1"/>
        <v>4.7754451554013018E-3</v>
      </c>
      <c r="J42" s="99">
        <v>1234.92421595</v>
      </c>
      <c r="K42" s="99">
        <v>13.72619047619048</v>
      </c>
      <c r="O42"/>
      <c r="P42"/>
    </row>
    <row r="43" spans="1:16" ht="12.75" x14ac:dyDescent="0.2">
      <c r="A43" s="172" t="s">
        <v>2328</v>
      </c>
      <c r="B43" s="185" t="s">
        <v>257</v>
      </c>
      <c r="C43" s="172" t="s">
        <v>510</v>
      </c>
      <c r="D43" s="172" t="s">
        <v>609</v>
      </c>
      <c r="E43" s="172" t="s">
        <v>708</v>
      </c>
      <c r="F43" s="174">
        <v>54.286919560000001</v>
      </c>
      <c r="G43" s="174">
        <v>50.30816583</v>
      </c>
      <c r="H43" s="58">
        <f t="shared" si="0"/>
        <v>7.9087632481869896E-2</v>
      </c>
      <c r="I43" s="98">
        <f t="shared" si="1"/>
        <v>4.6554168710850313E-3</v>
      </c>
      <c r="J43" s="99">
        <v>630.81004282175604</v>
      </c>
      <c r="K43" s="99">
        <v>17.419952380952381</v>
      </c>
      <c r="O43"/>
      <c r="P43"/>
    </row>
    <row r="44" spans="1:16" ht="12.75" x14ac:dyDescent="0.2">
      <c r="A44" s="172" t="s">
        <v>1977</v>
      </c>
      <c r="B44" s="185" t="s">
        <v>426</v>
      </c>
      <c r="C44" s="172" t="s">
        <v>638</v>
      </c>
      <c r="D44" s="172" t="s">
        <v>178</v>
      </c>
      <c r="E44" s="172" t="s">
        <v>708</v>
      </c>
      <c r="F44" s="174">
        <v>50.227951099999999</v>
      </c>
      <c r="G44" s="174">
        <v>25.864183489999998</v>
      </c>
      <c r="H44" s="58">
        <f t="shared" si="0"/>
        <v>0.94198866240722001</v>
      </c>
      <c r="I44" s="98">
        <f t="shared" si="1"/>
        <v>4.3073368842108228E-3</v>
      </c>
      <c r="J44" s="99">
        <v>33.103529700000003</v>
      </c>
      <c r="K44" s="99">
        <v>5.9134761904761914</v>
      </c>
      <c r="O44"/>
      <c r="P44"/>
    </row>
    <row r="45" spans="1:16" ht="12.75" x14ac:dyDescent="0.2">
      <c r="A45" s="172" t="s">
        <v>1490</v>
      </c>
      <c r="B45" s="185" t="s">
        <v>661</v>
      </c>
      <c r="C45" s="172" t="s">
        <v>639</v>
      </c>
      <c r="D45" s="172" t="s">
        <v>178</v>
      </c>
      <c r="E45" s="172" t="s">
        <v>708</v>
      </c>
      <c r="F45" s="174">
        <v>46.60614966</v>
      </c>
      <c r="G45" s="174">
        <v>19.158098600000002</v>
      </c>
      <c r="H45" s="58">
        <f t="shared" si="0"/>
        <v>1.4327126941501382</v>
      </c>
      <c r="I45" s="98">
        <f t="shared" si="1"/>
        <v>3.9967464940366178E-3</v>
      </c>
      <c r="J45" s="99">
        <v>732.12557861000005</v>
      </c>
      <c r="K45" s="99">
        <v>14.85780952380952</v>
      </c>
      <c r="O45"/>
      <c r="P45"/>
    </row>
    <row r="46" spans="1:16" ht="12.75" x14ac:dyDescent="0.2">
      <c r="A46" s="172" t="s">
        <v>2319</v>
      </c>
      <c r="B46" s="185" t="s">
        <v>258</v>
      </c>
      <c r="C46" s="172" t="s">
        <v>510</v>
      </c>
      <c r="D46" s="172" t="s">
        <v>179</v>
      </c>
      <c r="E46" s="172" t="s">
        <v>708</v>
      </c>
      <c r="F46" s="174">
        <v>45.124447090000004</v>
      </c>
      <c r="G46" s="174">
        <v>29.87700822</v>
      </c>
      <c r="H46" s="58">
        <f t="shared" si="0"/>
        <v>0.51034021739141866</v>
      </c>
      <c r="I46" s="98">
        <f t="shared" si="1"/>
        <v>3.869681941503219E-3</v>
      </c>
      <c r="J46" s="99">
        <v>2789.0138241775689</v>
      </c>
      <c r="K46" s="99">
        <v>7.169428571428571</v>
      </c>
      <c r="O46"/>
      <c r="P46"/>
    </row>
    <row r="47" spans="1:16" ht="12.75" x14ac:dyDescent="0.2">
      <c r="A47" s="172" t="s">
        <v>1359</v>
      </c>
      <c r="B47" s="185" t="s">
        <v>298</v>
      </c>
      <c r="C47" s="172" t="s">
        <v>1158</v>
      </c>
      <c r="D47" s="172" t="s">
        <v>179</v>
      </c>
      <c r="E47" s="172" t="s">
        <v>180</v>
      </c>
      <c r="F47" s="174">
        <v>43.14586697</v>
      </c>
      <c r="G47" s="174">
        <v>96.458332560000002</v>
      </c>
      <c r="H47" s="58">
        <f t="shared" si="0"/>
        <v>-0.55269943171408276</v>
      </c>
      <c r="I47" s="98">
        <f t="shared" si="1"/>
        <v>3.7000072694809653E-3</v>
      </c>
      <c r="J47" s="99">
        <v>1164.95255873</v>
      </c>
      <c r="K47" s="99">
        <v>7.0860476190476183</v>
      </c>
      <c r="O47"/>
      <c r="P47"/>
    </row>
    <row r="48" spans="1:16" ht="12.75" x14ac:dyDescent="0.2">
      <c r="A48" s="172" t="s">
        <v>2840</v>
      </c>
      <c r="B48" s="185" t="s">
        <v>1633</v>
      </c>
      <c r="C48" s="172" t="s">
        <v>639</v>
      </c>
      <c r="D48" s="172" t="s">
        <v>609</v>
      </c>
      <c r="E48" s="172" t="s">
        <v>180</v>
      </c>
      <c r="F48" s="174">
        <v>42.577424369999996</v>
      </c>
      <c r="G48" s="174">
        <v>49.251836959999999</v>
      </c>
      <c r="H48" s="58">
        <f t="shared" si="0"/>
        <v>-0.13551601324881835</v>
      </c>
      <c r="I48" s="98">
        <f t="shared" si="1"/>
        <v>3.6512600336508199E-3</v>
      </c>
      <c r="J48" s="99">
        <v>5555.8144624099996</v>
      </c>
      <c r="K48" s="99">
        <v>5.5772857142857148</v>
      </c>
      <c r="O48"/>
      <c r="P48"/>
    </row>
    <row r="49" spans="1:16" ht="12.75" x14ac:dyDescent="0.2">
      <c r="A49" s="172" t="s">
        <v>2941</v>
      </c>
      <c r="B49" s="185" t="s">
        <v>1607</v>
      </c>
      <c r="C49" s="172" t="s">
        <v>639</v>
      </c>
      <c r="D49" s="172" t="s">
        <v>179</v>
      </c>
      <c r="E49" s="172" t="s">
        <v>180</v>
      </c>
      <c r="F49" s="174">
        <v>42.540380840000005</v>
      </c>
      <c r="G49" s="174">
        <v>87.482905420000009</v>
      </c>
      <c r="H49" s="58">
        <f t="shared" si="0"/>
        <v>-0.51372921788815451</v>
      </c>
      <c r="I49" s="98">
        <f t="shared" si="1"/>
        <v>3.6480833370188459E-3</v>
      </c>
      <c r="J49" s="99">
        <v>6619.5361121025062</v>
      </c>
      <c r="K49" s="99">
        <v>3.3975238095238089</v>
      </c>
      <c r="O49"/>
      <c r="P49"/>
    </row>
    <row r="50" spans="1:16" ht="12.75" x14ac:dyDescent="0.2">
      <c r="A50" s="172" t="s">
        <v>2783</v>
      </c>
      <c r="B50" s="185" t="s">
        <v>2567</v>
      </c>
      <c r="C50" s="172" t="s">
        <v>639</v>
      </c>
      <c r="D50" s="172" t="s">
        <v>609</v>
      </c>
      <c r="E50" s="172" t="s">
        <v>708</v>
      </c>
      <c r="F50" s="174">
        <v>42.377945130000001</v>
      </c>
      <c r="G50" s="174">
        <v>47.455328549999997</v>
      </c>
      <c r="H50" s="58">
        <f t="shared" si="0"/>
        <v>-0.10699290417198049</v>
      </c>
      <c r="I50" s="98">
        <f t="shared" si="1"/>
        <v>3.6341535367846491E-3</v>
      </c>
      <c r="J50" s="99">
        <v>566.77376997635122</v>
      </c>
      <c r="K50" s="99">
        <v>31.61295238095239</v>
      </c>
      <c r="O50"/>
      <c r="P50"/>
    </row>
    <row r="51" spans="1:16" ht="12.75" x14ac:dyDescent="0.2">
      <c r="A51" s="172" t="s">
        <v>3109</v>
      </c>
      <c r="B51" s="185" t="s">
        <v>344</v>
      </c>
      <c r="C51" s="172" t="s">
        <v>1257</v>
      </c>
      <c r="D51" s="172" t="s">
        <v>179</v>
      </c>
      <c r="E51" s="172" t="s">
        <v>2605</v>
      </c>
      <c r="F51" s="174">
        <v>41.802430780000002</v>
      </c>
      <c r="G51" s="174">
        <v>48.851255909999999</v>
      </c>
      <c r="H51" s="58">
        <f t="shared" si="0"/>
        <v>-0.14429158470329284</v>
      </c>
      <c r="I51" s="98">
        <f t="shared" si="1"/>
        <v>3.5847998575511035E-3</v>
      </c>
      <c r="J51" s="99">
        <v>680.73831446999998</v>
      </c>
      <c r="K51" s="99">
        <v>8.2501904761904772</v>
      </c>
      <c r="O51"/>
      <c r="P51"/>
    </row>
    <row r="52" spans="1:16" ht="12.75" x14ac:dyDescent="0.2">
      <c r="A52" s="172" t="s">
        <v>2314</v>
      </c>
      <c r="B52" s="185" t="s">
        <v>674</v>
      </c>
      <c r="C52" s="172" t="s">
        <v>510</v>
      </c>
      <c r="D52" s="172" t="s">
        <v>178</v>
      </c>
      <c r="E52" s="172" t="s">
        <v>708</v>
      </c>
      <c r="F52" s="174">
        <v>41.138968900000002</v>
      </c>
      <c r="G52" s="174">
        <v>32.950489339999997</v>
      </c>
      <c r="H52" s="58">
        <f t="shared" si="0"/>
        <v>0.2485085873993278</v>
      </c>
      <c r="I52" s="98">
        <f t="shared" si="1"/>
        <v>3.5279041697038674E-3</v>
      </c>
      <c r="J52" s="99">
        <v>109.940920848</v>
      </c>
      <c r="K52" s="99">
        <v>9.9109999999999996</v>
      </c>
      <c r="O52"/>
      <c r="P52"/>
    </row>
    <row r="53" spans="1:16" ht="12.75" x14ac:dyDescent="0.2">
      <c r="A53" s="172" t="s">
        <v>2323</v>
      </c>
      <c r="B53" s="185" t="s">
        <v>1100</v>
      </c>
      <c r="C53" s="172" t="s">
        <v>510</v>
      </c>
      <c r="D53" s="172" t="s">
        <v>179</v>
      </c>
      <c r="E53" s="172" t="s">
        <v>180</v>
      </c>
      <c r="F53" s="174">
        <v>40.972128170000005</v>
      </c>
      <c r="G53" s="174">
        <v>38.573968819999997</v>
      </c>
      <c r="H53" s="58">
        <f t="shared" si="0"/>
        <v>6.2170407229566571E-2</v>
      </c>
      <c r="I53" s="98">
        <f t="shared" si="1"/>
        <v>3.5135966135647189E-3</v>
      </c>
      <c r="J53" s="99">
        <v>470.24124749999999</v>
      </c>
      <c r="K53" s="99">
        <v>3.5494761904761911</v>
      </c>
      <c r="O53"/>
      <c r="P53"/>
    </row>
    <row r="54" spans="1:16" ht="12.75" x14ac:dyDescent="0.2">
      <c r="A54" s="172" t="s">
        <v>2787</v>
      </c>
      <c r="B54" s="185" t="s">
        <v>1632</v>
      </c>
      <c r="C54" s="172" t="s">
        <v>639</v>
      </c>
      <c r="D54" s="172" t="s">
        <v>609</v>
      </c>
      <c r="E54" s="172" t="s">
        <v>180</v>
      </c>
      <c r="F54" s="174">
        <v>40.852531210000002</v>
      </c>
      <c r="G54" s="174">
        <v>27.061857539999998</v>
      </c>
      <c r="H54" s="58">
        <f t="shared" si="0"/>
        <v>0.5095981918320307</v>
      </c>
      <c r="I54" s="98">
        <f t="shared" si="1"/>
        <v>3.5033404835461586E-3</v>
      </c>
      <c r="J54" s="99">
        <v>7598.7146679999996</v>
      </c>
      <c r="K54" s="99">
        <v>4.9610476190476192</v>
      </c>
      <c r="O54"/>
      <c r="P54"/>
    </row>
    <row r="55" spans="1:16" ht="12.75" x14ac:dyDescent="0.2">
      <c r="A55" s="172" t="s">
        <v>2904</v>
      </c>
      <c r="B55" s="185" t="s">
        <v>2273</v>
      </c>
      <c r="C55" s="172" t="s">
        <v>639</v>
      </c>
      <c r="D55" s="172" t="s">
        <v>609</v>
      </c>
      <c r="E55" s="172" t="s">
        <v>708</v>
      </c>
      <c r="F55" s="174">
        <v>38.445515189999995</v>
      </c>
      <c r="G55" s="174">
        <v>29.935228989999999</v>
      </c>
      <c r="H55" s="58">
        <f t="shared" si="0"/>
        <v>0.28428999834418822</v>
      </c>
      <c r="I55" s="98">
        <f t="shared" si="1"/>
        <v>3.2969249587880248E-3</v>
      </c>
      <c r="J55" s="99">
        <v>2246.3976865599998</v>
      </c>
      <c r="K55" s="99">
        <v>8.9676190476190474</v>
      </c>
      <c r="O55"/>
      <c r="P55"/>
    </row>
    <row r="56" spans="1:16" ht="12.75" x14ac:dyDescent="0.2">
      <c r="A56" s="172" t="s">
        <v>1390</v>
      </c>
      <c r="B56" s="185" t="s">
        <v>245</v>
      </c>
      <c r="C56" s="172" t="s">
        <v>2301</v>
      </c>
      <c r="D56" s="172" t="s">
        <v>178</v>
      </c>
      <c r="E56" s="172" t="s">
        <v>708</v>
      </c>
      <c r="F56" s="174">
        <v>38.24392606</v>
      </c>
      <c r="G56" s="174">
        <v>29.83636435</v>
      </c>
      <c r="H56" s="58">
        <f t="shared" si="0"/>
        <v>0.28178908165129712</v>
      </c>
      <c r="I56" s="98">
        <f t="shared" si="1"/>
        <v>3.2796375266692787E-3</v>
      </c>
      <c r="J56" s="99">
        <v>234.63061291</v>
      </c>
      <c r="K56" s="99">
        <v>4.9959047619047618</v>
      </c>
      <c r="O56"/>
      <c r="P56"/>
    </row>
    <row r="57" spans="1:16" ht="12.75" x14ac:dyDescent="0.2">
      <c r="A57" s="172" t="s">
        <v>1263</v>
      </c>
      <c r="B57" s="185" t="s">
        <v>220</v>
      </c>
      <c r="C57" s="172" t="s">
        <v>1257</v>
      </c>
      <c r="D57" s="172" t="s">
        <v>178</v>
      </c>
      <c r="E57" s="172" t="s">
        <v>708</v>
      </c>
      <c r="F57" s="174">
        <v>38.147160590000006</v>
      </c>
      <c r="G57" s="174">
        <v>40.280470009999995</v>
      </c>
      <c r="H57" s="58">
        <f t="shared" si="0"/>
        <v>-5.2961383505961468E-2</v>
      </c>
      <c r="I57" s="98">
        <f t="shared" si="1"/>
        <v>3.2713393287750595E-3</v>
      </c>
      <c r="J57" s="99">
        <v>872.53103483000007</v>
      </c>
      <c r="K57" s="99">
        <v>8.0432380952380953</v>
      </c>
      <c r="O57"/>
      <c r="P57"/>
    </row>
    <row r="58" spans="1:16" ht="12.75" x14ac:dyDescent="0.2">
      <c r="A58" s="172" t="s">
        <v>1367</v>
      </c>
      <c r="B58" s="185" t="s">
        <v>390</v>
      </c>
      <c r="C58" s="172" t="s">
        <v>639</v>
      </c>
      <c r="D58" s="172" t="s">
        <v>179</v>
      </c>
      <c r="E58" s="172" t="s">
        <v>180</v>
      </c>
      <c r="F58" s="174">
        <v>35.849016490000004</v>
      </c>
      <c r="G58" s="174">
        <v>34.28679949</v>
      </c>
      <c r="H58" s="58">
        <f t="shared" si="0"/>
        <v>4.556322034244209E-2</v>
      </c>
      <c r="I58" s="98">
        <f t="shared" si="1"/>
        <v>3.0742601999160387E-3</v>
      </c>
      <c r="J58" s="99">
        <v>1000.2727134701545</v>
      </c>
      <c r="K58" s="99">
        <v>10.210571428571431</v>
      </c>
      <c r="O58"/>
      <c r="P58"/>
    </row>
    <row r="59" spans="1:16" ht="12.75" x14ac:dyDescent="0.2">
      <c r="A59" s="172" t="s">
        <v>2791</v>
      </c>
      <c r="B59" s="185" t="s">
        <v>1475</v>
      </c>
      <c r="C59" s="172" t="s">
        <v>639</v>
      </c>
      <c r="D59" s="172" t="s">
        <v>609</v>
      </c>
      <c r="E59" s="172" t="s">
        <v>708</v>
      </c>
      <c r="F59" s="174">
        <v>35.368816789999997</v>
      </c>
      <c r="G59" s="174">
        <v>37.721542369999995</v>
      </c>
      <c r="H59" s="58">
        <f t="shared" si="0"/>
        <v>-6.2370874364647499E-2</v>
      </c>
      <c r="I59" s="98">
        <f t="shared" si="1"/>
        <v>3.03308030238291E-3</v>
      </c>
      <c r="J59" s="99">
        <v>5491.8966632759993</v>
      </c>
      <c r="K59" s="99">
        <v>12.15847619047619</v>
      </c>
      <c r="O59"/>
      <c r="P59"/>
    </row>
    <row r="60" spans="1:16" ht="12.75" x14ac:dyDescent="0.2">
      <c r="A60" s="172" t="s">
        <v>2820</v>
      </c>
      <c r="B60" s="185" t="s">
        <v>2187</v>
      </c>
      <c r="C60" s="172" t="s">
        <v>639</v>
      </c>
      <c r="D60" s="172" t="s">
        <v>609</v>
      </c>
      <c r="E60" s="172" t="s">
        <v>180</v>
      </c>
      <c r="F60" s="174">
        <v>35.221056689999998</v>
      </c>
      <c r="G60" s="174">
        <v>25.465130969999997</v>
      </c>
      <c r="H60" s="58">
        <f t="shared" si="0"/>
        <v>0.38310919081834993</v>
      </c>
      <c r="I60" s="98">
        <f t="shared" si="1"/>
        <v>3.0204090204610664E-3</v>
      </c>
      <c r="J60" s="99">
        <v>3636.1265818500001</v>
      </c>
      <c r="K60" s="99">
        <v>5.2821428571428566</v>
      </c>
      <c r="O60"/>
      <c r="P60"/>
    </row>
    <row r="61" spans="1:16" ht="12.75" x14ac:dyDescent="0.2">
      <c r="A61" s="172" t="s">
        <v>2827</v>
      </c>
      <c r="B61" s="185" t="s">
        <v>2182</v>
      </c>
      <c r="C61" s="172" t="s">
        <v>639</v>
      </c>
      <c r="D61" s="172" t="s">
        <v>609</v>
      </c>
      <c r="E61" s="172" t="s">
        <v>180</v>
      </c>
      <c r="F61" s="174">
        <v>34.310362380000001</v>
      </c>
      <c r="G61" s="174">
        <v>15.71952924</v>
      </c>
      <c r="H61" s="58">
        <f t="shared" si="0"/>
        <v>1.1826583898386516</v>
      </c>
      <c r="I61" s="98">
        <f t="shared" si="1"/>
        <v>2.9423117239200593E-3</v>
      </c>
      <c r="J61" s="99">
        <v>1314.3762454</v>
      </c>
      <c r="K61" s="99">
        <v>10.56733333333333</v>
      </c>
      <c r="O61"/>
      <c r="P61"/>
    </row>
    <row r="62" spans="1:16" ht="12.75" x14ac:dyDescent="0.2">
      <c r="A62" s="172" t="s">
        <v>2932</v>
      </c>
      <c r="B62" s="185" t="s">
        <v>1608</v>
      </c>
      <c r="C62" s="172" t="s">
        <v>639</v>
      </c>
      <c r="D62" s="172" t="s">
        <v>609</v>
      </c>
      <c r="E62" s="172" t="s">
        <v>180</v>
      </c>
      <c r="F62" s="174">
        <v>34.128306080000002</v>
      </c>
      <c r="G62" s="174">
        <v>26.300468379999998</v>
      </c>
      <c r="H62" s="58">
        <f t="shared" si="0"/>
        <v>0.29763111389881658</v>
      </c>
      <c r="I62" s="98">
        <f t="shared" si="1"/>
        <v>2.9266993447801715E-3</v>
      </c>
      <c r="J62" s="99">
        <v>4713.7611121265718</v>
      </c>
      <c r="K62" s="99">
        <v>8.1249523809523811</v>
      </c>
      <c r="O62"/>
      <c r="P62"/>
    </row>
    <row r="63" spans="1:16" ht="12.75" x14ac:dyDescent="0.2">
      <c r="A63" s="172" t="s">
        <v>1365</v>
      </c>
      <c r="B63" s="185" t="s">
        <v>394</v>
      </c>
      <c r="C63" s="172" t="s">
        <v>639</v>
      </c>
      <c r="D63" s="172" t="s">
        <v>179</v>
      </c>
      <c r="E63" s="172" t="s">
        <v>708</v>
      </c>
      <c r="F63" s="174">
        <v>33.986363959999998</v>
      </c>
      <c r="G63" s="174">
        <v>38.084575039999997</v>
      </c>
      <c r="H63" s="58">
        <f t="shared" si="0"/>
        <v>-0.10760816093380776</v>
      </c>
      <c r="I63" s="98">
        <f t="shared" si="1"/>
        <v>2.9145269882434321E-3</v>
      </c>
      <c r="J63" s="99">
        <v>488.80089612</v>
      </c>
      <c r="K63" s="99">
        <v>15.04685714285714</v>
      </c>
      <c r="O63"/>
      <c r="P63"/>
    </row>
    <row r="64" spans="1:16" ht="12.75" x14ac:dyDescent="0.2">
      <c r="A64" s="172" t="s">
        <v>2320</v>
      </c>
      <c r="B64" s="185" t="s">
        <v>98</v>
      </c>
      <c r="C64" s="172" t="s">
        <v>510</v>
      </c>
      <c r="D64" s="172" t="s">
        <v>178</v>
      </c>
      <c r="E64" s="172" t="s">
        <v>708</v>
      </c>
      <c r="F64" s="174">
        <v>33.166138010000004</v>
      </c>
      <c r="G64" s="174">
        <v>34.012285439999999</v>
      </c>
      <c r="H64" s="58">
        <f t="shared" si="0"/>
        <v>-2.4877699897369654E-2</v>
      </c>
      <c r="I64" s="98">
        <f t="shared" si="1"/>
        <v>2.84418787604696E-3</v>
      </c>
      <c r="J64" s="99">
        <v>505.07236156077198</v>
      </c>
      <c r="K64" s="99">
        <v>1.1017142857142861</v>
      </c>
      <c r="O64"/>
      <c r="P64"/>
    </row>
    <row r="65" spans="1:16" ht="12.75" x14ac:dyDescent="0.2">
      <c r="A65" s="172" t="s">
        <v>2826</v>
      </c>
      <c r="B65" s="185" t="s">
        <v>2141</v>
      </c>
      <c r="C65" s="172" t="s">
        <v>639</v>
      </c>
      <c r="D65" s="172" t="s">
        <v>609</v>
      </c>
      <c r="E65" s="172" t="s">
        <v>180</v>
      </c>
      <c r="F65" s="174">
        <v>33.03359184</v>
      </c>
      <c r="G65" s="174">
        <v>25.902423379999998</v>
      </c>
      <c r="H65" s="58">
        <f t="shared" si="0"/>
        <v>0.27530892980099231</v>
      </c>
      <c r="I65" s="98">
        <f t="shared" si="1"/>
        <v>2.8328212764863838E-3</v>
      </c>
      <c r="J65" s="99">
        <v>4542.1806817400002</v>
      </c>
      <c r="K65" s="99">
        <v>5.2059047619047618</v>
      </c>
      <c r="O65"/>
      <c r="P65"/>
    </row>
    <row r="66" spans="1:16" ht="12.75" x14ac:dyDescent="0.2">
      <c r="A66" s="172" t="s">
        <v>2321</v>
      </c>
      <c r="B66" s="185" t="s">
        <v>185</v>
      </c>
      <c r="C66" s="172" t="s">
        <v>640</v>
      </c>
      <c r="D66" s="172" t="s">
        <v>178</v>
      </c>
      <c r="E66" s="172" t="s">
        <v>708</v>
      </c>
      <c r="F66" s="174">
        <v>31.29233885</v>
      </c>
      <c r="G66" s="174">
        <v>48.444117259999999</v>
      </c>
      <c r="H66" s="58">
        <f t="shared" si="0"/>
        <v>-0.35405286297087957</v>
      </c>
      <c r="I66" s="98">
        <f t="shared" si="1"/>
        <v>2.6834987764776312E-3</v>
      </c>
      <c r="J66" s="99">
        <v>1400.9650755407999</v>
      </c>
      <c r="K66" s="99">
        <v>6.0788095238095234</v>
      </c>
      <c r="O66"/>
      <c r="P66"/>
    </row>
    <row r="67" spans="1:16" ht="12.75" x14ac:dyDescent="0.2">
      <c r="A67" s="172" t="s">
        <v>1297</v>
      </c>
      <c r="B67" s="185" t="s">
        <v>644</v>
      </c>
      <c r="C67" s="172" t="s">
        <v>1257</v>
      </c>
      <c r="D67" s="172" t="s">
        <v>179</v>
      </c>
      <c r="E67" s="172" t="s">
        <v>2605</v>
      </c>
      <c r="F67" s="174">
        <v>30.978408859999998</v>
      </c>
      <c r="G67" s="174">
        <v>45.868827609999997</v>
      </c>
      <c r="H67" s="58">
        <f t="shared" si="0"/>
        <v>-0.32463046312423505</v>
      </c>
      <c r="I67" s="98">
        <f t="shared" si="1"/>
        <v>2.656577466820886E-3</v>
      </c>
      <c r="J67" s="99">
        <v>223.43296202000002</v>
      </c>
      <c r="K67" s="99">
        <v>31.952285714285711</v>
      </c>
      <c r="O67"/>
      <c r="P67"/>
    </row>
    <row r="68" spans="1:16" ht="12.75" x14ac:dyDescent="0.2">
      <c r="A68" s="172" t="s">
        <v>2893</v>
      </c>
      <c r="B68" s="185" t="s">
        <v>1609</v>
      </c>
      <c r="C68" s="172" t="s">
        <v>639</v>
      </c>
      <c r="D68" s="172" t="s">
        <v>609</v>
      </c>
      <c r="E68" s="172" t="s">
        <v>180</v>
      </c>
      <c r="F68" s="174">
        <v>29.646304920000002</v>
      </c>
      <c r="G68" s="174">
        <v>48.28363598</v>
      </c>
      <c r="H68" s="58">
        <f t="shared" si="0"/>
        <v>-0.38599684306542148</v>
      </c>
      <c r="I68" s="98">
        <f t="shared" si="1"/>
        <v>2.5423418607747428E-3</v>
      </c>
      <c r="J68" s="99">
        <v>4657.7945583794462</v>
      </c>
      <c r="K68" s="99">
        <v>7.9270952380952382</v>
      </c>
      <c r="O68"/>
      <c r="P68"/>
    </row>
    <row r="69" spans="1:16" ht="12.75" x14ac:dyDescent="0.2">
      <c r="A69" s="172" t="s">
        <v>2801</v>
      </c>
      <c r="B69" s="185" t="s">
        <v>2278</v>
      </c>
      <c r="C69" s="172" t="s">
        <v>639</v>
      </c>
      <c r="D69" s="172" t="s">
        <v>609</v>
      </c>
      <c r="E69" s="172" t="s">
        <v>708</v>
      </c>
      <c r="F69" s="174">
        <v>29.415829440000003</v>
      </c>
      <c r="G69" s="174">
        <v>20.429091679999999</v>
      </c>
      <c r="H69" s="58">
        <f t="shared" si="0"/>
        <v>0.43989903715582157</v>
      </c>
      <c r="I69" s="98">
        <f t="shared" si="1"/>
        <v>2.5225772573185174E-3</v>
      </c>
      <c r="J69" s="99">
        <v>1222.26645586</v>
      </c>
      <c r="K69" s="99">
        <v>14.042190476190481</v>
      </c>
      <c r="O69"/>
      <c r="P69"/>
    </row>
    <row r="70" spans="1:16" ht="12.75" x14ac:dyDescent="0.2">
      <c r="A70" s="172" t="s">
        <v>1763</v>
      </c>
      <c r="B70" s="185" t="s">
        <v>1088</v>
      </c>
      <c r="C70" s="172" t="s">
        <v>510</v>
      </c>
      <c r="D70" s="172" t="s">
        <v>179</v>
      </c>
      <c r="E70" s="172" t="s">
        <v>708</v>
      </c>
      <c r="F70" s="174">
        <v>28.95793007</v>
      </c>
      <c r="G70" s="174">
        <v>44.823888490000002</v>
      </c>
      <c r="H70" s="58">
        <f t="shared" si="0"/>
        <v>-0.35396211606093975</v>
      </c>
      <c r="I70" s="98">
        <f t="shared" si="1"/>
        <v>2.4833097418721643E-3</v>
      </c>
      <c r="J70" s="99">
        <v>663.74107612559999</v>
      </c>
      <c r="K70" s="99">
        <v>13.92714285714286</v>
      </c>
      <c r="L70" s="195"/>
      <c r="O70"/>
      <c r="P70"/>
    </row>
    <row r="71" spans="1:16" ht="12.75" x14ac:dyDescent="0.2">
      <c r="A71" s="172" t="s">
        <v>2874</v>
      </c>
      <c r="B71" s="185" t="s">
        <v>2181</v>
      </c>
      <c r="C71" s="172" t="s">
        <v>639</v>
      </c>
      <c r="D71" s="172" t="s">
        <v>609</v>
      </c>
      <c r="E71" s="172" t="s">
        <v>180</v>
      </c>
      <c r="F71" s="174">
        <v>28.930478219999998</v>
      </c>
      <c r="G71" s="174">
        <v>28.64927278</v>
      </c>
      <c r="H71" s="58">
        <f t="shared" ref="H71:H134" si="2">IF(ISERROR(F71/G71-1),"",IF((F71/G71-1)&gt;10000%,"",F71/G71-1))</f>
        <v>9.815447748338979E-3</v>
      </c>
      <c r="I71" s="98">
        <f t="shared" si="1"/>
        <v>2.4809555871942359E-3</v>
      </c>
      <c r="J71" s="99">
        <v>6884.3498231328267</v>
      </c>
      <c r="K71" s="99">
        <v>12.52942857142857</v>
      </c>
      <c r="O71"/>
      <c r="P71"/>
    </row>
    <row r="72" spans="1:16" ht="12.75" x14ac:dyDescent="0.2">
      <c r="A72" s="172" t="s">
        <v>2822</v>
      </c>
      <c r="B72" s="185" t="s">
        <v>2180</v>
      </c>
      <c r="C72" s="172" t="s">
        <v>639</v>
      </c>
      <c r="D72" s="172" t="s">
        <v>609</v>
      </c>
      <c r="E72" s="172" t="s">
        <v>180</v>
      </c>
      <c r="F72" s="174">
        <v>26.083938510000003</v>
      </c>
      <c r="G72" s="174">
        <v>22.594517489999998</v>
      </c>
      <c r="H72" s="58">
        <f t="shared" si="2"/>
        <v>0.15443662479379672</v>
      </c>
      <c r="I72" s="98">
        <f t="shared" ref="I72:I135" si="3">F72/$F$1157</f>
        <v>2.2368483676733155E-3</v>
      </c>
      <c r="J72" s="99">
        <v>1884.1854173800002</v>
      </c>
      <c r="K72" s="99">
        <v>5.3148095238095232</v>
      </c>
      <c r="O72"/>
      <c r="P72"/>
    </row>
    <row r="73" spans="1:16" ht="12.75" x14ac:dyDescent="0.2">
      <c r="A73" s="172" t="s">
        <v>2902</v>
      </c>
      <c r="B73" s="185" t="s">
        <v>1636</v>
      </c>
      <c r="C73" s="172" t="s">
        <v>639</v>
      </c>
      <c r="D73" s="172" t="s">
        <v>609</v>
      </c>
      <c r="E73" s="172" t="s">
        <v>180</v>
      </c>
      <c r="F73" s="174">
        <v>24.31807504</v>
      </c>
      <c r="G73" s="174">
        <v>61.804303509999997</v>
      </c>
      <c r="H73" s="58">
        <f t="shared" si="2"/>
        <v>-0.60653103976707201</v>
      </c>
      <c r="I73" s="98">
        <f t="shared" si="3"/>
        <v>2.0854153768736661E-3</v>
      </c>
      <c r="J73" s="99">
        <v>5473.5880595799999</v>
      </c>
      <c r="K73" s="99">
        <v>7.9410000000000007</v>
      </c>
      <c r="O73"/>
      <c r="P73"/>
    </row>
    <row r="74" spans="1:16" ht="12.75" x14ac:dyDescent="0.2">
      <c r="A74" s="172" t="s">
        <v>2499</v>
      </c>
      <c r="B74" s="185" t="s">
        <v>1048</v>
      </c>
      <c r="C74" s="172" t="s">
        <v>510</v>
      </c>
      <c r="D74" s="172" t="s">
        <v>178</v>
      </c>
      <c r="E74" s="172" t="s">
        <v>180</v>
      </c>
      <c r="F74" s="174">
        <v>23.936011530000002</v>
      </c>
      <c r="G74" s="174">
        <v>0.27498820000000002</v>
      </c>
      <c r="H74" s="58">
        <f t="shared" si="2"/>
        <v>86.043776896608662</v>
      </c>
      <c r="I74" s="98">
        <f t="shared" si="3"/>
        <v>2.0526512243909654E-3</v>
      </c>
      <c r="J74" s="99">
        <v>2.8978095000000001</v>
      </c>
      <c r="K74" s="99">
        <v>6.0033809523809527</v>
      </c>
      <c r="O74"/>
      <c r="P74"/>
    </row>
    <row r="75" spans="1:16" ht="12.75" x14ac:dyDescent="0.2">
      <c r="A75" s="172" t="s">
        <v>1348</v>
      </c>
      <c r="B75" s="185" t="s">
        <v>658</v>
      </c>
      <c r="C75" s="172" t="s">
        <v>639</v>
      </c>
      <c r="D75" s="172" t="s">
        <v>179</v>
      </c>
      <c r="E75" s="172" t="s">
        <v>180</v>
      </c>
      <c r="F75" s="174">
        <v>23.821243969999998</v>
      </c>
      <c r="G75" s="174">
        <v>22.728719550000001</v>
      </c>
      <c r="H75" s="58">
        <f t="shared" si="2"/>
        <v>4.8068014460585617E-2</v>
      </c>
      <c r="I75" s="98">
        <f t="shared" si="3"/>
        <v>2.0428092433132441E-3</v>
      </c>
      <c r="J75" s="99">
        <v>290.39521260999999</v>
      </c>
      <c r="K75" s="99">
        <v>14.747238095238099</v>
      </c>
      <c r="O75"/>
      <c r="P75"/>
    </row>
    <row r="76" spans="1:16" ht="12.75" x14ac:dyDescent="0.2">
      <c r="A76" s="172" t="s">
        <v>2862</v>
      </c>
      <c r="B76" s="185" t="s">
        <v>2285</v>
      </c>
      <c r="C76" s="172" t="s">
        <v>639</v>
      </c>
      <c r="D76" s="172" t="s">
        <v>609</v>
      </c>
      <c r="E76" s="172" t="s">
        <v>180</v>
      </c>
      <c r="F76" s="174">
        <v>23.12883939</v>
      </c>
      <c r="G76" s="174">
        <v>29.25925853</v>
      </c>
      <c r="H76" s="58">
        <f t="shared" si="2"/>
        <v>-0.20952065937400233</v>
      </c>
      <c r="I76" s="98">
        <f t="shared" si="3"/>
        <v>1.9834315517905953E-3</v>
      </c>
      <c r="J76" s="99">
        <v>1491.74376904</v>
      </c>
      <c r="K76" s="99">
        <v>11.356666666666669</v>
      </c>
      <c r="O76"/>
      <c r="P76"/>
    </row>
    <row r="77" spans="1:16" ht="12.75" x14ac:dyDescent="0.2">
      <c r="A77" s="172" t="s">
        <v>2416</v>
      </c>
      <c r="B77" s="185" t="s">
        <v>591</v>
      </c>
      <c r="C77" s="172" t="s">
        <v>640</v>
      </c>
      <c r="D77" s="172" t="s">
        <v>178</v>
      </c>
      <c r="E77" s="172" t="s">
        <v>708</v>
      </c>
      <c r="F77" s="174">
        <v>23.108195289999998</v>
      </c>
      <c r="G77" s="174">
        <v>7.8376662800000005</v>
      </c>
      <c r="H77" s="58">
        <f t="shared" si="2"/>
        <v>1.9483515200139392</v>
      </c>
      <c r="I77" s="98">
        <f t="shared" si="3"/>
        <v>1.9816612009914097E-3</v>
      </c>
      <c r="J77" s="99">
        <v>1178.5595134000002</v>
      </c>
      <c r="K77" s="99">
        <v>6.2001428571428576</v>
      </c>
      <c r="O77"/>
      <c r="P77"/>
    </row>
    <row r="78" spans="1:16" ht="12.75" x14ac:dyDescent="0.2">
      <c r="A78" s="172" t="s">
        <v>2954</v>
      </c>
      <c r="B78" s="185" t="s">
        <v>1631</v>
      </c>
      <c r="C78" s="172" t="s">
        <v>639</v>
      </c>
      <c r="D78" s="172" t="s">
        <v>609</v>
      </c>
      <c r="E78" s="172" t="s">
        <v>180</v>
      </c>
      <c r="F78" s="174">
        <v>23.013339460000001</v>
      </c>
      <c r="G78" s="174">
        <v>19.760328129999998</v>
      </c>
      <c r="H78" s="58">
        <f t="shared" si="2"/>
        <v>0.1646233457561519</v>
      </c>
      <c r="I78" s="98">
        <f t="shared" si="3"/>
        <v>1.9735267657557784E-3</v>
      </c>
      <c r="J78" s="99">
        <v>3673.7096212396132</v>
      </c>
      <c r="K78" s="99">
        <v>9.3895238095238085</v>
      </c>
      <c r="O78"/>
      <c r="P78"/>
    </row>
    <row r="79" spans="1:16" ht="12.75" x14ac:dyDescent="0.2">
      <c r="A79" s="172" t="s">
        <v>1129</v>
      </c>
      <c r="B79" s="185" t="s">
        <v>1006</v>
      </c>
      <c r="C79" s="172" t="s">
        <v>2309</v>
      </c>
      <c r="D79" s="172" t="s">
        <v>179</v>
      </c>
      <c r="E79" s="172" t="s">
        <v>180</v>
      </c>
      <c r="F79" s="174">
        <v>22.977772170000001</v>
      </c>
      <c r="G79" s="174">
        <v>16.274259690000001</v>
      </c>
      <c r="H79" s="58">
        <f t="shared" si="2"/>
        <v>0.41190890447195505</v>
      </c>
      <c r="I79" s="98">
        <f t="shared" si="3"/>
        <v>1.9704766652294116E-3</v>
      </c>
      <c r="J79" s="99">
        <v>1595.0719630387262</v>
      </c>
      <c r="K79" s="99">
        <v>4.5205714285714276</v>
      </c>
      <c r="O79"/>
      <c r="P79"/>
    </row>
    <row r="80" spans="1:16" ht="12.75" x14ac:dyDescent="0.2">
      <c r="A80" s="172" t="s">
        <v>1471</v>
      </c>
      <c r="B80" s="185" t="s">
        <v>1465</v>
      </c>
      <c r="C80" s="172" t="s">
        <v>1158</v>
      </c>
      <c r="D80" s="172" t="s">
        <v>179</v>
      </c>
      <c r="E80" s="172" t="s">
        <v>708</v>
      </c>
      <c r="F80" s="174">
        <v>22.715712979999999</v>
      </c>
      <c r="G80" s="174">
        <v>11.921209699999999</v>
      </c>
      <c r="H80" s="58">
        <f t="shared" si="2"/>
        <v>0.90548724094669697</v>
      </c>
      <c r="I80" s="98">
        <f t="shared" si="3"/>
        <v>1.9480035762378636E-3</v>
      </c>
      <c r="J80" s="99">
        <v>313.91821995999999</v>
      </c>
      <c r="K80" s="99">
        <v>10.00747619047619</v>
      </c>
      <c r="O80"/>
      <c r="P80"/>
    </row>
    <row r="81" spans="1:16" ht="12.75" x14ac:dyDescent="0.2">
      <c r="A81" s="172" t="s">
        <v>2324</v>
      </c>
      <c r="B81" s="185" t="s">
        <v>246</v>
      </c>
      <c r="C81" s="172" t="s">
        <v>2301</v>
      </c>
      <c r="D81" s="172" t="s">
        <v>178</v>
      </c>
      <c r="E81" s="172" t="s">
        <v>708</v>
      </c>
      <c r="F81" s="174">
        <v>22.518666570000001</v>
      </c>
      <c r="G81" s="174">
        <v>35.777092379999999</v>
      </c>
      <c r="H81" s="58">
        <f t="shared" si="2"/>
        <v>-0.37058421822483489</v>
      </c>
      <c r="I81" s="98">
        <f t="shared" si="3"/>
        <v>1.9311057085943174E-3</v>
      </c>
      <c r="J81" s="99">
        <v>798.93726501000003</v>
      </c>
      <c r="K81" s="99">
        <v>7.1028095238095226</v>
      </c>
      <c r="O81"/>
      <c r="P81"/>
    </row>
    <row r="82" spans="1:16" ht="12.75" x14ac:dyDescent="0.2">
      <c r="A82" s="172" t="s">
        <v>2817</v>
      </c>
      <c r="B82" s="185" t="s">
        <v>2183</v>
      </c>
      <c r="C82" s="172" t="s">
        <v>639</v>
      </c>
      <c r="D82" s="172" t="s">
        <v>609</v>
      </c>
      <c r="E82" s="172" t="s">
        <v>180</v>
      </c>
      <c r="F82" s="174">
        <v>22.473329979999999</v>
      </c>
      <c r="G82" s="174">
        <v>25.691953059999999</v>
      </c>
      <c r="H82" s="58">
        <f t="shared" si="2"/>
        <v>-0.12527747783453258</v>
      </c>
      <c r="I82" s="98">
        <f t="shared" si="3"/>
        <v>1.9272178341731099E-3</v>
      </c>
      <c r="J82" s="99">
        <v>5630.9815476157337</v>
      </c>
      <c r="K82" s="99">
        <v>13.327523809523811</v>
      </c>
      <c r="O82"/>
      <c r="P82"/>
    </row>
    <row r="83" spans="1:16" ht="12.75" x14ac:dyDescent="0.2">
      <c r="A83" s="172" t="s">
        <v>1174</v>
      </c>
      <c r="B83" s="185" t="s">
        <v>24</v>
      </c>
      <c r="C83" s="172" t="s">
        <v>1158</v>
      </c>
      <c r="D83" s="172" t="s">
        <v>179</v>
      </c>
      <c r="E83" s="172" t="s">
        <v>180</v>
      </c>
      <c r="F83" s="174">
        <v>22.195498399999998</v>
      </c>
      <c r="G83" s="174">
        <v>8.53671705</v>
      </c>
      <c r="H83" s="58">
        <f t="shared" si="2"/>
        <v>1.6000039909955781</v>
      </c>
      <c r="I83" s="98">
        <f t="shared" si="3"/>
        <v>1.9033921716500655E-3</v>
      </c>
      <c r="J83" s="99">
        <v>268.70709783000001</v>
      </c>
      <c r="K83" s="99">
        <v>15.26371428571429</v>
      </c>
      <c r="O83"/>
      <c r="P83"/>
    </row>
    <row r="84" spans="1:16" ht="12.75" x14ac:dyDescent="0.2">
      <c r="A84" s="172" t="s">
        <v>1350</v>
      </c>
      <c r="B84" s="185" t="s">
        <v>659</v>
      </c>
      <c r="C84" s="172" t="s">
        <v>639</v>
      </c>
      <c r="D84" s="172" t="s">
        <v>179</v>
      </c>
      <c r="E84" s="172" t="s">
        <v>180</v>
      </c>
      <c r="F84" s="174">
        <v>21.875454980000001</v>
      </c>
      <c r="G84" s="174">
        <v>25.70477786</v>
      </c>
      <c r="H84" s="58">
        <f t="shared" si="2"/>
        <v>-0.14897319482223292</v>
      </c>
      <c r="I84" s="98">
        <f t="shared" si="3"/>
        <v>1.8759466000644277E-3</v>
      </c>
      <c r="J84" s="99">
        <v>497.22047727999995</v>
      </c>
      <c r="K84" s="99">
        <v>15.04719047619048</v>
      </c>
      <c r="O84"/>
      <c r="P84"/>
    </row>
    <row r="85" spans="1:16" ht="12.75" x14ac:dyDescent="0.2">
      <c r="A85" s="172" t="s">
        <v>3025</v>
      </c>
      <c r="B85" s="185" t="s">
        <v>112</v>
      </c>
      <c r="C85" s="172" t="s">
        <v>510</v>
      </c>
      <c r="D85" s="172" t="s">
        <v>609</v>
      </c>
      <c r="E85" s="172" t="s">
        <v>708</v>
      </c>
      <c r="F85" s="174">
        <v>21.80773932</v>
      </c>
      <c r="G85" s="174">
        <v>30.152740809999997</v>
      </c>
      <c r="H85" s="58">
        <f t="shared" si="2"/>
        <v>-0.27675764344554776</v>
      </c>
      <c r="I85" s="98">
        <f t="shared" si="3"/>
        <v>1.8701395911467041E-3</v>
      </c>
      <c r="J85" s="99">
        <v>612.67932739000003</v>
      </c>
      <c r="K85" s="99">
        <v>35.413523809523809</v>
      </c>
      <c r="O85"/>
      <c r="P85"/>
    </row>
    <row r="86" spans="1:16" ht="12.75" x14ac:dyDescent="0.2">
      <c r="A86" s="172" t="s">
        <v>2930</v>
      </c>
      <c r="B86" s="185" t="s">
        <v>2275</v>
      </c>
      <c r="C86" s="172" t="s">
        <v>639</v>
      </c>
      <c r="D86" s="172" t="s">
        <v>609</v>
      </c>
      <c r="E86" s="172" t="s">
        <v>708</v>
      </c>
      <c r="F86" s="174">
        <v>21.702790219999997</v>
      </c>
      <c r="G86" s="174">
        <v>10.37698271</v>
      </c>
      <c r="H86" s="58">
        <f t="shared" si="2"/>
        <v>1.091435519024778</v>
      </c>
      <c r="I86" s="98">
        <f t="shared" si="3"/>
        <v>1.8611395997177337E-3</v>
      </c>
      <c r="J86" s="99">
        <v>834.42801416999998</v>
      </c>
      <c r="K86" s="99">
        <v>8.1840000000000011</v>
      </c>
      <c r="O86"/>
      <c r="P86"/>
    </row>
    <row r="87" spans="1:16" ht="12.75" x14ac:dyDescent="0.2">
      <c r="A87" s="172" t="s">
        <v>2965</v>
      </c>
      <c r="B87" s="185" t="s">
        <v>428</v>
      </c>
      <c r="C87" s="172" t="s">
        <v>640</v>
      </c>
      <c r="D87" s="172" t="s">
        <v>179</v>
      </c>
      <c r="E87" s="172" t="s">
        <v>180</v>
      </c>
      <c r="F87" s="174">
        <v>21.588205769999998</v>
      </c>
      <c r="G87" s="174">
        <v>16.764400930000001</v>
      </c>
      <c r="H87" s="58">
        <f t="shared" si="2"/>
        <v>0.28774096134671701</v>
      </c>
      <c r="I87" s="98">
        <f t="shared" si="3"/>
        <v>1.8513133213800134E-3</v>
      </c>
      <c r="J87" s="99">
        <v>7092.33767739</v>
      </c>
      <c r="K87" s="99">
        <v>5.9647619047619047</v>
      </c>
      <c r="O87"/>
      <c r="P87"/>
    </row>
    <row r="88" spans="1:16" ht="12.75" x14ac:dyDescent="0.2">
      <c r="A88" s="172" t="s">
        <v>1398</v>
      </c>
      <c r="B88" s="185" t="s">
        <v>197</v>
      </c>
      <c r="C88" s="172" t="s">
        <v>2301</v>
      </c>
      <c r="D88" s="172" t="s">
        <v>178</v>
      </c>
      <c r="E88" s="172" t="s">
        <v>708</v>
      </c>
      <c r="F88" s="174">
        <v>20.642197299999999</v>
      </c>
      <c r="G88" s="174">
        <v>1.2428126799999999</v>
      </c>
      <c r="H88" s="58">
        <f t="shared" si="2"/>
        <v>15.60925868570958</v>
      </c>
      <c r="I88" s="98">
        <f t="shared" si="3"/>
        <v>1.7701876316720206E-3</v>
      </c>
      <c r="J88" s="99">
        <v>18.766394579999996</v>
      </c>
      <c r="K88" s="99">
        <v>19.534476190476191</v>
      </c>
      <c r="O88"/>
      <c r="P88"/>
    </row>
    <row r="89" spans="1:16" ht="12.75" x14ac:dyDescent="0.2">
      <c r="A89" s="172" t="s">
        <v>1374</v>
      </c>
      <c r="B89" s="185" t="s">
        <v>242</v>
      </c>
      <c r="C89" s="172" t="s">
        <v>1158</v>
      </c>
      <c r="D89" s="172" t="s">
        <v>179</v>
      </c>
      <c r="E89" s="172" t="s">
        <v>180</v>
      </c>
      <c r="F89" s="174">
        <v>20.359084690000003</v>
      </c>
      <c r="G89" s="174">
        <v>19.327954930000001</v>
      </c>
      <c r="H89" s="58">
        <f t="shared" si="2"/>
        <v>5.3349139302861781E-2</v>
      </c>
      <c r="I89" s="98">
        <f t="shared" si="3"/>
        <v>1.7459090903273751E-3</v>
      </c>
      <c r="J89" s="99">
        <v>416.26310448999999</v>
      </c>
      <c r="K89" s="99">
        <v>28.973190476190481</v>
      </c>
      <c r="O89"/>
      <c r="P89"/>
    </row>
    <row r="90" spans="1:16" ht="12.75" x14ac:dyDescent="0.2">
      <c r="A90" s="172" t="s">
        <v>1133</v>
      </c>
      <c r="B90" s="185" t="s">
        <v>770</v>
      </c>
      <c r="C90" s="172" t="s">
        <v>2309</v>
      </c>
      <c r="D90" s="172" t="s">
        <v>179</v>
      </c>
      <c r="E90" s="172" t="s">
        <v>180</v>
      </c>
      <c r="F90" s="174">
        <v>20.152872819999999</v>
      </c>
      <c r="G90" s="174">
        <v>36.057849590000004</v>
      </c>
      <c r="H90" s="58">
        <f t="shared" si="2"/>
        <v>-0.44109609837661989</v>
      </c>
      <c r="I90" s="98">
        <f t="shared" si="3"/>
        <v>1.7282252315562953E-3</v>
      </c>
      <c r="J90" s="99">
        <v>2409.6350144411381</v>
      </c>
      <c r="K90" s="99">
        <v>12.52061904761905</v>
      </c>
      <c r="O90"/>
      <c r="P90"/>
    </row>
    <row r="91" spans="1:16" ht="12.75" x14ac:dyDescent="0.2">
      <c r="A91" s="172" t="s">
        <v>2873</v>
      </c>
      <c r="B91" s="185" t="s">
        <v>2281</v>
      </c>
      <c r="C91" s="172" t="s">
        <v>639</v>
      </c>
      <c r="D91" s="172" t="s">
        <v>609</v>
      </c>
      <c r="E91" s="172" t="s">
        <v>180</v>
      </c>
      <c r="F91" s="174">
        <v>19.60287327</v>
      </c>
      <c r="G91" s="174">
        <v>23.018849170000003</v>
      </c>
      <c r="H91" s="58">
        <f t="shared" si="2"/>
        <v>-0.14839907394032426</v>
      </c>
      <c r="I91" s="98">
        <f t="shared" si="3"/>
        <v>1.6810595937762913E-3</v>
      </c>
      <c r="J91" s="99">
        <v>2023.6755284100002</v>
      </c>
      <c r="K91" s="99">
        <v>12.520761904761899</v>
      </c>
      <c r="O91"/>
      <c r="P91"/>
    </row>
    <row r="92" spans="1:16" ht="12.75" x14ac:dyDescent="0.2">
      <c r="A92" s="172" t="s">
        <v>1163</v>
      </c>
      <c r="B92" s="185" t="s">
        <v>28</v>
      </c>
      <c r="C92" s="172" t="s">
        <v>1158</v>
      </c>
      <c r="D92" s="172" t="s">
        <v>179</v>
      </c>
      <c r="E92" s="172" t="s">
        <v>180</v>
      </c>
      <c r="F92" s="174">
        <v>19.424320219999998</v>
      </c>
      <c r="G92" s="174">
        <v>11.71744556</v>
      </c>
      <c r="H92" s="58">
        <f t="shared" si="2"/>
        <v>0.65772651731441023</v>
      </c>
      <c r="I92" s="98">
        <f t="shared" si="3"/>
        <v>1.6657476385559371E-3</v>
      </c>
      <c r="J92" s="99">
        <v>425.97175154969096</v>
      </c>
      <c r="K92" s="99">
        <v>10.59795238095238</v>
      </c>
      <c r="O92"/>
      <c r="P92"/>
    </row>
    <row r="93" spans="1:16" ht="12.75" x14ac:dyDescent="0.2">
      <c r="A93" s="172" t="s">
        <v>1375</v>
      </c>
      <c r="B93" s="185" t="s">
        <v>244</v>
      </c>
      <c r="C93" s="172" t="s">
        <v>2301</v>
      </c>
      <c r="D93" s="172" t="s">
        <v>178</v>
      </c>
      <c r="E93" s="172" t="s">
        <v>708</v>
      </c>
      <c r="F93" s="174">
        <v>19.294828840000001</v>
      </c>
      <c r="G93" s="174">
        <v>20.33860305</v>
      </c>
      <c r="H93" s="58">
        <f t="shared" si="2"/>
        <v>-5.1319857486475606E-2</v>
      </c>
      <c r="I93" s="98">
        <f t="shared" si="3"/>
        <v>1.6546430048799408E-3</v>
      </c>
      <c r="J93" s="99">
        <v>307.80091822000003</v>
      </c>
      <c r="K93" s="99">
        <v>7.7766666666666664</v>
      </c>
      <c r="O93"/>
      <c r="P93"/>
    </row>
    <row r="94" spans="1:16" ht="12.75" x14ac:dyDescent="0.2">
      <c r="A94" s="172" t="s">
        <v>1323</v>
      </c>
      <c r="B94" s="185" t="s">
        <v>466</v>
      </c>
      <c r="C94" s="172" t="s">
        <v>639</v>
      </c>
      <c r="D94" s="172" t="s">
        <v>179</v>
      </c>
      <c r="E94" s="172" t="s">
        <v>180</v>
      </c>
      <c r="F94" s="174">
        <v>19.288324070000002</v>
      </c>
      <c r="G94" s="174">
        <v>25.17465116</v>
      </c>
      <c r="H94" s="58">
        <f t="shared" si="2"/>
        <v>-0.2338196089625576</v>
      </c>
      <c r="I94" s="98">
        <f t="shared" si="3"/>
        <v>1.6540851832859737E-3</v>
      </c>
      <c r="J94" s="99">
        <v>643.96552690999999</v>
      </c>
      <c r="K94" s="99">
        <v>15.259</v>
      </c>
      <c r="O94"/>
      <c r="P94"/>
    </row>
    <row r="95" spans="1:16" ht="12.75" x14ac:dyDescent="0.2">
      <c r="A95" s="172" t="s">
        <v>1363</v>
      </c>
      <c r="B95" s="185" t="s">
        <v>459</v>
      </c>
      <c r="C95" s="172" t="s">
        <v>639</v>
      </c>
      <c r="D95" s="172" t="s">
        <v>179</v>
      </c>
      <c r="E95" s="172" t="s">
        <v>180</v>
      </c>
      <c r="F95" s="174">
        <v>19.213685390000002</v>
      </c>
      <c r="G95" s="174">
        <v>40.078360289999999</v>
      </c>
      <c r="H95" s="58">
        <f t="shared" si="2"/>
        <v>-0.52059701916512702</v>
      </c>
      <c r="I95" s="98">
        <f t="shared" si="3"/>
        <v>1.6476844854212979E-3</v>
      </c>
      <c r="J95" s="99">
        <v>671.03141754000001</v>
      </c>
      <c r="K95" s="99">
        <v>8.8605238095238086</v>
      </c>
      <c r="O95"/>
      <c r="P95"/>
    </row>
    <row r="96" spans="1:16" ht="12.75" x14ac:dyDescent="0.2">
      <c r="A96" s="172" t="s">
        <v>2340</v>
      </c>
      <c r="B96" s="185" t="s">
        <v>213</v>
      </c>
      <c r="C96" s="172" t="s">
        <v>640</v>
      </c>
      <c r="D96" s="172" t="s">
        <v>178</v>
      </c>
      <c r="E96" s="172" t="s">
        <v>180</v>
      </c>
      <c r="F96" s="174">
        <v>18.820282539999997</v>
      </c>
      <c r="G96" s="174">
        <v>16.53405416</v>
      </c>
      <c r="H96" s="58">
        <f t="shared" si="2"/>
        <v>0.13827391381908938</v>
      </c>
      <c r="I96" s="98">
        <f t="shared" si="3"/>
        <v>1.613947919046432E-3</v>
      </c>
      <c r="J96" s="99">
        <v>1509.7536086555999</v>
      </c>
      <c r="K96" s="99">
        <v>10.497238095238099</v>
      </c>
      <c r="O96"/>
      <c r="P96"/>
    </row>
    <row r="97" spans="1:16" ht="12.75" x14ac:dyDescent="0.2">
      <c r="A97" s="172" t="s">
        <v>3112</v>
      </c>
      <c r="B97" s="185" t="s">
        <v>1428</v>
      </c>
      <c r="C97" s="172" t="s">
        <v>1257</v>
      </c>
      <c r="D97" s="172" t="s">
        <v>179</v>
      </c>
      <c r="E97" s="172" t="s">
        <v>2605</v>
      </c>
      <c r="F97" s="174">
        <v>18.61301203</v>
      </c>
      <c r="G97" s="174">
        <v>8.0108882699999988</v>
      </c>
      <c r="H97" s="58">
        <f t="shared" si="2"/>
        <v>1.3234641905697186</v>
      </c>
      <c r="I97" s="98">
        <f t="shared" si="3"/>
        <v>1.5961732757814753E-3</v>
      </c>
      <c r="J97" s="99">
        <v>113.20666584999999</v>
      </c>
      <c r="K97" s="99">
        <v>16.956190476190478</v>
      </c>
      <c r="O97"/>
      <c r="P97"/>
    </row>
    <row r="98" spans="1:16" ht="12.75" x14ac:dyDescent="0.2">
      <c r="A98" s="172" t="s">
        <v>1314</v>
      </c>
      <c r="B98" s="185" t="s">
        <v>467</v>
      </c>
      <c r="C98" s="172" t="s">
        <v>639</v>
      </c>
      <c r="D98" s="172" t="s">
        <v>179</v>
      </c>
      <c r="E98" s="172" t="s">
        <v>180</v>
      </c>
      <c r="F98" s="174">
        <v>18.360217079999998</v>
      </c>
      <c r="G98" s="174">
        <v>9.0144654800000001</v>
      </c>
      <c r="H98" s="58">
        <f t="shared" si="2"/>
        <v>1.0367505007074471</v>
      </c>
      <c r="I98" s="98">
        <f t="shared" si="3"/>
        <v>1.5744946488729366E-3</v>
      </c>
      <c r="J98" s="99">
        <v>144.94488283000001</v>
      </c>
      <c r="K98" s="99">
        <v>31.732095238095241</v>
      </c>
      <c r="O98"/>
      <c r="P98"/>
    </row>
    <row r="99" spans="1:16" ht="12.75" x14ac:dyDescent="0.2">
      <c r="A99" s="172" t="s">
        <v>1922</v>
      </c>
      <c r="B99" s="185" t="s">
        <v>1912</v>
      </c>
      <c r="C99" s="172" t="s">
        <v>1257</v>
      </c>
      <c r="D99" s="172" t="s">
        <v>178</v>
      </c>
      <c r="E99" s="172" t="s">
        <v>708</v>
      </c>
      <c r="F99" s="174">
        <v>18.292326629999998</v>
      </c>
      <c r="G99" s="174">
        <v>2.4785039700000002</v>
      </c>
      <c r="H99" s="58">
        <f t="shared" si="2"/>
        <v>6.3803902884206378</v>
      </c>
      <c r="I99" s="98">
        <f t="shared" si="3"/>
        <v>1.5686726507032624E-3</v>
      </c>
      <c r="J99" s="99">
        <v>177.50887197</v>
      </c>
      <c r="K99" s="99">
        <v>35.943428571428569</v>
      </c>
      <c r="O99"/>
      <c r="P99"/>
    </row>
    <row r="100" spans="1:16" ht="12.75" x14ac:dyDescent="0.2">
      <c r="A100" s="172" t="s">
        <v>2808</v>
      </c>
      <c r="B100" s="185" t="s">
        <v>2274</v>
      </c>
      <c r="C100" s="172" t="s">
        <v>639</v>
      </c>
      <c r="D100" s="172" t="s">
        <v>609</v>
      </c>
      <c r="E100" s="172" t="s">
        <v>708</v>
      </c>
      <c r="F100" s="174">
        <v>18.238703469999997</v>
      </c>
      <c r="G100" s="174">
        <v>16.137283849999999</v>
      </c>
      <c r="H100" s="58">
        <f t="shared" si="2"/>
        <v>0.13022139534342991</v>
      </c>
      <c r="I100" s="98">
        <f t="shared" si="3"/>
        <v>1.5640741550478037E-3</v>
      </c>
      <c r="J100" s="99">
        <v>1577.1924476017773</v>
      </c>
      <c r="K100" s="99">
        <v>11.887</v>
      </c>
      <c r="O100"/>
      <c r="P100"/>
    </row>
    <row r="101" spans="1:16" ht="12.75" x14ac:dyDescent="0.2">
      <c r="A101" s="172" t="s">
        <v>2052</v>
      </c>
      <c r="B101" s="185" t="s">
        <v>33</v>
      </c>
      <c r="C101" s="172" t="s">
        <v>1158</v>
      </c>
      <c r="D101" s="172" t="s">
        <v>179</v>
      </c>
      <c r="E101" s="172" t="s">
        <v>180</v>
      </c>
      <c r="F101" s="174">
        <v>18.11372544</v>
      </c>
      <c r="G101" s="174">
        <v>13.25581053</v>
      </c>
      <c r="H101" s="58">
        <f t="shared" si="2"/>
        <v>0.3664743773310406</v>
      </c>
      <c r="I101" s="98">
        <f t="shared" si="3"/>
        <v>1.5533565671998896E-3</v>
      </c>
      <c r="J101" s="99">
        <v>354.08816037999998</v>
      </c>
      <c r="K101" s="99">
        <v>7.9857142857142849</v>
      </c>
      <c r="O101"/>
      <c r="P101"/>
    </row>
    <row r="102" spans="1:16" ht="12.75" x14ac:dyDescent="0.2">
      <c r="A102" s="172" t="s">
        <v>2796</v>
      </c>
      <c r="B102" s="185" t="s">
        <v>2193</v>
      </c>
      <c r="C102" s="172" t="s">
        <v>639</v>
      </c>
      <c r="D102" s="172" t="s">
        <v>179</v>
      </c>
      <c r="E102" s="172" t="s">
        <v>180</v>
      </c>
      <c r="F102" s="174">
        <v>17.960191379999998</v>
      </c>
      <c r="G102" s="174">
        <v>18.351143530000002</v>
      </c>
      <c r="H102" s="58">
        <f t="shared" si="2"/>
        <v>-2.1303966663487994E-2</v>
      </c>
      <c r="I102" s="98">
        <f t="shared" si="3"/>
        <v>1.5401901348621658E-3</v>
      </c>
      <c r="J102" s="99">
        <v>2719.4949275630106</v>
      </c>
      <c r="K102" s="99">
        <v>20.653904761904759</v>
      </c>
      <c r="O102"/>
      <c r="P102"/>
    </row>
    <row r="103" spans="1:16" ht="12.75" x14ac:dyDescent="0.2">
      <c r="A103" s="172" t="s">
        <v>2614</v>
      </c>
      <c r="B103" s="185" t="s">
        <v>109</v>
      </c>
      <c r="C103" s="172" t="s">
        <v>510</v>
      </c>
      <c r="D103" s="172" t="s">
        <v>609</v>
      </c>
      <c r="E103" s="172" t="s">
        <v>708</v>
      </c>
      <c r="F103" s="174">
        <v>17.722962519999999</v>
      </c>
      <c r="G103" s="174">
        <v>4.6982551799999994</v>
      </c>
      <c r="H103" s="58">
        <f t="shared" si="2"/>
        <v>2.7722434906143181</v>
      </c>
      <c r="I103" s="98">
        <f t="shared" si="3"/>
        <v>1.5198463900686959E-3</v>
      </c>
      <c r="J103" s="99">
        <v>290.72008971380001</v>
      </c>
      <c r="K103" s="99">
        <v>8.4433809523809522</v>
      </c>
      <c r="O103"/>
      <c r="P103"/>
    </row>
    <row r="104" spans="1:16" ht="12.75" x14ac:dyDescent="0.2">
      <c r="A104" s="172" t="s">
        <v>1749</v>
      </c>
      <c r="B104" s="185" t="s">
        <v>388</v>
      </c>
      <c r="C104" s="172" t="s">
        <v>637</v>
      </c>
      <c r="D104" s="172" t="s">
        <v>178</v>
      </c>
      <c r="E104" s="172" t="s">
        <v>708</v>
      </c>
      <c r="F104" s="174">
        <v>17.693551149999998</v>
      </c>
      <c r="G104" s="174">
        <v>25.188734910000001</v>
      </c>
      <c r="H104" s="58">
        <f t="shared" si="2"/>
        <v>-0.29756094487398788</v>
      </c>
      <c r="I104" s="98">
        <f t="shared" si="3"/>
        <v>1.5173241952341117E-3</v>
      </c>
      <c r="J104" s="99">
        <v>2119.4505924799996</v>
      </c>
      <c r="K104" s="99">
        <v>9.5080952380952368</v>
      </c>
      <c r="O104"/>
      <c r="P104"/>
    </row>
    <row r="105" spans="1:16" ht="12.75" x14ac:dyDescent="0.2">
      <c r="A105" s="172" t="s">
        <v>2612</v>
      </c>
      <c r="B105" s="185" t="s">
        <v>105</v>
      </c>
      <c r="C105" s="172" t="s">
        <v>510</v>
      </c>
      <c r="D105" s="172" t="s">
        <v>609</v>
      </c>
      <c r="E105" s="172" t="s">
        <v>708</v>
      </c>
      <c r="F105" s="174">
        <v>17.511619589999999</v>
      </c>
      <c r="G105" s="174">
        <v>27.669352979999999</v>
      </c>
      <c r="H105" s="58">
        <f t="shared" si="2"/>
        <v>-0.36711134508068288</v>
      </c>
      <c r="I105" s="98">
        <f t="shared" si="3"/>
        <v>1.5017225132696245E-3</v>
      </c>
      <c r="J105" s="99">
        <v>338.60042890939997</v>
      </c>
      <c r="K105" s="99">
        <v>5.0321904761904763</v>
      </c>
      <c r="O105"/>
      <c r="P105"/>
    </row>
    <row r="106" spans="1:16" ht="12.75" x14ac:dyDescent="0.2">
      <c r="A106" s="172" t="s">
        <v>2819</v>
      </c>
      <c r="B106" s="185" t="s">
        <v>2184</v>
      </c>
      <c r="C106" s="172" t="s">
        <v>639</v>
      </c>
      <c r="D106" s="172" t="s">
        <v>609</v>
      </c>
      <c r="E106" s="172" t="s">
        <v>180</v>
      </c>
      <c r="F106" s="174">
        <v>17.438205679999999</v>
      </c>
      <c r="G106" s="174">
        <v>12.46761042</v>
      </c>
      <c r="H106" s="58">
        <f t="shared" si="2"/>
        <v>0.39868066875320274</v>
      </c>
      <c r="I106" s="98">
        <f t="shared" si="3"/>
        <v>1.4954268465057631E-3</v>
      </c>
      <c r="J106" s="99">
        <v>1859.0972012899999</v>
      </c>
      <c r="K106" s="99">
        <v>6.8172857142857151</v>
      </c>
      <c r="O106"/>
      <c r="P106"/>
    </row>
    <row r="107" spans="1:16" ht="12.75" x14ac:dyDescent="0.2">
      <c r="A107" s="172" t="s">
        <v>2325</v>
      </c>
      <c r="B107" s="185" t="s">
        <v>218</v>
      </c>
      <c r="C107" s="172" t="s">
        <v>510</v>
      </c>
      <c r="D107" s="172" t="s">
        <v>178</v>
      </c>
      <c r="E107" s="172" t="s">
        <v>708</v>
      </c>
      <c r="F107" s="174">
        <v>17.022060320000001</v>
      </c>
      <c r="G107" s="174">
        <v>17.963442140000002</v>
      </c>
      <c r="H107" s="58">
        <f t="shared" si="2"/>
        <v>-5.240542501059875E-2</v>
      </c>
      <c r="I107" s="98">
        <f t="shared" si="3"/>
        <v>1.4597399785554359E-3</v>
      </c>
      <c r="J107" s="99">
        <v>935.70741993959996</v>
      </c>
      <c r="K107" s="99">
        <v>8.1760952380952379</v>
      </c>
      <c r="O107"/>
      <c r="P107"/>
    </row>
    <row r="108" spans="1:16" ht="12.75" x14ac:dyDescent="0.2">
      <c r="A108" s="172" t="s">
        <v>1128</v>
      </c>
      <c r="B108" s="185" t="s">
        <v>1094</v>
      </c>
      <c r="C108" s="172" t="s">
        <v>2309</v>
      </c>
      <c r="D108" s="172" t="s">
        <v>179</v>
      </c>
      <c r="E108" s="172" t="s">
        <v>708</v>
      </c>
      <c r="F108" s="174">
        <v>17.012452239999998</v>
      </c>
      <c r="G108" s="174">
        <v>2.1404593199999997</v>
      </c>
      <c r="H108" s="58">
        <f t="shared" si="2"/>
        <v>6.9480381061388261</v>
      </c>
      <c r="I108" s="98">
        <f t="shared" si="3"/>
        <v>1.4589160302066757E-3</v>
      </c>
      <c r="J108" s="99">
        <v>93.580735636998796</v>
      </c>
      <c r="K108" s="99">
        <v>19.003</v>
      </c>
      <c r="O108"/>
      <c r="P108"/>
    </row>
    <row r="109" spans="1:16" ht="12.75" x14ac:dyDescent="0.2">
      <c r="A109" s="172" t="s">
        <v>1978</v>
      </c>
      <c r="B109" s="185" t="s">
        <v>427</v>
      </c>
      <c r="C109" s="172" t="s">
        <v>638</v>
      </c>
      <c r="D109" s="172" t="s">
        <v>178</v>
      </c>
      <c r="E109" s="172" t="s">
        <v>708</v>
      </c>
      <c r="F109" s="174">
        <v>16.97672305</v>
      </c>
      <c r="G109" s="174">
        <v>13.98677118</v>
      </c>
      <c r="H109" s="58">
        <f t="shared" si="2"/>
        <v>0.21376998533266911</v>
      </c>
      <c r="I109" s="98">
        <f t="shared" si="3"/>
        <v>1.4558520458203014E-3</v>
      </c>
      <c r="J109" s="99">
        <v>85.649854035000018</v>
      </c>
      <c r="K109" s="99">
        <v>9.9051904761904765</v>
      </c>
      <c r="O109"/>
      <c r="P109"/>
    </row>
    <row r="110" spans="1:16" ht="12.75" x14ac:dyDescent="0.2">
      <c r="A110" s="172" t="s">
        <v>2944</v>
      </c>
      <c r="B110" s="185" t="s">
        <v>471</v>
      </c>
      <c r="C110" s="172" t="s">
        <v>639</v>
      </c>
      <c r="D110" s="172" t="s">
        <v>179</v>
      </c>
      <c r="E110" s="172" t="s">
        <v>180</v>
      </c>
      <c r="F110" s="174">
        <v>16.794476339999999</v>
      </c>
      <c r="G110" s="174">
        <v>214.13698306999999</v>
      </c>
      <c r="H110" s="58">
        <f t="shared" si="2"/>
        <v>-0.92157134139454089</v>
      </c>
      <c r="I110" s="98">
        <f t="shared" si="3"/>
        <v>1.4402233379232541E-3</v>
      </c>
      <c r="J110" s="99">
        <v>862.38539250999997</v>
      </c>
      <c r="K110" s="99">
        <v>9.3642857142857139</v>
      </c>
      <c r="O110"/>
      <c r="P110"/>
    </row>
    <row r="111" spans="1:16" ht="12.75" x14ac:dyDescent="0.2">
      <c r="A111" s="172" t="s">
        <v>2045</v>
      </c>
      <c r="B111" s="185" t="s">
        <v>710</v>
      </c>
      <c r="C111" s="172" t="s">
        <v>2303</v>
      </c>
      <c r="D111" s="172" t="s">
        <v>179</v>
      </c>
      <c r="E111" s="172" t="s">
        <v>180</v>
      </c>
      <c r="F111" s="174">
        <v>16.460231480000001</v>
      </c>
      <c r="G111" s="174">
        <v>11.86793086</v>
      </c>
      <c r="H111" s="58">
        <f t="shared" si="2"/>
        <v>0.38695040223717658</v>
      </c>
      <c r="I111" s="98">
        <f t="shared" si="3"/>
        <v>1.4115599108411991E-3</v>
      </c>
      <c r="J111" s="99">
        <v>308.96918392000003</v>
      </c>
      <c r="K111" s="99">
        <v>25.570761904761909</v>
      </c>
      <c r="O111"/>
      <c r="P111"/>
    </row>
    <row r="112" spans="1:16" ht="12.75" x14ac:dyDescent="0.2">
      <c r="A112" s="172" t="s">
        <v>2316</v>
      </c>
      <c r="B112" s="185" t="s">
        <v>80</v>
      </c>
      <c r="C112" s="172" t="s">
        <v>510</v>
      </c>
      <c r="D112" s="172" t="s">
        <v>178</v>
      </c>
      <c r="E112" s="172" t="s">
        <v>708</v>
      </c>
      <c r="F112" s="174">
        <v>16.432415989999999</v>
      </c>
      <c r="G112" s="174">
        <v>21.795641010000001</v>
      </c>
      <c r="H112" s="58">
        <f t="shared" si="2"/>
        <v>-0.2460686986695787</v>
      </c>
      <c r="I112" s="98">
        <f t="shared" si="3"/>
        <v>1.4091745719331701E-3</v>
      </c>
      <c r="J112" s="99">
        <v>284.82246875279998</v>
      </c>
      <c r="K112" s="99">
        <v>11.43214285714286</v>
      </c>
      <c r="O112"/>
      <c r="P112"/>
    </row>
    <row r="113" spans="1:16" ht="12.75" x14ac:dyDescent="0.2">
      <c r="A113" s="172" t="s">
        <v>2933</v>
      </c>
      <c r="B113" s="185" t="s">
        <v>142</v>
      </c>
      <c r="C113" s="172" t="s">
        <v>639</v>
      </c>
      <c r="D113" s="172" t="s">
        <v>179</v>
      </c>
      <c r="E113" s="172" t="s">
        <v>708</v>
      </c>
      <c r="F113" s="174">
        <v>16.398744010000001</v>
      </c>
      <c r="G113" s="174">
        <v>15.63796219</v>
      </c>
      <c r="H113" s="58">
        <f t="shared" si="2"/>
        <v>4.8649677672612635E-2</v>
      </c>
      <c r="I113" s="98">
        <f t="shared" si="3"/>
        <v>1.4062870051851329E-3</v>
      </c>
      <c r="J113" s="99">
        <v>1067.1773780737967</v>
      </c>
      <c r="K113" s="99">
        <v>7.5848571428571434</v>
      </c>
      <c r="O113"/>
      <c r="P113"/>
    </row>
    <row r="114" spans="1:16" ht="12.75" x14ac:dyDescent="0.2">
      <c r="A114" s="172" t="s">
        <v>2349</v>
      </c>
      <c r="B114" s="185" t="s">
        <v>222</v>
      </c>
      <c r="C114" s="172" t="s">
        <v>234</v>
      </c>
      <c r="D114" s="172" t="s">
        <v>179</v>
      </c>
      <c r="E114" s="172" t="s">
        <v>180</v>
      </c>
      <c r="F114" s="174">
        <v>16.111206980000002</v>
      </c>
      <c r="G114" s="174">
        <v>35.538795189999995</v>
      </c>
      <c r="H114" s="58">
        <f t="shared" si="2"/>
        <v>-0.54665860522662235</v>
      </c>
      <c r="I114" s="98">
        <f t="shared" si="3"/>
        <v>1.3816290442734956E-3</v>
      </c>
      <c r="J114" s="99">
        <v>2274.8685860000001</v>
      </c>
      <c r="K114" s="99">
        <v>5.6838571428571427</v>
      </c>
      <c r="O114"/>
      <c r="P114"/>
    </row>
    <row r="115" spans="1:16" ht="12.75" x14ac:dyDescent="0.2">
      <c r="A115" s="172" t="s">
        <v>2955</v>
      </c>
      <c r="B115" s="185" t="s">
        <v>1890</v>
      </c>
      <c r="C115" s="172" t="s">
        <v>639</v>
      </c>
      <c r="D115" s="172" t="s">
        <v>609</v>
      </c>
      <c r="E115" s="172" t="s">
        <v>180</v>
      </c>
      <c r="F115" s="174">
        <v>16.051298020000001</v>
      </c>
      <c r="G115" s="174">
        <v>8.8148</v>
      </c>
      <c r="H115" s="58">
        <f t="shared" si="2"/>
        <v>0.82094863411535157</v>
      </c>
      <c r="I115" s="98">
        <f t="shared" si="3"/>
        <v>1.3764915049661692E-3</v>
      </c>
      <c r="J115" s="99">
        <v>1360.9385616987804</v>
      </c>
      <c r="K115" s="99">
        <v>9.0702857142857134</v>
      </c>
      <c r="O115"/>
      <c r="P115"/>
    </row>
    <row r="116" spans="1:16" ht="12.75" x14ac:dyDescent="0.2">
      <c r="A116" s="172" t="s">
        <v>2901</v>
      </c>
      <c r="B116" s="185" t="s">
        <v>1544</v>
      </c>
      <c r="C116" s="172" t="s">
        <v>639</v>
      </c>
      <c r="D116" s="172" t="s">
        <v>609</v>
      </c>
      <c r="E116" s="172" t="s">
        <v>708</v>
      </c>
      <c r="F116" s="174">
        <v>15.99118878</v>
      </c>
      <c r="G116" s="174">
        <v>16.14208227</v>
      </c>
      <c r="H116" s="58">
        <f t="shared" si="2"/>
        <v>-9.3478330413687694E-3</v>
      </c>
      <c r="I116" s="98">
        <f t="shared" si="3"/>
        <v>1.371336790492182E-3</v>
      </c>
      <c r="J116" s="99">
        <v>634.80368344999999</v>
      </c>
      <c r="K116" s="99">
        <v>7.2504285714285723</v>
      </c>
      <c r="O116"/>
      <c r="P116"/>
    </row>
    <row r="117" spans="1:16" ht="12.75" x14ac:dyDescent="0.2">
      <c r="A117" s="172" t="s">
        <v>1364</v>
      </c>
      <c r="B117" s="185" t="s">
        <v>662</v>
      </c>
      <c r="C117" s="172" t="s">
        <v>639</v>
      </c>
      <c r="D117" s="172" t="s">
        <v>179</v>
      </c>
      <c r="E117" s="172" t="s">
        <v>180</v>
      </c>
      <c r="F117" s="174">
        <v>15.75304133</v>
      </c>
      <c r="G117" s="174">
        <v>5.2712748300000003</v>
      </c>
      <c r="H117" s="58">
        <f t="shared" si="2"/>
        <v>1.9884689829386111</v>
      </c>
      <c r="I117" s="98">
        <f t="shared" si="3"/>
        <v>1.3509142713011544E-3</v>
      </c>
      <c r="J117" s="99">
        <v>293.69288932000001</v>
      </c>
      <c r="K117" s="99">
        <v>5.0627619047619046</v>
      </c>
      <c r="O117"/>
      <c r="P117"/>
    </row>
    <row r="118" spans="1:16" ht="12.75" x14ac:dyDescent="0.2">
      <c r="A118" s="172" t="s">
        <v>2910</v>
      </c>
      <c r="B118" s="185" t="s">
        <v>2144</v>
      </c>
      <c r="C118" s="172" t="s">
        <v>639</v>
      </c>
      <c r="D118" s="172" t="s">
        <v>609</v>
      </c>
      <c r="E118" s="172" t="s">
        <v>180</v>
      </c>
      <c r="F118" s="174">
        <v>15.5960231</v>
      </c>
      <c r="G118" s="174">
        <v>10.521664119999999</v>
      </c>
      <c r="H118" s="58">
        <f t="shared" si="2"/>
        <v>0.48227722555355634</v>
      </c>
      <c r="I118" s="98">
        <f t="shared" si="3"/>
        <v>1.3374490512640883E-3</v>
      </c>
      <c r="J118" s="99">
        <v>1684.9604737953812</v>
      </c>
      <c r="K118" s="99">
        <v>10.146761904761901</v>
      </c>
      <c r="O118"/>
      <c r="P118"/>
    </row>
    <row r="119" spans="1:16" ht="12.75" x14ac:dyDescent="0.2">
      <c r="A119" s="172" t="s">
        <v>1336</v>
      </c>
      <c r="B119" s="185" t="s">
        <v>334</v>
      </c>
      <c r="C119" s="172" t="s">
        <v>639</v>
      </c>
      <c r="D119" s="172" t="s">
        <v>179</v>
      </c>
      <c r="E119" s="172" t="s">
        <v>180</v>
      </c>
      <c r="F119" s="174">
        <v>15.57308301</v>
      </c>
      <c r="G119" s="174">
        <v>22.628724350000002</v>
      </c>
      <c r="H119" s="58">
        <f t="shared" si="2"/>
        <v>-0.31180022483238223</v>
      </c>
      <c r="I119" s="98">
        <f t="shared" si="3"/>
        <v>1.3354818060625591E-3</v>
      </c>
      <c r="J119" s="99">
        <v>163.70748968000001</v>
      </c>
      <c r="K119" s="99">
        <v>14.8672380952381</v>
      </c>
      <c r="O119"/>
      <c r="P119"/>
    </row>
    <row r="120" spans="1:16" ht="12.75" x14ac:dyDescent="0.2">
      <c r="A120" s="172" t="s">
        <v>2839</v>
      </c>
      <c r="B120" s="185" t="s">
        <v>2191</v>
      </c>
      <c r="C120" s="172" t="s">
        <v>639</v>
      </c>
      <c r="D120" s="172" t="s">
        <v>179</v>
      </c>
      <c r="E120" s="172" t="s">
        <v>180</v>
      </c>
      <c r="F120" s="174">
        <v>15.241418579999999</v>
      </c>
      <c r="G120" s="174">
        <v>2.4487149599999998</v>
      </c>
      <c r="H120" s="58">
        <f t="shared" si="2"/>
        <v>5.2242518337046464</v>
      </c>
      <c r="I120" s="98">
        <f t="shared" si="3"/>
        <v>1.3070396657555506E-3</v>
      </c>
      <c r="J120" s="99">
        <v>402.63651122000005</v>
      </c>
      <c r="K120" s="99">
        <v>4.4970476190476187</v>
      </c>
      <c r="O120"/>
      <c r="P120"/>
    </row>
    <row r="121" spans="1:16" ht="12.75" x14ac:dyDescent="0.2">
      <c r="A121" s="172" t="s">
        <v>2326</v>
      </c>
      <c r="B121" s="185" t="s">
        <v>189</v>
      </c>
      <c r="C121" s="172" t="s">
        <v>640</v>
      </c>
      <c r="D121" s="172" t="s">
        <v>178</v>
      </c>
      <c r="E121" s="172" t="s">
        <v>180</v>
      </c>
      <c r="F121" s="174">
        <v>14.945491909999999</v>
      </c>
      <c r="G121" s="174">
        <v>8.2015367999999995</v>
      </c>
      <c r="H121" s="58">
        <f t="shared" si="2"/>
        <v>0.82227944279906184</v>
      </c>
      <c r="I121" s="98">
        <f t="shared" si="3"/>
        <v>1.2816622447619102E-3</v>
      </c>
      <c r="J121" s="99">
        <v>1753.7901483000003</v>
      </c>
      <c r="K121" s="99">
        <v>8.7082857142857133</v>
      </c>
      <c r="O121"/>
      <c r="P121"/>
    </row>
    <row r="122" spans="1:16" ht="12.75" x14ac:dyDescent="0.2">
      <c r="A122" s="172" t="s">
        <v>2421</v>
      </c>
      <c r="B122" s="185" t="s">
        <v>414</v>
      </c>
      <c r="C122" s="172" t="s">
        <v>510</v>
      </c>
      <c r="D122" s="172" t="s">
        <v>179</v>
      </c>
      <c r="E122" s="172" t="s">
        <v>708</v>
      </c>
      <c r="F122" s="174">
        <v>14.90635541</v>
      </c>
      <c r="G122" s="174">
        <v>13.715783400000001</v>
      </c>
      <c r="H122" s="58">
        <f t="shared" si="2"/>
        <v>8.6803062958838995E-2</v>
      </c>
      <c r="I122" s="98">
        <f t="shared" si="3"/>
        <v>1.2783060638650765E-3</v>
      </c>
      <c r="J122" s="99">
        <v>554.52181218798489</v>
      </c>
      <c r="K122" s="99">
        <v>16.090428571428571</v>
      </c>
      <c r="O122"/>
      <c r="P122"/>
    </row>
    <row r="123" spans="1:16" ht="12.75" x14ac:dyDescent="0.2">
      <c r="A123" s="172" t="s">
        <v>2852</v>
      </c>
      <c r="B123" s="185" t="s">
        <v>2147</v>
      </c>
      <c r="C123" s="172" t="s">
        <v>639</v>
      </c>
      <c r="D123" s="172" t="s">
        <v>179</v>
      </c>
      <c r="E123" s="172" t="s">
        <v>180</v>
      </c>
      <c r="F123" s="174">
        <v>14.8324876</v>
      </c>
      <c r="G123" s="174">
        <v>7.6590572100000003</v>
      </c>
      <c r="H123" s="58">
        <f t="shared" si="2"/>
        <v>0.93659443888655836</v>
      </c>
      <c r="I123" s="98">
        <f t="shared" si="3"/>
        <v>1.2719714725548433E-3</v>
      </c>
      <c r="J123" s="99">
        <v>1414.3396573599998</v>
      </c>
      <c r="K123" s="99">
        <v>12.996190476190479</v>
      </c>
      <c r="O123"/>
      <c r="P123"/>
    </row>
    <row r="124" spans="1:16" ht="12.75" x14ac:dyDescent="0.2">
      <c r="A124" s="172" t="s">
        <v>2348</v>
      </c>
      <c r="B124" s="185" t="s">
        <v>130</v>
      </c>
      <c r="C124" s="172" t="s">
        <v>640</v>
      </c>
      <c r="D124" s="172" t="s">
        <v>178</v>
      </c>
      <c r="E124" s="172" t="s">
        <v>708</v>
      </c>
      <c r="F124" s="174">
        <v>14.82221172</v>
      </c>
      <c r="G124" s="174">
        <v>5.9709053799999996</v>
      </c>
      <c r="H124" s="58">
        <f t="shared" si="2"/>
        <v>1.4824060635172889</v>
      </c>
      <c r="I124" s="98">
        <f t="shared" si="3"/>
        <v>1.2710902564993924E-3</v>
      </c>
      <c r="J124" s="99">
        <v>222.67395507589998</v>
      </c>
      <c r="K124" s="99">
        <v>14.740047619047621</v>
      </c>
      <c r="O124"/>
      <c r="P124"/>
    </row>
    <row r="125" spans="1:16" ht="12.75" x14ac:dyDescent="0.2">
      <c r="A125" s="172" t="s">
        <v>1311</v>
      </c>
      <c r="B125" s="185" t="s">
        <v>457</v>
      </c>
      <c r="C125" s="172" t="s">
        <v>639</v>
      </c>
      <c r="D125" s="172" t="s">
        <v>179</v>
      </c>
      <c r="E125" s="172" t="s">
        <v>180</v>
      </c>
      <c r="F125" s="174">
        <v>14.60909618</v>
      </c>
      <c r="G125" s="174">
        <v>8.9755788599999988</v>
      </c>
      <c r="H125" s="58">
        <f t="shared" si="2"/>
        <v>0.6276494706214415</v>
      </c>
      <c r="I125" s="98">
        <f t="shared" si="3"/>
        <v>1.2528143681556111E-3</v>
      </c>
      <c r="J125" s="99">
        <v>67.619330040000008</v>
      </c>
      <c r="K125" s="99">
        <v>22.541333333333331</v>
      </c>
      <c r="O125"/>
      <c r="P125"/>
    </row>
    <row r="126" spans="1:16" ht="12.75" x14ac:dyDescent="0.2">
      <c r="A126" s="172" t="s">
        <v>2878</v>
      </c>
      <c r="B126" s="185" t="s">
        <v>2145</v>
      </c>
      <c r="C126" s="172" t="s">
        <v>639</v>
      </c>
      <c r="D126" s="172" t="s">
        <v>609</v>
      </c>
      <c r="E126" s="172" t="s">
        <v>180</v>
      </c>
      <c r="F126" s="174">
        <v>14.16589503</v>
      </c>
      <c r="G126" s="174">
        <v>23.107165699999999</v>
      </c>
      <c r="H126" s="58">
        <f t="shared" si="2"/>
        <v>-0.38694796177447244</v>
      </c>
      <c r="I126" s="98">
        <f t="shared" si="3"/>
        <v>1.2148073099596886E-3</v>
      </c>
      <c r="J126" s="99">
        <v>1946.9168076836918</v>
      </c>
      <c r="K126" s="99">
        <v>13.58614285714286</v>
      </c>
      <c r="O126"/>
      <c r="P126"/>
    </row>
    <row r="127" spans="1:16" ht="12.75" x14ac:dyDescent="0.2">
      <c r="A127" s="172" t="s">
        <v>1433</v>
      </c>
      <c r="B127" s="185" t="s">
        <v>1142</v>
      </c>
      <c r="C127" s="172" t="s">
        <v>637</v>
      </c>
      <c r="D127" s="172" t="s">
        <v>178</v>
      </c>
      <c r="E127" s="172" t="s">
        <v>708</v>
      </c>
      <c r="F127" s="174">
        <v>14.11926296</v>
      </c>
      <c r="G127" s="174">
        <v>8.8770503900000008</v>
      </c>
      <c r="H127" s="58">
        <f t="shared" si="2"/>
        <v>0.59053540756120437</v>
      </c>
      <c r="I127" s="98">
        <f t="shared" si="3"/>
        <v>1.2108083406468014E-3</v>
      </c>
      <c r="J127" s="99">
        <v>1097.69914176</v>
      </c>
      <c r="K127" s="99">
        <v>9.3437142857142845</v>
      </c>
      <c r="O127"/>
      <c r="P127"/>
    </row>
    <row r="128" spans="1:16" ht="12.75" x14ac:dyDescent="0.2">
      <c r="A128" s="172" t="s">
        <v>2041</v>
      </c>
      <c r="B128" s="185" t="s">
        <v>69</v>
      </c>
      <c r="C128" s="172" t="s">
        <v>2303</v>
      </c>
      <c r="D128" s="172" t="s">
        <v>179</v>
      </c>
      <c r="E128" s="172" t="s">
        <v>180</v>
      </c>
      <c r="F128" s="174">
        <v>14.04417948</v>
      </c>
      <c r="G128" s="174">
        <v>21.745290230000002</v>
      </c>
      <c r="H128" s="58">
        <f t="shared" si="2"/>
        <v>-0.35415074568080396</v>
      </c>
      <c r="I128" s="98">
        <f t="shared" si="3"/>
        <v>1.2043694986133085E-3</v>
      </c>
      <c r="J128" s="99">
        <v>2158.5432807900002</v>
      </c>
      <c r="K128" s="99">
        <v>7.8979523809523808</v>
      </c>
      <c r="O128"/>
      <c r="P128"/>
    </row>
    <row r="129" spans="1:16" ht="12.75" x14ac:dyDescent="0.2">
      <c r="A129" s="172" t="s">
        <v>2665</v>
      </c>
      <c r="B129" s="185" t="s">
        <v>111</v>
      </c>
      <c r="C129" s="172" t="s">
        <v>510</v>
      </c>
      <c r="D129" s="172" t="s">
        <v>609</v>
      </c>
      <c r="E129" s="172" t="s">
        <v>708</v>
      </c>
      <c r="F129" s="174">
        <v>14.04063779</v>
      </c>
      <c r="G129" s="174">
        <v>14.97080637</v>
      </c>
      <c r="H129" s="58">
        <f t="shared" si="2"/>
        <v>-6.2132162891637255E-2</v>
      </c>
      <c r="I129" s="98">
        <f t="shared" si="3"/>
        <v>1.2040657782417753E-3</v>
      </c>
      <c r="J129" s="99">
        <v>1572.2396167925001</v>
      </c>
      <c r="K129" s="99">
        <v>7.0342857142857138</v>
      </c>
      <c r="O129"/>
      <c r="P129"/>
    </row>
    <row r="130" spans="1:16" ht="12.75" x14ac:dyDescent="0.2">
      <c r="A130" s="172" t="s">
        <v>2363</v>
      </c>
      <c r="B130" s="185" t="s">
        <v>306</v>
      </c>
      <c r="C130" s="172" t="s">
        <v>510</v>
      </c>
      <c r="D130" s="172" t="s">
        <v>179</v>
      </c>
      <c r="E130" s="172" t="s">
        <v>180</v>
      </c>
      <c r="F130" s="174">
        <v>13.978728009999999</v>
      </c>
      <c r="G130" s="174">
        <v>27.239871739999998</v>
      </c>
      <c r="H130" s="58">
        <f t="shared" si="2"/>
        <v>-0.48682842036024943</v>
      </c>
      <c r="I130" s="98">
        <f t="shared" si="3"/>
        <v>1.1987566570642765E-3</v>
      </c>
      <c r="J130" s="99">
        <v>109.70558951199999</v>
      </c>
      <c r="K130" s="99">
        <v>10.55766666666667</v>
      </c>
      <c r="O130"/>
      <c r="P130"/>
    </row>
    <row r="131" spans="1:16" ht="12.75" x14ac:dyDescent="0.2">
      <c r="A131" s="172" t="s">
        <v>1381</v>
      </c>
      <c r="B131" s="185" t="s">
        <v>379</v>
      </c>
      <c r="C131" s="172" t="s">
        <v>1257</v>
      </c>
      <c r="D131" s="172" t="s">
        <v>178</v>
      </c>
      <c r="E131" s="172" t="s">
        <v>708</v>
      </c>
      <c r="F131" s="174">
        <v>13.92616188</v>
      </c>
      <c r="G131" s="174">
        <v>9.3317298699999984</v>
      </c>
      <c r="H131" s="58">
        <f t="shared" si="2"/>
        <v>0.49234515722217354</v>
      </c>
      <c r="I131" s="98">
        <f t="shared" si="3"/>
        <v>1.1942488078358971E-3</v>
      </c>
      <c r="J131" s="99">
        <v>266.18178438000001</v>
      </c>
      <c r="K131" s="99">
        <v>12.05995238095238</v>
      </c>
      <c r="O131"/>
      <c r="P131"/>
    </row>
    <row r="132" spans="1:16" ht="12.75" x14ac:dyDescent="0.2">
      <c r="A132" s="172" t="s">
        <v>1510</v>
      </c>
      <c r="B132" s="185" t="s">
        <v>211</v>
      </c>
      <c r="C132" s="172" t="s">
        <v>640</v>
      </c>
      <c r="D132" s="172" t="s">
        <v>178</v>
      </c>
      <c r="E132" s="172" t="s">
        <v>180</v>
      </c>
      <c r="F132" s="174">
        <v>13.910275439999999</v>
      </c>
      <c r="G132" s="174">
        <v>6.3480301399999997</v>
      </c>
      <c r="H132" s="58">
        <f t="shared" si="2"/>
        <v>1.1912743218323789</v>
      </c>
      <c r="I132" s="98">
        <f t="shared" si="3"/>
        <v>1.192886453858237E-3</v>
      </c>
      <c r="J132" s="99">
        <v>492.98121096419999</v>
      </c>
      <c r="K132" s="99">
        <v>6.2258571428571434</v>
      </c>
      <c r="O132"/>
      <c r="P132"/>
    </row>
    <row r="133" spans="1:16" ht="12.75" x14ac:dyDescent="0.2">
      <c r="A133" s="172" t="s">
        <v>2832</v>
      </c>
      <c r="B133" s="185" t="s">
        <v>2152</v>
      </c>
      <c r="C133" s="172" t="s">
        <v>639</v>
      </c>
      <c r="D133" s="172" t="s">
        <v>179</v>
      </c>
      <c r="E133" s="172" t="s">
        <v>180</v>
      </c>
      <c r="F133" s="174">
        <v>13.735002289999999</v>
      </c>
      <c r="G133" s="174">
        <v>9.1314653100000012</v>
      </c>
      <c r="H133" s="58">
        <f t="shared" si="2"/>
        <v>0.50414000641918855</v>
      </c>
      <c r="I133" s="98">
        <f t="shared" si="3"/>
        <v>1.1778557690050213E-3</v>
      </c>
      <c r="J133" s="99">
        <v>967.08422807000011</v>
      </c>
      <c r="K133" s="99">
        <v>2.7682380952380949</v>
      </c>
      <c r="O133"/>
      <c r="P133"/>
    </row>
    <row r="134" spans="1:16" ht="12.75" x14ac:dyDescent="0.2">
      <c r="A134" s="172" t="s">
        <v>1108</v>
      </c>
      <c r="B134" s="185" t="s">
        <v>613</v>
      </c>
      <c r="C134" s="172" t="s">
        <v>2309</v>
      </c>
      <c r="D134" s="172" t="s">
        <v>609</v>
      </c>
      <c r="E134" s="172" t="s">
        <v>180</v>
      </c>
      <c r="F134" s="174">
        <v>13.53296334</v>
      </c>
      <c r="G134" s="174">
        <v>26.196191160000001</v>
      </c>
      <c r="H134" s="58">
        <f t="shared" si="2"/>
        <v>-0.48339958059765509</v>
      </c>
      <c r="I134" s="98">
        <f t="shared" si="3"/>
        <v>1.1605297622234662E-3</v>
      </c>
      <c r="J134" s="99">
        <v>2791.2817416229095</v>
      </c>
      <c r="K134" s="99">
        <v>17.755190476190471</v>
      </c>
      <c r="O134"/>
      <c r="P134"/>
    </row>
    <row r="135" spans="1:16" ht="12.75" x14ac:dyDescent="0.2">
      <c r="A135" s="172" t="s">
        <v>1333</v>
      </c>
      <c r="B135" s="185" t="s">
        <v>331</v>
      </c>
      <c r="C135" s="172" t="s">
        <v>639</v>
      </c>
      <c r="D135" s="172" t="s">
        <v>179</v>
      </c>
      <c r="E135" s="172" t="s">
        <v>180</v>
      </c>
      <c r="F135" s="174">
        <v>13.498339810000001</v>
      </c>
      <c r="G135" s="174">
        <v>20.41951736</v>
      </c>
      <c r="H135" s="58">
        <f t="shared" ref="H135:H198" si="4">IF(ISERROR(F135/G135-1),"",IF((F135/G135-1)&gt;10000%,"",F135/G135-1))</f>
        <v>-0.33894912538716337</v>
      </c>
      <c r="I135" s="98">
        <f t="shared" si="3"/>
        <v>1.15756059456752E-3</v>
      </c>
      <c r="J135" s="99">
        <v>211.88961893999999</v>
      </c>
      <c r="K135" s="99">
        <v>12.932619047619051</v>
      </c>
      <c r="O135"/>
      <c r="P135"/>
    </row>
    <row r="136" spans="1:16" ht="12.75" x14ac:dyDescent="0.2">
      <c r="A136" s="172" t="s">
        <v>2352</v>
      </c>
      <c r="B136" s="185" t="s">
        <v>82</v>
      </c>
      <c r="C136" s="172" t="s">
        <v>510</v>
      </c>
      <c r="D136" s="172" t="s">
        <v>178</v>
      </c>
      <c r="E136" s="172" t="s">
        <v>708</v>
      </c>
      <c r="F136" s="174">
        <v>13.462311769999999</v>
      </c>
      <c r="G136" s="174">
        <v>13.75151032</v>
      </c>
      <c r="H136" s="58">
        <f t="shared" si="4"/>
        <v>-2.1030311818142189E-2</v>
      </c>
      <c r="I136" s="98">
        <f t="shared" ref="I136:I199" si="5">F136/$F$1157</f>
        <v>1.1544709820677213E-3</v>
      </c>
      <c r="J136" s="99">
        <v>175.47014637999999</v>
      </c>
      <c r="K136" s="99">
        <v>11.38042857142857</v>
      </c>
      <c r="O136"/>
      <c r="P136"/>
    </row>
    <row r="137" spans="1:16" ht="12.75" x14ac:dyDescent="0.2">
      <c r="A137" s="172" t="s">
        <v>1823</v>
      </c>
      <c r="B137" s="185" t="s">
        <v>190</v>
      </c>
      <c r="C137" s="172" t="s">
        <v>640</v>
      </c>
      <c r="D137" s="172" t="s">
        <v>178</v>
      </c>
      <c r="E137" s="172" t="s">
        <v>180</v>
      </c>
      <c r="F137" s="174">
        <v>13.35564405</v>
      </c>
      <c r="G137" s="174">
        <v>19.912488829999997</v>
      </c>
      <c r="H137" s="58">
        <f t="shared" si="4"/>
        <v>-0.32928303618789767</v>
      </c>
      <c r="I137" s="98">
        <f t="shared" si="5"/>
        <v>1.1453236090483456E-3</v>
      </c>
      <c r="J137" s="99">
        <v>206.36529907989998</v>
      </c>
      <c r="K137" s="99">
        <v>46.075666666666663</v>
      </c>
      <c r="O137"/>
      <c r="P137"/>
    </row>
    <row r="138" spans="1:16" ht="12.75" x14ac:dyDescent="0.2">
      <c r="A138" s="172" t="s">
        <v>1325</v>
      </c>
      <c r="B138" s="185" t="s">
        <v>667</v>
      </c>
      <c r="C138" s="172" t="s">
        <v>639</v>
      </c>
      <c r="D138" s="172" t="s">
        <v>609</v>
      </c>
      <c r="E138" s="172" t="s">
        <v>180</v>
      </c>
      <c r="F138" s="174">
        <v>13.301504660000001</v>
      </c>
      <c r="G138" s="174">
        <v>14.125490579999999</v>
      </c>
      <c r="H138" s="58">
        <f t="shared" si="4"/>
        <v>-5.8333260380114771E-2</v>
      </c>
      <c r="I138" s="98">
        <f t="shared" si="5"/>
        <v>1.140680843689046E-3</v>
      </c>
      <c r="J138" s="99">
        <v>843.45100153999999</v>
      </c>
      <c r="K138" s="99">
        <v>9.2612380952380953</v>
      </c>
      <c r="O138"/>
      <c r="P138"/>
    </row>
    <row r="139" spans="1:16" ht="12.75" x14ac:dyDescent="0.2">
      <c r="A139" s="172" t="s">
        <v>1312</v>
      </c>
      <c r="B139" s="185" t="s">
        <v>460</v>
      </c>
      <c r="C139" s="172" t="s">
        <v>639</v>
      </c>
      <c r="D139" s="172" t="s">
        <v>179</v>
      </c>
      <c r="E139" s="172" t="s">
        <v>180</v>
      </c>
      <c r="F139" s="174">
        <v>13.23020161</v>
      </c>
      <c r="G139" s="174">
        <v>14.554697300000001</v>
      </c>
      <c r="H139" s="58">
        <f t="shared" si="4"/>
        <v>-9.1001252908227803E-2</v>
      </c>
      <c r="I139" s="98">
        <f t="shared" si="5"/>
        <v>1.1345661953608616E-3</v>
      </c>
      <c r="J139" s="99">
        <v>300.17994676000001</v>
      </c>
      <c r="K139" s="99">
        <v>17.63871428571429</v>
      </c>
      <c r="O139"/>
      <c r="P139"/>
    </row>
    <row r="140" spans="1:16" ht="12.75" x14ac:dyDescent="0.2">
      <c r="A140" s="172" t="s">
        <v>2870</v>
      </c>
      <c r="B140" s="185" t="s">
        <v>2277</v>
      </c>
      <c r="C140" s="172" t="s">
        <v>639</v>
      </c>
      <c r="D140" s="172" t="s">
        <v>179</v>
      </c>
      <c r="E140" s="172" t="s">
        <v>708</v>
      </c>
      <c r="F140" s="174">
        <v>13.152881470000001</v>
      </c>
      <c r="G140" s="174">
        <v>31.35868228</v>
      </c>
      <c r="H140" s="58">
        <f t="shared" si="4"/>
        <v>-0.58056651256712177</v>
      </c>
      <c r="I140" s="98">
        <f t="shared" si="5"/>
        <v>1.1279355468151689E-3</v>
      </c>
      <c r="J140" s="99">
        <v>368.21647119676584</v>
      </c>
      <c r="K140" s="99">
        <v>30.75771428571429</v>
      </c>
      <c r="O140"/>
      <c r="P140"/>
    </row>
    <row r="141" spans="1:16" ht="12.75" x14ac:dyDescent="0.2">
      <c r="A141" s="172" t="s">
        <v>1339</v>
      </c>
      <c r="B141" s="185" t="s">
        <v>337</v>
      </c>
      <c r="C141" s="172" t="s">
        <v>639</v>
      </c>
      <c r="D141" s="172" t="s">
        <v>179</v>
      </c>
      <c r="E141" s="172" t="s">
        <v>180</v>
      </c>
      <c r="F141" s="174">
        <v>13.14632063</v>
      </c>
      <c r="G141" s="174">
        <v>27.416990930000001</v>
      </c>
      <c r="H141" s="58">
        <f t="shared" si="4"/>
        <v>-0.52050461469077058</v>
      </c>
      <c r="I141" s="98">
        <f t="shared" si="5"/>
        <v>1.1273729168948853E-3</v>
      </c>
      <c r="J141" s="99">
        <v>100.81575328</v>
      </c>
      <c r="K141" s="99">
        <v>17.074714285714279</v>
      </c>
      <c r="O141"/>
      <c r="P141"/>
    </row>
    <row r="142" spans="1:16" ht="12.75" x14ac:dyDescent="0.2">
      <c r="A142" s="172" t="s">
        <v>1300</v>
      </c>
      <c r="B142" s="185" t="s">
        <v>645</v>
      </c>
      <c r="C142" s="172" t="s">
        <v>1257</v>
      </c>
      <c r="D142" s="172" t="s">
        <v>178</v>
      </c>
      <c r="E142" s="172" t="s">
        <v>708</v>
      </c>
      <c r="F142" s="174">
        <v>12.86091324</v>
      </c>
      <c r="G142" s="174">
        <v>9.2980735299999999</v>
      </c>
      <c r="H142" s="58">
        <f t="shared" si="4"/>
        <v>0.38318041887973764</v>
      </c>
      <c r="I142" s="98">
        <f t="shared" si="5"/>
        <v>1.102897584912384E-3</v>
      </c>
      <c r="J142" s="99">
        <v>269.19851356999999</v>
      </c>
      <c r="K142" s="99">
        <v>9.0549999999999997</v>
      </c>
      <c r="O142"/>
      <c r="P142"/>
    </row>
    <row r="143" spans="1:16" ht="12.75" x14ac:dyDescent="0.2">
      <c r="A143" s="172" t="s">
        <v>1618</v>
      </c>
      <c r="B143" s="185" t="s">
        <v>796</v>
      </c>
      <c r="C143" s="172" t="s">
        <v>637</v>
      </c>
      <c r="D143" s="172" t="s">
        <v>178</v>
      </c>
      <c r="E143" s="172" t="s">
        <v>708</v>
      </c>
      <c r="F143" s="174">
        <v>12.832175730000001</v>
      </c>
      <c r="G143" s="174">
        <v>11.90691311</v>
      </c>
      <c r="H143" s="58">
        <f t="shared" si="4"/>
        <v>7.7708018144763358E-2</v>
      </c>
      <c r="I143" s="98">
        <f t="shared" si="5"/>
        <v>1.1004331774644885E-3</v>
      </c>
      <c r="J143" s="99">
        <v>589.79908724000006</v>
      </c>
      <c r="K143" s="99">
        <v>7.6635238095238094</v>
      </c>
      <c r="O143"/>
      <c r="P143"/>
    </row>
    <row r="144" spans="1:16" ht="12.75" x14ac:dyDescent="0.2">
      <c r="A144" s="172" t="s">
        <v>2333</v>
      </c>
      <c r="B144" s="185" t="s">
        <v>647</v>
      </c>
      <c r="C144" s="172" t="s">
        <v>510</v>
      </c>
      <c r="D144" s="172" t="s">
        <v>609</v>
      </c>
      <c r="E144" s="172" t="s">
        <v>708</v>
      </c>
      <c r="F144" s="174">
        <v>12.808103130000001</v>
      </c>
      <c r="G144" s="174">
        <v>6.5527726399999997</v>
      </c>
      <c r="H144" s="58">
        <f t="shared" si="4"/>
        <v>0.95460819925533102</v>
      </c>
      <c r="I144" s="98">
        <f t="shared" si="5"/>
        <v>1.0983688129899668E-3</v>
      </c>
      <c r="J144" s="99">
        <v>375.3381153798</v>
      </c>
      <c r="K144" s="99">
        <v>19.123095238095239</v>
      </c>
      <c r="O144"/>
      <c r="P144"/>
    </row>
    <row r="145" spans="1:16" ht="12.75" x14ac:dyDescent="0.2">
      <c r="A145" s="172" t="s">
        <v>2886</v>
      </c>
      <c r="B145" s="185" t="s">
        <v>267</v>
      </c>
      <c r="C145" s="172" t="s">
        <v>639</v>
      </c>
      <c r="D145" s="172" t="s">
        <v>609</v>
      </c>
      <c r="E145" s="172" t="s">
        <v>708</v>
      </c>
      <c r="F145" s="174">
        <v>12.694153349999999</v>
      </c>
      <c r="G145" s="174">
        <v>8.5709890699999995</v>
      </c>
      <c r="H145" s="58">
        <f t="shared" si="4"/>
        <v>0.481060499123936</v>
      </c>
      <c r="I145" s="98">
        <f t="shared" si="5"/>
        <v>1.0885969612701039E-3</v>
      </c>
      <c r="J145" s="99">
        <v>303.94891159904478</v>
      </c>
      <c r="K145" s="99">
        <v>19.69885714285714</v>
      </c>
      <c r="O145"/>
      <c r="P145"/>
    </row>
    <row r="146" spans="1:16" ht="12.75" x14ac:dyDescent="0.2">
      <c r="A146" s="172" t="s">
        <v>1265</v>
      </c>
      <c r="B146" s="185" t="s">
        <v>16</v>
      </c>
      <c r="C146" s="172" t="s">
        <v>1257</v>
      </c>
      <c r="D146" s="172" t="s">
        <v>178</v>
      </c>
      <c r="E146" s="172" t="s">
        <v>708</v>
      </c>
      <c r="F146" s="174">
        <v>12.64968943</v>
      </c>
      <c r="G146" s="174">
        <v>9.6263820100000004</v>
      </c>
      <c r="H146" s="58">
        <f t="shared" si="4"/>
        <v>0.31406476668590044</v>
      </c>
      <c r="I146" s="98">
        <f t="shared" si="5"/>
        <v>1.0847839233412565E-3</v>
      </c>
      <c r="J146" s="99">
        <v>423.22211092999999</v>
      </c>
      <c r="K146" s="99">
        <v>26.701047619047621</v>
      </c>
      <c r="O146"/>
      <c r="P146"/>
    </row>
    <row r="147" spans="1:16" ht="12.75" x14ac:dyDescent="0.2">
      <c r="A147" s="172" t="s">
        <v>1318</v>
      </c>
      <c r="B147" s="185" t="s">
        <v>302</v>
      </c>
      <c r="C147" s="172" t="s">
        <v>639</v>
      </c>
      <c r="D147" s="172" t="s">
        <v>179</v>
      </c>
      <c r="E147" s="172" t="s">
        <v>180</v>
      </c>
      <c r="F147" s="174">
        <v>12.641138489999999</v>
      </c>
      <c r="G147" s="174">
        <v>8.8289305999999996</v>
      </c>
      <c r="H147" s="58">
        <f t="shared" si="4"/>
        <v>0.43178591640532327</v>
      </c>
      <c r="I147" s="98">
        <f t="shared" si="5"/>
        <v>1.0840506308527106E-3</v>
      </c>
      <c r="J147" s="99">
        <v>324.30760636000002</v>
      </c>
      <c r="K147" s="99">
        <v>8.5969999999999995</v>
      </c>
      <c r="O147"/>
      <c r="P147"/>
    </row>
    <row r="148" spans="1:16" ht="12.75" x14ac:dyDescent="0.2">
      <c r="A148" s="172" t="s">
        <v>2386</v>
      </c>
      <c r="B148" s="185" t="s">
        <v>292</v>
      </c>
      <c r="C148" s="172" t="s">
        <v>510</v>
      </c>
      <c r="D148" s="172" t="s">
        <v>179</v>
      </c>
      <c r="E148" s="172" t="s">
        <v>180</v>
      </c>
      <c r="F148" s="174">
        <v>12.10583834</v>
      </c>
      <c r="G148" s="174">
        <v>13.420129119999999</v>
      </c>
      <c r="H148" s="58">
        <f t="shared" si="4"/>
        <v>-9.7934287237319673E-2</v>
      </c>
      <c r="I148" s="98">
        <f t="shared" si="5"/>
        <v>1.0381455515149516E-3</v>
      </c>
      <c r="J148" s="99">
        <v>186.41644701780001</v>
      </c>
      <c r="K148" s="99">
        <v>9.6436190476190493</v>
      </c>
      <c r="O148"/>
      <c r="P148"/>
    </row>
    <row r="149" spans="1:16" ht="12.75" x14ac:dyDescent="0.2">
      <c r="A149" s="172" t="s">
        <v>1331</v>
      </c>
      <c r="B149" s="185" t="s">
        <v>329</v>
      </c>
      <c r="C149" s="172" t="s">
        <v>639</v>
      </c>
      <c r="D149" s="172" t="s">
        <v>179</v>
      </c>
      <c r="E149" s="172" t="s">
        <v>180</v>
      </c>
      <c r="F149" s="174">
        <v>12.023523529999999</v>
      </c>
      <c r="G149" s="174">
        <v>15.466988300000001</v>
      </c>
      <c r="H149" s="58">
        <f t="shared" si="4"/>
        <v>-0.22263317869064414</v>
      </c>
      <c r="I149" s="98">
        <f t="shared" si="5"/>
        <v>1.0310865811714487E-3</v>
      </c>
      <c r="J149" s="99">
        <v>97.934501389999994</v>
      </c>
      <c r="K149" s="99">
        <v>16.49519047619048</v>
      </c>
      <c r="O149"/>
      <c r="P149"/>
    </row>
    <row r="150" spans="1:16" ht="12.75" x14ac:dyDescent="0.2">
      <c r="A150" s="172" t="s">
        <v>2963</v>
      </c>
      <c r="B150" s="185" t="s">
        <v>2186</v>
      </c>
      <c r="C150" s="172" t="s">
        <v>639</v>
      </c>
      <c r="D150" s="172" t="s">
        <v>179</v>
      </c>
      <c r="E150" s="172" t="s">
        <v>180</v>
      </c>
      <c r="F150" s="174">
        <v>11.98664651</v>
      </c>
      <c r="G150" s="174">
        <v>5.9946000199999991</v>
      </c>
      <c r="H150" s="58">
        <f t="shared" si="4"/>
        <v>0.99957402829355102</v>
      </c>
      <c r="I150" s="98">
        <f t="shared" si="5"/>
        <v>1.0279241637336056E-3</v>
      </c>
      <c r="J150" s="99">
        <v>1818.4350088759491</v>
      </c>
      <c r="K150" s="99">
        <v>5.4810952380952376</v>
      </c>
      <c r="O150"/>
      <c r="P150"/>
    </row>
    <row r="151" spans="1:16" ht="12.75" x14ac:dyDescent="0.2">
      <c r="A151" s="172" t="s">
        <v>2959</v>
      </c>
      <c r="B151" s="185" t="s">
        <v>2142</v>
      </c>
      <c r="C151" s="172" t="s">
        <v>639</v>
      </c>
      <c r="D151" s="172" t="s">
        <v>179</v>
      </c>
      <c r="E151" s="172" t="s">
        <v>180</v>
      </c>
      <c r="F151" s="174">
        <v>11.96795142</v>
      </c>
      <c r="G151" s="174">
        <v>12.182428570000001</v>
      </c>
      <c r="H151" s="58">
        <f t="shared" si="4"/>
        <v>-1.7605451061552979E-2</v>
      </c>
      <c r="I151" s="98">
        <f t="shared" si="5"/>
        <v>1.0263209517978784E-3</v>
      </c>
      <c r="J151" s="99">
        <v>1981.9009981703946</v>
      </c>
      <c r="K151" s="99">
        <v>3.5720000000000001</v>
      </c>
      <c r="O151"/>
      <c r="P151"/>
    </row>
    <row r="152" spans="1:16" ht="12.75" x14ac:dyDescent="0.2">
      <c r="A152" s="172" t="s">
        <v>2030</v>
      </c>
      <c r="B152" s="185" t="s">
        <v>117</v>
      </c>
      <c r="C152" s="172" t="s">
        <v>2303</v>
      </c>
      <c r="D152" s="172" t="s">
        <v>179</v>
      </c>
      <c r="E152" s="172" t="s">
        <v>180</v>
      </c>
      <c r="F152" s="174">
        <v>11.92583428</v>
      </c>
      <c r="G152" s="174">
        <v>15.234476460000002</v>
      </c>
      <c r="H152" s="58">
        <f t="shared" si="4"/>
        <v>-0.2171812197608004</v>
      </c>
      <c r="I152" s="98">
        <f t="shared" si="5"/>
        <v>1.0227091638071977E-3</v>
      </c>
      <c r="J152" s="99">
        <v>798.03890602000001</v>
      </c>
      <c r="K152" s="99">
        <v>18.559285714285711</v>
      </c>
      <c r="O152"/>
      <c r="P152"/>
    </row>
    <row r="153" spans="1:16" ht="12.75" x14ac:dyDescent="0.2">
      <c r="A153" s="172" t="s">
        <v>2622</v>
      </c>
      <c r="B153" s="185" t="s">
        <v>2233</v>
      </c>
      <c r="C153" s="172" t="s">
        <v>510</v>
      </c>
      <c r="D153" s="172" t="s">
        <v>609</v>
      </c>
      <c r="E153" s="172" t="s">
        <v>180</v>
      </c>
      <c r="F153" s="174">
        <v>11.914056480000001</v>
      </c>
      <c r="G153" s="174">
        <v>10.995836410000001</v>
      </c>
      <c r="H153" s="58">
        <f t="shared" si="4"/>
        <v>8.3506159582816153E-2</v>
      </c>
      <c r="I153" s="98">
        <f t="shared" si="5"/>
        <v>1.0216991494378311E-3</v>
      </c>
      <c r="J153" s="99">
        <v>162.65122239999999</v>
      </c>
      <c r="K153" s="99">
        <v>28.973714285714291</v>
      </c>
      <c r="O153"/>
      <c r="P153"/>
    </row>
    <row r="154" spans="1:16" ht="12.75" x14ac:dyDescent="0.2">
      <c r="A154" s="172" t="s">
        <v>2347</v>
      </c>
      <c r="B154" s="185" t="s">
        <v>396</v>
      </c>
      <c r="C154" s="172" t="s">
        <v>640</v>
      </c>
      <c r="D154" s="172" t="s">
        <v>178</v>
      </c>
      <c r="E154" s="172" t="s">
        <v>708</v>
      </c>
      <c r="F154" s="174">
        <v>11.806073230000001</v>
      </c>
      <c r="G154" s="174">
        <v>14.015362789999999</v>
      </c>
      <c r="H154" s="58">
        <f t="shared" si="4"/>
        <v>-0.15763341934868302</v>
      </c>
      <c r="I154" s="98">
        <f t="shared" si="5"/>
        <v>1.0124389621234821E-3</v>
      </c>
      <c r="J154" s="99">
        <v>411.09730801719991</v>
      </c>
      <c r="K154" s="99">
        <v>17.86752380952381</v>
      </c>
      <c r="O154"/>
      <c r="P154"/>
    </row>
    <row r="155" spans="1:16" ht="12.75" x14ac:dyDescent="0.2">
      <c r="A155" s="172" t="s">
        <v>1973</v>
      </c>
      <c r="B155" s="185" t="s">
        <v>1965</v>
      </c>
      <c r="C155" s="172" t="s">
        <v>1257</v>
      </c>
      <c r="D155" s="172" t="s">
        <v>179</v>
      </c>
      <c r="E155" s="172" t="s">
        <v>180</v>
      </c>
      <c r="F155" s="174">
        <v>11.68934367</v>
      </c>
      <c r="G155" s="174">
        <v>2.9760730199999998</v>
      </c>
      <c r="H155" s="58">
        <f t="shared" si="4"/>
        <v>2.9277744838397814</v>
      </c>
      <c r="I155" s="98">
        <f t="shared" si="5"/>
        <v>1.0024287282147828E-3</v>
      </c>
      <c r="J155" s="99">
        <v>59.323280740000001</v>
      </c>
      <c r="K155" s="99">
        <v>8.7914285714285718</v>
      </c>
      <c r="O155"/>
      <c r="P155"/>
    </row>
    <row r="156" spans="1:16" ht="12.75" x14ac:dyDescent="0.2">
      <c r="A156" s="172" t="s">
        <v>1326</v>
      </c>
      <c r="B156" s="185" t="s">
        <v>472</v>
      </c>
      <c r="C156" s="172" t="s">
        <v>639</v>
      </c>
      <c r="D156" s="172" t="s">
        <v>179</v>
      </c>
      <c r="E156" s="172" t="s">
        <v>180</v>
      </c>
      <c r="F156" s="174">
        <v>11.63751877</v>
      </c>
      <c r="G156" s="174">
        <v>13.074603300000001</v>
      </c>
      <c r="H156" s="58">
        <f t="shared" si="4"/>
        <v>-0.1099141975496879</v>
      </c>
      <c r="I156" s="98">
        <f t="shared" si="5"/>
        <v>9.9798444373966843E-4</v>
      </c>
      <c r="J156" s="99">
        <v>201.92280900999998</v>
      </c>
      <c r="K156" s="99">
        <v>9.969619047619048</v>
      </c>
      <c r="O156"/>
      <c r="P156"/>
    </row>
    <row r="157" spans="1:16" ht="12.75" x14ac:dyDescent="0.2">
      <c r="A157" s="172" t="s">
        <v>1366</v>
      </c>
      <c r="B157" s="185" t="s">
        <v>663</v>
      </c>
      <c r="C157" s="172" t="s">
        <v>639</v>
      </c>
      <c r="D157" s="172" t="s">
        <v>179</v>
      </c>
      <c r="E157" s="172" t="s">
        <v>180</v>
      </c>
      <c r="F157" s="174">
        <v>11.50552791</v>
      </c>
      <c r="G157" s="174">
        <v>6.2029273099999997</v>
      </c>
      <c r="H157" s="58">
        <f t="shared" si="4"/>
        <v>0.85485454447474418</v>
      </c>
      <c r="I157" s="98">
        <f t="shared" si="5"/>
        <v>9.866654652186291E-4</v>
      </c>
      <c r="J157" s="99">
        <v>306.6895806</v>
      </c>
      <c r="K157" s="99">
        <v>5.1157142857142857</v>
      </c>
      <c r="O157"/>
      <c r="P157"/>
    </row>
    <row r="158" spans="1:16" ht="12.75" x14ac:dyDescent="0.2">
      <c r="A158" s="172" t="s">
        <v>2897</v>
      </c>
      <c r="B158" s="185" t="s">
        <v>151</v>
      </c>
      <c r="C158" s="172" t="s">
        <v>639</v>
      </c>
      <c r="D158" s="172" t="s">
        <v>179</v>
      </c>
      <c r="E158" s="172" t="s">
        <v>708</v>
      </c>
      <c r="F158" s="174">
        <v>11.463179480000001</v>
      </c>
      <c r="G158" s="174">
        <v>17.52197507</v>
      </c>
      <c r="H158" s="58">
        <f t="shared" si="4"/>
        <v>-0.34578268521643318</v>
      </c>
      <c r="I158" s="98">
        <f t="shared" si="5"/>
        <v>9.8303384277469846E-4</v>
      </c>
      <c r="J158" s="99">
        <v>1568.1966284100001</v>
      </c>
      <c r="K158" s="99">
        <v>8.4117619047619048</v>
      </c>
      <c r="O158"/>
      <c r="P158"/>
    </row>
    <row r="159" spans="1:16" ht="12.75" x14ac:dyDescent="0.2">
      <c r="A159" s="172" t="s">
        <v>2942</v>
      </c>
      <c r="B159" s="185" t="s">
        <v>2210</v>
      </c>
      <c r="C159" s="172" t="s">
        <v>639</v>
      </c>
      <c r="D159" s="172" t="s">
        <v>609</v>
      </c>
      <c r="E159" s="172" t="s">
        <v>180</v>
      </c>
      <c r="F159" s="174">
        <v>11.32423015</v>
      </c>
      <c r="G159" s="174">
        <v>17.875507940000002</v>
      </c>
      <c r="H159" s="58">
        <f t="shared" si="4"/>
        <v>-0.36649463679519934</v>
      </c>
      <c r="I159" s="98">
        <f t="shared" si="5"/>
        <v>9.7111813526447549E-4</v>
      </c>
      <c r="J159" s="99">
        <v>806.47369395095734</v>
      </c>
      <c r="K159" s="99">
        <v>24.53947619047619</v>
      </c>
      <c r="O159"/>
      <c r="P159"/>
    </row>
    <row r="160" spans="1:16" ht="12.75" x14ac:dyDescent="0.2">
      <c r="A160" s="172" t="s">
        <v>1184</v>
      </c>
      <c r="B160" s="185" t="s">
        <v>1185</v>
      </c>
      <c r="C160" s="172" t="s">
        <v>2309</v>
      </c>
      <c r="D160" s="172" t="s">
        <v>609</v>
      </c>
      <c r="E160" s="172" t="s">
        <v>180</v>
      </c>
      <c r="F160" s="174">
        <v>11.197167220000001</v>
      </c>
      <c r="G160" s="174">
        <v>22.214356420000001</v>
      </c>
      <c r="H160" s="58">
        <f t="shared" si="4"/>
        <v>-0.4959490606750605</v>
      </c>
      <c r="I160" s="98">
        <f t="shared" si="5"/>
        <v>9.6022175520080817E-4</v>
      </c>
      <c r="J160" s="99">
        <v>687.54749350999998</v>
      </c>
      <c r="K160" s="99">
        <v>7.9564761904761898</v>
      </c>
      <c r="O160"/>
      <c r="P160"/>
    </row>
    <row r="161" spans="1:16" ht="12.75" x14ac:dyDescent="0.2">
      <c r="A161" s="172" t="s">
        <v>2841</v>
      </c>
      <c r="B161" s="185" t="s">
        <v>1634</v>
      </c>
      <c r="C161" s="172" t="s">
        <v>639</v>
      </c>
      <c r="D161" s="172" t="s">
        <v>609</v>
      </c>
      <c r="E161" s="172" t="s">
        <v>708</v>
      </c>
      <c r="F161" s="174">
        <v>11.112431390000001</v>
      </c>
      <c r="G161" s="174">
        <v>7.1240234999999998</v>
      </c>
      <c r="H161" s="58">
        <f t="shared" si="4"/>
        <v>0.55985327532959439</v>
      </c>
      <c r="I161" s="98">
        <f t="shared" si="5"/>
        <v>9.5295516841038624E-4</v>
      </c>
      <c r="J161" s="99">
        <v>1257.6594114100001</v>
      </c>
      <c r="K161" s="99">
        <v>9.8326666666666664</v>
      </c>
      <c r="O161"/>
      <c r="P161"/>
    </row>
    <row r="162" spans="1:16" ht="12.75" x14ac:dyDescent="0.2">
      <c r="A162" s="172" t="s">
        <v>1369</v>
      </c>
      <c r="B162" s="185" t="s">
        <v>666</v>
      </c>
      <c r="C162" s="172" t="s">
        <v>639</v>
      </c>
      <c r="D162" s="172" t="s">
        <v>179</v>
      </c>
      <c r="E162" s="172" t="s">
        <v>180</v>
      </c>
      <c r="F162" s="174">
        <v>10.979961900000001</v>
      </c>
      <c r="G162" s="174">
        <v>8.0265764599999994</v>
      </c>
      <c r="H162" s="58">
        <f t="shared" si="4"/>
        <v>0.36795082619819741</v>
      </c>
      <c r="I162" s="98">
        <f t="shared" si="5"/>
        <v>9.4159514460265433E-4</v>
      </c>
      <c r="J162" s="99">
        <v>221.89286308999999</v>
      </c>
      <c r="K162" s="99">
        <v>5.3781428571428576</v>
      </c>
      <c r="O162"/>
      <c r="P162"/>
    </row>
    <row r="163" spans="1:16" ht="12.75" x14ac:dyDescent="0.2">
      <c r="A163" s="172" t="s">
        <v>2914</v>
      </c>
      <c r="B163" s="185" t="s">
        <v>2143</v>
      </c>
      <c r="C163" s="172" t="s">
        <v>639</v>
      </c>
      <c r="D163" s="172" t="s">
        <v>609</v>
      </c>
      <c r="E163" s="172" t="s">
        <v>180</v>
      </c>
      <c r="F163" s="174">
        <v>10.97085525</v>
      </c>
      <c r="G163" s="174">
        <v>8.0419270300000001</v>
      </c>
      <c r="H163" s="58">
        <f t="shared" si="4"/>
        <v>0.36420726140311666</v>
      </c>
      <c r="I163" s="98">
        <f t="shared" si="5"/>
        <v>9.4081419677226189E-4</v>
      </c>
      <c r="J163" s="99">
        <v>1794.8238517330431</v>
      </c>
      <c r="K163" s="99">
        <v>7.7032380952380963</v>
      </c>
      <c r="O163"/>
      <c r="P163"/>
    </row>
    <row r="164" spans="1:16" ht="12.75" x14ac:dyDescent="0.2">
      <c r="A164" s="172" t="s">
        <v>2390</v>
      </c>
      <c r="B164" s="185" t="s">
        <v>283</v>
      </c>
      <c r="C164" s="172" t="s">
        <v>510</v>
      </c>
      <c r="D164" s="172" t="s">
        <v>178</v>
      </c>
      <c r="E164" s="172" t="s">
        <v>708</v>
      </c>
      <c r="F164" s="174">
        <v>10.900584970000001</v>
      </c>
      <c r="G164" s="174">
        <v>11.292002480000001</v>
      </c>
      <c r="H164" s="58">
        <f t="shared" si="4"/>
        <v>-3.4663250445903238E-2</v>
      </c>
      <c r="I164" s="98">
        <f t="shared" si="5"/>
        <v>9.3478811443605003E-4</v>
      </c>
      <c r="J164" s="99">
        <v>115.99768369039201</v>
      </c>
      <c r="K164" s="99">
        <v>26.45338095238095</v>
      </c>
      <c r="O164"/>
      <c r="P164"/>
    </row>
    <row r="165" spans="1:16" ht="12.75" x14ac:dyDescent="0.2">
      <c r="A165" s="172" t="s">
        <v>2028</v>
      </c>
      <c r="B165" s="185" t="s">
        <v>791</v>
      </c>
      <c r="C165" s="172" t="s">
        <v>2309</v>
      </c>
      <c r="D165" s="172" t="s">
        <v>609</v>
      </c>
      <c r="E165" s="172" t="s">
        <v>180</v>
      </c>
      <c r="F165" s="174">
        <v>10.82201467</v>
      </c>
      <c r="G165" s="174">
        <v>7.1793729100000006</v>
      </c>
      <c r="H165" s="58">
        <f t="shared" si="4"/>
        <v>0.50737603487990413</v>
      </c>
      <c r="I165" s="98">
        <f t="shared" si="5"/>
        <v>9.280502574504102E-4</v>
      </c>
      <c r="J165" s="99">
        <v>531.86121893999996</v>
      </c>
      <c r="K165" s="99">
        <v>7.0715714285714277</v>
      </c>
      <c r="O165"/>
      <c r="P165"/>
    </row>
    <row r="166" spans="1:16" ht="12.75" x14ac:dyDescent="0.2">
      <c r="A166" s="172" t="s">
        <v>1824</v>
      </c>
      <c r="B166" s="185" t="s">
        <v>1686</v>
      </c>
      <c r="C166" s="172" t="s">
        <v>638</v>
      </c>
      <c r="D166" s="172" t="s">
        <v>179</v>
      </c>
      <c r="E166" s="172" t="s">
        <v>708</v>
      </c>
      <c r="F166" s="174">
        <v>10.733874869999999</v>
      </c>
      <c r="G166" s="174">
        <v>9.3764459200000001</v>
      </c>
      <c r="H166" s="58">
        <f t="shared" si="4"/>
        <v>0.14477009322952505</v>
      </c>
      <c r="I166" s="98">
        <f t="shared" si="5"/>
        <v>9.2049176057381818E-4</v>
      </c>
      <c r="J166" s="99">
        <v>477.94421999999997</v>
      </c>
      <c r="K166" s="99">
        <v>41.10552380952381</v>
      </c>
      <c r="O166"/>
      <c r="P166"/>
    </row>
    <row r="167" spans="1:16" ht="12.75" x14ac:dyDescent="0.2">
      <c r="A167" s="172" t="s">
        <v>1289</v>
      </c>
      <c r="B167" s="185" t="s">
        <v>406</v>
      </c>
      <c r="C167" s="172" t="s">
        <v>1257</v>
      </c>
      <c r="D167" s="172" t="s">
        <v>178</v>
      </c>
      <c r="E167" s="172" t="s">
        <v>708</v>
      </c>
      <c r="F167" s="174">
        <v>10.514266259999999</v>
      </c>
      <c r="G167" s="174">
        <v>9.2729651300000011</v>
      </c>
      <c r="H167" s="58">
        <f t="shared" si="4"/>
        <v>0.13386237439674242</v>
      </c>
      <c r="I167" s="98">
        <f t="shared" si="5"/>
        <v>9.0165905397863978E-4</v>
      </c>
      <c r="J167" s="99">
        <v>213.31601803999999</v>
      </c>
      <c r="K167" s="99">
        <v>18.45271428571429</v>
      </c>
      <c r="O167"/>
      <c r="P167"/>
    </row>
    <row r="168" spans="1:16" ht="12.75" x14ac:dyDescent="0.2">
      <c r="A168" s="172" t="s">
        <v>2814</v>
      </c>
      <c r="B168" s="185" t="s">
        <v>2282</v>
      </c>
      <c r="C168" s="172" t="s">
        <v>639</v>
      </c>
      <c r="D168" s="172" t="s">
        <v>609</v>
      </c>
      <c r="E168" s="172" t="s">
        <v>708</v>
      </c>
      <c r="F168" s="174">
        <v>10.42208134</v>
      </c>
      <c r="G168" s="174">
        <v>8.8155406899999988</v>
      </c>
      <c r="H168" s="58">
        <f t="shared" si="4"/>
        <v>0.18223960463620759</v>
      </c>
      <c r="I168" s="98">
        <f t="shared" si="5"/>
        <v>8.9375366470059649E-4</v>
      </c>
      <c r="J168" s="99">
        <v>1009.0842551908535</v>
      </c>
      <c r="K168" s="99">
        <v>13.920190476190481</v>
      </c>
      <c r="O168"/>
      <c r="P168"/>
    </row>
    <row r="169" spans="1:16" ht="12.75" x14ac:dyDescent="0.2">
      <c r="A169" s="172" t="s">
        <v>1383</v>
      </c>
      <c r="B169" s="185" t="s">
        <v>305</v>
      </c>
      <c r="C169" s="172" t="s">
        <v>1158</v>
      </c>
      <c r="D169" s="172" t="s">
        <v>179</v>
      </c>
      <c r="E169" s="172" t="s">
        <v>180</v>
      </c>
      <c r="F169" s="174">
        <v>10.402198869999999</v>
      </c>
      <c r="G169" s="174">
        <v>3.8891282999999999</v>
      </c>
      <c r="H169" s="58">
        <f t="shared" si="4"/>
        <v>1.6746864766585356</v>
      </c>
      <c r="I169" s="98">
        <f t="shared" si="5"/>
        <v>8.920486280724905E-4</v>
      </c>
      <c r="J169" s="99">
        <v>144.77322305000001</v>
      </c>
      <c r="K169" s="99">
        <v>15.77585714285714</v>
      </c>
      <c r="O169"/>
      <c r="P169"/>
    </row>
    <row r="170" spans="1:16" ht="12.75" x14ac:dyDescent="0.2">
      <c r="A170" s="172" t="s">
        <v>1126</v>
      </c>
      <c r="B170" s="185" t="s">
        <v>622</v>
      </c>
      <c r="C170" s="172" t="s">
        <v>2309</v>
      </c>
      <c r="D170" s="172" t="s">
        <v>609</v>
      </c>
      <c r="E170" s="172" t="s">
        <v>708</v>
      </c>
      <c r="F170" s="174">
        <v>10.33509316</v>
      </c>
      <c r="G170" s="174">
        <v>3.7114547500000001</v>
      </c>
      <c r="H170" s="58">
        <f t="shared" si="4"/>
        <v>1.7846474916607833</v>
      </c>
      <c r="I170" s="98">
        <f t="shared" si="5"/>
        <v>8.8629392588986144E-4</v>
      </c>
      <c r="J170" s="99">
        <v>217.9523444867616</v>
      </c>
      <c r="K170" s="99">
        <v>27.691857142857138</v>
      </c>
      <c r="O170"/>
      <c r="P170"/>
    </row>
    <row r="171" spans="1:16" ht="12.75" x14ac:dyDescent="0.2">
      <c r="A171" s="172" t="s">
        <v>1161</v>
      </c>
      <c r="B171" s="185" t="s">
        <v>134</v>
      </c>
      <c r="C171" s="172" t="s">
        <v>1158</v>
      </c>
      <c r="D171" s="172" t="s">
        <v>179</v>
      </c>
      <c r="E171" s="172" t="s">
        <v>180</v>
      </c>
      <c r="F171" s="174">
        <v>10.219961029999999</v>
      </c>
      <c r="G171" s="174">
        <v>9.3521088699999986</v>
      </c>
      <c r="H171" s="58">
        <f t="shared" si="4"/>
        <v>9.2797482585337043E-2</v>
      </c>
      <c r="I171" s="98">
        <f t="shared" si="5"/>
        <v>8.7642068082916934E-4</v>
      </c>
      <c r="J171" s="99">
        <v>192.00227787</v>
      </c>
      <c r="K171" s="99">
        <v>14.81228571428572</v>
      </c>
      <c r="O171"/>
      <c r="P171"/>
    </row>
    <row r="172" spans="1:16" ht="12.75" x14ac:dyDescent="0.2">
      <c r="A172" s="172" t="s">
        <v>1342</v>
      </c>
      <c r="B172" s="185" t="s">
        <v>340</v>
      </c>
      <c r="C172" s="172" t="s">
        <v>639</v>
      </c>
      <c r="D172" s="172" t="s">
        <v>179</v>
      </c>
      <c r="E172" s="172" t="s">
        <v>180</v>
      </c>
      <c r="F172" s="174">
        <v>10.159549</v>
      </c>
      <c r="G172" s="174">
        <v>9.5515589199999997</v>
      </c>
      <c r="H172" s="58">
        <f t="shared" si="4"/>
        <v>6.3653492073103335E-2</v>
      </c>
      <c r="I172" s="98">
        <f t="shared" si="5"/>
        <v>8.7124000036400409E-4</v>
      </c>
      <c r="J172" s="99">
        <v>78.213910389999995</v>
      </c>
      <c r="K172" s="99">
        <v>16.30895238095238</v>
      </c>
      <c r="O172"/>
      <c r="P172"/>
    </row>
    <row r="173" spans="1:16" ht="12.75" x14ac:dyDescent="0.2">
      <c r="A173" s="172" t="s">
        <v>1152</v>
      </c>
      <c r="B173" s="185" t="s">
        <v>2276</v>
      </c>
      <c r="C173" s="172" t="s">
        <v>639</v>
      </c>
      <c r="D173" s="172" t="s">
        <v>179</v>
      </c>
      <c r="E173" s="172" t="s">
        <v>708</v>
      </c>
      <c r="F173" s="174">
        <v>10.138482550000001</v>
      </c>
      <c r="G173" s="174">
        <v>11.722896310000001</v>
      </c>
      <c r="H173" s="58">
        <f t="shared" si="4"/>
        <v>-0.13515548701462499</v>
      </c>
      <c r="I173" s="98">
        <f t="shared" si="5"/>
        <v>8.6943343061315513E-4</v>
      </c>
      <c r="J173" s="99">
        <v>2002.796879</v>
      </c>
      <c r="K173" s="99">
        <v>7.4266190476190479</v>
      </c>
      <c r="O173"/>
      <c r="P173"/>
    </row>
    <row r="174" spans="1:16" ht="12.75" x14ac:dyDescent="0.2">
      <c r="A174" s="172" t="s">
        <v>1759</v>
      </c>
      <c r="B174" s="185" t="s">
        <v>1430</v>
      </c>
      <c r="C174" s="172" t="s">
        <v>510</v>
      </c>
      <c r="D174" s="172" t="s">
        <v>178</v>
      </c>
      <c r="E174" s="172" t="s">
        <v>708</v>
      </c>
      <c r="F174" s="174">
        <v>10.035828720000001</v>
      </c>
      <c r="G174" s="174">
        <v>8.4766100899999994</v>
      </c>
      <c r="H174" s="58">
        <f t="shared" si="4"/>
        <v>0.18394365358853038</v>
      </c>
      <c r="I174" s="98">
        <f t="shared" si="5"/>
        <v>8.6063027184237059E-4</v>
      </c>
      <c r="J174" s="99">
        <v>276.33899833819999</v>
      </c>
      <c r="K174" s="99">
        <v>28.88247619047619</v>
      </c>
      <c r="O174"/>
      <c r="P174"/>
    </row>
    <row r="175" spans="1:16" ht="12.75" x14ac:dyDescent="0.2">
      <c r="A175" s="172" t="s">
        <v>3169</v>
      </c>
      <c r="B175" s="185" t="s">
        <v>269</v>
      </c>
      <c r="C175" s="172" t="s">
        <v>637</v>
      </c>
      <c r="D175" s="172" t="s">
        <v>179</v>
      </c>
      <c r="E175" s="172" t="s">
        <v>708</v>
      </c>
      <c r="F175" s="174">
        <v>10.018240029999999</v>
      </c>
      <c r="G175" s="174">
        <v>6.6212209</v>
      </c>
      <c r="H175" s="58">
        <f t="shared" si="4"/>
        <v>0.51305026388713282</v>
      </c>
      <c r="I175" s="98">
        <f t="shared" si="5"/>
        <v>8.5912194009634486E-4</v>
      </c>
      <c r="J175" s="99">
        <v>980.57226132000005</v>
      </c>
      <c r="K175" s="99">
        <v>5.4128571428571428</v>
      </c>
      <c r="O175"/>
      <c r="P175"/>
    </row>
    <row r="176" spans="1:16" ht="12.75" x14ac:dyDescent="0.2">
      <c r="A176" s="172" t="s">
        <v>1299</v>
      </c>
      <c r="B176" s="185" t="s">
        <v>118</v>
      </c>
      <c r="C176" s="172" t="s">
        <v>1257</v>
      </c>
      <c r="D176" s="172" t="s">
        <v>179</v>
      </c>
      <c r="E176" s="172" t="s">
        <v>2605</v>
      </c>
      <c r="F176" s="174">
        <v>9.8507630500000012</v>
      </c>
      <c r="G176" s="174">
        <v>4.3512906600000001</v>
      </c>
      <c r="H176" s="58">
        <f t="shared" si="4"/>
        <v>1.2638715313952393</v>
      </c>
      <c r="I176" s="98">
        <f t="shared" si="5"/>
        <v>8.4475982184521368E-4</v>
      </c>
      <c r="J176" s="99">
        <v>63.154268409999993</v>
      </c>
      <c r="K176" s="99">
        <v>39.899571428571427</v>
      </c>
      <c r="O176"/>
      <c r="P176"/>
    </row>
    <row r="177" spans="1:16" ht="12.75" x14ac:dyDescent="0.2">
      <c r="A177" s="172" t="s">
        <v>2403</v>
      </c>
      <c r="B177" s="185" t="s">
        <v>590</v>
      </c>
      <c r="C177" s="172" t="s">
        <v>640</v>
      </c>
      <c r="D177" s="172" t="s">
        <v>178</v>
      </c>
      <c r="E177" s="172" t="s">
        <v>708</v>
      </c>
      <c r="F177" s="174">
        <v>9.81075081</v>
      </c>
      <c r="G177" s="174">
        <v>8.6880688199999998</v>
      </c>
      <c r="H177" s="58">
        <f t="shared" si="4"/>
        <v>0.1292211207415368</v>
      </c>
      <c r="I177" s="98">
        <f t="shared" si="5"/>
        <v>8.4132854118579021E-4</v>
      </c>
      <c r="J177" s="99">
        <v>62.180960179800003</v>
      </c>
      <c r="K177" s="99">
        <v>10.134190476190479</v>
      </c>
      <c r="O177"/>
      <c r="P177"/>
    </row>
    <row r="178" spans="1:16" ht="12.75" x14ac:dyDescent="0.2">
      <c r="A178" s="172" t="s">
        <v>2330</v>
      </c>
      <c r="B178" s="185" t="s">
        <v>191</v>
      </c>
      <c r="C178" s="172" t="s">
        <v>640</v>
      </c>
      <c r="D178" s="172" t="s">
        <v>178</v>
      </c>
      <c r="E178" s="172" t="s">
        <v>708</v>
      </c>
      <c r="F178" s="174">
        <v>9.7664480700000009</v>
      </c>
      <c r="G178" s="174">
        <v>25.568028179999999</v>
      </c>
      <c r="H178" s="58">
        <f t="shared" si="4"/>
        <v>-0.61802106907721654</v>
      </c>
      <c r="I178" s="98">
        <f t="shared" si="5"/>
        <v>8.3752932537279245E-4</v>
      </c>
      <c r="J178" s="99">
        <v>1234.9477704323999</v>
      </c>
      <c r="K178" s="99">
        <v>21.580666666666669</v>
      </c>
      <c r="O178"/>
      <c r="P178"/>
    </row>
    <row r="179" spans="1:16" ht="12.75" x14ac:dyDescent="0.2">
      <c r="A179" s="172" t="s">
        <v>2846</v>
      </c>
      <c r="B179" s="185" t="s">
        <v>2146</v>
      </c>
      <c r="C179" s="172" t="s">
        <v>639</v>
      </c>
      <c r="D179" s="172" t="s">
        <v>179</v>
      </c>
      <c r="E179" s="172" t="s">
        <v>180</v>
      </c>
      <c r="F179" s="174">
        <v>9.6888463199999997</v>
      </c>
      <c r="G179" s="174">
        <v>24.90958977</v>
      </c>
      <c r="H179" s="58">
        <f t="shared" si="4"/>
        <v>-0.61103950689429598</v>
      </c>
      <c r="I179" s="98">
        <f t="shared" si="5"/>
        <v>8.308745271432403E-4</v>
      </c>
      <c r="J179" s="99">
        <v>580.30305210000006</v>
      </c>
      <c r="K179" s="99">
        <v>12.26671428571429</v>
      </c>
      <c r="O179"/>
      <c r="P179"/>
    </row>
    <row r="180" spans="1:16" ht="12.75" x14ac:dyDescent="0.2">
      <c r="A180" s="172" t="s">
        <v>2365</v>
      </c>
      <c r="B180" s="185" t="s">
        <v>707</v>
      </c>
      <c r="C180" s="172" t="s">
        <v>510</v>
      </c>
      <c r="D180" s="172" t="s">
        <v>179</v>
      </c>
      <c r="E180" s="172" t="s">
        <v>708</v>
      </c>
      <c r="F180" s="174">
        <v>9.6566090399999993</v>
      </c>
      <c r="G180" s="174">
        <v>5.3349186699999995</v>
      </c>
      <c r="H180" s="58">
        <f t="shared" si="4"/>
        <v>0.81007614873349132</v>
      </c>
      <c r="I180" s="98">
        <f t="shared" si="5"/>
        <v>8.2810999420590862E-4</v>
      </c>
      <c r="J180" s="99">
        <v>150.740273762904</v>
      </c>
      <c r="K180" s="99">
        <v>22.585095238095239</v>
      </c>
      <c r="O180"/>
      <c r="P180"/>
    </row>
    <row r="181" spans="1:16" ht="12.75" x14ac:dyDescent="0.2">
      <c r="A181" s="172" t="s">
        <v>2344</v>
      </c>
      <c r="B181" s="185" t="s">
        <v>123</v>
      </c>
      <c r="C181" s="172" t="s">
        <v>510</v>
      </c>
      <c r="D181" s="172" t="s">
        <v>178</v>
      </c>
      <c r="E181" s="172" t="s">
        <v>708</v>
      </c>
      <c r="F181" s="174">
        <v>9.5967430900000004</v>
      </c>
      <c r="G181" s="174">
        <v>29.942124010000001</v>
      </c>
      <c r="H181" s="58">
        <f t="shared" si="4"/>
        <v>-0.67949023633744543</v>
      </c>
      <c r="I181" s="98">
        <f t="shared" si="5"/>
        <v>8.2297614325447458E-4</v>
      </c>
      <c r="J181" s="99">
        <v>639.20442521165</v>
      </c>
      <c r="K181" s="99">
        <v>16.047142857142859</v>
      </c>
      <c r="O181"/>
      <c r="P181"/>
    </row>
    <row r="182" spans="1:16" ht="12.75" x14ac:dyDescent="0.2">
      <c r="A182" s="172" t="s">
        <v>2339</v>
      </c>
      <c r="B182" s="185" t="s">
        <v>39</v>
      </c>
      <c r="C182" s="172" t="s">
        <v>640</v>
      </c>
      <c r="D182" s="172" t="s">
        <v>178</v>
      </c>
      <c r="E182" s="172" t="s">
        <v>180</v>
      </c>
      <c r="F182" s="174">
        <v>9.5302064800000004</v>
      </c>
      <c r="G182" s="174">
        <v>11.246751119999999</v>
      </c>
      <c r="H182" s="58">
        <f t="shared" si="4"/>
        <v>-0.15262582248730328</v>
      </c>
      <c r="I182" s="98">
        <f t="shared" si="5"/>
        <v>8.1727024468352229E-4</v>
      </c>
      <c r="J182" s="99">
        <v>589.32136307429994</v>
      </c>
      <c r="K182" s="99">
        <v>23.52661904761905</v>
      </c>
      <c r="O182"/>
      <c r="P182"/>
    </row>
    <row r="183" spans="1:16" ht="12.75" x14ac:dyDescent="0.2">
      <c r="A183" s="172" t="s">
        <v>2864</v>
      </c>
      <c r="B183" s="185" t="s">
        <v>2189</v>
      </c>
      <c r="C183" s="172" t="s">
        <v>639</v>
      </c>
      <c r="D183" s="172" t="s">
        <v>609</v>
      </c>
      <c r="E183" s="172" t="s">
        <v>180</v>
      </c>
      <c r="F183" s="174">
        <v>9.5022260099999993</v>
      </c>
      <c r="G183" s="174">
        <v>15.455642510000001</v>
      </c>
      <c r="H183" s="58">
        <f t="shared" si="4"/>
        <v>-0.38519372430800358</v>
      </c>
      <c r="I183" s="98">
        <f t="shared" si="5"/>
        <v>8.1487075778769792E-4</v>
      </c>
      <c r="J183" s="99">
        <v>806.49683468598312</v>
      </c>
      <c r="K183" s="99">
        <v>11.334523809523811</v>
      </c>
      <c r="O183"/>
      <c r="P183"/>
    </row>
    <row r="184" spans="1:16" ht="12.75" x14ac:dyDescent="0.2">
      <c r="A184" s="172" t="s">
        <v>2842</v>
      </c>
      <c r="B184" s="185" t="s">
        <v>1423</v>
      </c>
      <c r="C184" s="172" t="s">
        <v>639</v>
      </c>
      <c r="D184" s="172" t="s">
        <v>179</v>
      </c>
      <c r="E184" s="172" t="s">
        <v>708</v>
      </c>
      <c r="F184" s="174">
        <v>9.5007290299999987</v>
      </c>
      <c r="G184" s="174">
        <v>7.0074029500000004</v>
      </c>
      <c r="H184" s="58">
        <f t="shared" si="4"/>
        <v>0.35581314472575021</v>
      </c>
      <c r="I184" s="98">
        <f t="shared" si="5"/>
        <v>8.1474238310731153E-4</v>
      </c>
      <c r="J184" s="99">
        <v>63.683554170000001</v>
      </c>
      <c r="K184" s="99">
        <v>11.12633333333333</v>
      </c>
      <c r="O184"/>
      <c r="P184"/>
    </row>
    <row r="185" spans="1:16" ht="12.75" x14ac:dyDescent="0.2">
      <c r="A185" s="172" t="s">
        <v>1361</v>
      </c>
      <c r="B185" s="185" t="s">
        <v>665</v>
      </c>
      <c r="C185" s="172" t="s">
        <v>639</v>
      </c>
      <c r="D185" s="172" t="s">
        <v>179</v>
      </c>
      <c r="E185" s="172" t="s">
        <v>180</v>
      </c>
      <c r="F185" s="174">
        <v>9.4895107500000009</v>
      </c>
      <c r="G185" s="174">
        <v>5.86596735</v>
      </c>
      <c r="H185" s="58">
        <f t="shared" si="4"/>
        <v>0.61772307682551308</v>
      </c>
      <c r="I185" s="98">
        <f t="shared" si="5"/>
        <v>8.1378035080929498E-4</v>
      </c>
      <c r="J185" s="99">
        <v>120.0610667</v>
      </c>
      <c r="K185" s="99">
        <v>4.2511428571428569</v>
      </c>
      <c r="O185"/>
      <c r="P185"/>
    </row>
    <row r="186" spans="1:16" ht="12.75" x14ac:dyDescent="0.2">
      <c r="A186" s="172" t="s">
        <v>2371</v>
      </c>
      <c r="B186" s="185" t="s">
        <v>678</v>
      </c>
      <c r="C186" s="172" t="s">
        <v>510</v>
      </c>
      <c r="D186" s="172" t="s">
        <v>178</v>
      </c>
      <c r="E186" s="172" t="s">
        <v>708</v>
      </c>
      <c r="F186" s="174">
        <v>9.4465896499999999</v>
      </c>
      <c r="G186" s="174">
        <v>14.95827916</v>
      </c>
      <c r="H186" s="58">
        <f t="shared" si="4"/>
        <v>-0.36847082816443444</v>
      </c>
      <c r="I186" s="98">
        <f t="shared" si="5"/>
        <v>8.1009961860556976E-4</v>
      </c>
      <c r="J186" s="99">
        <v>51.555113951187998</v>
      </c>
      <c r="K186" s="99">
        <v>9.1909523809523819</v>
      </c>
      <c r="O186"/>
      <c r="P186"/>
    </row>
    <row r="187" spans="1:16" ht="12.75" x14ac:dyDescent="0.2">
      <c r="A187" s="172" t="s">
        <v>2410</v>
      </c>
      <c r="B187" s="185" t="s">
        <v>101</v>
      </c>
      <c r="C187" s="172" t="s">
        <v>510</v>
      </c>
      <c r="D187" s="172" t="s">
        <v>178</v>
      </c>
      <c r="E187" s="172" t="s">
        <v>708</v>
      </c>
      <c r="F187" s="174">
        <v>9.4326627399999996</v>
      </c>
      <c r="G187" s="174">
        <v>8.0491227300000006</v>
      </c>
      <c r="H187" s="58">
        <f t="shared" si="4"/>
        <v>0.17188705606927668</v>
      </c>
      <c r="I187" s="98">
        <f t="shared" si="5"/>
        <v>8.0890530564212322E-4</v>
      </c>
      <c r="J187" s="99">
        <v>454.60854639703501</v>
      </c>
      <c r="K187" s="99">
        <v>6.3685714285714274</v>
      </c>
      <c r="O187"/>
      <c r="P187"/>
    </row>
    <row r="188" spans="1:16" ht="12.75" x14ac:dyDescent="0.2">
      <c r="A188" s="172" t="s">
        <v>1450</v>
      </c>
      <c r="B188" s="185" t="s">
        <v>54</v>
      </c>
      <c r="C188" s="172" t="s">
        <v>637</v>
      </c>
      <c r="D188" s="172" t="s">
        <v>178</v>
      </c>
      <c r="E188" s="172" t="s">
        <v>708</v>
      </c>
      <c r="F188" s="174">
        <v>9.3655975600000012</v>
      </c>
      <c r="G188" s="174">
        <v>5.5302716399999996</v>
      </c>
      <c r="H188" s="58">
        <f t="shared" si="4"/>
        <v>0.69351492470268639</v>
      </c>
      <c r="I188" s="98">
        <f t="shared" si="5"/>
        <v>8.0315407914106397E-4</v>
      </c>
      <c r="J188" s="99">
        <v>103.63973925000001</v>
      </c>
      <c r="K188" s="99">
        <v>7.5081428571428566</v>
      </c>
      <c r="O188"/>
      <c r="P188"/>
    </row>
    <row r="189" spans="1:16" ht="12.75" x14ac:dyDescent="0.2">
      <c r="A189" s="172" t="s">
        <v>1506</v>
      </c>
      <c r="B189" s="185" t="s">
        <v>397</v>
      </c>
      <c r="C189" s="172" t="s">
        <v>640</v>
      </c>
      <c r="D189" s="172" t="s">
        <v>178</v>
      </c>
      <c r="E189" s="172" t="s">
        <v>708</v>
      </c>
      <c r="F189" s="174">
        <v>9.2277492599999995</v>
      </c>
      <c r="G189" s="174">
        <v>6.3697770199999999</v>
      </c>
      <c r="H189" s="58">
        <f t="shared" si="4"/>
        <v>0.44867696797336243</v>
      </c>
      <c r="I189" s="98">
        <f t="shared" si="5"/>
        <v>7.9133279131202953E-4</v>
      </c>
      <c r="J189" s="99">
        <v>714.93942316859989</v>
      </c>
      <c r="K189" s="99">
        <v>20.547380952380951</v>
      </c>
      <c r="O189"/>
      <c r="P189"/>
    </row>
    <row r="190" spans="1:16" ht="12.75" x14ac:dyDescent="0.2">
      <c r="A190" s="172" t="s">
        <v>2225</v>
      </c>
      <c r="B190" s="185" t="s">
        <v>2231</v>
      </c>
      <c r="C190" s="172" t="s">
        <v>637</v>
      </c>
      <c r="D190" s="172" t="s">
        <v>178</v>
      </c>
      <c r="E190" s="172" t="s">
        <v>708</v>
      </c>
      <c r="F190" s="174">
        <v>9.2248608699999988</v>
      </c>
      <c r="G190" s="174">
        <v>7.3671085500000002</v>
      </c>
      <c r="H190" s="58">
        <f t="shared" si="4"/>
        <v>0.25216844673749228</v>
      </c>
      <c r="I190" s="98">
        <f t="shared" si="5"/>
        <v>7.910850951884465E-4</v>
      </c>
      <c r="J190" s="99">
        <v>3096.8054400000001</v>
      </c>
      <c r="K190" s="99">
        <v>8.4243333333333332</v>
      </c>
      <c r="O190"/>
      <c r="P190"/>
    </row>
    <row r="191" spans="1:16" ht="12.75" x14ac:dyDescent="0.2">
      <c r="A191" s="172" t="s">
        <v>2764</v>
      </c>
      <c r="B191" s="185" t="s">
        <v>138</v>
      </c>
      <c r="C191" s="172" t="s">
        <v>510</v>
      </c>
      <c r="D191" s="172" t="s">
        <v>609</v>
      </c>
      <c r="E191" s="172" t="s">
        <v>708</v>
      </c>
      <c r="F191" s="174">
        <v>9.2004955500000012</v>
      </c>
      <c r="G191" s="174">
        <v>8.8764673300000005</v>
      </c>
      <c r="H191" s="58">
        <f t="shared" si="4"/>
        <v>3.6504186626685975E-2</v>
      </c>
      <c r="I191" s="98">
        <f t="shared" si="5"/>
        <v>7.8899562828340308E-4</v>
      </c>
      <c r="J191" s="99">
        <v>329.92126931400003</v>
      </c>
      <c r="K191" s="99">
        <v>13.481047619047621</v>
      </c>
      <c r="O191"/>
      <c r="P191"/>
    </row>
    <row r="192" spans="1:16" ht="12.75" x14ac:dyDescent="0.2">
      <c r="A192" s="172" t="s">
        <v>1448</v>
      </c>
      <c r="B192" s="185" t="s">
        <v>53</v>
      </c>
      <c r="C192" s="172" t="s">
        <v>637</v>
      </c>
      <c r="D192" s="172" t="s">
        <v>178</v>
      </c>
      <c r="E192" s="172" t="s">
        <v>708</v>
      </c>
      <c r="F192" s="174">
        <v>9.1877973900000001</v>
      </c>
      <c r="G192" s="174">
        <v>8.4060754000000006</v>
      </c>
      <c r="H192" s="58">
        <f t="shared" si="4"/>
        <v>9.2994882011170121E-2</v>
      </c>
      <c r="I192" s="98">
        <f t="shared" si="5"/>
        <v>7.8790668772875611E-4</v>
      </c>
      <c r="J192" s="99">
        <v>1100.1703182399999</v>
      </c>
      <c r="K192" s="99">
        <v>6.5577142857142867</v>
      </c>
      <c r="O192"/>
      <c r="P192"/>
    </row>
    <row r="193" spans="1:16" ht="12.75" x14ac:dyDescent="0.2">
      <c r="A193" s="172" t="s">
        <v>2879</v>
      </c>
      <c r="B193" s="185" t="s">
        <v>2280</v>
      </c>
      <c r="C193" s="172" t="s">
        <v>639</v>
      </c>
      <c r="D193" s="172" t="s">
        <v>609</v>
      </c>
      <c r="E193" s="172" t="s">
        <v>708</v>
      </c>
      <c r="F193" s="174">
        <v>9.1816953100000003</v>
      </c>
      <c r="G193" s="174">
        <v>11.824870710000001</v>
      </c>
      <c r="H193" s="58">
        <f t="shared" si="4"/>
        <v>-0.22352679067896553</v>
      </c>
      <c r="I193" s="98">
        <f t="shared" si="5"/>
        <v>7.8738339912791161E-4</v>
      </c>
      <c r="J193" s="99">
        <v>401.87833083026823</v>
      </c>
      <c r="K193" s="99">
        <v>11.24838095238095</v>
      </c>
      <c r="O193"/>
      <c r="P193"/>
    </row>
    <row r="194" spans="1:16" ht="12.75" x14ac:dyDescent="0.2">
      <c r="A194" s="172" t="s">
        <v>2343</v>
      </c>
      <c r="B194" s="185" t="s">
        <v>215</v>
      </c>
      <c r="C194" s="172" t="s">
        <v>639</v>
      </c>
      <c r="D194" s="172" t="s">
        <v>179</v>
      </c>
      <c r="E194" s="172" t="s">
        <v>180</v>
      </c>
      <c r="F194" s="174">
        <v>9.0792813599999995</v>
      </c>
      <c r="G194" s="174">
        <v>9.9602205799999997</v>
      </c>
      <c r="H194" s="58">
        <f t="shared" si="4"/>
        <v>-8.8445754079875982E-2</v>
      </c>
      <c r="I194" s="98">
        <f t="shared" si="5"/>
        <v>7.7860081145248621E-4</v>
      </c>
      <c r="J194" s="99">
        <v>257.98636663999997</v>
      </c>
      <c r="K194" s="99">
        <v>4.3269523809523811</v>
      </c>
      <c r="O194"/>
      <c r="P194"/>
    </row>
    <row r="195" spans="1:16" ht="12.75" x14ac:dyDescent="0.2">
      <c r="A195" s="172" t="s">
        <v>2372</v>
      </c>
      <c r="B195" s="185" t="s">
        <v>120</v>
      </c>
      <c r="C195" s="172" t="s">
        <v>510</v>
      </c>
      <c r="D195" s="172" t="s">
        <v>178</v>
      </c>
      <c r="E195" s="172" t="s">
        <v>180</v>
      </c>
      <c r="F195" s="174">
        <v>9.0397855700000012</v>
      </c>
      <c r="G195" s="174">
        <v>4.4842063300000001</v>
      </c>
      <c r="H195" s="58">
        <f t="shared" si="4"/>
        <v>1.0159165089087239</v>
      </c>
      <c r="I195" s="98">
        <f t="shared" si="5"/>
        <v>7.752138193631745E-4</v>
      </c>
      <c r="J195" s="99">
        <v>135.87692402826102</v>
      </c>
      <c r="K195" s="99">
        <v>6.6811904761904763</v>
      </c>
      <c r="O195"/>
      <c r="P195"/>
    </row>
    <row r="196" spans="1:16" ht="12.75" x14ac:dyDescent="0.2">
      <c r="A196" s="172" t="s">
        <v>2952</v>
      </c>
      <c r="B196" s="185" t="s">
        <v>2148</v>
      </c>
      <c r="C196" s="172" t="s">
        <v>639</v>
      </c>
      <c r="D196" s="172" t="s">
        <v>609</v>
      </c>
      <c r="E196" s="172" t="s">
        <v>180</v>
      </c>
      <c r="F196" s="174">
        <v>9.0315276400000002</v>
      </c>
      <c r="G196" s="174">
        <v>8.3665321600000002</v>
      </c>
      <c r="H196" s="58">
        <f t="shared" si="4"/>
        <v>7.9482809279011857E-2</v>
      </c>
      <c r="I196" s="98">
        <f t="shared" si="5"/>
        <v>7.7450565417432537E-4</v>
      </c>
      <c r="J196" s="99">
        <v>5437.5319798715564</v>
      </c>
      <c r="K196" s="99">
        <v>12.46919047619048</v>
      </c>
      <c r="O196"/>
      <c r="P196"/>
    </row>
    <row r="197" spans="1:16" ht="12.75" x14ac:dyDescent="0.2">
      <c r="A197" s="172" t="s">
        <v>2833</v>
      </c>
      <c r="B197" s="185" t="s">
        <v>2196</v>
      </c>
      <c r="C197" s="172" t="s">
        <v>639</v>
      </c>
      <c r="D197" s="172" t="s">
        <v>179</v>
      </c>
      <c r="E197" s="172" t="s">
        <v>180</v>
      </c>
      <c r="F197" s="174">
        <v>8.9604496300000012</v>
      </c>
      <c r="G197" s="174">
        <v>1.9850213999999999</v>
      </c>
      <c r="H197" s="58">
        <f t="shared" si="4"/>
        <v>3.514031753007802</v>
      </c>
      <c r="I197" s="98">
        <f t="shared" si="5"/>
        <v>7.6841030432579652E-4</v>
      </c>
      <c r="J197" s="99">
        <v>340.1219279</v>
      </c>
      <c r="K197" s="99">
        <v>12.056761904761901</v>
      </c>
      <c r="O197"/>
      <c r="P197"/>
    </row>
    <row r="198" spans="1:16" ht="12.75" x14ac:dyDescent="0.2">
      <c r="A198" s="172" t="s">
        <v>2038</v>
      </c>
      <c r="B198" s="185" t="s">
        <v>30</v>
      </c>
      <c r="C198" s="172" t="s">
        <v>1158</v>
      </c>
      <c r="D198" s="172" t="s">
        <v>179</v>
      </c>
      <c r="E198" s="172" t="s">
        <v>180</v>
      </c>
      <c r="F198" s="174">
        <v>8.9469309399999997</v>
      </c>
      <c r="G198" s="174">
        <v>3.0386116299999997</v>
      </c>
      <c r="H198" s="58">
        <f t="shared" si="4"/>
        <v>1.9444141040163139</v>
      </c>
      <c r="I198" s="98">
        <f t="shared" si="5"/>
        <v>7.6725099858490956E-4</v>
      </c>
      <c r="J198" s="99">
        <v>370.81687306999999</v>
      </c>
      <c r="K198" s="99">
        <v>6.1070476190476199</v>
      </c>
      <c r="O198"/>
      <c r="P198"/>
    </row>
    <row r="199" spans="1:16" ht="12.75" x14ac:dyDescent="0.2">
      <c r="A199" s="172" t="s">
        <v>2788</v>
      </c>
      <c r="B199" s="185" t="s">
        <v>2185</v>
      </c>
      <c r="C199" s="172" t="s">
        <v>639</v>
      </c>
      <c r="D199" s="172" t="s">
        <v>609</v>
      </c>
      <c r="E199" s="172" t="s">
        <v>180</v>
      </c>
      <c r="F199" s="174">
        <v>8.9158293800000017</v>
      </c>
      <c r="G199" s="174">
        <v>19.649494480000001</v>
      </c>
      <c r="H199" s="58">
        <f t="shared" ref="H199:H262" si="6">IF(ISERROR(F199/G199-1),"",IF((F199/G199-1)&gt;10000%,"",F199/G199-1))</f>
        <v>-0.54625655183776511</v>
      </c>
      <c r="I199" s="98">
        <f t="shared" si="5"/>
        <v>7.6458386019660914E-4</v>
      </c>
      <c r="J199" s="99">
        <v>1136.86026728</v>
      </c>
      <c r="K199" s="99">
        <v>4.9135238095238094</v>
      </c>
      <c r="O199"/>
      <c r="P199"/>
    </row>
    <row r="200" spans="1:16" ht="12.75" x14ac:dyDescent="0.2">
      <c r="A200" s="172" t="s">
        <v>1751</v>
      </c>
      <c r="B200" s="185" t="s">
        <v>261</v>
      </c>
      <c r="C200" s="172" t="s">
        <v>637</v>
      </c>
      <c r="D200" s="172" t="s">
        <v>178</v>
      </c>
      <c r="E200" s="172" t="s">
        <v>708</v>
      </c>
      <c r="F200" s="174">
        <v>8.8872684600000014</v>
      </c>
      <c r="G200" s="174">
        <v>3.6173196000000001</v>
      </c>
      <c r="H200" s="58">
        <f t="shared" si="6"/>
        <v>1.4568657024389</v>
      </c>
      <c r="I200" s="98">
        <f t="shared" ref="I200:I263" si="7">F200/$F$1157</f>
        <v>7.6213459636105931E-4</v>
      </c>
      <c r="J200" s="99">
        <v>149.30506468799999</v>
      </c>
      <c r="K200" s="99">
        <v>8.7399047619047625</v>
      </c>
      <c r="O200"/>
      <c r="P200"/>
    </row>
    <row r="201" spans="1:16" ht="12.75" x14ac:dyDescent="0.2">
      <c r="A201" s="172" t="s">
        <v>2370</v>
      </c>
      <c r="B201" s="185" t="s">
        <v>287</v>
      </c>
      <c r="C201" s="172" t="s">
        <v>510</v>
      </c>
      <c r="D201" s="172" t="s">
        <v>178</v>
      </c>
      <c r="E201" s="172" t="s">
        <v>708</v>
      </c>
      <c r="F201" s="174">
        <v>8.76812696</v>
      </c>
      <c r="G201" s="174">
        <v>10.64179221</v>
      </c>
      <c r="H201" s="58">
        <f t="shared" si="6"/>
        <v>-0.17606670126854507</v>
      </c>
      <c r="I201" s="98">
        <f t="shared" si="7"/>
        <v>7.5191752466787984E-4</v>
      </c>
      <c r="J201" s="99">
        <v>248.72549497923899</v>
      </c>
      <c r="K201" s="99">
        <v>13.10761904761905</v>
      </c>
      <c r="O201"/>
      <c r="P201"/>
    </row>
    <row r="202" spans="1:16" ht="12.75" x14ac:dyDescent="0.2">
      <c r="A202" s="172" t="s">
        <v>2821</v>
      </c>
      <c r="B202" s="185" t="s">
        <v>2195</v>
      </c>
      <c r="C202" s="172" t="s">
        <v>639</v>
      </c>
      <c r="D202" s="172" t="s">
        <v>609</v>
      </c>
      <c r="E202" s="172" t="s">
        <v>180</v>
      </c>
      <c r="F202" s="174">
        <v>8.6986978500000003</v>
      </c>
      <c r="G202" s="174">
        <v>10.57197377</v>
      </c>
      <c r="H202" s="58">
        <f t="shared" si="6"/>
        <v>-0.17719263788903628</v>
      </c>
      <c r="I202" s="98">
        <f t="shared" si="7"/>
        <v>7.4596357751710845E-4</v>
      </c>
      <c r="J202" s="99">
        <v>511.42289205999998</v>
      </c>
      <c r="K202" s="99">
        <v>12.416190476190479</v>
      </c>
      <c r="O202"/>
      <c r="P202"/>
    </row>
    <row r="203" spans="1:16" ht="12.75" x14ac:dyDescent="0.2">
      <c r="A203" s="172" t="s">
        <v>2354</v>
      </c>
      <c r="B203" s="185" t="s">
        <v>1083</v>
      </c>
      <c r="C203" s="172" t="s">
        <v>510</v>
      </c>
      <c r="D203" s="172" t="s">
        <v>178</v>
      </c>
      <c r="E203" s="172" t="s">
        <v>708</v>
      </c>
      <c r="F203" s="174">
        <v>8.6970658200000006</v>
      </c>
      <c r="G203" s="174">
        <v>7.5575321300000002</v>
      </c>
      <c r="H203" s="58">
        <f t="shared" si="6"/>
        <v>0.15078119026137715</v>
      </c>
      <c r="I203" s="98">
        <f t="shared" si="7"/>
        <v>7.4582362151927892E-4</v>
      </c>
      <c r="J203" s="99">
        <v>213.40857518300299</v>
      </c>
      <c r="K203" s="99">
        <v>39.71295238095238</v>
      </c>
      <c r="O203"/>
      <c r="P203"/>
    </row>
    <row r="204" spans="1:16" ht="12.75" x14ac:dyDescent="0.2">
      <c r="A204" s="172" t="s">
        <v>1266</v>
      </c>
      <c r="B204" s="185" t="s">
        <v>381</v>
      </c>
      <c r="C204" s="172" t="s">
        <v>1257</v>
      </c>
      <c r="D204" s="172" t="s">
        <v>178</v>
      </c>
      <c r="E204" s="172" t="s">
        <v>708</v>
      </c>
      <c r="F204" s="174">
        <v>8.6528045299999992</v>
      </c>
      <c r="G204" s="174">
        <v>13.12787368</v>
      </c>
      <c r="H204" s="58">
        <f t="shared" si="6"/>
        <v>-0.34088301419426825</v>
      </c>
      <c r="I204" s="98">
        <f t="shared" si="7"/>
        <v>7.4202796028316367E-4</v>
      </c>
      <c r="J204" s="99">
        <v>54.676146259999996</v>
      </c>
      <c r="K204" s="99">
        <v>2.2948095238095241</v>
      </c>
      <c r="O204"/>
      <c r="P204"/>
    </row>
    <row r="205" spans="1:16" ht="12.75" x14ac:dyDescent="0.2">
      <c r="A205" s="172" t="s">
        <v>2422</v>
      </c>
      <c r="B205" s="185" t="s">
        <v>1227</v>
      </c>
      <c r="C205" s="172" t="s">
        <v>510</v>
      </c>
      <c r="D205" s="172" t="s">
        <v>179</v>
      </c>
      <c r="E205" s="172" t="s">
        <v>180</v>
      </c>
      <c r="F205" s="174">
        <v>8.5803083299999994</v>
      </c>
      <c r="G205" s="174">
        <v>4.27761455</v>
      </c>
      <c r="H205" s="58">
        <f t="shared" si="6"/>
        <v>1.0058629008544027</v>
      </c>
      <c r="I205" s="98">
        <f t="shared" si="7"/>
        <v>7.3581099245177781E-4</v>
      </c>
      <c r="J205" s="99">
        <v>178.26091131799998</v>
      </c>
      <c r="K205" s="99">
        <v>22.473904761904759</v>
      </c>
      <c r="O205"/>
      <c r="P205"/>
    </row>
    <row r="206" spans="1:16" ht="12.75" x14ac:dyDescent="0.2">
      <c r="A206" s="172" t="s">
        <v>1287</v>
      </c>
      <c r="B206" s="185" t="s">
        <v>405</v>
      </c>
      <c r="C206" s="172" t="s">
        <v>1257</v>
      </c>
      <c r="D206" s="172" t="s">
        <v>178</v>
      </c>
      <c r="E206" s="172" t="s">
        <v>708</v>
      </c>
      <c r="F206" s="174">
        <v>8.5731388000000006</v>
      </c>
      <c r="G206" s="174">
        <v>3.0240055200000002</v>
      </c>
      <c r="H206" s="58">
        <f t="shared" si="6"/>
        <v>1.8350274969074793</v>
      </c>
      <c r="I206" s="98">
        <f t="shared" si="7"/>
        <v>7.3519616384867662E-4</v>
      </c>
      <c r="J206" s="99">
        <v>119.89337792000001</v>
      </c>
      <c r="K206" s="99">
        <v>19.83138095238095</v>
      </c>
      <c r="O206"/>
      <c r="P206"/>
    </row>
    <row r="207" spans="1:16" ht="12.75" x14ac:dyDescent="0.2">
      <c r="A207" s="172" t="s">
        <v>1917</v>
      </c>
      <c r="B207" s="185" t="s">
        <v>1908</v>
      </c>
      <c r="C207" s="172" t="s">
        <v>638</v>
      </c>
      <c r="D207" s="172" t="s">
        <v>179</v>
      </c>
      <c r="E207" s="172" t="s">
        <v>708</v>
      </c>
      <c r="F207" s="174">
        <v>8.4949846000000004</v>
      </c>
      <c r="G207" s="174">
        <v>9.7065834199999994</v>
      </c>
      <c r="H207" s="58">
        <f t="shared" si="6"/>
        <v>-0.12482237751169489</v>
      </c>
      <c r="I207" s="98">
        <f t="shared" si="7"/>
        <v>7.2849398984110511E-4</v>
      </c>
      <c r="J207" s="99">
        <v>249.375369936</v>
      </c>
      <c r="K207" s="99">
        <v>63.638238095238087</v>
      </c>
      <c r="O207"/>
      <c r="P207"/>
    </row>
    <row r="208" spans="1:16" ht="12.75" x14ac:dyDescent="0.2">
      <c r="A208" s="172" t="s">
        <v>1385</v>
      </c>
      <c r="B208" s="185" t="s">
        <v>1642</v>
      </c>
      <c r="C208" s="172" t="s">
        <v>2309</v>
      </c>
      <c r="D208" s="172" t="s">
        <v>179</v>
      </c>
      <c r="E208" s="172" t="s">
        <v>708</v>
      </c>
      <c r="F208" s="174">
        <v>8.4404715600000007</v>
      </c>
      <c r="G208" s="174">
        <v>11.908798449999999</v>
      </c>
      <c r="H208" s="58">
        <f t="shared" si="6"/>
        <v>-0.29124070783144362</v>
      </c>
      <c r="I208" s="98">
        <f t="shared" si="7"/>
        <v>7.2381918183639523E-4</v>
      </c>
      <c r="J208" s="99">
        <v>589.82021040999996</v>
      </c>
      <c r="K208" s="99">
        <v>11.765333333333331</v>
      </c>
      <c r="O208"/>
      <c r="P208"/>
    </row>
    <row r="209" spans="1:16" ht="12.75" x14ac:dyDescent="0.2">
      <c r="A209" s="172" t="s">
        <v>2000</v>
      </c>
      <c r="B209" s="185" t="s">
        <v>795</v>
      </c>
      <c r="C209" s="172" t="s">
        <v>510</v>
      </c>
      <c r="D209" s="172" t="s">
        <v>178</v>
      </c>
      <c r="E209" s="172" t="s">
        <v>180</v>
      </c>
      <c r="F209" s="174">
        <v>8.4051841199999995</v>
      </c>
      <c r="G209" s="174">
        <v>0.81651803000000001</v>
      </c>
      <c r="H209" s="58">
        <f t="shared" si="6"/>
        <v>9.2939357260733111</v>
      </c>
      <c r="I209" s="98">
        <f t="shared" si="7"/>
        <v>7.207930800637234E-4</v>
      </c>
      <c r="J209" s="99">
        <v>9.1431474420000001</v>
      </c>
      <c r="K209" s="99">
        <v>6.2066190476190473</v>
      </c>
      <c r="O209"/>
      <c r="P209"/>
    </row>
    <row r="210" spans="1:16" ht="12.75" x14ac:dyDescent="0.2">
      <c r="A210" s="172" t="s">
        <v>2345</v>
      </c>
      <c r="B210" s="185" t="s">
        <v>1141</v>
      </c>
      <c r="C210" s="172" t="s">
        <v>510</v>
      </c>
      <c r="D210" s="172" t="s">
        <v>179</v>
      </c>
      <c r="E210" s="172" t="s">
        <v>180</v>
      </c>
      <c r="F210" s="174">
        <v>8.3987786700000004</v>
      </c>
      <c r="G210" s="174">
        <v>7.2641933400000003</v>
      </c>
      <c r="H210" s="58">
        <f t="shared" si="6"/>
        <v>0.15618875722269809</v>
      </c>
      <c r="I210" s="98">
        <f t="shared" si="7"/>
        <v>7.20243775733351E-4</v>
      </c>
      <c r="J210" s="99">
        <v>342.67058364408399</v>
      </c>
      <c r="K210" s="99">
        <v>10.16733333333333</v>
      </c>
      <c r="O210"/>
      <c r="P210"/>
    </row>
    <row r="211" spans="1:16" ht="12.75" x14ac:dyDescent="0.2">
      <c r="A211" s="172" t="s">
        <v>2835</v>
      </c>
      <c r="B211" s="185" t="s">
        <v>2188</v>
      </c>
      <c r="C211" s="172" t="s">
        <v>639</v>
      </c>
      <c r="D211" s="172" t="s">
        <v>179</v>
      </c>
      <c r="E211" s="172" t="s">
        <v>180</v>
      </c>
      <c r="F211" s="174">
        <v>8.3528041500000008</v>
      </c>
      <c r="G211" s="174">
        <v>6.92855314</v>
      </c>
      <c r="H211" s="58">
        <f t="shared" si="6"/>
        <v>0.20556254404364727</v>
      </c>
      <c r="I211" s="98">
        <f t="shared" si="7"/>
        <v>7.1630119513045858E-4</v>
      </c>
      <c r="J211" s="99">
        <v>1972.1581638599998</v>
      </c>
      <c r="K211" s="99">
        <v>3.0209523809523811</v>
      </c>
      <c r="O211"/>
      <c r="P211"/>
    </row>
    <row r="212" spans="1:16" ht="12.75" x14ac:dyDescent="0.2">
      <c r="A212" s="172" t="s">
        <v>1760</v>
      </c>
      <c r="B212" s="185" t="s">
        <v>303</v>
      </c>
      <c r="C212" s="172" t="s">
        <v>510</v>
      </c>
      <c r="D212" s="172" t="s">
        <v>178</v>
      </c>
      <c r="E212" s="172" t="s">
        <v>708</v>
      </c>
      <c r="F212" s="174">
        <v>8.3242385700000003</v>
      </c>
      <c r="G212" s="174">
        <v>9.1638948800000009</v>
      </c>
      <c r="H212" s="58">
        <f t="shared" si="6"/>
        <v>-9.1626575925977893E-2</v>
      </c>
      <c r="I212" s="98">
        <f t="shared" si="7"/>
        <v>7.1385153167299626E-4</v>
      </c>
      <c r="J212" s="99">
        <v>490.2103209883</v>
      </c>
      <c r="K212" s="99">
        <v>30.57033333333333</v>
      </c>
      <c r="O212"/>
      <c r="P212"/>
    </row>
    <row r="213" spans="1:16" ht="12.75" x14ac:dyDescent="0.2">
      <c r="A213" s="172" t="s">
        <v>2825</v>
      </c>
      <c r="B213" s="185" t="s">
        <v>2279</v>
      </c>
      <c r="C213" s="172" t="s">
        <v>639</v>
      </c>
      <c r="D213" s="172" t="s">
        <v>609</v>
      </c>
      <c r="E213" s="172" t="s">
        <v>180</v>
      </c>
      <c r="F213" s="174">
        <v>8.3100682300000006</v>
      </c>
      <c r="G213" s="174">
        <v>8.2813071199999992</v>
      </c>
      <c r="H213" s="58">
        <f t="shared" si="6"/>
        <v>3.473015742954555E-3</v>
      </c>
      <c r="I213" s="98">
        <f t="shared" si="7"/>
        <v>7.1263634318118844E-4</v>
      </c>
      <c r="J213" s="99">
        <v>1384.9701493599998</v>
      </c>
      <c r="K213" s="99">
        <v>7.2696666666666658</v>
      </c>
      <c r="O213"/>
      <c r="P213"/>
    </row>
    <row r="214" spans="1:16" ht="12.75" x14ac:dyDescent="0.2">
      <c r="A214" s="172" t="s">
        <v>2865</v>
      </c>
      <c r="B214" s="185" t="s">
        <v>2156</v>
      </c>
      <c r="C214" s="172" t="s">
        <v>639</v>
      </c>
      <c r="D214" s="172" t="s">
        <v>609</v>
      </c>
      <c r="E214" s="172" t="s">
        <v>180</v>
      </c>
      <c r="F214" s="174">
        <v>8.2338767900000001</v>
      </c>
      <c r="G214" s="174">
        <v>7.0036084000000001</v>
      </c>
      <c r="H214" s="58">
        <f t="shared" si="6"/>
        <v>0.17566207585221361</v>
      </c>
      <c r="I214" s="98">
        <f t="shared" si="7"/>
        <v>7.0610248717898456E-4</v>
      </c>
      <c r="J214" s="99">
        <v>724.62234529335524</v>
      </c>
      <c r="K214" s="99">
        <v>22.04152380952381</v>
      </c>
      <c r="O214"/>
      <c r="P214"/>
    </row>
    <row r="215" spans="1:16" ht="12.75" x14ac:dyDescent="0.2">
      <c r="A215" s="172" t="s">
        <v>1619</v>
      </c>
      <c r="B215" s="185" t="s">
        <v>262</v>
      </c>
      <c r="C215" s="172" t="s">
        <v>637</v>
      </c>
      <c r="D215" s="172" t="s">
        <v>178</v>
      </c>
      <c r="E215" s="172" t="s">
        <v>708</v>
      </c>
      <c r="F215" s="174">
        <v>8.1436421800000005</v>
      </c>
      <c r="G215" s="174">
        <v>1.07356195</v>
      </c>
      <c r="H215" s="58">
        <f t="shared" si="6"/>
        <v>6.5856285517570745</v>
      </c>
      <c r="I215" s="98">
        <f t="shared" si="7"/>
        <v>6.9836434824690737E-4</v>
      </c>
      <c r="J215" s="99">
        <v>1023.744722263</v>
      </c>
      <c r="K215" s="99">
        <v>4.6801428571428572</v>
      </c>
      <c r="O215"/>
      <c r="P215"/>
    </row>
    <row r="216" spans="1:16" ht="12.75" x14ac:dyDescent="0.2">
      <c r="A216" s="172" t="s">
        <v>2880</v>
      </c>
      <c r="B216" s="185" t="s">
        <v>1635</v>
      </c>
      <c r="C216" s="172" t="s">
        <v>639</v>
      </c>
      <c r="D216" s="172" t="s">
        <v>179</v>
      </c>
      <c r="E216" s="172" t="s">
        <v>708</v>
      </c>
      <c r="F216" s="174">
        <v>8.1419007400000005</v>
      </c>
      <c r="G216" s="174">
        <v>4.1837808399999998</v>
      </c>
      <c r="H216" s="58">
        <f t="shared" si="6"/>
        <v>0.94606291566649103</v>
      </c>
      <c r="I216" s="98">
        <f t="shared" si="7"/>
        <v>6.9821500970971109E-4</v>
      </c>
      <c r="J216" s="99">
        <v>819.61899278801229</v>
      </c>
      <c r="K216" s="99">
        <v>14.73176190476191</v>
      </c>
      <c r="O216"/>
      <c r="P216"/>
    </row>
    <row r="217" spans="1:16" ht="12.75" x14ac:dyDescent="0.2">
      <c r="A217" s="172" t="s">
        <v>2031</v>
      </c>
      <c r="B217" s="185" t="s">
        <v>34</v>
      </c>
      <c r="C217" s="172" t="s">
        <v>1158</v>
      </c>
      <c r="D217" s="172" t="s">
        <v>179</v>
      </c>
      <c r="E217" s="172" t="s">
        <v>180</v>
      </c>
      <c r="F217" s="174">
        <v>8.0763680499999992</v>
      </c>
      <c r="G217" s="174">
        <v>3.1597748999999999</v>
      </c>
      <c r="H217" s="58">
        <f t="shared" si="6"/>
        <v>1.5559947482334895</v>
      </c>
      <c r="I217" s="98">
        <f t="shared" si="7"/>
        <v>6.9259520307661591E-4</v>
      </c>
      <c r="J217" s="99">
        <v>51.197136659999998</v>
      </c>
      <c r="K217" s="99">
        <v>13.53361904761905</v>
      </c>
      <c r="O217"/>
      <c r="P217"/>
    </row>
    <row r="218" spans="1:16" ht="12.75" x14ac:dyDescent="0.2">
      <c r="A218" s="172" t="s">
        <v>2342</v>
      </c>
      <c r="B218" s="185" t="s">
        <v>1470</v>
      </c>
      <c r="C218" s="172" t="s">
        <v>510</v>
      </c>
      <c r="D218" s="172" t="s">
        <v>179</v>
      </c>
      <c r="E218" s="172" t="s">
        <v>708</v>
      </c>
      <c r="F218" s="174">
        <v>8.0599764100000009</v>
      </c>
      <c r="G218" s="174">
        <v>17.005000850000002</v>
      </c>
      <c r="H218" s="58">
        <f t="shared" si="6"/>
        <v>-0.52602316923730119</v>
      </c>
      <c r="I218" s="98">
        <f t="shared" si="7"/>
        <v>6.9118952528131566E-4</v>
      </c>
      <c r="J218" s="99">
        <v>2947.4194760417881</v>
      </c>
      <c r="K218" s="99">
        <v>5.7866190476190473</v>
      </c>
      <c r="O218"/>
      <c r="P218"/>
    </row>
    <row r="219" spans="1:16" ht="12.75" x14ac:dyDescent="0.2">
      <c r="A219" s="172" t="s">
        <v>2029</v>
      </c>
      <c r="B219" s="185" t="s">
        <v>307</v>
      </c>
      <c r="C219" s="172" t="s">
        <v>2303</v>
      </c>
      <c r="D219" s="172" t="s">
        <v>179</v>
      </c>
      <c r="E219" s="172" t="s">
        <v>180</v>
      </c>
      <c r="F219" s="174">
        <v>8.0419130699999997</v>
      </c>
      <c r="G219" s="174">
        <v>12.99117532</v>
      </c>
      <c r="H219" s="58">
        <f t="shared" si="6"/>
        <v>-0.38097109215211489</v>
      </c>
      <c r="I219" s="98">
        <f t="shared" si="7"/>
        <v>6.896404895565826E-4</v>
      </c>
      <c r="J219" s="99">
        <v>1144.11137942</v>
      </c>
      <c r="K219" s="99">
        <v>12.17819047619048</v>
      </c>
      <c r="O219"/>
      <c r="P219"/>
    </row>
    <row r="220" spans="1:16" ht="12.75" x14ac:dyDescent="0.2">
      <c r="A220" s="172" t="s">
        <v>1292</v>
      </c>
      <c r="B220" s="185" t="s">
        <v>416</v>
      </c>
      <c r="C220" s="172" t="s">
        <v>1257</v>
      </c>
      <c r="D220" s="172" t="s">
        <v>178</v>
      </c>
      <c r="E220" s="172" t="s">
        <v>708</v>
      </c>
      <c r="F220" s="174">
        <v>8.0414343099999996</v>
      </c>
      <c r="G220" s="174">
        <v>1.0756811799999999</v>
      </c>
      <c r="H220" s="58">
        <f t="shared" si="6"/>
        <v>6.4756670094386148</v>
      </c>
      <c r="I220" s="98">
        <f t="shared" si="7"/>
        <v>6.8959943312163908E-4</v>
      </c>
      <c r="J220" s="99">
        <v>43.135092490000005</v>
      </c>
      <c r="K220" s="99">
        <v>39.061857142857143</v>
      </c>
      <c r="O220"/>
      <c r="P220"/>
    </row>
    <row r="221" spans="1:16" ht="12.75" x14ac:dyDescent="0.2">
      <c r="A221" s="172" t="s">
        <v>2790</v>
      </c>
      <c r="B221" s="185" t="s">
        <v>2604</v>
      </c>
      <c r="C221" s="172" t="s">
        <v>639</v>
      </c>
      <c r="D221" s="172" t="s">
        <v>179</v>
      </c>
      <c r="E221" s="172" t="s">
        <v>2605</v>
      </c>
      <c r="F221" s="174">
        <v>8.0382396099999998</v>
      </c>
      <c r="G221" s="174">
        <v>3.0366874300000002</v>
      </c>
      <c r="H221" s="58">
        <f t="shared" si="6"/>
        <v>1.6470421455263176</v>
      </c>
      <c r="I221" s="98">
        <f t="shared" si="7"/>
        <v>6.8932546914654894E-4</v>
      </c>
      <c r="J221" s="99">
        <v>5449.6144053459529</v>
      </c>
      <c r="K221" s="99">
        <v>15.417857142857139</v>
      </c>
      <c r="O221"/>
      <c r="P221"/>
    </row>
    <row r="222" spans="1:16" ht="12.75" x14ac:dyDescent="0.2">
      <c r="A222" s="172" t="s">
        <v>2381</v>
      </c>
      <c r="B222" s="185" t="s">
        <v>907</v>
      </c>
      <c r="C222" s="172" t="s">
        <v>510</v>
      </c>
      <c r="D222" s="172" t="s">
        <v>179</v>
      </c>
      <c r="E222" s="172" t="s">
        <v>708</v>
      </c>
      <c r="F222" s="174">
        <v>8.0129895399999995</v>
      </c>
      <c r="G222" s="174">
        <v>15.100986130000001</v>
      </c>
      <c r="H222" s="58">
        <f t="shared" si="6"/>
        <v>-0.4693730945106166</v>
      </c>
      <c r="I222" s="98">
        <f t="shared" si="7"/>
        <v>6.8716012981938086E-4</v>
      </c>
      <c r="J222" s="99">
        <v>219.76260099999999</v>
      </c>
      <c r="K222" s="99">
        <v>22.218761904761909</v>
      </c>
      <c r="O222"/>
      <c r="P222"/>
    </row>
    <row r="223" spans="1:16" ht="12.75" x14ac:dyDescent="0.2">
      <c r="A223" s="172" t="s">
        <v>2829</v>
      </c>
      <c r="B223" s="185" t="s">
        <v>2194</v>
      </c>
      <c r="C223" s="172" t="s">
        <v>639</v>
      </c>
      <c r="D223" s="172" t="s">
        <v>609</v>
      </c>
      <c r="E223" s="172" t="s">
        <v>180</v>
      </c>
      <c r="F223" s="174">
        <v>7.9684719199999998</v>
      </c>
      <c r="G223" s="174">
        <v>2.7690737699999999</v>
      </c>
      <c r="H223" s="58">
        <f t="shared" si="6"/>
        <v>1.8776668958154916</v>
      </c>
      <c r="I223" s="98">
        <f t="shared" si="7"/>
        <v>6.8334248680540412E-4</v>
      </c>
      <c r="J223" s="99">
        <v>82.386448610000002</v>
      </c>
      <c r="K223" s="99">
        <v>3.265190476190476</v>
      </c>
      <c r="O223"/>
      <c r="P223"/>
    </row>
    <row r="224" spans="1:16" ht="12.75" x14ac:dyDescent="0.2">
      <c r="A224" s="172" t="s">
        <v>2516</v>
      </c>
      <c r="B224" s="185" t="s">
        <v>1005</v>
      </c>
      <c r="C224" s="172" t="s">
        <v>510</v>
      </c>
      <c r="D224" s="172" t="s">
        <v>178</v>
      </c>
      <c r="E224" s="172" t="s">
        <v>180</v>
      </c>
      <c r="F224" s="174">
        <v>7.966539</v>
      </c>
      <c r="G224" s="174">
        <v>0.24708826</v>
      </c>
      <c r="H224" s="58">
        <f t="shared" si="6"/>
        <v>31.241673481370583</v>
      </c>
      <c r="I224" s="98">
        <f t="shared" si="7"/>
        <v>6.8317672775236897E-4</v>
      </c>
      <c r="J224" s="99">
        <v>1.8821224916999999</v>
      </c>
      <c r="K224" s="99">
        <v>4.1970952380952378</v>
      </c>
      <c r="O224"/>
      <c r="P224"/>
    </row>
    <row r="225" spans="1:16" ht="12.75" x14ac:dyDescent="0.2">
      <c r="A225" s="172" t="s">
        <v>1380</v>
      </c>
      <c r="B225" s="185" t="s">
        <v>64</v>
      </c>
      <c r="C225" s="172" t="s">
        <v>2373</v>
      </c>
      <c r="D225" s="172" t="s">
        <v>179</v>
      </c>
      <c r="E225" s="172" t="s">
        <v>180</v>
      </c>
      <c r="F225" s="174">
        <v>7.8745687499999999</v>
      </c>
      <c r="G225" s="174">
        <v>9.094994980000001</v>
      </c>
      <c r="H225" s="58">
        <f t="shared" si="6"/>
        <v>-0.13418657543887957</v>
      </c>
      <c r="I225" s="98">
        <f t="shared" si="7"/>
        <v>6.7528974766659187E-4</v>
      </c>
      <c r="J225" s="99">
        <v>1431.5170000000001</v>
      </c>
      <c r="K225" s="99">
        <v>5.9581904761904774</v>
      </c>
      <c r="O225"/>
      <c r="P225"/>
    </row>
    <row r="226" spans="1:16" ht="12.75" x14ac:dyDescent="0.2">
      <c r="A226" s="172" t="s">
        <v>3023</v>
      </c>
      <c r="B226" s="185" t="s">
        <v>903</v>
      </c>
      <c r="C226" s="172" t="s">
        <v>510</v>
      </c>
      <c r="D226" s="172" t="s">
        <v>178</v>
      </c>
      <c r="E226" s="172" t="s">
        <v>180</v>
      </c>
      <c r="F226" s="174">
        <v>7.8666489500000001</v>
      </c>
      <c r="G226" s="174">
        <v>4.5062080199999999</v>
      </c>
      <c r="H226" s="58">
        <f t="shared" si="6"/>
        <v>0.74573586374292589</v>
      </c>
      <c r="I226" s="98">
        <f t="shared" si="7"/>
        <v>6.7461057907801738E-4</v>
      </c>
      <c r="J226" s="99">
        <v>180.66146274120001</v>
      </c>
      <c r="K226" s="99">
        <v>67.297142857142859</v>
      </c>
      <c r="O226"/>
      <c r="P226"/>
    </row>
    <row r="227" spans="1:16" ht="12.75" x14ac:dyDescent="0.2">
      <c r="A227" s="172" t="s">
        <v>1340</v>
      </c>
      <c r="B227" s="185" t="s">
        <v>338</v>
      </c>
      <c r="C227" s="172" t="s">
        <v>639</v>
      </c>
      <c r="D227" s="172" t="s">
        <v>179</v>
      </c>
      <c r="E227" s="172" t="s">
        <v>180</v>
      </c>
      <c r="F227" s="174">
        <v>7.8085392300000001</v>
      </c>
      <c r="G227" s="174">
        <v>19.02702699</v>
      </c>
      <c r="H227" s="58">
        <f t="shared" si="6"/>
        <v>-0.58960802262466339</v>
      </c>
      <c r="I227" s="98">
        <f t="shared" si="7"/>
        <v>6.6962733499169509E-4</v>
      </c>
      <c r="J227" s="99">
        <v>88.872853059999997</v>
      </c>
      <c r="K227" s="99">
        <v>21.440714285714289</v>
      </c>
      <c r="O227"/>
      <c r="P227"/>
    </row>
    <row r="228" spans="1:16" ht="12.75" x14ac:dyDescent="0.2">
      <c r="A228" s="172" t="s">
        <v>1344</v>
      </c>
      <c r="B228" s="185" t="s">
        <v>342</v>
      </c>
      <c r="C228" s="172" t="s">
        <v>639</v>
      </c>
      <c r="D228" s="172" t="s">
        <v>179</v>
      </c>
      <c r="E228" s="172" t="s">
        <v>180</v>
      </c>
      <c r="F228" s="174">
        <v>7.77941722</v>
      </c>
      <c r="G228" s="174">
        <v>4.6562452800000003</v>
      </c>
      <c r="H228" s="58">
        <f t="shared" si="6"/>
        <v>0.67074901603980774</v>
      </c>
      <c r="I228" s="98">
        <f t="shared" si="7"/>
        <v>6.6712995444822795E-4</v>
      </c>
      <c r="J228" s="99">
        <v>55.420360100000003</v>
      </c>
      <c r="K228" s="99">
        <v>26.556476190476189</v>
      </c>
      <c r="O228"/>
      <c r="P228"/>
    </row>
    <row r="229" spans="1:16" ht="12.75" x14ac:dyDescent="0.2">
      <c r="A229" s="172" t="s">
        <v>2896</v>
      </c>
      <c r="B229" s="185" t="s">
        <v>6</v>
      </c>
      <c r="C229" s="172" t="s">
        <v>639</v>
      </c>
      <c r="D229" s="172" t="s">
        <v>609</v>
      </c>
      <c r="E229" s="172" t="s">
        <v>708</v>
      </c>
      <c r="F229" s="174">
        <v>7.7627159500000005</v>
      </c>
      <c r="G229" s="174">
        <v>13.862741210000001</v>
      </c>
      <c r="H229" s="58">
        <f t="shared" si="6"/>
        <v>-0.44003023410692377</v>
      </c>
      <c r="I229" s="98">
        <f t="shared" si="7"/>
        <v>6.656977240922467E-4</v>
      </c>
      <c r="J229" s="99">
        <v>842.40476363999994</v>
      </c>
      <c r="K229" s="99">
        <v>22.709142857142862</v>
      </c>
      <c r="O229"/>
      <c r="P229"/>
    </row>
    <row r="230" spans="1:16" ht="12.75" x14ac:dyDescent="0.2">
      <c r="A230" s="172" t="s">
        <v>1225</v>
      </c>
      <c r="B230" s="185" t="s">
        <v>1226</v>
      </c>
      <c r="C230" s="172" t="s">
        <v>234</v>
      </c>
      <c r="D230" s="172" t="s">
        <v>609</v>
      </c>
      <c r="E230" s="172" t="s">
        <v>180</v>
      </c>
      <c r="F230" s="174">
        <v>7.6836373700000005</v>
      </c>
      <c r="G230" s="174">
        <v>8.90323055</v>
      </c>
      <c r="H230" s="58">
        <f t="shared" si="6"/>
        <v>-0.13698321897325227</v>
      </c>
      <c r="I230" s="98">
        <f t="shared" si="7"/>
        <v>6.5891627916117893E-4</v>
      </c>
      <c r="J230" s="99">
        <v>226.33194800000001</v>
      </c>
      <c r="K230" s="99">
        <v>13.759809523809521</v>
      </c>
      <c r="O230"/>
      <c r="P230"/>
    </row>
    <row r="231" spans="1:16" ht="12.75" x14ac:dyDescent="0.2">
      <c r="A231" s="172" t="s">
        <v>1207</v>
      </c>
      <c r="B231" s="185" t="s">
        <v>1208</v>
      </c>
      <c r="C231" s="172" t="s">
        <v>234</v>
      </c>
      <c r="D231" s="172" t="s">
        <v>609</v>
      </c>
      <c r="E231" s="172" t="s">
        <v>180</v>
      </c>
      <c r="F231" s="174">
        <v>7.6758008899999997</v>
      </c>
      <c r="G231" s="174">
        <v>2.1532865099999996</v>
      </c>
      <c r="H231" s="58">
        <f t="shared" si="6"/>
        <v>2.5646909291230369</v>
      </c>
      <c r="I231" s="98">
        <f t="shared" si="7"/>
        <v>6.582442557437956E-4</v>
      </c>
      <c r="J231" s="99">
        <v>318.22547989999998</v>
      </c>
      <c r="K231" s="99">
        <v>41.025476190476198</v>
      </c>
      <c r="O231"/>
      <c r="P231"/>
    </row>
    <row r="232" spans="1:16" ht="12.75" x14ac:dyDescent="0.2">
      <c r="A232" s="172" t="s">
        <v>2383</v>
      </c>
      <c r="B232" s="185" t="s">
        <v>88</v>
      </c>
      <c r="C232" s="172" t="s">
        <v>510</v>
      </c>
      <c r="D232" s="172" t="s">
        <v>178</v>
      </c>
      <c r="E232" s="172" t="s">
        <v>708</v>
      </c>
      <c r="F232" s="174">
        <v>7.6584999500000004</v>
      </c>
      <c r="G232" s="174">
        <v>7.8049862699999997</v>
      </c>
      <c r="H232" s="58">
        <f t="shared" si="6"/>
        <v>-1.8768299511691455E-2</v>
      </c>
      <c r="I232" s="98">
        <f t="shared" si="7"/>
        <v>6.567606002220892E-4</v>
      </c>
      <c r="J232" s="99">
        <v>79.972250035200005</v>
      </c>
      <c r="K232" s="99">
        <v>13.36671428571429</v>
      </c>
      <c r="O232"/>
      <c r="P232"/>
    </row>
    <row r="233" spans="1:16" ht="12.75" x14ac:dyDescent="0.2">
      <c r="A233" s="172" t="s">
        <v>2385</v>
      </c>
      <c r="B233" s="185" t="s">
        <v>400</v>
      </c>
      <c r="C233" s="172" t="s">
        <v>510</v>
      </c>
      <c r="D233" s="172" t="s">
        <v>178</v>
      </c>
      <c r="E233" s="172" t="s">
        <v>708</v>
      </c>
      <c r="F233" s="174">
        <v>7.6549734999999997</v>
      </c>
      <c r="G233" s="174">
        <v>10.09459859</v>
      </c>
      <c r="H233" s="58">
        <f t="shared" si="6"/>
        <v>-0.24167628541631792</v>
      </c>
      <c r="I233" s="98">
        <f t="shared" si="7"/>
        <v>6.5645818676857029E-4</v>
      </c>
      <c r="J233" s="99">
        <v>315.01695277920004</v>
      </c>
      <c r="K233" s="99">
        <v>64.910666666666671</v>
      </c>
      <c r="O233"/>
      <c r="P233"/>
    </row>
    <row r="234" spans="1:16" ht="12.75" x14ac:dyDescent="0.2">
      <c r="A234" s="172" t="s">
        <v>1491</v>
      </c>
      <c r="B234" s="185" t="s">
        <v>393</v>
      </c>
      <c r="C234" s="172" t="s">
        <v>639</v>
      </c>
      <c r="D234" s="172" t="s">
        <v>179</v>
      </c>
      <c r="E234" s="172" t="s">
        <v>180</v>
      </c>
      <c r="F234" s="174">
        <v>7.6468534899999998</v>
      </c>
      <c r="G234" s="174">
        <v>6.3104574500000004</v>
      </c>
      <c r="H234" s="58">
        <f t="shared" si="6"/>
        <v>0.21177482782963697</v>
      </c>
      <c r="I234" s="98">
        <f t="shared" si="7"/>
        <v>6.557618490162394E-4</v>
      </c>
      <c r="J234" s="99">
        <v>229.07960050552202</v>
      </c>
      <c r="K234" s="99">
        <v>16.86690476190476</v>
      </c>
      <c r="O234"/>
      <c r="P234"/>
    </row>
    <row r="235" spans="1:16" ht="12.75" x14ac:dyDescent="0.2">
      <c r="A235" s="172" t="s">
        <v>1507</v>
      </c>
      <c r="B235" s="185" t="s">
        <v>398</v>
      </c>
      <c r="C235" s="172" t="s">
        <v>640</v>
      </c>
      <c r="D235" s="172" t="s">
        <v>178</v>
      </c>
      <c r="E235" s="172" t="s">
        <v>708</v>
      </c>
      <c r="F235" s="174">
        <v>7.6409636599999997</v>
      </c>
      <c r="G235" s="174">
        <v>3.0661280400000002</v>
      </c>
      <c r="H235" s="58">
        <f t="shared" si="6"/>
        <v>1.492056287381919</v>
      </c>
      <c r="I235" s="98">
        <f t="shared" si="7"/>
        <v>6.5525676207868499E-4</v>
      </c>
      <c r="J235" s="99">
        <v>128.98601853439999</v>
      </c>
      <c r="K235" s="99">
        <v>24.36004761904762</v>
      </c>
      <c r="O235"/>
      <c r="P235"/>
    </row>
    <row r="236" spans="1:16" ht="12.75" x14ac:dyDescent="0.2">
      <c r="A236" s="172" t="s">
        <v>1456</v>
      </c>
      <c r="B236" s="185" t="s">
        <v>684</v>
      </c>
      <c r="C236" s="172" t="s">
        <v>637</v>
      </c>
      <c r="D236" s="172" t="s">
        <v>178</v>
      </c>
      <c r="E236" s="172" t="s">
        <v>708</v>
      </c>
      <c r="F236" s="174">
        <v>7.4801009499999997</v>
      </c>
      <c r="G236" s="174">
        <v>9.9967250800000009</v>
      </c>
      <c r="H236" s="58">
        <f t="shared" si="6"/>
        <v>-0.25174485742684849</v>
      </c>
      <c r="I236" s="98">
        <f t="shared" si="7"/>
        <v>6.4146185567890736E-4</v>
      </c>
      <c r="J236" s="99">
        <v>343.38379950000001</v>
      </c>
      <c r="K236" s="99">
        <v>6.7608571428571436</v>
      </c>
      <c r="O236"/>
      <c r="P236"/>
    </row>
    <row r="237" spans="1:16" ht="12.75" x14ac:dyDescent="0.2">
      <c r="A237" s="172" t="s">
        <v>2467</v>
      </c>
      <c r="B237" s="185" t="s">
        <v>702</v>
      </c>
      <c r="C237" s="172" t="s">
        <v>510</v>
      </c>
      <c r="D237" s="172" t="s">
        <v>178</v>
      </c>
      <c r="E237" s="172" t="s">
        <v>708</v>
      </c>
      <c r="F237" s="174">
        <v>7.4467446100000005</v>
      </c>
      <c r="G237" s="174">
        <v>4.2195672399999999</v>
      </c>
      <c r="H237" s="58">
        <f t="shared" si="6"/>
        <v>0.76481240526457417</v>
      </c>
      <c r="I237" s="98">
        <f t="shared" si="7"/>
        <v>6.3860135688375988E-4</v>
      </c>
      <c r="J237" s="99">
        <v>40.373690582729999</v>
      </c>
      <c r="K237" s="99">
        <v>72.385142857142853</v>
      </c>
      <c r="O237"/>
      <c r="P237"/>
    </row>
    <row r="238" spans="1:16" ht="12.75" x14ac:dyDescent="0.2">
      <c r="A238" s="172" t="s">
        <v>2811</v>
      </c>
      <c r="B238" s="185" t="s">
        <v>1898</v>
      </c>
      <c r="C238" s="172" t="s">
        <v>639</v>
      </c>
      <c r="D238" s="172" t="s">
        <v>609</v>
      </c>
      <c r="E238" s="172" t="s">
        <v>708</v>
      </c>
      <c r="F238" s="174">
        <v>7.4397532200000001</v>
      </c>
      <c r="G238" s="174">
        <v>3.5106762599999999</v>
      </c>
      <c r="H238" s="58">
        <f t="shared" si="6"/>
        <v>1.1191795167122587</v>
      </c>
      <c r="I238" s="98">
        <f t="shared" si="7"/>
        <v>6.3800180481445588E-4</v>
      </c>
      <c r="J238" s="99">
        <v>274.2344432523152</v>
      </c>
      <c r="K238" s="99">
        <v>20.96980952380952</v>
      </c>
      <c r="O238"/>
      <c r="P238"/>
    </row>
    <row r="239" spans="1:16" ht="12.75" x14ac:dyDescent="0.2">
      <c r="A239" s="172" t="s">
        <v>2360</v>
      </c>
      <c r="B239" s="185" t="s">
        <v>83</v>
      </c>
      <c r="C239" s="172" t="s">
        <v>510</v>
      </c>
      <c r="D239" s="172" t="s">
        <v>178</v>
      </c>
      <c r="E239" s="172" t="s">
        <v>708</v>
      </c>
      <c r="F239" s="174">
        <v>7.4149792300000001</v>
      </c>
      <c r="G239" s="174">
        <v>13.118851099999999</v>
      </c>
      <c r="H239" s="58">
        <f t="shared" si="6"/>
        <v>-0.43478440501546656</v>
      </c>
      <c r="I239" s="98">
        <f t="shared" si="7"/>
        <v>6.3587729209675376E-4</v>
      </c>
      <c r="J239" s="99">
        <v>42.977660299199997</v>
      </c>
      <c r="K239" s="99">
        <v>12.609190476190481</v>
      </c>
      <c r="O239"/>
      <c r="P239"/>
    </row>
    <row r="240" spans="1:16" ht="12.75" x14ac:dyDescent="0.2">
      <c r="A240" s="172" t="s">
        <v>2778</v>
      </c>
      <c r="B240" s="185" t="s">
        <v>1783</v>
      </c>
      <c r="C240" s="172" t="s">
        <v>1158</v>
      </c>
      <c r="D240" s="172" t="s">
        <v>179</v>
      </c>
      <c r="E240" s="172" t="s">
        <v>708</v>
      </c>
      <c r="F240" s="174">
        <v>7.3231176799999993</v>
      </c>
      <c r="G240" s="174">
        <v>2.5945782500000001</v>
      </c>
      <c r="H240" s="58">
        <f t="shared" si="6"/>
        <v>1.822469385920428</v>
      </c>
      <c r="I240" s="98">
        <f t="shared" si="7"/>
        <v>6.2799963366374275E-4</v>
      </c>
      <c r="J240" s="99">
        <v>14.773933099999999</v>
      </c>
      <c r="K240" s="99">
        <v>8.5478571428571435</v>
      </c>
      <c r="O240"/>
      <c r="P240"/>
    </row>
    <row r="241" spans="1:16" ht="12.75" x14ac:dyDescent="0.2">
      <c r="A241" s="172" t="s">
        <v>2494</v>
      </c>
      <c r="B241" s="185" t="s">
        <v>90</v>
      </c>
      <c r="C241" s="172" t="s">
        <v>510</v>
      </c>
      <c r="D241" s="172" t="s">
        <v>178</v>
      </c>
      <c r="E241" s="172" t="s">
        <v>708</v>
      </c>
      <c r="F241" s="174">
        <v>7.3120169100000005</v>
      </c>
      <c r="G241" s="174">
        <v>3.3857402900000002</v>
      </c>
      <c r="H241" s="58">
        <f t="shared" si="6"/>
        <v>1.1596508543778472</v>
      </c>
      <c r="I241" s="98">
        <f t="shared" si="7"/>
        <v>6.270476785268721E-4</v>
      </c>
      <c r="J241" s="99">
        <v>20.809010646000001</v>
      </c>
      <c r="K241" s="99">
        <v>13.02542857142857</v>
      </c>
      <c r="O241"/>
      <c r="P241"/>
    </row>
    <row r="242" spans="1:16" ht="12.75" x14ac:dyDescent="0.2">
      <c r="A242" s="172" t="s">
        <v>2423</v>
      </c>
      <c r="B242" s="185" t="s">
        <v>278</v>
      </c>
      <c r="C242" s="172" t="s">
        <v>640</v>
      </c>
      <c r="D242" s="172" t="s">
        <v>178</v>
      </c>
      <c r="E242" s="172" t="s">
        <v>708</v>
      </c>
      <c r="F242" s="174">
        <v>7.2674752400000004</v>
      </c>
      <c r="G242" s="174">
        <v>3.3752614199999997</v>
      </c>
      <c r="H242" s="58">
        <f t="shared" si="6"/>
        <v>1.1531592181088008</v>
      </c>
      <c r="I242" s="98">
        <f t="shared" si="7"/>
        <v>6.2322797308650131E-4</v>
      </c>
      <c r="J242" s="99">
        <v>257.55907185119997</v>
      </c>
      <c r="K242" s="99">
        <v>31.969285714285711</v>
      </c>
      <c r="O242"/>
      <c r="P242"/>
    </row>
    <row r="243" spans="1:16" ht="12.75" x14ac:dyDescent="0.2">
      <c r="A243" s="172" t="s">
        <v>1850</v>
      </c>
      <c r="B243" s="185" t="s">
        <v>1831</v>
      </c>
      <c r="C243" s="172" t="s">
        <v>2309</v>
      </c>
      <c r="D243" s="172" t="s">
        <v>179</v>
      </c>
      <c r="E243" s="172" t="s">
        <v>708</v>
      </c>
      <c r="F243" s="174">
        <v>7.2293606700000002</v>
      </c>
      <c r="G243" s="174">
        <v>4.7556139699999997</v>
      </c>
      <c r="H243" s="58">
        <f t="shared" si="6"/>
        <v>0.52017399133008269</v>
      </c>
      <c r="I243" s="98">
        <f t="shared" si="7"/>
        <v>6.1995942858903644E-4</v>
      </c>
      <c r="J243" s="99">
        <v>192.41982982393702</v>
      </c>
      <c r="K243" s="99">
        <v>22.104857142857139</v>
      </c>
      <c r="O243"/>
      <c r="P243"/>
    </row>
    <row r="244" spans="1:16" ht="12.75" x14ac:dyDescent="0.2">
      <c r="A244" s="172" t="s">
        <v>2766</v>
      </c>
      <c r="B244" s="185" t="s">
        <v>1193</v>
      </c>
      <c r="C244" s="172" t="s">
        <v>510</v>
      </c>
      <c r="D244" s="172" t="s">
        <v>609</v>
      </c>
      <c r="E244" s="172" t="s">
        <v>708</v>
      </c>
      <c r="F244" s="174">
        <v>7.1984734699999997</v>
      </c>
      <c r="G244" s="174">
        <v>10.041631150000001</v>
      </c>
      <c r="H244" s="58">
        <f t="shared" si="6"/>
        <v>-0.28313703595854556</v>
      </c>
      <c r="I244" s="98">
        <f t="shared" si="7"/>
        <v>6.1731067280871167E-4</v>
      </c>
      <c r="J244" s="99">
        <v>511.08898468980004</v>
      </c>
      <c r="K244" s="99">
        <v>5.8809523809523814</v>
      </c>
      <c r="O244"/>
      <c r="P244"/>
    </row>
    <row r="245" spans="1:16" ht="12.75" x14ac:dyDescent="0.2">
      <c r="A245" s="172" t="s">
        <v>1279</v>
      </c>
      <c r="B245" s="185" t="s">
        <v>940</v>
      </c>
      <c r="C245" s="172" t="s">
        <v>1257</v>
      </c>
      <c r="D245" s="172" t="s">
        <v>178</v>
      </c>
      <c r="E245" s="172" t="s">
        <v>708</v>
      </c>
      <c r="F245" s="174">
        <v>7.1614458399999998</v>
      </c>
      <c r="G245" s="174">
        <v>7.27637132</v>
      </c>
      <c r="H245" s="58">
        <f t="shared" si="6"/>
        <v>-1.5794339643458444E-2</v>
      </c>
      <c r="I245" s="98">
        <f t="shared" si="7"/>
        <v>6.1413533969356269E-4</v>
      </c>
      <c r="J245" s="99">
        <v>39.288843799999995</v>
      </c>
      <c r="K245" s="99">
        <v>36.731857142857137</v>
      </c>
      <c r="O245"/>
      <c r="P245"/>
    </row>
    <row r="246" spans="1:16" ht="12.75" x14ac:dyDescent="0.2">
      <c r="A246" s="172" t="s">
        <v>2336</v>
      </c>
      <c r="B246" s="185" t="s">
        <v>415</v>
      </c>
      <c r="C246" s="172" t="s">
        <v>510</v>
      </c>
      <c r="D246" s="172" t="s">
        <v>178</v>
      </c>
      <c r="E246" s="172" t="s">
        <v>708</v>
      </c>
      <c r="F246" s="174">
        <v>7.1474646399999999</v>
      </c>
      <c r="G246" s="174">
        <v>23.158671760000001</v>
      </c>
      <c r="H246" s="58">
        <f t="shared" si="6"/>
        <v>-0.69136983700657617</v>
      </c>
      <c r="I246" s="98">
        <f t="shared" si="7"/>
        <v>6.1293637104907971E-4</v>
      </c>
      <c r="J246" s="99">
        <v>546.19838422490398</v>
      </c>
      <c r="K246" s="99">
        <v>17.242428571428569</v>
      </c>
      <c r="O246"/>
      <c r="P246"/>
    </row>
    <row r="247" spans="1:16" ht="12.75" x14ac:dyDescent="0.2">
      <c r="A247" s="172" t="s">
        <v>1684</v>
      </c>
      <c r="B247" s="185" t="s">
        <v>1685</v>
      </c>
      <c r="C247" s="172" t="s">
        <v>2301</v>
      </c>
      <c r="D247" s="172" t="s">
        <v>178</v>
      </c>
      <c r="E247" s="172" t="s">
        <v>708</v>
      </c>
      <c r="F247" s="174">
        <v>7.1458900400000003</v>
      </c>
      <c r="G247" s="174">
        <v>7.3866382399999999</v>
      </c>
      <c r="H247" s="58">
        <f t="shared" si="6"/>
        <v>-3.2592390770716739E-2</v>
      </c>
      <c r="I247" s="98">
        <f t="shared" si="7"/>
        <v>6.128013400054209E-4</v>
      </c>
      <c r="J247" s="99">
        <v>115.80067069999998</v>
      </c>
      <c r="K247" s="99">
        <v>9.6988571428571415</v>
      </c>
      <c r="O247"/>
      <c r="P247"/>
    </row>
    <row r="248" spans="1:16" ht="12.75" x14ac:dyDescent="0.2">
      <c r="A248" s="172" t="s">
        <v>1112</v>
      </c>
      <c r="B248" s="185" t="s">
        <v>939</v>
      </c>
      <c r="C248" s="172" t="s">
        <v>2309</v>
      </c>
      <c r="D248" s="172" t="s">
        <v>179</v>
      </c>
      <c r="E248" s="172" t="s">
        <v>180</v>
      </c>
      <c r="F248" s="174">
        <v>7.1284039800000008</v>
      </c>
      <c r="G248" s="174">
        <v>15.39063069</v>
      </c>
      <c r="H248" s="58">
        <f t="shared" si="6"/>
        <v>-0.5368348364936304</v>
      </c>
      <c r="I248" s="98">
        <f t="shared" si="7"/>
        <v>6.1130180937460604E-4</v>
      </c>
      <c r="J248" s="99">
        <v>432.18911369</v>
      </c>
      <c r="K248" s="99">
        <v>16.575476190476191</v>
      </c>
      <c r="O248"/>
      <c r="P248"/>
    </row>
    <row r="249" spans="1:16" ht="12.75" x14ac:dyDescent="0.2">
      <c r="A249" s="172" t="s">
        <v>2777</v>
      </c>
      <c r="B249" s="185" t="s">
        <v>1559</v>
      </c>
      <c r="C249" s="172" t="s">
        <v>510</v>
      </c>
      <c r="D249" s="172" t="s">
        <v>609</v>
      </c>
      <c r="E249" s="172" t="s">
        <v>708</v>
      </c>
      <c r="F249" s="174">
        <v>7.06146823</v>
      </c>
      <c r="G249" s="174">
        <v>8.3287627900000007</v>
      </c>
      <c r="H249" s="58">
        <f t="shared" si="6"/>
        <v>-0.15215880100722623</v>
      </c>
      <c r="I249" s="98">
        <f t="shared" si="7"/>
        <v>6.0556168224353295E-4</v>
      </c>
      <c r="J249" s="99">
        <v>103.02741463455</v>
      </c>
      <c r="K249" s="99">
        <v>23.08314285714286</v>
      </c>
      <c r="O249"/>
      <c r="P249"/>
    </row>
    <row r="250" spans="1:16" ht="12.75" x14ac:dyDescent="0.2">
      <c r="A250" s="172" t="s">
        <v>2331</v>
      </c>
      <c r="B250" s="185" t="s">
        <v>285</v>
      </c>
      <c r="C250" s="172" t="s">
        <v>510</v>
      </c>
      <c r="D250" s="172" t="s">
        <v>178</v>
      </c>
      <c r="E250" s="172" t="s">
        <v>708</v>
      </c>
      <c r="F250" s="174">
        <v>7.0499980300000002</v>
      </c>
      <c r="G250" s="174">
        <v>10.81675663</v>
      </c>
      <c r="H250" s="58">
        <f t="shared" si="6"/>
        <v>-0.3482336460776968</v>
      </c>
      <c r="I250" s="98">
        <f t="shared" si="7"/>
        <v>6.0457804635062325E-4</v>
      </c>
      <c r="J250" s="99">
        <v>2129.0471587247289</v>
      </c>
      <c r="K250" s="99">
        <v>6.3770476190476204</v>
      </c>
      <c r="O250"/>
      <c r="P250"/>
    </row>
    <row r="251" spans="1:16" ht="12.75" x14ac:dyDescent="0.2">
      <c r="A251" s="172" t="s">
        <v>2872</v>
      </c>
      <c r="B251" s="185" t="s">
        <v>2286</v>
      </c>
      <c r="C251" s="172" t="s">
        <v>639</v>
      </c>
      <c r="D251" s="172" t="s">
        <v>609</v>
      </c>
      <c r="E251" s="172" t="s">
        <v>180</v>
      </c>
      <c r="F251" s="174">
        <v>7.0150415800000001</v>
      </c>
      <c r="G251" s="174">
        <v>2.96118652</v>
      </c>
      <c r="H251" s="58">
        <f t="shared" si="6"/>
        <v>1.368996864135394</v>
      </c>
      <c r="I251" s="98">
        <f t="shared" si="7"/>
        <v>6.0158032888199108E-4</v>
      </c>
      <c r="J251" s="99">
        <v>322.65414641000001</v>
      </c>
      <c r="K251" s="99">
        <v>8.2051904761904755</v>
      </c>
      <c r="O251"/>
      <c r="P251"/>
    </row>
    <row r="252" spans="1:16" ht="12.75" x14ac:dyDescent="0.2">
      <c r="A252" s="172" t="s">
        <v>2905</v>
      </c>
      <c r="B252" s="185" t="s">
        <v>1545</v>
      </c>
      <c r="C252" s="172" t="s">
        <v>639</v>
      </c>
      <c r="D252" s="172" t="s">
        <v>609</v>
      </c>
      <c r="E252" s="172" t="s">
        <v>180</v>
      </c>
      <c r="F252" s="174">
        <v>6.9715220499999999</v>
      </c>
      <c r="G252" s="174">
        <v>11.393532929999999</v>
      </c>
      <c r="H252" s="58">
        <f t="shared" si="6"/>
        <v>-0.38811586425107214</v>
      </c>
      <c r="I252" s="98">
        <f t="shared" si="7"/>
        <v>5.9784827784970201E-4</v>
      </c>
      <c r="J252" s="99">
        <v>383.7932938105784</v>
      </c>
      <c r="K252" s="99">
        <v>20.159285714285719</v>
      </c>
      <c r="O252"/>
      <c r="P252"/>
    </row>
    <row r="253" spans="1:16" ht="12.75" x14ac:dyDescent="0.2">
      <c r="A253" s="172" t="s">
        <v>1613</v>
      </c>
      <c r="B253" s="185" t="s">
        <v>1614</v>
      </c>
      <c r="C253" s="172" t="s">
        <v>2309</v>
      </c>
      <c r="D253" s="172" t="s">
        <v>609</v>
      </c>
      <c r="E253" s="172" t="s">
        <v>180</v>
      </c>
      <c r="F253" s="174">
        <v>6.9551049300000001</v>
      </c>
      <c r="G253" s="174">
        <v>7.81549519</v>
      </c>
      <c r="H253" s="58">
        <f t="shared" si="6"/>
        <v>-0.11008774736383653</v>
      </c>
      <c r="I253" s="98">
        <f t="shared" si="7"/>
        <v>5.9644041499724908E-4</v>
      </c>
      <c r="J253" s="99">
        <v>544.63562452889948</v>
      </c>
      <c r="K253" s="99">
        <v>42.299380952380957</v>
      </c>
      <c r="O253"/>
      <c r="P253"/>
    </row>
    <row r="254" spans="1:16" ht="12.75" x14ac:dyDescent="0.2">
      <c r="A254" s="172" t="s">
        <v>1851</v>
      </c>
      <c r="B254" s="185" t="s">
        <v>1832</v>
      </c>
      <c r="C254" s="172" t="s">
        <v>2309</v>
      </c>
      <c r="D254" s="172" t="s">
        <v>179</v>
      </c>
      <c r="E254" s="172" t="s">
        <v>708</v>
      </c>
      <c r="F254" s="174">
        <v>6.9164251299999995</v>
      </c>
      <c r="G254" s="174">
        <v>4.9933665500000002</v>
      </c>
      <c r="H254" s="58">
        <f t="shared" si="6"/>
        <v>0.3851226543743318</v>
      </c>
      <c r="I254" s="98">
        <f t="shared" si="7"/>
        <v>5.9312339876295753E-4</v>
      </c>
      <c r="J254" s="99">
        <v>320.62780484873741</v>
      </c>
      <c r="K254" s="99">
        <v>25.365285714285719</v>
      </c>
      <c r="O254"/>
      <c r="P254"/>
    </row>
    <row r="255" spans="1:16" ht="12.75" x14ac:dyDescent="0.2">
      <c r="A255" s="172" t="s">
        <v>1272</v>
      </c>
      <c r="B255" s="185" t="s">
        <v>477</v>
      </c>
      <c r="C255" s="172" t="s">
        <v>1257</v>
      </c>
      <c r="D255" s="172" t="s">
        <v>179</v>
      </c>
      <c r="E255" s="172" t="s">
        <v>180</v>
      </c>
      <c r="F255" s="174">
        <v>6.9028442400000003</v>
      </c>
      <c r="G255" s="174">
        <v>10.029012590000001</v>
      </c>
      <c r="H255" s="58">
        <f t="shared" si="6"/>
        <v>-0.31171247637251198</v>
      </c>
      <c r="I255" s="98">
        <f t="shared" si="7"/>
        <v>5.919587590128522E-4</v>
      </c>
      <c r="J255" s="99">
        <v>96.865433030000005</v>
      </c>
      <c r="K255" s="99">
        <v>13.612619047619051</v>
      </c>
      <c r="O255"/>
      <c r="P255"/>
    </row>
    <row r="256" spans="1:16" ht="12.75" x14ac:dyDescent="0.2">
      <c r="A256" s="172" t="s">
        <v>1138</v>
      </c>
      <c r="B256" s="185" t="s">
        <v>1139</v>
      </c>
      <c r="C256" s="172" t="s">
        <v>2309</v>
      </c>
      <c r="D256" s="172" t="s">
        <v>179</v>
      </c>
      <c r="E256" s="172" t="s">
        <v>708</v>
      </c>
      <c r="F256" s="174">
        <v>6.8965181600000003</v>
      </c>
      <c r="G256" s="174">
        <v>28.364789550000001</v>
      </c>
      <c r="H256" s="58">
        <f t="shared" si="6"/>
        <v>-0.75686341166596105</v>
      </c>
      <c r="I256" s="98">
        <f t="shared" si="7"/>
        <v>5.914162611183588E-4</v>
      </c>
      <c r="J256" s="99">
        <v>347.02745677999997</v>
      </c>
      <c r="K256" s="99">
        <v>12.3992380952381</v>
      </c>
      <c r="O256"/>
      <c r="P256"/>
    </row>
    <row r="257" spans="1:16" ht="12.75" x14ac:dyDescent="0.2">
      <c r="A257" s="172" t="s">
        <v>1171</v>
      </c>
      <c r="B257" s="185" t="s">
        <v>139</v>
      </c>
      <c r="C257" s="172" t="s">
        <v>1158</v>
      </c>
      <c r="D257" s="172" t="s">
        <v>179</v>
      </c>
      <c r="E257" s="172" t="s">
        <v>180</v>
      </c>
      <c r="F257" s="174">
        <v>6.8132223700000001</v>
      </c>
      <c r="G257" s="174">
        <v>5.3454468300000002</v>
      </c>
      <c r="H257" s="58">
        <f t="shared" si="6"/>
        <v>0.27458425584975843</v>
      </c>
      <c r="I257" s="98">
        <f t="shared" si="7"/>
        <v>5.8427316607448235E-4</v>
      </c>
      <c r="J257" s="99">
        <v>270.76440357999996</v>
      </c>
      <c r="K257" s="99">
        <v>19.156761904761911</v>
      </c>
      <c r="O257"/>
      <c r="P257"/>
    </row>
    <row r="258" spans="1:16" ht="12.75" x14ac:dyDescent="0.2">
      <c r="A258" s="172" t="s">
        <v>2329</v>
      </c>
      <c r="B258" s="185" t="s">
        <v>259</v>
      </c>
      <c r="C258" s="172" t="s">
        <v>510</v>
      </c>
      <c r="D258" s="172" t="s">
        <v>179</v>
      </c>
      <c r="E258" s="172" t="s">
        <v>708</v>
      </c>
      <c r="F258" s="174">
        <v>6.7432521100000002</v>
      </c>
      <c r="G258" s="174">
        <v>18.514879180000001</v>
      </c>
      <c r="H258" s="58">
        <f t="shared" si="6"/>
        <v>-0.63579281050431358</v>
      </c>
      <c r="I258" s="98">
        <f t="shared" si="7"/>
        <v>5.7827281218595153E-4</v>
      </c>
      <c r="J258" s="99">
        <v>1255.8862878890232</v>
      </c>
      <c r="K258" s="99">
        <v>8.9835714285714285</v>
      </c>
      <c r="O258"/>
      <c r="P258"/>
    </row>
    <row r="259" spans="1:16" ht="12.75" x14ac:dyDescent="0.2">
      <c r="A259" s="172" t="s">
        <v>1623</v>
      </c>
      <c r="B259" s="185" t="s">
        <v>798</v>
      </c>
      <c r="C259" s="172" t="s">
        <v>637</v>
      </c>
      <c r="D259" s="172" t="s">
        <v>178</v>
      </c>
      <c r="E259" s="172" t="s">
        <v>708</v>
      </c>
      <c r="F259" s="174">
        <v>6.7118421699999997</v>
      </c>
      <c r="G259" s="174">
        <v>10.003259760000001</v>
      </c>
      <c r="H259" s="58">
        <f t="shared" si="6"/>
        <v>-0.32903450164929049</v>
      </c>
      <c r="I259" s="98">
        <f t="shared" si="7"/>
        <v>5.7557922843168904E-4</v>
      </c>
      <c r="J259" s="99">
        <v>835.03174985999999</v>
      </c>
      <c r="K259" s="99">
        <v>18.458571428571432</v>
      </c>
      <c r="O259"/>
      <c r="P259"/>
    </row>
    <row r="260" spans="1:16" ht="12.75" x14ac:dyDescent="0.2">
      <c r="A260" s="172" t="s">
        <v>2034</v>
      </c>
      <c r="B260" s="185" t="s">
        <v>1770</v>
      </c>
      <c r="C260" s="172" t="s">
        <v>510</v>
      </c>
      <c r="D260" s="172" t="s">
        <v>179</v>
      </c>
      <c r="E260" s="172" t="s">
        <v>708</v>
      </c>
      <c r="F260" s="174">
        <v>6.5533929999999998</v>
      </c>
      <c r="G260" s="174">
        <v>6.4102541399999993</v>
      </c>
      <c r="H260" s="58">
        <f t="shared" si="6"/>
        <v>2.232967006827602E-2</v>
      </c>
      <c r="I260" s="98">
        <f t="shared" si="7"/>
        <v>5.6199129702563192E-4</v>
      </c>
      <c r="J260" s="99">
        <v>394.25418042257201</v>
      </c>
      <c r="K260" s="99">
        <v>14.936095238095239</v>
      </c>
      <c r="O260"/>
      <c r="P260"/>
    </row>
    <row r="261" spans="1:16" ht="12.75" x14ac:dyDescent="0.2">
      <c r="A261" s="172" t="s">
        <v>2956</v>
      </c>
      <c r="B261" s="185" t="s">
        <v>1891</v>
      </c>
      <c r="C261" s="172" t="s">
        <v>639</v>
      </c>
      <c r="D261" s="172" t="s">
        <v>609</v>
      </c>
      <c r="E261" s="172" t="s">
        <v>180</v>
      </c>
      <c r="F261" s="174">
        <v>6.5041680199999998</v>
      </c>
      <c r="G261" s="174">
        <v>9.0744501199999998</v>
      </c>
      <c r="H261" s="58">
        <f t="shared" si="6"/>
        <v>-0.28324384023392479</v>
      </c>
      <c r="I261" s="98">
        <f t="shared" si="7"/>
        <v>5.5776997070562326E-4</v>
      </c>
      <c r="J261" s="99">
        <v>730.61360879896824</v>
      </c>
      <c r="K261" s="99">
        <v>19.430380952380951</v>
      </c>
      <c r="O261"/>
      <c r="P261"/>
    </row>
    <row r="262" spans="1:16" ht="12.75" x14ac:dyDescent="0.2">
      <c r="A262" s="172" t="s">
        <v>2623</v>
      </c>
      <c r="B262" s="185" t="s">
        <v>1307</v>
      </c>
      <c r="C262" s="172" t="s">
        <v>510</v>
      </c>
      <c r="D262" s="172" t="s">
        <v>179</v>
      </c>
      <c r="E262" s="172" t="s">
        <v>180</v>
      </c>
      <c r="F262" s="174">
        <v>6.47225494</v>
      </c>
      <c r="G262" s="174">
        <v>7.1669875599999999</v>
      </c>
      <c r="H262" s="58">
        <f t="shared" si="6"/>
        <v>-9.6935095001057903E-2</v>
      </c>
      <c r="I262" s="98">
        <f t="shared" si="7"/>
        <v>5.550332397906174E-4</v>
      </c>
      <c r="J262" s="99">
        <v>247.59759426271501</v>
      </c>
      <c r="K262" s="99">
        <v>51.960619047619048</v>
      </c>
      <c r="O262"/>
      <c r="P262"/>
    </row>
    <row r="263" spans="1:16" ht="12.75" x14ac:dyDescent="0.2">
      <c r="A263" s="172" t="s">
        <v>1121</v>
      </c>
      <c r="B263" s="185" t="s">
        <v>621</v>
      </c>
      <c r="C263" s="172" t="s">
        <v>2309</v>
      </c>
      <c r="D263" s="172" t="s">
        <v>609</v>
      </c>
      <c r="E263" s="172" t="s">
        <v>708</v>
      </c>
      <c r="F263" s="174">
        <v>6.4229688200000004</v>
      </c>
      <c r="G263" s="174">
        <v>7.6082863099999996</v>
      </c>
      <c r="H263" s="58">
        <f t="shared" ref="H263:H326" si="8">IF(ISERROR(F263/G263-1),"",IF((F263/G263-1)&gt;10000%,"",F263/G263-1))</f>
        <v>-0.15579296594583592</v>
      </c>
      <c r="I263" s="98">
        <f t="shared" si="7"/>
        <v>5.5080667036251185E-4</v>
      </c>
      <c r="J263" s="99">
        <v>976.74429967483798</v>
      </c>
      <c r="K263" s="99">
        <v>13.22442857142857</v>
      </c>
      <c r="O263"/>
      <c r="P263"/>
    </row>
    <row r="264" spans="1:16" ht="12.75" x14ac:dyDescent="0.2">
      <c r="A264" s="172" t="s">
        <v>2792</v>
      </c>
      <c r="B264" s="185" t="s">
        <v>2190</v>
      </c>
      <c r="C264" s="172" t="s">
        <v>639</v>
      </c>
      <c r="D264" s="172" t="s">
        <v>609</v>
      </c>
      <c r="E264" s="172" t="s">
        <v>708</v>
      </c>
      <c r="F264" s="174">
        <v>6.3983907599999998</v>
      </c>
      <c r="G264" s="174">
        <v>14.60721919</v>
      </c>
      <c r="H264" s="58">
        <f t="shared" si="8"/>
        <v>-0.56197064774790995</v>
      </c>
      <c r="I264" s="98">
        <f t="shared" ref="I264:I327" si="9">F264/$F$1157</f>
        <v>5.4869895977384831E-4</v>
      </c>
      <c r="J264" s="99">
        <v>2372.2665117761148</v>
      </c>
      <c r="K264" s="99">
        <v>10.605</v>
      </c>
      <c r="O264"/>
      <c r="P264"/>
    </row>
    <row r="265" spans="1:16" ht="12.75" x14ac:dyDescent="0.2">
      <c r="A265" s="172" t="s">
        <v>2883</v>
      </c>
      <c r="B265" s="185" t="s">
        <v>147</v>
      </c>
      <c r="C265" s="172" t="s">
        <v>639</v>
      </c>
      <c r="D265" s="172" t="s">
        <v>179</v>
      </c>
      <c r="E265" s="172" t="s">
        <v>708</v>
      </c>
      <c r="F265" s="174">
        <v>6.3978725999999995</v>
      </c>
      <c r="G265" s="174">
        <v>9.8007014199999993</v>
      </c>
      <c r="H265" s="58">
        <f t="shared" si="8"/>
        <v>-0.3472025801190054</v>
      </c>
      <c r="I265" s="98">
        <f t="shared" si="9"/>
        <v>5.4865452456136113E-4</v>
      </c>
      <c r="J265" s="99">
        <v>670.16393666736235</v>
      </c>
      <c r="K265" s="99">
        <v>28.976761904761901</v>
      </c>
      <c r="O265"/>
      <c r="P265"/>
    </row>
    <row r="266" spans="1:16" ht="12.75" x14ac:dyDescent="0.2">
      <c r="A266" s="172" t="s">
        <v>2866</v>
      </c>
      <c r="B266" s="185" t="s">
        <v>2202</v>
      </c>
      <c r="C266" s="172" t="s">
        <v>639</v>
      </c>
      <c r="D266" s="172" t="s">
        <v>609</v>
      </c>
      <c r="E266" s="172" t="s">
        <v>708</v>
      </c>
      <c r="F266" s="174">
        <v>6.3749416500000002</v>
      </c>
      <c r="G266" s="174">
        <v>6.7996373999999999</v>
      </c>
      <c r="H266" s="58">
        <f t="shared" si="8"/>
        <v>-6.245858786528824E-2</v>
      </c>
      <c r="I266" s="98">
        <f t="shared" si="9"/>
        <v>5.4668806316761744E-4</v>
      </c>
      <c r="J266" s="99">
        <v>603.04301267008395</v>
      </c>
      <c r="K266" s="99">
        <v>24.644619047619049</v>
      </c>
      <c r="O266"/>
      <c r="P266"/>
    </row>
    <row r="267" spans="1:16" ht="12.75" x14ac:dyDescent="0.2">
      <c r="A267" s="172" t="s">
        <v>2043</v>
      </c>
      <c r="B267" s="185" t="s">
        <v>40</v>
      </c>
      <c r="C267" s="172" t="s">
        <v>2097</v>
      </c>
      <c r="D267" s="172" t="s">
        <v>178</v>
      </c>
      <c r="E267" s="172" t="s">
        <v>708</v>
      </c>
      <c r="F267" s="174">
        <v>6.2112336699999995</v>
      </c>
      <c r="G267" s="174">
        <v>8.8116724600000005</v>
      </c>
      <c r="H267" s="58">
        <f t="shared" si="8"/>
        <v>-0.29511296542223053</v>
      </c>
      <c r="I267" s="98">
        <f t="shared" si="9"/>
        <v>5.3264915843328424E-4</v>
      </c>
      <c r="J267" s="99">
        <v>81.016356839999986</v>
      </c>
      <c r="K267" s="99">
        <v>66.251000000000005</v>
      </c>
      <c r="O267"/>
      <c r="P267"/>
    </row>
    <row r="268" spans="1:16" ht="12.75" x14ac:dyDescent="0.2">
      <c r="A268" s="172" t="s">
        <v>1620</v>
      </c>
      <c r="B268" s="185" t="s">
        <v>56</v>
      </c>
      <c r="C268" s="172" t="s">
        <v>637</v>
      </c>
      <c r="D268" s="172" t="s">
        <v>179</v>
      </c>
      <c r="E268" s="172" t="s">
        <v>708</v>
      </c>
      <c r="F268" s="174">
        <v>6.2006161300000002</v>
      </c>
      <c r="G268" s="174">
        <v>5.4271717400000004</v>
      </c>
      <c r="H268" s="58">
        <f t="shared" si="8"/>
        <v>0.14251334342332789</v>
      </c>
      <c r="I268" s="98">
        <f t="shared" si="9"/>
        <v>5.3173864305967227E-4</v>
      </c>
      <c r="J268" s="99">
        <v>385.64104800999996</v>
      </c>
      <c r="K268" s="99">
        <v>9.5787142857142857</v>
      </c>
      <c r="O268"/>
      <c r="P268"/>
    </row>
    <row r="269" spans="1:16" ht="12.75" x14ac:dyDescent="0.2">
      <c r="A269" s="172" t="s">
        <v>2922</v>
      </c>
      <c r="B269" s="185" t="s">
        <v>2201</v>
      </c>
      <c r="C269" s="172" t="s">
        <v>639</v>
      </c>
      <c r="D269" s="172" t="s">
        <v>179</v>
      </c>
      <c r="E269" s="172" t="s">
        <v>180</v>
      </c>
      <c r="F269" s="174">
        <v>6.2003407499999996</v>
      </c>
      <c r="G269" s="174">
        <v>6.4181316200000005</v>
      </c>
      <c r="H269" s="58">
        <f t="shared" si="8"/>
        <v>-3.3933687075118124E-2</v>
      </c>
      <c r="I269" s="98">
        <f t="shared" si="9"/>
        <v>5.3171502763429252E-4</v>
      </c>
      <c r="J269" s="99">
        <v>205.97355501714063</v>
      </c>
      <c r="K269" s="99">
        <v>30.250047619047621</v>
      </c>
      <c r="O269"/>
      <c r="P269"/>
    </row>
    <row r="270" spans="1:16" ht="12.75" x14ac:dyDescent="0.2">
      <c r="A270" s="172" t="s">
        <v>2813</v>
      </c>
      <c r="B270" s="185" t="s">
        <v>1899</v>
      </c>
      <c r="C270" s="172" t="s">
        <v>639</v>
      </c>
      <c r="D270" s="172" t="s">
        <v>179</v>
      </c>
      <c r="E270" s="172" t="s">
        <v>708</v>
      </c>
      <c r="F270" s="174">
        <v>6.1870761200000004</v>
      </c>
      <c r="G270" s="174">
        <v>10.27093045</v>
      </c>
      <c r="H270" s="58">
        <f t="shared" si="8"/>
        <v>-0.39761288910295367</v>
      </c>
      <c r="I270" s="98">
        <f t="shared" si="9"/>
        <v>5.3057750900565779E-4</v>
      </c>
      <c r="J270" s="99">
        <v>920.13421889307142</v>
      </c>
      <c r="K270" s="99">
        <v>22.763571428571431</v>
      </c>
      <c r="O270"/>
      <c r="P270"/>
    </row>
    <row r="271" spans="1:16" ht="12.75" x14ac:dyDescent="0.2">
      <c r="A271" s="172" t="s">
        <v>3111</v>
      </c>
      <c r="B271" s="185" t="s">
        <v>612</v>
      </c>
      <c r="C271" s="172" t="s">
        <v>1257</v>
      </c>
      <c r="D271" s="172" t="s">
        <v>179</v>
      </c>
      <c r="E271" s="172" t="s">
        <v>2605</v>
      </c>
      <c r="F271" s="174">
        <v>6.1864870199999995</v>
      </c>
      <c r="G271" s="174">
        <v>3.5506408999999999</v>
      </c>
      <c r="H271" s="58">
        <f t="shared" si="8"/>
        <v>0.74235784305869945</v>
      </c>
      <c r="I271" s="98">
        <f t="shared" si="9"/>
        <v>5.3052699027847654E-4</v>
      </c>
      <c r="J271" s="99">
        <v>81.029078620000007</v>
      </c>
      <c r="K271" s="99">
        <v>40.877904761904759</v>
      </c>
      <c r="O271"/>
      <c r="P271"/>
    </row>
    <row r="272" spans="1:16" ht="12.75" x14ac:dyDescent="0.2">
      <c r="A272" s="172" t="s">
        <v>1317</v>
      </c>
      <c r="B272" s="185" t="s">
        <v>660</v>
      </c>
      <c r="C272" s="172" t="s">
        <v>639</v>
      </c>
      <c r="D272" s="172" t="s">
        <v>179</v>
      </c>
      <c r="E272" s="172" t="s">
        <v>180</v>
      </c>
      <c r="F272" s="174">
        <v>6.1820176799999995</v>
      </c>
      <c r="G272" s="174">
        <v>10.71260579</v>
      </c>
      <c r="H272" s="58">
        <f t="shared" si="8"/>
        <v>-0.42292120132239086</v>
      </c>
      <c r="I272" s="98">
        <f t="shared" si="9"/>
        <v>5.3014371856206213E-4</v>
      </c>
      <c r="J272" s="99">
        <v>344.39636921690942</v>
      </c>
      <c r="K272" s="99">
        <v>21.540142857142861</v>
      </c>
      <c r="O272"/>
      <c r="P272"/>
    </row>
    <row r="273" spans="1:16" ht="12.75" x14ac:dyDescent="0.2">
      <c r="A273" s="172" t="s">
        <v>2049</v>
      </c>
      <c r="B273" s="185" t="s">
        <v>712</v>
      </c>
      <c r="C273" s="172" t="s">
        <v>2303</v>
      </c>
      <c r="D273" s="172" t="s">
        <v>179</v>
      </c>
      <c r="E273" s="172" t="s">
        <v>180</v>
      </c>
      <c r="F273" s="174">
        <v>6.1672316900000004</v>
      </c>
      <c r="G273" s="174">
        <v>12.652483869999999</v>
      </c>
      <c r="H273" s="58">
        <f t="shared" si="8"/>
        <v>-0.51256751216865992</v>
      </c>
      <c r="I273" s="98">
        <f t="shared" si="9"/>
        <v>5.2887573452724116E-4</v>
      </c>
      <c r="J273" s="99">
        <v>265.52750413999996</v>
      </c>
      <c r="K273" s="99">
        <v>20.34180952380952</v>
      </c>
      <c r="O273"/>
      <c r="P273"/>
    </row>
    <row r="274" spans="1:16" ht="12.75" x14ac:dyDescent="0.2">
      <c r="A274" s="172" t="s">
        <v>1761</v>
      </c>
      <c r="B274" s="185" t="s">
        <v>1355</v>
      </c>
      <c r="C274" s="172" t="s">
        <v>510</v>
      </c>
      <c r="D274" s="172" t="s">
        <v>178</v>
      </c>
      <c r="E274" s="172" t="s">
        <v>708</v>
      </c>
      <c r="F274" s="174">
        <v>6.1131354900000003</v>
      </c>
      <c r="G274" s="174">
        <v>5.7600405099999996</v>
      </c>
      <c r="H274" s="58">
        <f t="shared" si="8"/>
        <v>6.1300780678016586E-2</v>
      </c>
      <c r="I274" s="98">
        <f t="shared" si="9"/>
        <v>5.2423667295987324E-4</v>
      </c>
      <c r="J274" s="99">
        <v>74.130734646899995</v>
      </c>
      <c r="K274" s="99">
        <v>30.359571428571432</v>
      </c>
      <c r="O274"/>
      <c r="P274"/>
    </row>
    <row r="275" spans="1:16" ht="12.75" x14ac:dyDescent="0.2">
      <c r="A275" s="172" t="s">
        <v>2337</v>
      </c>
      <c r="B275" s="185" t="s">
        <v>651</v>
      </c>
      <c r="C275" s="172" t="s">
        <v>510</v>
      </c>
      <c r="D275" s="172" t="s">
        <v>178</v>
      </c>
      <c r="E275" s="172" t="s">
        <v>708</v>
      </c>
      <c r="F275" s="174">
        <v>6.0877935800000005</v>
      </c>
      <c r="G275" s="174">
        <v>11.1667866</v>
      </c>
      <c r="H275" s="58">
        <f t="shared" si="8"/>
        <v>-0.45483031080758718</v>
      </c>
      <c r="I275" s="98">
        <f t="shared" si="9"/>
        <v>5.2206345782230905E-4</v>
      </c>
      <c r="J275" s="99">
        <v>1818.835758804539</v>
      </c>
      <c r="K275" s="99">
        <v>5.1350000000000007</v>
      </c>
      <c r="O275"/>
      <c r="P275"/>
    </row>
    <row r="276" spans="1:16" ht="12.75" x14ac:dyDescent="0.2">
      <c r="A276" s="172" t="s">
        <v>2366</v>
      </c>
      <c r="B276" s="185" t="s">
        <v>93</v>
      </c>
      <c r="C276" s="172" t="s">
        <v>510</v>
      </c>
      <c r="D276" s="172" t="s">
        <v>179</v>
      </c>
      <c r="E276" s="172" t="s">
        <v>180</v>
      </c>
      <c r="F276" s="174">
        <v>6.0640575199999995</v>
      </c>
      <c r="G276" s="174">
        <v>7.20919737</v>
      </c>
      <c r="H276" s="58">
        <f t="shared" si="8"/>
        <v>-0.15884429170511116</v>
      </c>
      <c r="I276" s="98">
        <f t="shared" si="9"/>
        <v>5.2002795359637922E-4</v>
      </c>
      <c r="J276" s="99">
        <v>140.31638249462</v>
      </c>
      <c r="K276" s="99">
        <v>12.46052380952381</v>
      </c>
      <c r="O276"/>
      <c r="P276"/>
    </row>
    <row r="277" spans="1:16" ht="12.75" x14ac:dyDescent="0.2">
      <c r="A277" s="172" t="s">
        <v>2823</v>
      </c>
      <c r="B277" s="185" t="s">
        <v>2179</v>
      </c>
      <c r="C277" s="172" t="s">
        <v>639</v>
      </c>
      <c r="D277" s="172" t="s">
        <v>609</v>
      </c>
      <c r="E277" s="172" t="s">
        <v>180</v>
      </c>
      <c r="F277" s="174">
        <v>6.0172509600000001</v>
      </c>
      <c r="G277" s="174">
        <v>10.40777905</v>
      </c>
      <c r="H277" s="58">
        <f t="shared" si="8"/>
        <v>-0.42185062431739462</v>
      </c>
      <c r="I277" s="98">
        <f t="shared" si="9"/>
        <v>5.1601402075827419E-4</v>
      </c>
      <c r="J277" s="99">
        <v>1858.9779726500001</v>
      </c>
      <c r="K277" s="99">
        <v>7.355428571428571</v>
      </c>
      <c r="O277"/>
      <c r="P277"/>
    </row>
    <row r="278" spans="1:16" ht="12.75" x14ac:dyDescent="0.2">
      <c r="A278" s="172" t="s">
        <v>1316</v>
      </c>
      <c r="B278" s="185" t="s">
        <v>470</v>
      </c>
      <c r="C278" s="172" t="s">
        <v>639</v>
      </c>
      <c r="D278" s="172" t="s">
        <v>179</v>
      </c>
      <c r="E278" s="172" t="s">
        <v>180</v>
      </c>
      <c r="F278" s="174">
        <v>5.9952563799999998</v>
      </c>
      <c r="G278" s="174">
        <v>15.58504187</v>
      </c>
      <c r="H278" s="58">
        <f t="shared" si="8"/>
        <v>-0.61531984129343886</v>
      </c>
      <c r="I278" s="98">
        <f t="shared" si="9"/>
        <v>5.1412785849977178E-4</v>
      </c>
      <c r="J278" s="99">
        <v>222.6798775849166</v>
      </c>
      <c r="K278" s="99">
        <v>12.004571428571429</v>
      </c>
      <c r="O278"/>
      <c r="P278"/>
    </row>
    <row r="279" spans="1:16" ht="12.75" x14ac:dyDescent="0.2">
      <c r="A279" s="172" t="s">
        <v>2445</v>
      </c>
      <c r="B279" s="185" t="s">
        <v>692</v>
      </c>
      <c r="C279" s="172" t="s">
        <v>640</v>
      </c>
      <c r="D279" s="172" t="s">
        <v>178</v>
      </c>
      <c r="E279" s="172" t="s">
        <v>708</v>
      </c>
      <c r="F279" s="174">
        <v>5.98372729</v>
      </c>
      <c r="G279" s="174">
        <v>0.33078287000000001</v>
      </c>
      <c r="H279" s="58">
        <f t="shared" si="8"/>
        <v>17.089592396365628</v>
      </c>
      <c r="I279" s="98">
        <f t="shared" si="9"/>
        <v>5.1313917244925943E-4</v>
      </c>
      <c r="J279" s="99">
        <v>17.487444</v>
      </c>
      <c r="K279" s="99">
        <v>5.9039999999999999</v>
      </c>
      <c r="O279"/>
      <c r="P279"/>
    </row>
    <row r="280" spans="1:16" ht="12.75" x14ac:dyDescent="0.2">
      <c r="A280" s="172" t="s">
        <v>1315</v>
      </c>
      <c r="B280" s="185" t="s">
        <v>469</v>
      </c>
      <c r="C280" s="172" t="s">
        <v>639</v>
      </c>
      <c r="D280" s="172" t="s">
        <v>179</v>
      </c>
      <c r="E280" s="172" t="s">
        <v>180</v>
      </c>
      <c r="F280" s="174">
        <v>5.9517418800000002</v>
      </c>
      <c r="G280" s="174">
        <v>5.6145764000000007</v>
      </c>
      <c r="H280" s="58">
        <f t="shared" si="8"/>
        <v>6.0051810854332643E-2</v>
      </c>
      <c r="I280" s="98">
        <f t="shared" si="9"/>
        <v>5.1039623881903213E-4</v>
      </c>
      <c r="J280" s="99">
        <v>193.93393331999999</v>
      </c>
      <c r="K280" s="99">
        <v>31.839190476190481</v>
      </c>
      <c r="O280"/>
      <c r="P280"/>
    </row>
    <row r="281" spans="1:16" ht="12.75" x14ac:dyDescent="0.2">
      <c r="A281" s="172" t="s">
        <v>1335</v>
      </c>
      <c r="B281" s="185" t="s">
        <v>333</v>
      </c>
      <c r="C281" s="172" t="s">
        <v>639</v>
      </c>
      <c r="D281" s="172" t="s">
        <v>179</v>
      </c>
      <c r="E281" s="172" t="s">
        <v>180</v>
      </c>
      <c r="F281" s="174">
        <v>5.9113744199999996</v>
      </c>
      <c r="G281" s="174">
        <v>31.942990730000002</v>
      </c>
      <c r="H281" s="58">
        <f t="shared" si="8"/>
        <v>-0.81493985738635943</v>
      </c>
      <c r="I281" s="98">
        <f t="shared" si="9"/>
        <v>5.0693449599313557E-4</v>
      </c>
      <c r="J281" s="99">
        <v>133.65159170999999</v>
      </c>
      <c r="K281" s="99">
        <v>18.171095238095241</v>
      </c>
      <c r="O281"/>
      <c r="P281"/>
    </row>
    <row r="282" spans="1:16" ht="12.75" x14ac:dyDescent="0.2">
      <c r="A282" s="172" t="s">
        <v>1332</v>
      </c>
      <c r="B282" s="185" t="s">
        <v>330</v>
      </c>
      <c r="C282" s="172" t="s">
        <v>639</v>
      </c>
      <c r="D282" s="172" t="s">
        <v>179</v>
      </c>
      <c r="E282" s="172" t="s">
        <v>180</v>
      </c>
      <c r="F282" s="174">
        <v>5.8892563400000002</v>
      </c>
      <c r="G282" s="174">
        <v>9.9584662699999988</v>
      </c>
      <c r="H282" s="58">
        <f t="shared" si="8"/>
        <v>-0.4086181365355972</v>
      </c>
      <c r="I282" s="98">
        <f t="shared" si="9"/>
        <v>5.0503774289639366E-4</v>
      </c>
      <c r="J282" s="99">
        <v>46.700562950000005</v>
      </c>
      <c r="K282" s="99">
        <v>27.70338095238095</v>
      </c>
      <c r="O282"/>
      <c r="P282"/>
    </row>
    <row r="283" spans="1:16" ht="12.75" x14ac:dyDescent="0.2">
      <c r="A283" s="172" t="s">
        <v>2806</v>
      </c>
      <c r="B283" s="185" t="s">
        <v>1900</v>
      </c>
      <c r="C283" s="172" t="s">
        <v>639</v>
      </c>
      <c r="D283" s="172" t="s">
        <v>609</v>
      </c>
      <c r="E283" s="172" t="s">
        <v>708</v>
      </c>
      <c r="F283" s="174">
        <v>5.8809899300000001</v>
      </c>
      <c r="G283" s="174">
        <v>11.82841307</v>
      </c>
      <c r="H283" s="58">
        <f t="shared" si="8"/>
        <v>-0.50280820468506005</v>
      </c>
      <c r="I283" s="98">
        <f t="shared" si="9"/>
        <v>5.0432885049857084E-4</v>
      </c>
      <c r="J283" s="99">
        <v>1251.6923156400001</v>
      </c>
      <c r="K283" s="99">
        <v>15.904285714285709</v>
      </c>
      <c r="O283"/>
      <c r="P283"/>
    </row>
    <row r="284" spans="1:16" ht="12.75" x14ac:dyDescent="0.2">
      <c r="A284" s="172" t="s">
        <v>1110</v>
      </c>
      <c r="B284" s="185" t="s">
        <v>625</v>
      </c>
      <c r="C284" s="172" t="s">
        <v>2309</v>
      </c>
      <c r="D284" s="172" t="s">
        <v>609</v>
      </c>
      <c r="E284" s="172" t="s">
        <v>180</v>
      </c>
      <c r="F284" s="174">
        <v>5.7551123799999999</v>
      </c>
      <c r="G284" s="174">
        <v>9.9701691400000012</v>
      </c>
      <c r="H284" s="58">
        <f t="shared" si="8"/>
        <v>-0.42276682579930647</v>
      </c>
      <c r="I284" s="98">
        <f t="shared" si="9"/>
        <v>4.9353412361573181E-4</v>
      </c>
      <c r="J284" s="99">
        <v>236.17119268000002</v>
      </c>
      <c r="K284" s="99">
        <v>13.53990476190476</v>
      </c>
      <c r="O284"/>
      <c r="P284"/>
    </row>
    <row r="285" spans="1:16" ht="12.75" x14ac:dyDescent="0.2">
      <c r="A285" s="172" t="s">
        <v>2037</v>
      </c>
      <c r="B285" s="185" t="s">
        <v>35</v>
      </c>
      <c r="C285" s="172" t="s">
        <v>1158</v>
      </c>
      <c r="D285" s="172" t="s">
        <v>179</v>
      </c>
      <c r="E285" s="172" t="s">
        <v>180</v>
      </c>
      <c r="F285" s="174">
        <v>5.6991711</v>
      </c>
      <c r="G285" s="174">
        <v>0.36694603999999997</v>
      </c>
      <c r="H285" s="58">
        <f t="shared" si="8"/>
        <v>14.531360142216007</v>
      </c>
      <c r="I285" s="98">
        <f t="shared" si="9"/>
        <v>4.8873683578262402E-4</v>
      </c>
      <c r="J285" s="99">
        <v>46.486663849999999</v>
      </c>
      <c r="K285" s="99">
        <v>3.312380952380952</v>
      </c>
      <c r="O285"/>
      <c r="P285"/>
    </row>
    <row r="286" spans="1:16" ht="12.75" x14ac:dyDescent="0.2">
      <c r="A286" s="172" t="s">
        <v>1303</v>
      </c>
      <c r="B286" s="185" t="s">
        <v>347</v>
      </c>
      <c r="C286" s="172" t="s">
        <v>1257</v>
      </c>
      <c r="D286" s="172" t="s">
        <v>178</v>
      </c>
      <c r="E286" s="172" t="s">
        <v>708</v>
      </c>
      <c r="F286" s="174">
        <v>5.6456333000000001</v>
      </c>
      <c r="G286" s="174">
        <v>9.255233800000001</v>
      </c>
      <c r="H286" s="58">
        <f t="shared" si="8"/>
        <v>-0.39000640913036688</v>
      </c>
      <c r="I286" s="98">
        <f t="shared" si="9"/>
        <v>4.8414566024013801E-4</v>
      </c>
      <c r="J286" s="99">
        <v>230.29824358000002</v>
      </c>
      <c r="K286" s="99">
        <v>9.1537142857142868</v>
      </c>
      <c r="O286"/>
      <c r="P286"/>
    </row>
    <row r="287" spans="1:16" ht="12.75" x14ac:dyDescent="0.2">
      <c r="A287" s="172" t="s">
        <v>2606</v>
      </c>
      <c r="B287" s="185" t="s">
        <v>308</v>
      </c>
      <c r="C287" s="172" t="s">
        <v>2301</v>
      </c>
      <c r="D287" s="172" t="s">
        <v>178</v>
      </c>
      <c r="E287" s="172" t="s">
        <v>180</v>
      </c>
      <c r="F287" s="174">
        <v>5.6253002699999994</v>
      </c>
      <c r="G287" s="174">
        <v>7.0534452500000002</v>
      </c>
      <c r="H287" s="58">
        <f t="shared" si="8"/>
        <v>-0.2024748090303814</v>
      </c>
      <c r="I287" s="98">
        <f t="shared" si="9"/>
        <v>4.8240198548994961E-4</v>
      </c>
      <c r="J287" s="99">
        <v>47.840968876000005</v>
      </c>
      <c r="K287" s="99">
        <v>6.6880476190476204</v>
      </c>
      <c r="O287"/>
      <c r="P287"/>
    </row>
    <row r="288" spans="1:16" ht="12.75" x14ac:dyDescent="0.2">
      <c r="A288" s="172" t="s">
        <v>2356</v>
      </c>
      <c r="B288" s="185" t="s">
        <v>102</v>
      </c>
      <c r="C288" s="172" t="s">
        <v>510</v>
      </c>
      <c r="D288" s="172" t="s">
        <v>178</v>
      </c>
      <c r="E288" s="172" t="s">
        <v>708</v>
      </c>
      <c r="F288" s="174">
        <v>5.6194167699999999</v>
      </c>
      <c r="G288" s="174">
        <v>14.136889910000001</v>
      </c>
      <c r="H288" s="58">
        <f t="shared" si="8"/>
        <v>-0.6024997856123222</v>
      </c>
      <c r="I288" s="98">
        <f t="shared" si="9"/>
        <v>4.8189744138645236E-4</v>
      </c>
      <c r="J288" s="99">
        <v>141.06540727999999</v>
      </c>
      <c r="K288" s="99">
        <v>11.65180952380952</v>
      </c>
      <c r="O288"/>
      <c r="P288"/>
    </row>
    <row r="289" spans="1:16" ht="12.75" x14ac:dyDescent="0.2">
      <c r="A289" s="172" t="s">
        <v>2917</v>
      </c>
      <c r="B289" s="185" t="s">
        <v>266</v>
      </c>
      <c r="C289" s="172" t="s">
        <v>639</v>
      </c>
      <c r="D289" s="172" t="s">
        <v>179</v>
      </c>
      <c r="E289" s="172" t="s">
        <v>708</v>
      </c>
      <c r="F289" s="174">
        <v>5.5931365300000007</v>
      </c>
      <c r="G289" s="174">
        <v>16.092809429999999</v>
      </c>
      <c r="H289" s="58">
        <f t="shared" si="8"/>
        <v>-0.6524449907687746</v>
      </c>
      <c r="I289" s="98">
        <f t="shared" si="9"/>
        <v>4.7964375903232763E-4</v>
      </c>
      <c r="J289" s="99">
        <v>221.2282518312866</v>
      </c>
      <c r="K289" s="99">
        <v>18.07204761904762</v>
      </c>
      <c r="O289"/>
      <c r="P289"/>
    </row>
    <row r="290" spans="1:16" ht="12.75" x14ac:dyDescent="0.2">
      <c r="A290" s="172" t="s">
        <v>1998</v>
      </c>
      <c r="B290" s="185" t="s">
        <v>1993</v>
      </c>
      <c r="C290" s="172" t="s">
        <v>2309</v>
      </c>
      <c r="D290" s="172" t="s">
        <v>609</v>
      </c>
      <c r="E290" s="172" t="s">
        <v>180</v>
      </c>
      <c r="F290" s="174">
        <v>5.5927555099999999</v>
      </c>
      <c r="G290" s="174">
        <v>1.5393111000000002</v>
      </c>
      <c r="H290" s="58">
        <f t="shared" si="8"/>
        <v>2.6332847271743831</v>
      </c>
      <c r="I290" s="98">
        <f t="shared" si="9"/>
        <v>4.7961108436685385E-4</v>
      </c>
      <c r="J290" s="99">
        <v>312.52060123315243</v>
      </c>
      <c r="K290" s="99">
        <v>24.08019047619047</v>
      </c>
      <c r="O290"/>
      <c r="P290"/>
    </row>
    <row r="291" spans="1:16" ht="12.75" x14ac:dyDescent="0.2">
      <c r="A291" s="172" t="s">
        <v>2035</v>
      </c>
      <c r="B291" s="185" t="s">
        <v>1769</v>
      </c>
      <c r="C291" s="172" t="s">
        <v>510</v>
      </c>
      <c r="D291" s="172" t="s">
        <v>179</v>
      </c>
      <c r="E291" s="172" t="s">
        <v>708</v>
      </c>
      <c r="F291" s="174">
        <v>5.5837712499999999</v>
      </c>
      <c r="G291" s="174">
        <v>22.63501136</v>
      </c>
      <c r="H291" s="58">
        <f t="shared" si="8"/>
        <v>-0.75331263761291967</v>
      </c>
      <c r="I291" s="98">
        <f t="shared" si="9"/>
        <v>4.788406321857905E-4</v>
      </c>
      <c r="J291" s="99">
        <v>364.68476675549999</v>
      </c>
      <c r="K291" s="99">
        <v>11.174714285714289</v>
      </c>
      <c r="O291"/>
      <c r="P291"/>
    </row>
    <row r="292" spans="1:16" ht="12.75" x14ac:dyDescent="0.2">
      <c r="A292" s="172" t="s">
        <v>2809</v>
      </c>
      <c r="B292" s="185" t="s">
        <v>1897</v>
      </c>
      <c r="C292" s="172" t="s">
        <v>639</v>
      </c>
      <c r="D292" s="172" t="s">
        <v>609</v>
      </c>
      <c r="E292" s="172" t="s">
        <v>708</v>
      </c>
      <c r="F292" s="174">
        <v>5.5304645999999993</v>
      </c>
      <c r="G292" s="174">
        <v>8.2162597399999999</v>
      </c>
      <c r="H292" s="58">
        <f t="shared" si="8"/>
        <v>-0.32688780844214171</v>
      </c>
      <c r="I292" s="98">
        <f t="shared" si="9"/>
        <v>4.7426927909074616E-4</v>
      </c>
      <c r="J292" s="99">
        <v>307.49364141865561</v>
      </c>
      <c r="K292" s="99">
        <v>26.429571428571428</v>
      </c>
      <c r="O292"/>
      <c r="P292"/>
    </row>
    <row r="293" spans="1:16" ht="12.75" x14ac:dyDescent="0.2">
      <c r="A293" s="172" t="s">
        <v>2177</v>
      </c>
      <c r="B293" s="185" t="s">
        <v>1792</v>
      </c>
      <c r="C293" s="172" t="s">
        <v>2334</v>
      </c>
      <c r="D293" s="172" t="s">
        <v>179</v>
      </c>
      <c r="E293" s="172" t="s">
        <v>708</v>
      </c>
      <c r="F293" s="174">
        <v>5.4990155999999999</v>
      </c>
      <c r="G293" s="174">
        <v>10.763146630000001</v>
      </c>
      <c r="H293" s="58">
        <f t="shared" si="8"/>
        <v>-0.48908848043817843</v>
      </c>
      <c r="I293" s="98">
        <f t="shared" si="9"/>
        <v>4.7157234571590373E-4</v>
      </c>
      <c r="J293" s="99">
        <v>97.290999999999997</v>
      </c>
      <c r="K293" s="99">
        <v>34.071190476190473</v>
      </c>
      <c r="O293"/>
      <c r="P293"/>
    </row>
    <row r="294" spans="1:16" ht="12.75" x14ac:dyDescent="0.2">
      <c r="A294" s="172" t="s">
        <v>1280</v>
      </c>
      <c r="B294" s="185" t="s">
        <v>768</v>
      </c>
      <c r="C294" s="172" t="s">
        <v>1257</v>
      </c>
      <c r="D294" s="172" t="s">
        <v>178</v>
      </c>
      <c r="E294" s="172" t="s">
        <v>708</v>
      </c>
      <c r="F294" s="174">
        <v>5.4738282500000004</v>
      </c>
      <c r="G294" s="174">
        <v>8.8271646999999991</v>
      </c>
      <c r="H294" s="58">
        <f t="shared" si="8"/>
        <v>-0.3798882839469393</v>
      </c>
      <c r="I294" s="98">
        <f t="shared" si="9"/>
        <v>4.6941238499095741E-4</v>
      </c>
      <c r="J294" s="99">
        <v>195.23518580999999</v>
      </c>
      <c r="K294" s="99">
        <v>22.024142857142859</v>
      </c>
      <c r="O294"/>
      <c r="P294"/>
    </row>
    <row r="295" spans="1:16" ht="12.75" x14ac:dyDescent="0.2">
      <c r="A295" s="172" t="s">
        <v>2943</v>
      </c>
      <c r="B295" s="185" t="s">
        <v>2284</v>
      </c>
      <c r="C295" s="172" t="s">
        <v>639</v>
      </c>
      <c r="D295" s="172" t="s">
        <v>609</v>
      </c>
      <c r="E295" s="172" t="s">
        <v>180</v>
      </c>
      <c r="F295" s="174">
        <v>5.4723594900000005</v>
      </c>
      <c r="G295" s="174">
        <v>6.3285815799999998</v>
      </c>
      <c r="H295" s="58">
        <f t="shared" si="8"/>
        <v>-0.13529446988656801</v>
      </c>
      <c r="I295" s="98">
        <f t="shared" si="9"/>
        <v>4.6928643033854769E-4</v>
      </c>
      <c r="J295" s="99">
        <v>387.91505468000003</v>
      </c>
      <c r="K295" s="99">
        <v>11.995904761904759</v>
      </c>
      <c r="O295"/>
      <c r="P295"/>
    </row>
    <row r="296" spans="1:16" ht="12.75" x14ac:dyDescent="0.2">
      <c r="A296" s="172" t="s">
        <v>1889</v>
      </c>
      <c r="B296" s="185" t="s">
        <v>1877</v>
      </c>
      <c r="C296" s="172" t="s">
        <v>1158</v>
      </c>
      <c r="D296" s="172" t="s">
        <v>179</v>
      </c>
      <c r="E296" s="172" t="s">
        <v>180</v>
      </c>
      <c r="F296" s="174">
        <v>5.4381288300000001</v>
      </c>
      <c r="G296" s="174">
        <v>3.6984085099999997</v>
      </c>
      <c r="H296" s="58">
        <f t="shared" si="8"/>
        <v>0.47039701409296208</v>
      </c>
      <c r="I296" s="98">
        <f t="shared" si="9"/>
        <v>4.6635095355401123E-4</v>
      </c>
      <c r="J296" s="99">
        <v>215.58812559</v>
      </c>
      <c r="K296" s="99">
        <v>20.598857142857149</v>
      </c>
      <c r="O296"/>
      <c r="P296"/>
    </row>
    <row r="297" spans="1:16" ht="12.75" x14ac:dyDescent="0.2">
      <c r="A297" s="172" t="s">
        <v>2434</v>
      </c>
      <c r="B297" s="185" t="s">
        <v>440</v>
      </c>
      <c r="C297" s="172" t="s">
        <v>640</v>
      </c>
      <c r="D297" s="172" t="s">
        <v>178</v>
      </c>
      <c r="E297" s="172" t="s">
        <v>708</v>
      </c>
      <c r="F297" s="174">
        <v>5.4268861600000005</v>
      </c>
      <c r="G297" s="174">
        <v>9.4701874900000007</v>
      </c>
      <c r="H297" s="58">
        <f t="shared" si="8"/>
        <v>-0.4269505048627078</v>
      </c>
      <c r="I297" s="98">
        <f t="shared" si="9"/>
        <v>4.6538682967263694E-4</v>
      </c>
      <c r="J297" s="99">
        <v>271.38578020109998</v>
      </c>
      <c r="K297" s="99">
        <v>10.857142857142859</v>
      </c>
      <c r="O297"/>
      <c r="P297"/>
    </row>
    <row r="298" spans="1:16" ht="12.75" x14ac:dyDescent="0.2">
      <c r="A298" s="172" t="s">
        <v>2387</v>
      </c>
      <c r="B298" s="185" t="s">
        <v>288</v>
      </c>
      <c r="C298" s="172" t="s">
        <v>510</v>
      </c>
      <c r="D298" s="172" t="s">
        <v>178</v>
      </c>
      <c r="E298" s="172" t="s">
        <v>708</v>
      </c>
      <c r="F298" s="174">
        <v>5.3986196299999998</v>
      </c>
      <c r="G298" s="174">
        <v>11.743935990000001</v>
      </c>
      <c r="H298" s="58">
        <f t="shared" si="8"/>
        <v>-0.54030576847515666</v>
      </c>
      <c r="I298" s="98">
        <f t="shared" si="9"/>
        <v>4.6296281147975365E-4</v>
      </c>
      <c r="J298" s="99">
        <v>169.18253848317599</v>
      </c>
      <c r="K298" s="99">
        <v>24.5867619047619</v>
      </c>
      <c r="O298"/>
      <c r="P298"/>
    </row>
    <row r="299" spans="1:16" ht="12.75" x14ac:dyDescent="0.2">
      <c r="A299" s="172" t="s">
        <v>2609</v>
      </c>
      <c r="B299" s="185" t="s">
        <v>1768</v>
      </c>
      <c r="C299" s="172" t="s">
        <v>2301</v>
      </c>
      <c r="D299" s="172" t="s">
        <v>178</v>
      </c>
      <c r="E299" s="172" t="s">
        <v>708</v>
      </c>
      <c r="F299" s="174">
        <v>5.3759092199999996</v>
      </c>
      <c r="G299" s="174">
        <v>2.3302729200000001</v>
      </c>
      <c r="H299" s="58">
        <f t="shared" si="8"/>
        <v>1.3069869515541552</v>
      </c>
      <c r="I299" s="98">
        <f t="shared" si="9"/>
        <v>4.6101526266467663E-4</v>
      </c>
      <c r="J299" s="99">
        <v>37.138267640000002</v>
      </c>
      <c r="K299" s="99">
        <v>18.09209523809524</v>
      </c>
      <c r="O299"/>
      <c r="P299"/>
    </row>
    <row r="300" spans="1:16" ht="12.75" x14ac:dyDescent="0.2">
      <c r="A300" s="172" t="s">
        <v>1362</v>
      </c>
      <c r="B300" s="185" t="s">
        <v>391</v>
      </c>
      <c r="C300" s="172" t="s">
        <v>639</v>
      </c>
      <c r="D300" s="172" t="s">
        <v>179</v>
      </c>
      <c r="E300" s="172" t="s">
        <v>180</v>
      </c>
      <c r="F300" s="174">
        <v>5.3466292400000004</v>
      </c>
      <c r="G300" s="174">
        <v>3.7861375499999999</v>
      </c>
      <c r="H300" s="58">
        <f t="shared" si="8"/>
        <v>0.41215927033607125</v>
      </c>
      <c r="I300" s="98">
        <f t="shared" si="9"/>
        <v>4.5850433528139833E-4</v>
      </c>
      <c r="J300" s="99">
        <v>194.81000356739997</v>
      </c>
      <c r="K300" s="99">
        <v>10.77571428571429</v>
      </c>
      <c r="O300"/>
      <c r="P300"/>
    </row>
    <row r="301" spans="1:16" ht="12.75" x14ac:dyDescent="0.2">
      <c r="A301" s="172" t="s">
        <v>2960</v>
      </c>
      <c r="B301" s="185" t="s">
        <v>1896</v>
      </c>
      <c r="C301" s="172" t="s">
        <v>639</v>
      </c>
      <c r="D301" s="172" t="s">
        <v>609</v>
      </c>
      <c r="E301" s="172" t="s">
        <v>180</v>
      </c>
      <c r="F301" s="174">
        <v>5.3044750999999994</v>
      </c>
      <c r="G301" s="174">
        <v>12.192145380000001</v>
      </c>
      <c r="H301" s="58">
        <f t="shared" si="8"/>
        <v>-0.56492684965014761</v>
      </c>
      <c r="I301" s="98">
        <f t="shared" si="9"/>
        <v>4.5488937432703463E-4</v>
      </c>
      <c r="J301" s="99">
        <v>413.63715139128084</v>
      </c>
      <c r="K301" s="99">
        <v>9.6823333333333341</v>
      </c>
      <c r="O301"/>
      <c r="P301"/>
    </row>
    <row r="302" spans="1:16" ht="12.75" x14ac:dyDescent="0.2">
      <c r="A302" s="172" t="s">
        <v>1349</v>
      </c>
      <c r="B302" s="185" t="s">
        <v>656</v>
      </c>
      <c r="C302" s="172" t="s">
        <v>639</v>
      </c>
      <c r="D302" s="172" t="s">
        <v>179</v>
      </c>
      <c r="E302" s="172" t="s">
        <v>180</v>
      </c>
      <c r="F302" s="174">
        <v>5.3043167100000002</v>
      </c>
      <c r="G302" s="174">
        <v>8.2525935399999995</v>
      </c>
      <c r="H302" s="58">
        <f t="shared" si="8"/>
        <v>-0.35725457890417311</v>
      </c>
      <c r="I302" s="98">
        <f t="shared" si="9"/>
        <v>4.5487579146979783E-4</v>
      </c>
      <c r="J302" s="99">
        <v>435.33403983999995</v>
      </c>
      <c r="K302" s="99">
        <v>14.21680952380952</v>
      </c>
      <c r="O302"/>
      <c r="P302"/>
    </row>
    <row r="303" spans="1:16" ht="12.75" x14ac:dyDescent="0.2">
      <c r="A303" s="172" t="s">
        <v>2912</v>
      </c>
      <c r="B303" s="185" t="s">
        <v>2157</v>
      </c>
      <c r="C303" s="172" t="s">
        <v>639</v>
      </c>
      <c r="D303" s="172" t="s">
        <v>179</v>
      </c>
      <c r="E303" s="172" t="s">
        <v>180</v>
      </c>
      <c r="F303" s="174">
        <v>5.3024485099999996</v>
      </c>
      <c r="G303" s="174">
        <v>3.7347233700000002</v>
      </c>
      <c r="H303" s="58">
        <f t="shared" si="8"/>
        <v>0.41977008326589904</v>
      </c>
      <c r="I303" s="98">
        <f t="shared" si="9"/>
        <v>4.5471558253053484E-4</v>
      </c>
      <c r="J303" s="99">
        <v>742.67807926823025</v>
      </c>
      <c r="K303" s="99">
        <v>25.692428571428572</v>
      </c>
      <c r="O303"/>
      <c r="P303"/>
    </row>
    <row r="304" spans="1:16" ht="12.75" x14ac:dyDescent="0.2">
      <c r="A304" s="172" t="s">
        <v>1741</v>
      </c>
      <c r="B304" s="185" t="s">
        <v>158</v>
      </c>
      <c r="C304" s="172" t="s">
        <v>637</v>
      </c>
      <c r="D304" s="172" t="s">
        <v>178</v>
      </c>
      <c r="E304" s="172" t="s">
        <v>708</v>
      </c>
      <c r="F304" s="174">
        <v>5.30057446</v>
      </c>
      <c r="G304" s="174">
        <v>0</v>
      </c>
      <c r="H304" s="58" t="str">
        <f t="shared" si="8"/>
        <v/>
      </c>
      <c r="I304" s="98">
        <f t="shared" si="9"/>
        <v>4.5455487191998687E-4</v>
      </c>
      <c r="J304" s="99">
        <v>117.31051880999999</v>
      </c>
      <c r="K304" s="99">
        <v>5.6071904761904774</v>
      </c>
      <c r="O304"/>
      <c r="P304"/>
    </row>
    <row r="305" spans="1:16" ht="12.75" x14ac:dyDescent="0.2">
      <c r="A305" s="172" t="s">
        <v>2346</v>
      </c>
      <c r="B305" s="185" t="s">
        <v>1541</v>
      </c>
      <c r="C305" s="172" t="s">
        <v>510</v>
      </c>
      <c r="D305" s="172" t="s">
        <v>609</v>
      </c>
      <c r="E305" s="172" t="s">
        <v>708</v>
      </c>
      <c r="F305" s="174">
        <v>5.24738258</v>
      </c>
      <c r="G305" s="174">
        <v>7.7719092300000003</v>
      </c>
      <c r="H305" s="58">
        <f t="shared" si="8"/>
        <v>-0.32482708885162836</v>
      </c>
      <c r="I305" s="98">
        <f t="shared" si="9"/>
        <v>4.4999336101526444E-4</v>
      </c>
      <c r="J305" s="99">
        <v>1714.2936068304609</v>
      </c>
      <c r="K305" s="99">
        <v>8.2785238095238096</v>
      </c>
      <c r="O305"/>
      <c r="P305"/>
    </row>
    <row r="306" spans="1:16" ht="12.75" x14ac:dyDescent="0.2">
      <c r="A306" s="172" t="s">
        <v>2047</v>
      </c>
      <c r="B306" s="185" t="s">
        <v>311</v>
      </c>
      <c r="C306" s="172" t="s">
        <v>1257</v>
      </c>
      <c r="D306" s="172" t="s">
        <v>178</v>
      </c>
      <c r="E306" s="172" t="s">
        <v>708</v>
      </c>
      <c r="F306" s="174">
        <v>5.2230812000000002</v>
      </c>
      <c r="G306" s="174">
        <v>4.4927884499999999</v>
      </c>
      <c r="H306" s="58">
        <f t="shared" si="8"/>
        <v>0.16254777141799326</v>
      </c>
      <c r="I306" s="98">
        <f t="shared" si="9"/>
        <v>4.4790937733448828E-4</v>
      </c>
      <c r="J306" s="99">
        <v>132.02298066</v>
      </c>
      <c r="K306" s="99">
        <v>15.334095238095241</v>
      </c>
      <c r="O306"/>
      <c r="P306"/>
    </row>
    <row r="307" spans="1:16" ht="12.75" x14ac:dyDescent="0.2">
      <c r="A307" s="172" t="s">
        <v>2969</v>
      </c>
      <c r="B307" s="185" t="s">
        <v>128</v>
      </c>
      <c r="C307" s="172" t="s">
        <v>640</v>
      </c>
      <c r="D307" s="172" t="s">
        <v>179</v>
      </c>
      <c r="E307" s="172" t="s">
        <v>180</v>
      </c>
      <c r="F307" s="174">
        <v>5.2005793000000002</v>
      </c>
      <c r="G307" s="174">
        <v>10.185296699999999</v>
      </c>
      <c r="H307" s="58">
        <f t="shared" si="8"/>
        <v>-0.48940325911173499</v>
      </c>
      <c r="I307" s="98">
        <f t="shared" si="9"/>
        <v>4.459797094561021E-4</v>
      </c>
      <c r="J307" s="99">
        <v>771.69625961300005</v>
      </c>
      <c r="K307" s="99">
        <v>9.6831428571428582</v>
      </c>
      <c r="O307"/>
      <c r="P307"/>
    </row>
    <row r="308" spans="1:16" ht="12.75" x14ac:dyDescent="0.2">
      <c r="A308" s="172" t="s">
        <v>2668</v>
      </c>
      <c r="B308" s="185" t="s">
        <v>2669</v>
      </c>
      <c r="C308" s="172" t="s">
        <v>1257</v>
      </c>
      <c r="D308" s="172" t="s">
        <v>179</v>
      </c>
      <c r="E308" s="172" t="s">
        <v>2605</v>
      </c>
      <c r="F308" s="174">
        <v>5.1406581300000003</v>
      </c>
      <c r="G308" s="174">
        <v>3.1775724599999999</v>
      </c>
      <c r="H308" s="58">
        <f t="shared" si="8"/>
        <v>0.61779414780048802</v>
      </c>
      <c r="I308" s="98">
        <f t="shared" si="9"/>
        <v>4.4084112307076043E-4</v>
      </c>
      <c r="J308" s="99">
        <v>12.19572046</v>
      </c>
      <c r="K308" s="99">
        <v>14.34671428571429</v>
      </c>
      <c r="O308"/>
      <c r="P308"/>
    </row>
    <row r="309" spans="1:16" ht="12.75" x14ac:dyDescent="0.2">
      <c r="A309" s="172" t="s">
        <v>2176</v>
      </c>
      <c r="B309" s="185" t="s">
        <v>1793</v>
      </c>
      <c r="C309" s="172" t="s">
        <v>2334</v>
      </c>
      <c r="D309" s="172" t="s">
        <v>179</v>
      </c>
      <c r="E309" s="172" t="s">
        <v>708</v>
      </c>
      <c r="F309" s="174">
        <v>5.1359979899999999</v>
      </c>
      <c r="G309" s="174">
        <v>8.1301909000000006</v>
      </c>
      <c r="H309" s="58">
        <f t="shared" si="8"/>
        <v>-0.36828076324751491</v>
      </c>
      <c r="I309" s="98">
        <f t="shared" si="9"/>
        <v>4.4044148915243424E-4</v>
      </c>
      <c r="J309" s="99">
        <v>51.198</v>
      </c>
      <c r="K309" s="99">
        <v>46.898666666666671</v>
      </c>
      <c r="O309"/>
      <c r="P309"/>
    </row>
    <row r="310" spans="1:16" ht="12.75" x14ac:dyDescent="0.2">
      <c r="A310" s="172" t="s">
        <v>2799</v>
      </c>
      <c r="B310" s="185" t="s">
        <v>141</v>
      </c>
      <c r="C310" s="172" t="s">
        <v>639</v>
      </c>
      <c r="D310" s="172" t="s">
        <v>179</v>
      </c>
      <c r="E310" s="172" t="s">
        <v>708</v>
      </c>
      <c r="F310" s="174">
        <v>5.1313762800000005</v>
      </c>
      <c r="G310" s="174">
        <v>3.0979643700000001</v>
      </c>
      <c r="H310" s="58">
        <f t="shared" si="8"/>
        <v>0.65637033456262772</v>
      </c>
      <c r="I310" s="98">
        <f t="shared" si="9"/>
        <v>4.4004515082854981E-4</v>
      </c>
      <c r="J310" s="99">
        <v>264.87361695800223</v>
      </c>
      <c r="K310" s="99">
        <v>10.064761904761911</v>
      </c>
      <c r="O310"/>
      <c r="P310"/>
    </row>
    <row r="311" spans="1:16" ht="12.75" x14ac:dyDescent="0.2">
      <c r="A311" s="172" t="s">
        <v>2619</v>
      </c>
      <c r="B311" s="185" t="s">
        <v>2120</v>
      </c>
      <c r="C311" s="172" t="s">
        <v>510</v>
      </c>
      <c r="D311" s="172" t="s">
        <v>609</v>
      </c>
      <c r="E311" s="172" t="s">
        <v>708</v>
      </c>
      <c r="F311" s="174">
        <v>5.1279188300000005</v>
      </c>
      <c r="G311" s="174">
        <v>10.32877248</v>
      </c>
      <c r="H311" s="58">
        <f t="shared" si="8"/>
        <v>-0.50353066253232059</v>
      </c>
      <c r="I311" s="98">
        <f t="shared" si="9"/>
        <v>4.3974865452352105E-4</v>
      </c>
      <c r="J311" s="99">
        <v>216.91214887719102</v>
      </c>
      <c r="K311" s="99">
        <v>27.64352380952381</v>
      </c>
      <c r="O311"/>
      <c r="P311"/>
    </row>
    <row r="312" spans="1:16" ht="12.75" x14ac:dyDescent="0.2">
      <c r="A312" s="172" t="s">
        <v>1784</v>
      </c>
      <c r="B312" s="185" t="s">
        <v>1785</v>
      </c>
      <c r="C312" s="172" t="s">
        <v>1795</v>
      </c>
      <c r="D312" s="172" t="s">
        <v>178</v>
      </c>
      <c r="E312" s="172" t="s">
        <v>708</v>
      </c>
      <c r="F312" s="174">
        <v>5.1244043099999992</v>
      </c>
      <c r="G312" s="174">
        <v>1.55873119</v>
      </c>
      <c r="H312" s="58">
        <f t="shared" si="8"/>
        <v>2.2875484515068947</v>
      </c>
      <c r="I312" s="98">
        <f t="shared" si="9"/>
        <v>4.3944726413640051E-4</v>
      </c>
      <c r="J312" s="99">
        <v>66.933999999999997</v>
      </c>
      <c r="K312" s="99">
        <v>21.007619047619041</v>
      </c>
      <c r="O312"/>
      <c r="P312"/>
    </row>
    <row r="313" spans="1:16" ht="12.75" x14ac:dyDescent="0.2">
      <c r="A313" s="172" t="s">
        <v>2361</v>
      </c>
      <c r="B313" s="185" t="s">
        <v>81</v>
      </c>
      <c r="C313" s="172" t="s">
        <v>510</v>
      </c>
      <c r="D313" s="172" t="s">
        <v>179</v>
      </c>
      <c r="E313" s="172" t="s">
        <v>180</v>
      </c>
      <c r="F313" s="174">
        <v>5.12057976</v>
      </c>
      <c r="G313" s="174">
        <v>8.9381880999999996</v>
      </c>
      <c r="H313" s="58">
        <f t="shared" si="8"/>
        <v>-0.42711210564029189</v>
      </c>
      <c r="I313" s="98">
        <f t="shared" si="9"/>
        <v>4.3911928688628916E-4</v>
      </c>
      <c r="J313" s="99">
        <v>188.2754905569</v>
      </c>
      <c r="K313" s="99">
        <v>15.530571428571429</v>
      </c>
      <c r="O313"/>
      <c r="P313"/>
    </row>
    <row r="314" spans="1:16" ht="12.75" x14ac:dyDescent="0.2">
      <c r="A314" s="172" t="s">
        <v>2889</v>
      </c>
      <c r="B314" s="185" t="s">
        <v>2205</v>
      </c>
      <c r="C314" s="172" t="s">
        <v>639</v>
      </c>
      <c r="D314" s="172" t="s">
        <v>609</v>
      </c>
      <c r="E314" s="172" t="s">
        <v>180</v>
      </c>
      <c r="F314" s="174">
        <v>5.0747287000000005</v>
      </c>
      <c r="G314" s="174">
        <v>12.284840390000001</v>
      </c>
      <c r="H314" s="58">
        <f t="shared" si="8"/>
        <v>-0.58691130377803791</v>
      </c>
      <c r="I314" s="98">
        <f t="shared" si="9"/>
        <v>4.3518729369140525E-4</v>
      </c>
      <c r="J314" s="99">
        <v>457.62193047311945</v>
      </c>
      <c r="K314" s="99">
        <v>47.466666666666669</v>
      </c>
      <c r="O314"/>
      <c r="P314"/>
    </row>
    <row r="315" spans="1:16" ht="12.75" x14ac:dyDescent="0.2">
      <c r="A315" s="172" t="s">
        <v>1386</v>
      </c>
      <c r="B315" s="185" t="s">
        <v>620</v>
      </c>
      <c r="C315" s="172" t="s">
        <v>1257</v>
      </c>
      <c r="D315" s="172" t="s">
        <v>178</v>
      </c>
      <c r="E315" s="172" t="s">
        <v>708</v>
      </c>
      <c r="F315" s="174">
        <v>5.0582578499999995</v>
      </c>
      <c r="G315" s="174">
        <v>8.30545431</v>
      </c>
      <c r="H315" s="58">
        <f t="shared" si="8"/>
        <v>-0.39097156384212295</v>
      </c>
      <c r="I315" s="98">
        <f t="shared" si="9"/>
        <v>4.3377482318114971E-4</v>
      </c>
      <c r="J315" s="99">
        <v>80.911765329999994</v>
      </c>
      <c r="K315" s="99">
        <v>15.09523809523809</v>
      </c>
      <c r="O315"/>
      <c r="P315"/>
    </row>
    <row r="316" spans="1:16" ht="12.75" x14ac:dyDescent="0.2">
      <c r="A316" s="172" t="s">
        <v>2174</v>
      </c>
      <c r="B316" s="185" t="s">
        <v>2170</v>
      </c>
      <c r="C316" s="172" t="s">
        <v>2303</v>
      </c>
      <c r="D316" s="172" t="s">
        <v>178</v>
      </c>
      <c r="E316" s="172" t="s">
        <v>708</v>
      </c>
      <c r="F316" s="174">
        <v>5.0160720799999998</v>
      </c>
      <c r="G316" s="174">
        <v>3.5109509000000001</v>
      </c>
      <c r="H316" s="58">
        <f t="shared" si="8"/>
        <v>0.42869331496490015</v>
      </c>
      <c r="I316" s="98">
        <f t="shared" si="9"/>
        <v>4.3015714977161592E-4</v>
      </c>
      <c r="J316" s="99">
        <v>116.55566859000001</v>
      </c>
      <c r="K316" s="99">
        <v>29.722380952380959</v>
      </c>
      <c r="O316"/>
      <c r="P316"/>
    </row>
    <row r="317" spans="1:16" ht="12.75" x14ac:dyDescent="0.2">
      <c r="A317" s="172" t="s">
        <v>2350</v>
      </c>
      <c r="B317" s="185" t="s">
        <v>91</v>
      </c>
      <c r="C317" s="172" t="s">
        <v>510</v>
      </c>
      <c r="D317" s="172" t="s">
        <v>178</v>
      </c>
      <c r="E317" s="172" t="s">
        <v>180</v>
      </c>
      <c r="F317" s="174">
        <v>5.0114523799999997</v>
      </c>
      <c r="G317" s="174">
        <v>10.287298199999999</v>
      </c>
      <c r="H317" s="58">
        <f t="shared" si="8"/>
        <v>-0.5128504800220528</v>
      </c>
      <c r="I317" s="98">
        <f t="shared" si="9"/>
        <v>4.2976098381683958E-4</v>
      </c>
      <c r="J317" s="99">
        <v>628.88769410559996</v>
      </c>
      <c r="K317" s="99">
        <v>18.388095238095239</v>
      </c>
      <c r="O317"/>
      <c r="P317"/>
    </row>
    <row r="318" spans="1:16" ht="12.75" x14ac:dyDescent="0.2">
      <c r="A318" s="172" t="s">
        <v>2815</v>
      </c>
      <c r="B318" s="185" t="s">
        <v>2287</v>
      </c>
      <c r="C318" s="172" t="s">
        <v>639</v>
      </c>
      <c r="D318" s="172" t="s">
        <v>609</v>
      </c>
      <c r="E318" s="172" t="s">
        <v>180</v>
      </c>
      <c r="F318" s="174">
        <v>4.9819798400000002</v>
      </c>
      <c r="G318" s="174">
        <v>5.2378544000000007</v>
      </c>
      <c r="H318" s="58">
        <f t="shared" si="8"/>
        <v>-4.8851025717706165E-2</v>
      </c>
      <c r="I318" s="98">
        <f t="shared" si="9"/>
        <v>4.2723354330148524E-4</v>
      </c>
      <c r="J318" s="99">
        <v>292.34553980814843</v>
      </c>
      <c r="K318" s="99">
        <v>48.211952380952383</v>
      </c>
      <c r="O318"/>
      <c r="P318"/>
    </row>
    <row r="319" spans="1:16" ht="12.75" x14ac:dyDescent="0.2">
      <c r="A319" s="172" t="s">
        <v>1313</v>
      </c>
      <c r="B319" s="185" t="s">
        <v>461</v>
      </c>
      <c r="C319" s="172" t="s">
        <v>639</v>
      </c>
      <c r="D319" s="172" t="s">
        <v>179</v>
      </c>
      <c r="E319" s="172" t="s">
        <v>180</v>
      </c>
      <c r="F319" s="174">
        <v>4.9819628899999993</v>
      </c>
      <c r="G319" s="174">
        <v>3.2495434799999998</v>
      </c>
      <c r="H319" s="58">
        <f t="shared" si="8"/>
        <v>0.53312701327510759</v>
      </c>
      <c r="I319" s="98">
        <f t="shared" si="9"/>
        <v>4.2723208974109524E-4</v>
      </c>
      <c r="J319" s="99">
        <v>50.974229565704206</v>
      </c>
      <c r="K319" s="99">
        <v>40.504619047619038</v>
      </c>
      <c r="O319"/>
      <c r="P319"/>
    </row>
    <row r="320" spans="1:16" ht="12.75" x14ac:dyDescent="0.2">
      <c r="A320" s="172" t="s">
        <v>1630</v>
      </c>
      <c r="B320" s="185" t="s">
        <v>685</v>
      </c>
      <c r="C320" s="172" t="s">
        <v>637</v>
      </c>
      <c r="D320" s="172" t="s">
        <v>178</v>
      </c>
      <c r="E320" s="172" t="s">
        <v>708</v>
      </c>
      <c r="F320" s="174">
        <v>4.9718589</v>
      </c>
      <c r="G320" s="174">
        <v>7.4953601699999997</v>
      </c>
      <c r="H320" s="58">
        <f t="shared" si="8"/>
        <v>-0.33667511804172578</v>
      </c>
      <c r="I320" s="98">
        <f t="shared" si="9"/>
        <v>4.2636561424584662E-4</v>
      </c>
      <c r="J320" s="99">
        <v>154.87036249000002</v>
      </c>
      <c r="K320" s="99">
        <v>44.451238095238097</v>
      </c>
      <c r="O320"/>
      <c r="P320"/>
    </row>
    <row r="321" spans="1:16" ht="12.75" x14ac:dyDescent="0.2">
      <c r="A321" s="172" t="s">
        <v>1626</v>
      </c>
      <c r="B321" s="185" t="s">
        <v>689</v>
      </c>
      <c r="C321" s="172" t="s">
        <v>637</v>
      </c>
      <c r="D321" s="172" t="s">
        <v>178</v>
      </c>
      <c r="E321" s="172" t="s">
        <v>708</v>
      </c>
      <c r="F321" s="174">
        <v>4.9276237400000005</v>
      </c>
      <c r="G321" s="174">
        <v>6.8246161699999996</v>
      </c>
      <c r="H321" s="58">
        <f t="shared" si="8"/>
        <v>-0.27796324111807147</v>
      </c>
      <c r="I321" s="98">
        <f t="shared" si="9"/>
        <v>4.2257219380813812E-4</v>
      </c>
      <c r="J321" s="99">
        <v>136.76991133999999</v>
      </c>
      <c r="K321" s="99">
        <v>31.040761904761901</v>
      </c>
      <c r="O321"/>
      <c r="P321"/>
    </row>
    <row r="322" spans="1:16" ht="12.75" x14ac:dyDescent="0.2">
      <c r="A322" s="172" t="s">
        <v>2388</v>
      </c>
      <c r="B322" s="185" t="s">
        <v>284</v>
      </c>
      <c r="C322" s="172" t="s">
        <v>510</v>
      </c>
      <c r="D322" s="172" t="s">
        <v>179</v>
      </c>
      <c r="E322" s="172" t="s">
        <v>708</v>
      </c>
      <c r="F322" s="174">
        <v>4.9257792699999996</v>
      </c>
      <c r="G322" s="174">
        <v>4.97884145</v>
      </c>
      <c r="H322" s="58">
        <f t="shared" si="8"/>
        <v>-1.0657535599973844E-2</v>
      </c>
      <c r="I322" s="98">
        <f t="shared" si="9"/>
        <v>4.2241401985342102E-4</v>
      </c>
      <c r="J322" s="99">
        <v>101.400370859521</v>
      </c>
      <c r="K322" s="99">
        <v>28.35914285714286</v>
      </c>
      <c r="O322"/>
      <c r="P322"/>
    </row>
    <row r="323" spans="1:16" ht="12.75" x14ac:dyDescent="0.2">
      <c r="A323" s="172" t="s">
        <v>1111</v>
      </c>
      <c r="B323" s="185" t="s">
        <v>616</v>
      </c>
      <c r="C323" s="172" t="s">
        <v>2309</v>
      </c>
      <c r="D323" s="172" t="s">
        <v>609</v>
      </c>
      <c r="E323" s="172" t="s">
        <v>180</v>
      </c>
      <c r="F323" s="174">
        <v>4.8427108399999996</v>
      </c>
      <c r="G323" s="174">
        <v>6.5246822099999999</v>
      </c>
      <c r="H323" s="58">
        <f t="shared" si="8"/>
        <v>-0.25778594510275776</v>
      </c>
      <c r="I323" s="98">
        <f t="shared" si="9"/>
        <v>4.1529042224259822E-4</v>
      </c>
      <c r="J323" s="99">
        <v>133.16430679000001</v>
      </c>
      <c r="K323" s="99">
        <v>10.667428571428569</v>
      </c>
      <c r="O323"/>
      <c r="P323"/>
    </row>
    <row r="324" spans="1:16" ht="12.75" x14ac:dyDescent="0.2">
      <c r="A324" s="172" t="s">
        <v>2426</v>
      </c>
      <c r="B324" s="185" t="s">
        <v>255</v>
      </c>
      <c r="C324" s="172" t="s">
        <v>640</v>
      </c>
      <c r="D324" s="172" t="s">
        <v>178</v>
      </c>
      <c r="E324" s="172" t="s">
        <v>708</v>
      </c>
      <c r="F324" s="174">
        <v>4.83616358</v>
      </c>
      <c r="G324" s="174">
        <v>1.2211435800000001</v>
      </c>
      <c r="H324" s="58">
        <f t="shared" si="8"/>
        <v>2.9603562260876806</v>
      </c>
      <c r="I324" s="98">
        <f t="shared" si="9"/>
        <v>4.1472895688574203E-4</v>
      </c>
      <c r="J324" s="99">
        <v>1095.8760768</v>
      </c>
      <c r="K324" s="99">
        <v>12.71728571428571</v>
      </c>
      <c r="O324"/>
      <c r="P324"/>
    </row>
    <row r="325" spans="1:16" ht="12.75" x14ac:dyDescent="0.2">
      <c r="A325" s="172" t="s">
        <v>2903</v>
      </c>
      <c r="B325" s="185" t="s">
        <v>1904</v>
      </c>
      <c r="C325" s="172" t="s">
        <v>639</v>
      </c>
      <c r="D325" s="172" t="s">
        <v>179</v>
      </c>
      <c r="E325" s="172" t="s">
        <v>708</v>
      </c>
      <c r="F325" s="174">
        <v>4.8187913899999995</v>
      </c>
      <c r="G325" s="174">
        <v>9.3396889600000002</v>
      </c>
      <c r="H325" s="58">
        <f t="shared" si="8"/>
        <v>-0.48405226227148368</v>
      </c>
      <c r="I325" s="98">
        <f t="shared" si="9"/>
        <v>4.1323919126505119E-4</v>
      </c>
      <c r="J325" s="99">
        <v>38.382405460000001</v>
      </c>
      <c r="K325" s="99">
        <v>23.525619047619049</v>
      </c>
      <c r="O325"/>
      <c r="P325"/>
    </row>
    <row r="326" spans="1:16" ht="12.75" x14ac:dyDescent="0.2">
      <c r="A326" s="172" t="s">
        <v>2885</v>
      </c>
      <c r="B326" s="185" t="s">
        <v>2155</v>
      </c>
      <c r="C326" s="172" t="s">
        <v>639</v>
      </c>
      <c r="D326" s="172" t="s">
        <v>609</v>
      </c>
      <c r="E326" s="172" t="s">
        <v>180</v>
      </c>
      <c r="F326" s="174">
        <v>4.7697064400000002</v>
      </c>
      <c r="G326" s="174">
        <v>7.1659009299999994</v>
      </c>
      <c r="H326" s="58">
        <f t="shared" si="8"/>
        <v>-0.33438844792960309</v>
      </c>
      <c r="I326" s="98">
        <f t="shared" si="9"/>
        <v>4.0902987332624638E-4</v>
      </c>
      <c r="J326" s="99">
        <v>194.32584278890801</v>
      </c>
      <c r="K326" s="99">
        <v>33.00447619047619</v>
      </c>
      <c r="O326"/>
      <c r="P326"/>
    </row>
    <row r="327" spans="1:16" ht="12.75" x14ac:dyDescent="0.2">
      <c r="A327" s="172" t="s">
        <v>1205</v>
      </c>
      <c r="B327" s="185" t="s">
        <v>1206</v>
      </c>
      <c r="C327" s="172" t="s">
        <v>234</v>
      </c>
      <c r="D327" s="172" t="s">
        <v>179</v>
      </c>
      <c r="E327" s="172" t="s">
        <v>180</v>
      </c>
      <c r="F327" s="174">
        <v>4.7619701699999997</v>
      </c>
      <c r="G327" s="174">
        <v>6.0528344599999997</v>
      </c>
      <c r="H327" s="58">
        <f t="shared" ref="H327:H372" si="10">IF(ISERROR(F327/G327-1),"",IF((F327/G327-1)&gt;10000%,"",F327/G327-1))</f>
        <v>-0.21326608195394126</v>
      </c>
      <c r="I327" s="98">
        <f t="shared" si="9"/>
        <v>4.083664434950977E-4</v>
      </c>
      <c r="J327" s="99">
        <v>170.26087100000001</v>
      </c>
      <c r="K327" s="99">
        <v>28.899714285714289</v>
      </c>
      <c r="O327"/>
      <c r="P327"/>
    </row>
    <row r="328" spans="1:16" ht="12.75" x14ac:dyDescent="0.2">
      <c r="A328" s="172" t="s">
        <v>2890</v>
      </c>
      <c r="B328" s="185" t="s">
        <v>2208</v>
      </c>
      <c r="C328" s="172" t="s">
        <v>639</v>
      </c>
      <c r="D328" s="172" t="s">
        <v>609</v>
      </c>
      <c r="E328" s="172" t="s">
        <v>180</v>
      </c>
      <c r="F328" s="174">
        <v>4.7470931600000004</v>
      </c>
      <c r="G328" s="174">
        <v>7.3296553700000002</v>
      </c>
      <c r="H328" s="58">
        <f t="shared" si="10"/>
        <v>-0.35234428900577353</v>
      </c>
      <c r="I328" s="98">
        <f t="shared" ref="I328:I391" si="11">F328/$F$1157</f>
        <v>4.0709065396961634E-4</v>
      </c>
      <c r="J328" s="99">
        <v>316.45282986641035</v>
      </c>
      <c r="K328" s="99">
        <v>48.151857142857153</v>
      </c>
      <c r="O328"/>
      <c r="P328"/>
    </row>
    <row r="329" spans="1:16" ht="12.75" x14ac:dyDescent="0.2">
      <c r="A329" s="172" t="s">
        <v>2056</v>
      </c>
      <c r="B329" s="185" t="s">
        <v>1777</v>
      </c>
      <c r="C329" s="172" t="s">
        <v>510</v>
      </c>
      <c r="D329" s="172" t="s">
        <v>609</v>
      </c>
      <c r="E329" s="172" t="s">
        <v>180</v>
      </c>
      <c r="F329" s="174">
        <v>4.7126283099999995</v>
      </c>
      <c r="G329" s="174">
        <v>5.0010698499999995</v>
      </c>
      <c r="H329" s="58">
        <f t="shared" si="10"/>
        <v>-5.767596707332534E-2</v>
      </c>
      <c r="I329" s="98">
        <f t="shared" si="11"/>
        <v>4.0413509404008146E-4</v>
      </c>
      <c r="J329" s="99">
        <v>401.47677767292203</v>
      </c>
      <c r="K329" s="99">
        <v>9.4416666666666664</v>
      </c>
      <c r="O329"/>
      <c r="P329"/>
    </row>
    <row r="330" spans="1:16" ht="12.75" x14ac:dyDescent="0.2">
      <c r="A330" s="172" t="s">
        <v>2847</v>
      </c>
      <c r="B330" s="185" t="s">
        <v>2149</v>
      </c>
      <c r="C330" s="172" t="s">
        <v>639</v>
      </c>
      <c r="D330" s="172" t="s">
        <v>179</v>
      </c>
      <c r="E330" s="172" t="s">
        <v>180</v>
      </c>
      <c r="F330" s="174">
        <v>4.6938473499999995</v>
      </c>
      <c r="G330" s="174">
        <v>13.43105164</v>
      </c>
      <c r="H330" s="58">
        <f t="shared" si="10"/>
        <v>-0.65052272332712135</v>
      </c>
      <c r="I330" s="98">
        <f t="shared" si="11"/>
        <v>4.0252451825593629E-4</v>
      </c>
      <c r="J330" s="99">
        <v>709.56476372999998</v>
      </c>
      <c r="K330" s="99">
        <v>14.167095238095239</v>
      </c>
      <c r="O330"/>
      <c r="P330"/>
    </row>
    <row r="331" spans="1:16" ht="12.75" x14ac:dyDescent="0.2">
      <c r="A331" s="172" t="s">
        <v>1149</v>
      </c>
      <c r="B331" s="185" t="s">
        <v>1150</v>
      </c>
      <c r="C331" s="172" t="s">
        <v>2309</v>
      </c>
      <c r="D331" s="172" t="s">
        <v>609</v>
      </c>
      <c r="E331" s="172" t="s">
        <v>180</v>
      </c>
      <c r="F331" s="174">
        <v>4.68688722</v>
      </c>
      <c r="G331" s="174">
        <v>8.6341310399999998</v>
      </c>
      <c r="H331" s="58">
        <f t="shared" si="10"/>
        <v>-0.45716746731237934</v>
      </c>
      <c r="I331" s="98">
        <f t="shared" si="11"/>
        <v>4.0192764691216571E-4</v>
      </c>
      <c r="J331" s="99">
        <v>340.9835967401682</v>
      </c>
      <c r="K331" s="99">
        <v>24.61361904761905</v>
      </c>
      <c r="O331"/>
      <c r="P331"/>
    </row>
    <row r="332" spans="1:16" ht="12.75" x14ac:dyDescent="0.2">
      <c r="A332" s="172" t="s">
        <v>2765</v>
      </c>
      <c r="B332" s="185" t="s">
        <v>1687</v>
      </c>
      <c r="C332" s="172" t="s">
        <v>510</v>
      </c>
      <c r="D332" s="172" t="s">
        <v>609</v>
      </c>
      <c r="E332" s="172" t="s">
        <v>708</v>
      </c>
      <c r="F332" s="174">
        <v>4.6804715300000002</v>
      </c>
      <c r="G332" s="174">
        <v>4.4860288600000002</v>
      </c>
      <c r="H332" s="58">
        <f t="shared" si="10"/>
        <v>4.3344052405405176E-2</v>
      </c>
      <c r="I332" s="98">
        <f t="shared" si="11"/>
        <v>4.0137746444265498E-4</v>
      </c>
      <c r="J332" s="99">
        <v>391.28540090600001</v>
      </c>
      <c r="K332" s="99">
        <v>15.78442857142857</v>
      </c>
      <c r="O332"/>
      <c r="P332"/>
    </row>
    <row r="333" spans="1:16" ht="12.75" x14ac:dyDescent="0.2">
      <c r="A333" s="172" t="s">
        <v>1757</v>
      </c>
      <c r="B333" s="185" t="s">
        <v>78</v>
      </c>
      <c r="C333" s="172" t="s">
        <v>510</v>
      </c>
      <c r="D333" s="172" t="s">
        <v>178</v>
      </c>
      <c r="E333" s="172" t="s">
        <v>708</v>
      </c>
      <c r="F333" s="174">
        <v>4.6182312699999999</v>
      </c>
      <c r="G333" s="174">
        <v>7.1160948499999996</v>
      </c>
      <c r="H333" s="58">
        <f t="shared" si="10"/>
        <v>-0.35101606044500655</v>
      </c>
      <c r="I333" s="98">
        <f t="shared" si="11"/>
        <v>3.9604000269656211E-4</v>
      </c>
      <c r="J333" s="99">
        <v>201.77338764219999</v>
      </c>
      <c r="K333" s="99">
        <v>66.104714285714294</v>
      </c>
      <c r="O333"/>
      <c r="P333"/>
    </row>
    <row r="334" spans="1:16" ht="12.75" x14ac:dyDescent="0.2">
      <c r="A334" s="172" t="s">
        <v>2066</v>
      </c>
      <c r="B334" s="185" t="s">
        <v>2</v>
      </c>
      <c r="C334" s="172" t="s">
        <v>2303</v>
      </c>
      <c r="D334" s="172" t="s">
        <v>179</v>
      </c>
      <c r="E334" s="172" t="s">
        <v>180</v>
      </c>
      <c r="F334" s="174">
        <v>4.6049344000000003</v>
      </c>
      <c r="G334" s="174">
        <v>4.1867410999999999</v>
      </c>
      <c r="H334" s="58">
        <f t="shared" si="10"/>
        <v>9.9885158888855186E-2</v>
      </c>
      <c r="I334" s="98">
        <f t="shared" si="11"/>
        <v>3.9489971930173427E-4</v>
      </c>
      <c r="J334" s="99">
        <v>182.09886678999999</v>
      </c>
      <c r="K334" s="99">
        <v>26.67285714285714</v>
      </c>
      <c r="O334"/>
      <c r="P334"/>
    </row>
    <row r="335" spans="1:16" ht="12.75" x14ac:dyDescent="0.2">
      <c r="A335" s="172" t="s">
        <v>1748</v>
      </c>
      <c r="B335" s="185" t="s">
        <v>50</v>
      </c>
      <c r="C335" s="172" t="s">
        <v>637</v>
      </c>
      <c r="D335" s="172" t="s">
        <v>178</v>
      </c>
      <c r="E335" s="172" t="s">
        <v>708</v>
      </c>
      <c r="F335" s="174">
        <v>4.58705871</v>
      </c>
      <c r="G335" s="174">
        <v>5.2946971300000003</v>
      </c>
      <c r="H335" s="58">
        <f t="shared" si="10"/>
        <v>-0.13365040579762122</v>
      </c>
      <c r="I335" s="98">
        <f t="shared" si="11"/>
        <v>3.9336677564822103E-4</v>
      </c>
      <c r="J335" s="99">
        <v>65.729896959999991</v>
      </c>
      <c r="K335" s="99">
        <v>24.113095238095241</v>
      </c>
      <c r="O335"/>
      <c r="P335"/>
    </row>
    <row r="336" spans="1:16" ht="12.75" x14ac:dyDescent="0.2">
      <c r="A336" s="172" t="s">
        <v>2039</v>
      </c>
      <c r="B336" s="185" t="s">
        <v>71</v>
      </c>
      <c r="C336" s="172" t="s">
        <v>2303</v>
      </c>
      <c r="D336" s="172" t="s">
        <v>179</v>
      </c>
      <c r="E336" s="172" t="s">
        <v>180</v>
      </c>
      <c r="F336" s="174">
        <v>4.5794481200000003</v>
      </c>
      <c r="G336" s="174">
        <v>15.58150876</v>
      </c>
      <c r="H336" s="58">
        <f t="shared" si="10"/>
        <v>-0.70609725986509664</v>
      </c>
      <c r="I336" s="98">
        <f t="shared" si="11"/>
        <v>3.927141236029019E-4</v>
      </c>
      <c r="J336" s="99">
        <v>786.17887494000001</v>
      </c>
      <c r="K336" s="99">
        <v>14.156000000000001</v>
      </c>
      <c r="O336"/>
      <c r="P336"/>
    </row>
    <row r="337" spans="1:16" ht="12.75" x14ac:dyDescent="0.2">
      <c r="A337" s="172" t="s">
        <v>2357</v>
      </c>
      <c r="B337" s="185" t="s">
        <v>395</v>
      </c>
      <c r="C337" s="172" t="s">
        <v>640</v>
      </c>
      <c r="D337" s="172" t="s">
        <v>178</v>
      </c>
      <c r="E337" s="172" t="s">
        <v>708</v>
      </c>
      <c r="F337" s="174">
        <v>4.5786139000000006</v>
      </c>
      <c r="G337" s="174">
        <v>19.477233300000002</v>
      </c>
      <c r="H337" s="58">
        <f t="shared" si="10"/>
        <v>-0.76492483149544654</v>
      </c>
      <c r="I337" s="98">
        <f t="shared" si="11"/>
        <v>3.9264258442009924E-4</v>
      </c>
      <c r="J337" s="99">
        <v>347.21972548899998</v>
      </c>
      <c r="K337" s="99">
        <v>39.085333333333338</v>
      </c>
      <c r="O337"/>
      <c r="P337"/>
    </row>
    <row r="338" spans="1:16" ht="12.75" x14ac:dyDescent="0.2">
      <c r="A338" s="172" t="s">
        <v>1737</v>
      </c>
      <c r="B338" s="185" t="s">
        <v>1691</v>
      </c>
      <c r="C338" s="172" t="s">
        <v>637</v>
      </c>
      <c r="D338" s="172" t="s">
        <v>178</v>
      </c>
      <c r="E338" s="172" t="s">
        <v>708</v>
      </c>
      <c r="F338" s="174">
        <v>4.5740089900000003</v>
      </c>
      <c r="G338" s="174">
        <v>0.95911265000000001</v>
      </c>
      <c r="H338" s="58">
        <f t="shared" si="10"/>
        <v>3.7690007946407551</v>
      </c>
      <c r="I338" s="98">
        <f t="shared" si="11"/>
        <v>3.9224768679323841E-4</v>
      </c>
      <c r="J338" s="99">
        <v>496.90157762000001</v>
      </c>
      <c r="K338" s="99">
        <v>8.1220952380952394</v>
      </c>
      <c r="O338"/>
      <c r="P338"/>
    </row>
    <row r="339" spans="1:16" ht="12.75" x14ac:dyDescent="0.2">
      <c r="A339" s="172" t="s">
        <v>3026</v>
      </c>
      <c r="B339" s="185" t="s">
        <v>1254</v>
      </c>
      <c r="C339" s="172" t="s">
        <v>510</v>
      </c>
      <c r="D339" s="172" t="s">
        <v>609</v>
      </c>
      <c r="E339" s="172" t="s">
        <v>180</v>
      </c>
      <c r="F339" s="174">
        <v>4.5478664400000008</v>
      </c>
      <c r="G339" s="174">
        <v>3.5663263199999999</v>
      </c>
      <c r="H339" s="58">
        <f t="shared" si="10"/>
        <v>0.2752244275840694</v>
      </c>
      <c r="I339" s="98">
        <f t="shared" si="11"/>
        <v>3.9000581215180345E-4</v>
      </c>
      <c r="J339" s="99">
        <v>62.986251156000002</v>
      </c>
      <c r="K339" s="99">
        <v>64.553619047619051</v>
      </c>
      <c r="O339"/>
      <c r="P339"/>
    </row>
    <row r="340" spans="1:16" ht="12.75" x14ac:dyDescent="0.2">
      <c r="A340" s="172" t="s">
        <v>1330</v>
      </c>
      <c r="B340" s="185" t="s">
        <v>328</v>
      </c>
      <c r="C340" s="172" t="s">
        <v>639</v>
      </c>
      <c r="D340" s="172" t="s">
        <v>179</v>
      </c>
      <c r="E340" s="172" t="s">
        <v>180</v>
      </c>
      <c r="F340" s="174">
        <v>4.5443471799999999</v>
      </c>
      <c r="G340" s="174">
        <v>10.249067550000001</v>
      </c>
      <c r="H340" s="58">
        <f t="shared" si="10"/>
        <v>-0.55660871998058015</v>
      </c>
      <c r="I340" s="98">
        <f t="shared" si="11"/>
        <v>3.897040152823084E-4</v>
      </c>
      <c r="J340" s="99">
        <v>93.019537139999997</v>
      </c>
      <c r="K340" s="99">
        <v>10.691761904761909</v>
      </c>
      <c r="O340"/>
      <c r="P340"/>
    </row>
    <row r="341" spans="1:16" ht="12.75" x14ac:dyDescent="0.2">
      <c r="A341" s="172" t="s">
        <v>1118</v>
      </c>
      <c r="B341" s="185" t="s">
        <v>1096</v>
      </c>
      <c r="C341" s="172" t="s">
        <v>2309</v>
      </c>
      <c r="D341" s="172" t="s">
        <v>609</v>
      </c>
      <c r="E341" s="172" t="s">
        <v>180</v>
      </c>
      <c r="F341" s="174">
        <v>4.5238354699999999</v>
      </c>
      <c r="G341" s="174">
        <v>4.9985944900000003</v>
      </c>
      <c r="H341" s="58">
        <f t="shared" si="10"/>
        <v>-9.4978502647051211E-2</v>
      </c>
      <c r="I341" s="98">
        <f t="shared" si="11"/>
        <v>3.8794501769020401E-4</v>
      </c>
      <c r="J341" s="99">
        <v>140.44748438068959</v>
      </c>
      <c r="K341" s="99">
        <v>35.801761904761896</v>
      </c>
      <c r="O341"/>
      <c r="P341"/>
    </row>
    <row r="342" spans="1:16" ht="12.75" x14ac:dyDescent="0.2">
      <c r="A342" s="172" t="s">
        <v>2803</v>
      </c>
      <c r="B342" s="185" t="s">
        <v>1866</v>
      </c>
      <c r="C342" s="172" t="s">
        <v>639</v>
      </c>
      <c r="D342" s="172" t="s">
        <v>609</v>
      </c>
      <c r="E342" s="172" t="s">
        <v>708</v>
      </c>
      <c r="F342" s="174">
        <v>4.5170767600000001</v>
      </c>
      <c r="G342" s="174">
        <v>4.8359568099999999</v>
      </c>
      <c r="H342" s="58">
        <f t="shared" si="10"/>
        <v>-6.5939391629926458E-2</v>
      </c>
      <c r="I342" s="98">
        <f t="shared" si="11"/>
        <v>3.8736541927467789E-4</v>
      </c>
      <c r="J342" s="99">
        <v>246.71224651</v>
      </c>
      <c r="K342" s="99">
        <v>22.488095238095241</v>
      </c>
      <c r="O342"/>
      <c r="P342"/>
    </row>
    <row r="343" spans="1:16" ht="12.75" x14ac:dyDescent="0.2">
      <c r="A343" s="172" t="s">
        <v>1376</v>
      </c>
      <c r="B343" s="185" t="s">
        <v>664</v>
      </c>
      <c r="C343" s="172" t="s">
        <v>639</v>
      </c>
      <c r="D343" s="172" t="s">
        <v>179</v>
      </c>
      <c r="E343" s="172" t="s">
        <v>180</v>
      </c>
      <c r="F343" s="174">
        <v>4.4961660800000001</v>
      </c>
      <c r="G343" s="174">
        <v>8.322818980000001</v>
      </c>
      <c r="H343" s="58">
        <f t="shared" si="10"/>
        <v>-0.45977846078300755</v>
      </c>
      <c r="I343" s="98">
        <f t="shared" si="11"/>
        <v>3.8557220770093467E-4</v>
      </c>
      <c r="J343" s="99">
        <v>31.588068570000001</v>
      </c>
      <c r="K343" s="99">
        <v>12.51061904761905</v>
      </c>
      <c r="O343"/>
      <c r="P343"/>
    </row>
    <row r="344" spans="1:16" ht="12.75" x14ac:dyDescent="0.2">
      <c r="A344" s="172" t="s">
        <v>2060</v>
      </c>
      <c r="B344" s="185" t="s">
        <v>31</v>
      </c>
      <c r="C344" s="172" t="s">
        <v>1158</v>
      </c>
      <c r="D344" s="172" t="s">
        <v>179</v>
      </c>
      <c r="E344" s="172" t="s">
        <v>180</v>
      </c>
      <c r="F344" s="174">
        <v>4.4575917</v>
      </c>
      <c r="G344" s="174">
        <v>11.121136179999999</v>
      </c>
      <c r="H344" s="58">
        <f t="shared" si="10"/>
        <v>-0.59917839078201085</v>
      </c>
      <c r="I344" s="98">
        <f t="shared" si="11"/>
        <v>3.8226423184046669E-4</v>
      </c>
      <c r="J344" s="99">
        <v>339.63630578999999</v>
      </c>
      <c r="K344" s="99">
        <v>5.6341428571428578</v>
      </c>
      <c r="O344"/>
      <c r="P344"/>
    </row>
    <row r="345" spans="1:16" ht="12.75" x14ac:dyDescent="0.2">
      <c r="A345" s="172" t="s">
        <v>1168</v>
      </c>
      <c r="B345" s="185" t="s">
        <v>20</v>
      </c>
      <c r="C345" s="172" t="s">
        <v>1158</v>
      </c>
      <c r="D345" s="172" t="s">
        <v>179</v>
      </c>
      <c r="E345" s="172" t="s">
        <v>180</v>
      </c>
      <c r="F345" s="174">
        <v>4.4473475199999992</v>
      </c>
      <c r="G345" s="174">
        <v>5.2259290400000005</v>
      </c>
      <c r="H345" s="58">
        <f t="shared" si="10"/>
        <v>-0.14898432681359197</v>
      </c>
      <c r="I345" s="98">
        <f t="shared" si="11"/>
        <v>3.8138573424309014E-4</v>
      </c>
      <c r="J345" s="99">
        <v>132.53555388999999</v>
      </c>
      <c r="K345" s="99">
        <v>9.2341428571428565</v>
      </c>
      <c r="O345"/>
      <c r="P345"/>
    </row>
    <row r="346" spans="1:16" ht="12.75" x14ac:dyDescent="0.2">
      <c r="A346" s="172" t="s">
        <v>2767</v>
      </c>
      <c r="B346" s="185" t="s">
        <v>103</v>
      </c>
      <c r="C346" s="172" t="s">
        <v>510</v>
      </c>
      <c r="D346" s="172" t="s">
        <v>609</v>
      </c>
      <c r="E346" s="172" t="s">
        <v>708</v>
      </c>
      <c r="F346" s="174">
        <v>4.4434321500000005</v>
      </c>
      <c r="G346" s="174">
        <v>5.1798189699999995</v>
      </c>
      <c r="H346" s="58">
        <f t="shared" si="10"/>
        <v>-0.14216458611100824</v>
      </c>
      <c r="I346" s="98">
        <f t="shared" si="11"/>
        <v>3.8104996865347352E-4</v>
      </c>
      <c r="J346" s="99">
        <v>362.59736371949998</v>
      </c>
      <c r="K346" s="99">
        <v>21.393761904761909</v>
      </c>
      <c r="O346"/>
      <c r="P346"/>
    </row>
    <row r="347" spans="1:16" ht="12.75" x14ac:dyDescent="0.2">
      <c r="A347" s="172" t="s">
        <v>2916</v>
      </c>
      <c r="B347" s="185" t="s">
        <v>2289</v>
      </c>
      <c r="C347" s="172" t="s">
        <v>639</v>
      </c>
      <c r="D347" s="172" t="s">
        <v>179</v>
      </c>
      <c r="E347" s="172" t="s">
        <v>708</v>
      </c>
      <c r="F347" s="174">
        <v>4.4402351100000006</v>
      </c>
      <c r="G347" s="174">
        <v>10.177242420000001</v>
      </c>
      <c r="H347" s="58">
        <f t="shared" si="10"/>
        <v>-0.56370940901690725</v>
      </c>
      <c r="I347" s="98">
        <f t="shared" si="11"/>
        <v>3.8077580400986934E-4</v>
      </c>
      <c r="J347" s="99">
        <v>91.338325909205011</v>
      </c>
      <c r="K347" s="99">
        <v>27.395428571428571</v>
      </c>
      <c r="O347"/>
      <c r="P347"/>
    </row>
    <row r="348" spans="1:16" ht="12.75" x14ac:dyDescent="0.2">
      <c r="A348" s="172" t="s">
        <v>2957</v>
      </c>
      <c r="B348" s="185" t="s">
        <v>1610</v>
      </c>
      <c r="C348" s="172" t="s">
        <v>639</v>
      </c>
      <c r="D348" s="172" t="s">
        <v>179</v>
      </c>
      <c r="E348" s="172" t="s">
        <v>708</v>
      </c>
      <c r="F348" s="174">
        <v>4.4316539199999996</v>
      </c>
      <c r="G348" s="174">
        <v>6.5281525599999997</v>
      </c>
      <c r="H348" s="58">
        <f t="shared" si="10"/>
        <v>-0.32114731093232907</v>
      </c>
      <c r="I348" s="98">
        <f t="shared" si="11"/>
        <v>3.8003991740912315E-4</v>
      </c>
      <c r="J348" s="99">
        <v>2256.4344682380934</v>
      </c>
      <c r="K348" s="99">
        <v>14.157857142857139</v>
      </c>
      <c r="O348"/>
      <c r="P348"/>
    </row>
    <row r="349" spans="1:16" ht="12.75" x14ac:dyDescent="0.2">
      <c r="A349" s="172" t="s">
        <v>1371</v>
      </c>
      <c r="B349" s="185" t="s">
        <v>207</v>
      </c>
      <c r="C349" s="172" t="s">
        <v>2301</v>
      </c>
      <c r="D349" s="172" t="s">
        <v>178</v>
      </c>
      <c r="E349" s="172" t="s">
        <v>708</v>
      </c>
      <c r="F349" s="174">
        <v>4.3995830199999997</v>
      </c>
      <c r="G349" s="174">
        <v>14.467783560000001</v>
      </c>
      <c r="H349" s="58">
        <f t="shared" si="10"/>
        <v>-0.69590483561256711</v>
      </c>
      <c r="I349" s="98">
        <f t="shared" si="11"/>
        <v>3.7728965251767238E-4</v>
      </c>
      <c r="J349" s="99">
        <v>13.385640029999999</v>
      </c>
      <c r="K349" s="99">
        <v>13.55376190476191</v>
      </c>
      <c r="O349"/>
      <c r="P349"/>
    </row>
    <row r="350" spans="1:16" ht="12.75" x14ac:dyDescent="0.2">
      <c r="A350" s="172" t="s">
        <v>2938</v>
      </c>
      <c r="B350" s="185" t="s">
        <v>1989</v>
      </c>
      <c r="C350" s="172" t="s">
        <v>639</v>
      </c>
      <c r="D350" s="172" t="s">
        <v>179</v>
      </c>
      <c r="E350" s="172" t="s">
        <v>708</v>
      </c>
      <c r="F350" s="174">
        <v>4.3462291799999999</v>
      </c>
      <c r="G350" s="174">
        <v>3.52448059</v>
      </c>
      <c r="H350" s="58">
        <f t="shared" si="10"/>
        <v>0.23315452277749671</v>
      </c>
      <c r="I350" s="98">
        <f t="shared" si="11"/>
        <v>3.727142526075956E-4</v>
      </c>
      <c r="J350" s="99">
        <v>424.53073586015262</v>
      </c>
      <c r="K350" s="99">
        <v>32.979238095238102</v>
      </c>
      <c r="O350"/>
      <c r="P350"/>
    </row>
    <row r="351" spans="1:16" ht="12.75" x14ac:dyDescent="0.2">
      <c r="A351" s="172" t="s">
        <v>2364</v>
      </c>
      <c r="B351" s="185" t="s">
        <v>122</v>
      </c>
      <c r="C351" s="172" t="s">
        <v>510</v>
      </c>
      <c r="D351" s="172" t="s">
        <v>179</v>
      </c>
      <c r="E351" s="172" t="s">
        <v>708</v>
      </c>
      <c r="F351" s="174">
        <v>4.2975138899999994</v>
      </c>
      <c r="G351" s="174">
        <v>12.78601334</v>
      </c>
      <c r="H351" s="58">
        <f t="shared" si="10"/>
        <v>-0.6638894567272523</v>
      </c>
      <c r="I351" s="98">
        <f t="shared" si="11"/>
        <v>3.6853663514865788E-4</v>
      </c>
      <c r="J351" s="99">
        <v>145.33074676523501</v>
      </c>
      <c r="K351" s="99">
        <v>33.311</v>
      </c>
      <c r="O351"/>
      <c r="P351"/>
    </row>
    <row r="352" spans="1:16" ht="12.75" x14ac:dyDescent="0.2">
      <c r="A352" s="172" t="s">
        <v>2404</v>
      </c>
      <c r="B352" s="185" t="s">
        <v>706</v>
      </c>
      <c r="C352" s="172" t="s">
        <v>510</v>
      </c>
      <c r="D352" s="172" t="s">
        <v>178</v>
      </c>
      <c r="E352" s="172" t="s">
        <v>708</v>
      </c>
      <c r="F352" s="174">
        <v>4.2823701300000003</v>
      </c>
      <c r="G352" s="174">
        <v>5.0045559299999995</v>
      </c>
      <c r="H352" s="58">
        <f t="shared" si="10"/>
        <v>-0.14430567069314371</v>
      </c>
      <c r="I352" s="98">
        <f t="shared" si="11"/>
        <v>3.6723797027013704E-4</v>
      </c>
      <c r="J352" s="99">
        <v>113.914458087187</v>
      </c>
      <c r="K352" s="99">
        <v>39.776190476190472</v>
      </c>
      <c r="O352"/>
      <c r="P352"/>
    </row>
    <row r="353" spans="1:16" ht="12.75" x14ac:dyDescent="0.2">
      <c r="A353" s="172" t="s">
        <v>1127</v>
      </c>
      <c r="B353" s="185" t="s">
        <v>908</v>
      </c>
      <c r="C353" s="172" t="s">
        <v>2309</v>
      </c>
      <c r="D353" s="172" t="s">
        <v>179</v>
      </c>
      <c r="E353" s="172" t="s">
        <v>180</v>
      </c>
      <c r="F353" s="174">
        <v>4.2579556500000004</v>
      </c>
      <c r="G353" s="174">
        <v>7.3470232800000002</v>
      </c>
      <c r="H353" s="58">
        <f t="shared" si="10"/>
        <v>-0.42045159138246258</v>
      </c>
      <c r="I353" s="98">
        <f t="shared" si="11"/>
        <v>3.651442876111837E-4</v>
      </c>
      <c r="J353" s="99">
        <v>626.65782004961943</v>
      </c>
      <c r="K353" s="99">
        <v>16.074190476190481</v>
      </c>
      <c r="O353"/>
      <c r="P353"/>
    </row>
    <row r="354" spans="1:16" ht="12.75" x14ac:dyDescent="0.2">
      <c r="A354" s="172" t="s">
        <v>1368</v>
      </c>
      <c r="B354" s="185" t="s">
        <v>208</v>
      </c>
      <c r="C354" s="172" t="s">
        <v>2301</v>
      </c>
      <c r="D354" s="172" t="s">
        <v>178</v>
      </c>
      <c r="E354" s="172" t="s">
        <v>708</v>
      </c>
      <c r="F354" s="174">
        <v>4.2397081500000002</v>
      </c>
      <c r="G354" s="174">
        <v>8.1918464400000008</v>
      </c>
      <c r="H354" s="58">
        <f t="shared" si="10"/>
        <v>-0.48244779964405682</v>
      </c>
      <c r="I354" s="98">
        <f t="shared" si="11"/>
        <v>3.6357945910288651E-4</v>
      </c>
      <c r="J354" s="99">
        <v>16.232157749999999</v>
      </c>
      <c r="K354" s="99">
        <v>11.36766666666667</v>
      </c>
      <c r="O354"/>
      <c r="P354"/>
    </row>
    <row r="355" spans="1:16" ht="12.75" x14ac:dyDescent="0.2">
      <c r="A355" s="172" t="s">
        <v>2635</v>
      </c>
      <c r="B355" s="185" t="s">
        <v>2135</v>
      </c>
      <c r="C355" s="172" t="s">
        <v>510</v>
      </c>
      <c r="D355" s="172" t="s">
        <v>609</v>
      </c>
      <c r="E355" s="172" t="s">
        <v>180</v>
      </c>
      <c r="F355" s="174">
        <v>4.1638406699999999</v>
      </c>
      <c r="G355" s="174">
        <v>1.9044633500000001</v>
      </c>
      <c r="H355" s="58">
        <f t="shared" si="10"/>
        <v>1.186359044399568</v>
      </c>
      <c r="I355" s="98">
        <f t="shared" si="11"/>
        <v>3.5707338454162236E-4</v>
      </c>
      <c r="J355" s="99">
        <v>44.836219574189002</v>
      </c>
      <c r="K355" s="99">
        <v>10.75209523809524</v>
      </c>
      <c r="O355"/>
      <c r="P355"/>
    </row>
    <row r="356" spans="1:16" ht="12.75" x14ac:dyDescent="0.2">
      <c r="A356" s="172" t="s">
        <v>2616</v>
      </c>
      <c r="B356" s="185" t="s">
        <v>295</v>
      </c>
      <c r="C356" s="172" t="s">
        <v>510</v>
      </c>
      <c r="D356" s="172" t="s">
        <v>179</v>
      </c>
      <c r="E356" s="172" t="s">
        <v>180</v>
      </c>
      <c r="F356" s="174">
        <v>4.1529181199999998</v>
      </c>
      <c r="G356" s="174">
        <v>12.37799229</v>
      </c>
      <c r="H356" s="58">
        <f t="shared" si="10"/>
        <v>-0.66449178326318059</v>
      </c>
      <c r="I356" s="98">
        <f t="shared" si="11"/>
        <v>3.5613671279901096E-4</v>
      </c>
      <c r="J356" s="99">
        <v>794.60388254093209</v>
      </c>
      <c r="K356" s="99">
        <v>10.621380952380949</v>
      </c>
      <c r="O356"/>
      <c r="P356"/>
    </row>
    <row r="357" spans="1:16" ht="12.75" x14ac:dyDescent="0.2">
      <c r="A357" s="172" t="s">
        <v>2863</v>
      </c>
      <c r="B357" s="185" t="s">
        <v>2160</v>
      </c>
      <c r="C357" s="172" t="s">
        <v>639</v>
      </c>
      <c r="D357" s="172" t="s">
        <v>609</v>
      </c>
      <c r="E357" s="172" t="s">
        <v>180</v>
      </c>
      <c r="F357" s="174">
        <v>4.1362548500000003</v>
      </c>
      <c r="G357" s="174">
        <v>7.4483266299999995</v>
      </c>
      <c r="H357" s="58">
        <f t="shared" si="10"/>
        <v>-0.44467327287444691</v>
      </c>
      <c r="I357" s="98">
        <f t="shared" si="11"/>
        <v>3.5470774116248799E-4</v>
      </c>
      <c r="J357" s="99">
        <v>845.79115320002484</v>
      </c>
      <c r="K357" s="99">
        <v>13.48604761904762</v>
      </c>
      <c r="O357"/>
      <c r="P357"/>
    </row>
    <row r="358" spans="1:16" ht="12.75" x14ac:dyDescent="0.2">
      <c r="A358" s="172" t="s">
        <v>1746</v>
      </c>
      <c r="B358" s="185" t="s">
        <v>268</v>
      </c>
      <c r="C358" s="172" t="s">
        <v>637</v>
      </c>
      <c r="D358" s="172" t="s">
        <v>178</v>
      </c>
      <c r="E358" s="172" t="s">
        <v>708</v>
      </c>
      <c r="F358" s="174">
        <v>4.1159569300000003</v>
      </c>
      <c r="G358" s="174">
        <v>2.3351109800000001</v>
      </c>
      <c r="H358" s="58">
        <f t="shared" si="10"/>
        <v>0.76263867767004379</v>
      </c>
      <c r="I358" s="98">
        <f t="shared" si="11"/>
        <v>3.5296707729756758E-4</v>
      </c>
      <c r="J358" s="99">
        <v>658.11572999999999</v>
      </c>
      <c r="K358" s="99">
        <v>6.9949523809523813</v>
      </c>
      <c r="O358"/>
      <c r="P358"/>
    </row>
    <row r="359" spans="1:16" ht="12.75" x14ac:dyDescent="0.2">
      <c r="A359" s="172" t="s">
        <v>2856</v>
      </c>
      <c r="B359" s="185" t="s">
        <v>144</v>
      </c>
      <c r="C359" s="172" t="s">
        <v>639</v>
      </c>
      <c r="D359" s="172" t="s">
        <v>179</v>
      </c>
      <c r="E359" s="172" t="s">
        <v>708</v>
      </c>
      <c r="F359" s="174">
        <v>4.0835315699999999</v>
      </c>
      <c r="G359" s="174">
        <v>4.2533936700000003</v>
      </c>
      <c r="H359" s="58">
        <f t="shared" si="10"/>
        <v>-3.9935663890711681E-2</v>
      </c>
      <c r="I359" s="98">
        <f t="shared" si="11"/>
        <v>3.5018641541403287E-4</v>
      </c>
      <c r="J359" s="99">
        <v>113.05335493000001</v>
      </c>
      <c r="K359" s="99">
        <v>10.18947619047619</v>
      </c>
      <c r="O359"/>
      <c r="P359"/>
    </row>
    <row r="360" spans="1:16" ht="12.75" x14ac:dyDescent="0.2">
      <c r="A360" s="172" t="s">
        <v>2613</v>
      </c>
      <c r="B360" s="185" t="s">
        <v>108</v>
      </c>
      <c r="C360" s="172" t="s">
        <v>510</v>
      </c>
      <c r="D360" s="172" t="s">
        <v>609</v>
      </c>
      <c r="E360" s="172" t="s">
        <v>708</v>
      </c>
      <c r="F360" s="174">
        <v>4.0786895999999997</v>
      </c>
      <c r="G360" s="174">
        <v>3.4001725899999999</v>
      </c>
      <c r="H360" s="58">
        <f t="shared" si="10"/>
        <v>0.19955369677278645</v>
      </c>
      <c r="I360" s="98">
        <f t="shared" si="11"/>
        <v>3.4977118852309874E-4</v>
      </c>
      <c r="J360" s="99">
        <v>258.175095048</v>
      </c>
      <c r="K360" s="99">
        <v>6.3566666666666674</v>
      </c>
      <c r="O360"/>
      <c r="P360"/>
    </row>
    <row r="361" spans="1:16" ht="12.75" x14ac:dyDescent="0.2">
      <c r="A361" s="172" t="s">
        <v>1859</v>
      </c>
      <c r="B361" s="185" t="s">
        <v>1843</v>
      </c>
      <c r="C361" s="172" t="s">
        <v>694</v>
      </c>
      <c r="D361" s="172" t="s">
        <v>178</v>
      </c>
      <c r="E361" s="172" t="s">
        <v>708</v>
      </c>
      <c r="F361" s="174">
        <v>4.0755646400000005</v>
      </c>
      <c r="G361" s="174">
        <v>1.7342648500000002</v>
      </c>
      <c r="H361" s="58">
        <f t="shared" si="10"/>
        <v>1.350024357582984</v>
      </c>
      <c r="I361" s="98">
        <f t="shared" si="11"/>
        <v>3.4950320515577245E-4</v>
      </c>
      <c r="J361" s="99">
        <v>292.28164118000001</v>
      </c>
      <c r="K361" s="99">
        <v>21.76257142857143</v>
      </c>
      <c r="O361"/>
      <c r="P361"/>
    </row>
    <row r="362" spans="1:16" ht="12.75" x14ac:dyDescent="0.2">
      <c r="A362" s="172" t="s">
        <v>2454</v>
      </c>
      <c r="B362" s="185" t="s">
        <v>506</v>
      </c>
      <c r="C362" s="172" t="s">
        <v>510</v>
      </c>
      <c r="D362" s="172" t="s">
        <v>178</v>
      </c>
      <c r="E362" s="172" t="s">
        <v>708</v>
      </c>
      <c r="F362" s="174">
        <v>4.0073196700000002</v>
      </c>
      <c r="G362" s="174">
        <v>1.85754672</v>
      </c>
      <c r="H362" s="58">
        <f t="shared" si="10"/>
        <v>1.157318374204876</v>
      </c>
      <c r="I362" s="98">
        <f t="shared" si="11"/>
        <v>3.436508048486681E-4</v>
      </c>
      <c r="J362" s="99">
        <v>207.56185710879998</v>
      </c>
      <c r="K362" s="99">
        <v>16.310047619047619</v>
      </c>
      <c r="O362"/>
      <c r="P362"/>
    </row>
    <row r="363" spans="1:16" ht="12.75" x14ac:dyDescent="0.2">
      <c r="A363" s="172" t="s">
        <v>2621</v>
      </c>
      <c r="B363" s="185" t="s">
        <v>2114</v>
      </c>
      <c r="C363" s="172" t="s">
        <v>510</v>
      </c>
      <c r="D363" s="172" t="s">
        <v>179</v>
      </c>
      <c r="E363" s="172" t="s">
        <v>708</v>
      </c>
      <c r="F363" s="174">
        <v>4.0062598199999995</v>
      </c>
      <c r="G363" s="174">
        <v>7.7287801100000006</v>
      </c>
      <c r="H363" s="58">
        <f t="shared" si="10"/>
        <v>-0.48164396412100807</v>
      </c>
      <c r="I363" s="98">
        <f t="shared" si="11"/>
        <v>3.4355991659030285E-4</v>
      </c>
      <c r="J363" s="99">
        <v>200.60184868065102</v>
      </c>
      <c r="K363" s="99">
        <v>35.641380952380963</v>
      </c>
      <c r="O363"/>
      <c r="P363"/>
    </row>
    <row r="364" spans="1:16" ht="12.75" x14ac:dyDescent="0.2">
      <c r="A364" s="172" t="s">
        <v>2953</v>
      </c>
      <c r="B364" s="185" t="s">
        <v>2290</v>
      </c>
      <c r="C364" s="172" t="s">
        <v>639</v>
      </c>
      <c r="D364" s="172" t="s">
        <v>609</v>
      </c>
      <c r="E364" s="172" t="s">
        <v>180</v>
      </c>
      <c r="F364" s="174">
        <v>4.0062572100000002</v>
      </c>
      <c r="G364" s="174">
        <v>5.4848469699999995</v>
      </c>
      <c r="H364" s="58">
        <f t="shared" si="10"/>
        <v>-0.26957721301748538</v>
      </c>
      <c r="I364" s="98">
        <f t="shared" si="11"/>
        <v>3.4355969276772958E-4</v>
      </c>
      <c r="J364" s="99">
        <v>239.20255173523682</v>
      </c>
      <c r="K364" s="99">
        <v>24.452619047619049</v>
      </c>
      <c r="O364"/>
      <c r="P364"/>
    </row>
    <row r="365" spans="1:16" ht="12.75" x14ac:dyDescent="0.2">
      <c r="A365" s="172" t="s">
        <v>2927</v>
      </c>
      <c r="B365" s="185" t="s">
        <v>5</v>
      </c>
      <c r="C365" s="172" t="s">
        <v>639</v>
      </c>
      <c r="D365" s="172" t="s">
        <v>609</v>
      </c>
      <c r="E365" s="172" t="s">
        <v>708</v>
      </c>
      <c r="F365" s="174">
        <v>4.0020567900000001</v>
      </c>
      <c r="G365" s="174">
        <v>9.5727499900000002</v>
      </c>
      <c r="H365" s="58">
        <f t="shared" si="10"/>
        <v>-0.58193238158515825</v>
      </c>
      <c r="I365" s="98">
        <f t="shared" si="11"/>
        <v>3.4319948249438682E-4</v>
      </c>
      <c r="J365" s="99">
        <v>441.16738258971543</v>
      </c>
      <c r="K365" s="99">
        <v>26.008190476190482</v>
      </c>
      <c r="O365"/>
      <c r="P365"/>
    </row>
    <row r="366" spans="1:16" ht="12.75" x14ac:dyDescent="0.2">
      <c r="A366" s="172" t="s">
        <v>1437</v>
      </c>
      <c r="B366" s="185" t="s">
        <v>162</v>
      </c>
      <c r="C366" s="172" t="s">
        <v>637</v>
      </c>
      <c r="D366" s="172" t="s">
        <v>178</v>
      </c>
      <c r="E366" s="172" t="s">
        <v>708</v>
      </c>
      <c r="F366" s="174">
        <v>3.9819806299999998</v>
      </c>
      <c r="G366" s="174">
        <v>9.0109392499999998</v>
      </c>
      <c r="H366" s="58">
        <f t="shared" si="10"/>
        <v>-0.55809483123526782</v>
      </c>
      <c r="I366" s="98">
        <f t="shared" si="11"/>
        <v>3.414778358301788E-4</v>
      </c>
      <c r="J366" s="99">
        <v>106.80545475000001</v>
      </c>
      <c r="K366" s="99">
        <v>15.013714285714279</v>
      </c>
      <c r="O366"/>
      <c r="P366"/>
    </row>
    <row r="367" spans="1:16" ht="12.75" x14ac:dyDescent="0.2">
      <c r="A367" s="172" t="s">
        <v>2439</v>
      </c>
      <c r="B367" s="185" t="s">
        <v>127</v>
      </c>
      <c r="C367" s="172" t="s">
        <v>640</v>
      </c>
      <c r="D367" s="172" t="s">
        <v>178</v>
      </c>
      <c r="E367" s="172" t="s">
        <v>180</v>
      </c>
      <c r="F367" s="174">
        <v>3.9674485600000002</v>
      </c>
      <c r="G367" s="174">
        <v>7.5194186700000003</v>
      </c>
      <c r="H367" s="58">
        <f t="shared" si="10"/>
        <v>-0.47237296736397838</v>
      </c>
      <c r="I367" s="98">
        <f t="shared" si="11"/>
        <v>3.4023162690180122E-4</v>
      </c>
      <c r="J367" s="99">
        <v>123.326814324</v>
      </c>
      <c r="K367" s="99">
        <v>22.56580952380952</v>
      </c>
      <c r="O367"/>
      <c r="P367"/>
    </row>
    <row r="368" spans="1:16" ht="12.75" x14ac:dyDescent="0.2">
      <c r="A368" s="172" t="s">
        <v>1453</v>
      </c>
      <c r="B368" s="185" t="s">
        <v>688</v>
      </c>
      <c r="C368" s="172" t="s">
        <v>637</v>
      </c>
      <c r="D368" s="172" t="s">
        <v>178</v>
      </c>
      <c r="E368" s="172" t="s">
        <v>708</v>
      </c>
      <c r="F368" s="174">
        <v>3.9656085000000001</v>
      </c>
      <c r="G368" s="174">
        <v>2.0820044699999998</v>
      </c>
      <c r="H368" s="58">
        <f t="shared" si="10"/>
        <v>0.90470700574432517</v>
      </c>
      <c r="I368" s="98">
        <f t="shared" si="11"/>
        <v>3.4007383113005289E-4</v>
      </c>
      <c r="J368" s="99">
        <v>140.65343235999998</v>
      </c>
      <c r="K368" s="99">
        <v>18.671476190476191</v>
      </c>
      <c r="O368"/>
      <c r="P368"/>
    </row>
    <row r="369" spans="1:16" ht="12.75" x14ac:dyDescent="0.2">
      <c r="A369" s="172" t="s">
        <v>2044</v>
      </c>
      <c r="B369" s="185" t="s">
        <v>771</v>
      </c>
      <c r="C369" s="172" t="s">
        <v>2303</v>
      </c>
      <c r="D369" s="172" t="s">
        <v>179</v>
      </c>
      <c r="E369" s="172" t="s">
        <v>180</v>
      </c>
      <c r="F369" s="174">
        <v>3.9568701099999997</v>
      </c>
      <c r="G369" s="174">
        <v>2.5850042700000002</v>
      </c>
      <c r="H369" s="58">
        <f t="shared" si="10"/>
        <v>0.53070157597844103</v>
      </c>
      <c r="I369" s="98">
        <f t="shared" si="11"/>
        <v>3.3932446372144244E-4</v>
      </c>
      <c r="J369" s="99">
        <v>96.43399509000001</v>
      </c>
      <c r="K369" s="99">
        <v>31.572476190476191</v>
      </c>
      <c r="O369"/>
      <c r="P369"/>
    </row>
    <row r="370" spans="1:16" ht="12.75" x14ac:dyDescent="0.2">
      <c r="A370" s="172" t="s">
        <v>1379</v>
      </c>
      <c r="B370" s="185" t="s">
        <v>248</v>
      </c>
      <c r="C370" s="172" t="s">
        <v>2301</v>
      </c>
      <c r="D370" s="172" t="s">
        <v>178</v>
      </c>
      <c r="E370" s="172" t="s">
        <v>708</v>
      </c>
      <c r="F370" s="174">
        <v>3.9520943900000001</v>
      </c>
      <c r="G370" s="174">
        <v>4.5722853299999997</v>
      </c>
      <c r="H370" s="58">
        <f t="shared" si="10"/>
        <v>-0.13564134677483031</v>
      </c>
      <c r="I370" s="98">
        <f t="shared" si="11"/>
        <v>3.3891491815061657E-4</v>
      </c>
      <c r="J370" s="99">
        <v>765.89882498530937</v>
      </c>
      <c r="K370" s="99">
        <v>11.07580952380953</v>
      </c>
      <c r="O370"/>
      <c r="P370"/>
    </row>
    <row r="371" spans="1:16" ht="12.75" x14ac:dyDescent="0.2">
      <c r="A371" s="172" t="s">
        <v>3171</v>
      </c>
      <c r="B371" s="185" t="s">
        <v>367</v>
      </c>
      <c r="C371" s="172" t="s">
        <v>1257</v>
      </c>
      <c r="D371" s="172" t="s">
        <v>179</v>
      </c>
      <c r="E371" s="172" t="s">
        <v>2605</v>
      </c>
      <c r="F371" s="174">
        <v>3.9235723300000003</v>
      </c>
      <c r="G371" s="174">
        <v>3.74821822</v>
      </c>
      <c r="H371" s="58">
        <f t="shared" si="10"/>
        <v>4.6783324691271666E-2</v>
      </c>
      <c r="I371" s="98">
        <f t="shared" si="11"/>
        <v>3.3646898678449177E-4</v>
      </c>
      <c r="J371" s="99">
        <v>75.4123673</v>
      </c>
      <c r="K371" s="99">
        <v>16.74366666666667</v>
      </c>
      <c r="O371"/>
      <c r="P371"/>
    </row>
    <row r="372" spans="1:16" ht="12.75" x14ac:dyDescent="0.2">
      <c r="A372" s="172" t="s">
        <v>1382</v>
      </c>
      <c r="B372" s="185" t="s">
        <v>1092</v>
      </c>
      <c r="C372" s="172" t="s">
        <v>2303</v>
      </c>
      <c r="D372" s="172" t="s">
        <v>178</v>
      </c>
      <c r="E372" s="172" t="s">
        <v>708</v>
      </c>
      <c r="F372" s="174">
        <v>3.8801085499999997</v>
      </c>
      <c r="G372" s="174">
        <v>3.8284352500000001</v>
      </c>
      <c r="H372" s="58">
        <f t="shared" si="10"/>
        <v>1.3497237546331586E-2</v>
      </c>
      <c r="I372" s="98">
        <f t="shared" si="11"/>
        <v>3.3274171663667107E-4</v>
      </c>
      <c r="J372" s="99">
        <v>54.098022021090003</v>
      </c>
      <c r="K372" s="99">
        <v>59.362761904761911</v>
      </c>
      <c r="O372"/>
      <c r="P372"/>
    </row>
    <row r="373" spans="1:16" ht="12.75" x14ac:dyDescent="0.2">
      <c r="A373" s="172" t="s">
        <v>1856</v>
      </c>
      <c r="B373" s="173" t="s">
        <v>1838</v>
      </c>
      <c r="C373" s="173" t="s">
        <v>640</v>
      </c>
      <c r="D373" s="172" t="s">
        <v>178</v>
      </c>
      <c r="E373" s="172" t="s">
        <v>708</v>
      </c>
      <c r="F373" s="174">
        <v>3.8753188399999998</v>
      </c>
      <c r="G373" s="174">
        <v>0</v>
      </c>
      <c r="H373" s="58" t="s">
        <v>2302</v>
      </c>
      <c r="I373" s="98">
        <f t="shared" si="11"/>
        <v>3.3233097134254994E-4</v>
      </c>
      <c r="J373" s="99">
        <v>11.6885013</v>
      </c>
      <c r="K373" s="99">
        <v>98.063523809523829</v>
      </c>
      <c r="O373"/>
      <c r="P373"/>
    </row>
    <row r="374" spans="1:16" ht="12.75" x14ac:dyDescent="0.2">
      <c r="A374" s="172" t="s">
        <v>1360</v>
      </c>
      <c r="B374" s="185" t="s">
        <v>194</v>
      </c>
      <c r="C374" s="172" t="s">
        <v>2301</v>
      </c>
      <c r="D374" s="172" t="s">
        <v>178</v>
      </c>
      <c r="E374" s="172" t="s">
        <v>708</v>
      </c>
      <c r="F374" s="174">
        <v>3.8620862599999999</v>
      </c>
      <c r="G374" s="174">
        <v>3.2431133700000001</v>
      </c>
      <c r="H374" s="58">
        <f t="shared" ref="H374:H405" si="12">IF(ISERROR(F374/G374-1),"",IF((F374/G374-1)&gt;10000%,"",F374/G374-1))</f>
        <v>0.19085761716680283</v>
      </c>
      <c r="I374" s="98">
        <f t="shared" si="11"/>
        <v>3.3119620118651083E-4</v>
      </c>
      <c r="J374" s="99">
        <v>270.27581100999998</v>
      </c>
      <c r="K374" s="99">
        <v>13.682619047619051</v>
      </c>
      <c r="O374"/>
      <c r="P374"/>
    </row>
    <row r="375" spans="1:16" ht="12.75" x14ac:dyDescent="0.2">
      <c r="A375" s="172" t="s">
        <v>1392</v>
      </c>
      <c r="B375" s="185" t="s">
        <v>193</v>
      </c>
      <c r="C375" s="172" t="s">
        <v>2301</v>
      </c>
      <c r="D375" s="172" t="s">
        <v>178</v>
      </c>
      <c r="E375" s="172" t="s">
        <v>708</v>
      </c>
      <c r="F375" s="174">
        <v>3.8269925200000001</v>
      </c>
      <c r="G375" s="174">
        <v>5.58294683</v>
      </c>
      <c r="H375" s="58">
        <f t="shared" si="12"/>
        <v>-0.31452105195850488</v>
      </c>
      <c r="I375" s="98">
        <f t="shared" si="11"/>
        <v>3.2818671030749897E-4</v>
      </c>
      <c r="J375" s="99">
        <v>120.54663489000001</v>
      </c>
      <c r="K375" s="99">
        <v>12.51795238095238</v>
      </c>
      <c r="O375"/>
      <c r="P375"/>
    </row>
    <row r="376" spans="1:16" ht="12.75" x14ac:dyDescent="0.2">
      <c r="A376" s="172" t="s">
        <v>2882</v>
      </c>
      <c r="B376" s="185" t="s">
        <v>2150</v>
      </c>
      <c r="C376" s="172" t="s">
        <v>639</v>
      </c>
      <c r="D376" s="172" t="s">
        <v>179</v>
      </c>
      <c r="E376" s="172" t="s">
        <v>180</v>
      </c>
      <c r="F376" s="174">
        <v>3.8189042400000002</v>
      </c>
      <c r="G376" s="174">
        <v>9.5278474000000006</v>
      </c>
      <c r="H376" s="58">
        <f t="shared" si="12"/>
        <v>-0.59918499114500934</v>
      </c>
      <c r="I376" s="98">
        <f t="shared" si="11"/>
        <v>3.2749309358591575E-4</v>
      </c>
      <c r="J376" s="99">
        <v>274.51141844515462</v>
      </c>
      <c r="K376" s="99">
        <v>78.205619047619052</v>
      </c>
      <c r="O376"/>
      <c r="P376"/>
    </row>
    <row r="377" spans="1:16" ht="12.75" x14ac:dyDescent="0.2">
      <c r="A377" s="172" t="s">
        <v>3170</v>
      </c>
      <c r="B377" s="185" t="s">
        <v>2108</v>
      </c>
      <c r="C377" s="172" t="s">
        <v>510</v>
      </c>
      <c r="D377" s="172" t="s">
        <v>609</v>
      </c>
      <c r="E377" s="172" t="s">
        <v>180</v>
      </c>
      <c r="F377" s="174">
        <v>3.8042608499999999</v>
      </c>
      <c r="G377" s="174">
        <v>5.9381160900000003</v>
      </c>
      <c r="H377" s="58">
        <f t="shared" si="12"/>
        <v>-0.35934885873879918</v>
      </c>
      <c r="I377" s="98">
        <f t="shared" si="11"/>
        <v>3.2623733832464082E-4</v>
      </c>
      <c r="J377" s="99">
        <v>151.1434554022</v>
      </c>
      <c r="K377" s="99">
        <v>29.698952380952381</v>
      </c>
      <c r="O377"/>
      <c r="P377"/>
    </row>
    <row r="378" spans="1:16" ht="12.75" x14ac:dyDescent="0.2">
      <c r="A378" s="172" t="s">
        <v>2269</v>
      </c>
      <c r="B378" s="185" t="s">
        <v>2270</v>
      </c>
      <c r="C378" s="172" t="s">
        <v>640</v>
      </c>
      <c r="D378" s="172" t="s">
        <v>179</v>
      </c>
      <c r="E378" s="172" t="s">
        <v>708</v>
      </c>
      <c r="F378" s="174">
        <v>3.7782889500000003</v>
      </c>
      <c r="G378" s="174">
        <v>0.56917509999999993</v>
      </c>
      <c r="H378" s="58">
        <f t="shared" si="12"/>
        <v>5.6381838383302449</v>
      </c>
      <c r="I378" s="98">
        <f t="shared" si="11"/>
        <v>3.2401009790624692E-4</v>
      </c>
      <c r="J378" s="99">
        <v>150.60089664999998</v>
      </c>
      <c r="K378" s="99">
        <v>8.6016190476190477</v>
      </c>
      <c r="O378"/>
      <c r="P378"/>
    </row>
    <row r="379" spans="1:16" ht="12.75" x14ac:dyDescent="0.2">
      <c r="A379" s="172" t="s">
        <v>1261</v>
      </c>
      <c r="B379" s="185" t="s">
        <v>225</v>
      </c>
      <c r="C379" s="172" t="s">
        <v>1257</v>
      </c>
      <c r="D379" s="172" t="s">
        <v>178</v>
      </c>
      <c r="E379" s="172" t="s">
        <v>708</v>
      </c>
      <c r="F379" s="174">
        <v>3.7738067200000001</v>
      </c>
      <c r="G379" s="174">
        <v>6.2041217900000003</v>
      </c>
      <c r="H379" s="58">
        <f t="shared" si="12"/>
        <v>-0.39172588035219724</v>
      </c>
      <c r="I379" s="98">
        <f t="shared" si="11"/>
        <v>3.2362572079788987E-4</v>
      </c>
      <c r="J379" s="99">
        <v>92.812080129999998</v>
      </c>
      <c r="K379" s="99">
        <v>10.75942857142857</v>
      </c>
      <c r="O379"/>
      <c r="P379"/>
    </row>
    <row r="380" spans="1:16" ht="12.75" x14ac:dyDescent="0.2">
      <c r="A380" s="172" t="s">
        <v>1147</v>
      </c>
      <c r="B380" s="185" t="s">
        <v>1148</v>
      </c>
      <c r="C380" s="172" t="s">
        <v>2309</v>
      </c>
      <c r="D380" s="172" t="s">
        <v>609</v>
      </c>
      <c r="E380" s="172" t="s">
        <v>180</v>
      </c>
      <c r="F380" s="174">
        <v>3.7716599</v>
      </c>
      <c r="G380" s="174">
        <v>2.7095863599999999</v>
      </c>
      <c r="H380" s="58">
        <f t="shared" si="12"/>
        <v>0.39196888339812874</v>
      </c>
      <c r="I380" s="98">
        <f t="shared" si="11"/>
        <v>3.2344161858453553E-4</v>
      </c>
      <c r="J380" s="99">
        <v>61.871052609228002</v>
      </c>
      <c r="K380" s="99">
        <v>30.990571428571432</v>
      </c>
      <c r="O380"/>
      <c r="P380"/>
    </row>
    <row r="381" spans="1:16" ht="12.75" x14ac:dyDescent="0.2">
      <c r="A381" s="172" t="s">
        <v>2853</v>
      </c>
      <c r="B381" s="185" t="s">
        <v>2238</v>
      </c>
      <c r="C381" s="172" t="s">
        <v>639</v>
      </c>
      <c r="D381" s="172" t="s">
        <v>609</v>
      </c>
      <c r="E381" s="172" t="s">
        <v>180</v>
      </c>
      <c r="F381" s="174">
        <v>3.7626031900000001</v>
      </c>
      <c r="G381" s="174">
        <v>1.4483443899999999</v>
      </c>
      <c r="H381" s="58">
        <f t="shared" si="12"/>
        <v>1.597864993974258</v>
      </c>
      <c r="I381" s="98">
        <f t="shared" si="11"/>
        <v>3.2266495339755764E-4</v>
      </c>
      <c r="J381" s="99">
        <v>259.32777179957401</v>
      </c>
      <c r="K381" s="99">
        <v>36.741190476190482</v>
      </c>
      <c r="O381"/>
      <c r="P381"/>
    </row>
    <row r="382" spans="1:16" ht="12.75" x14ac:dyDescent="0.2">
      <c r="A382" s="172" t="s">
        <v>2455</v>
      </c>
      <c r="B382" s="185" t="s">
        <v>219</v>
      </c>
      <c r="C382" s="172" t="s">
        <v>234</v>
      </c>
      <c r="D382" s="172" t="s">
        <v>179</v>
      </c>
      <c r="E382" s="172" t="s">
        <v>180</v>
      </c>
      <c r="F382" s="174">
        <v>3.7578769100000002</v>
      </c>
      <c r="G382" s="174">
        <v>1.06333229</v>
      </c>
      <c r="H382" s="58">
        <f t="shared" si="12"/>
        <v>2.5340569879618724</v>
      </c>
      <c r="I382" s="98">
        <f t="shared" si="11"/>
        <v>3.2225964759225855E-4</v>
      </c>
      <c r="J382" s="99">
        <v>161.15747240000002</v>
      </c>
      <c r="K382" s="99">
        <v>15.16509523809524</v>
      </c>
      <c r="O382"/>
      <c r="P382"/>
    </row>
    <row r="383" spans="1:16" ht="12.75" x14ac:dyDescent="0.2">
      <c r="A383" s="172" t="s">
        <v>2828</v>
      </c>
      <c r="B383" s="185" t="s">
        <v>2158</v>
      </c>
      <c r="C383" s="172" t="s">
        <v>639</v>
      </c>
      <c r="D383" s="172" t="s">
        <v>179</v>
      </c>
      <c r="E383" s="172" t="s">
        <v>180</v>
      </c>
      <c r="F383" s="174">
        <v>3.7211178500000002</v>
      </c>
      <c r="G383" s="174">
        <v>4.96828585</v>
      </c>
      <c r="H383" s="58">
        <f t="shared" si="12"/>
        <v>-0.25102581406422098</v>
      </c>
      <c r="I383" s="98">
        <f t="shared" si="11"/>
        <v>3.1910734590566002E-4</v>
      </c>
      <c r="J383" s="99">
        <v>861.81855517999998</v>
      </c>
      <c r="K383" s="99">
        <v>13.681476190476189</v>
      </c>
      <c r="O383"/>
      <c r="P383"/>
    </row>
    <row r="384" spans="1:16" ht="12.75" x14ac:dyDescent="0.2">
      <c r="A384" s="172" t="s">
        <v>2899</v>
      </c>
      <c r="B384" s="185" t="s">
        <v>2153</v>
      </c>
      <c r="C384" s="172" t="s">
        <v>639</v>
      </c>
      <c r="D384" s="172" t="s">
        <v>609</v>
      </c>
      <c r="E384" s="172" t="s">
        <v>180</v>
      </c>
      <c r="F384" s="174">
        <v>3.6911223900000003</v>
      </c>
      <c r="G384" s="174">
        <v>5.36494771</v>
      </c>
      <c r="H384" s="58">
        <f t="shared" si="12"/>
        <v>-0.31199284885481204</v>
      </c>
      <c r="I384" s="98">
        <f t="shared" si="11"/>
        <v>3.1653506198032848E-4</v>
      </c>
      <c r="J384" s="99">
        <v>2615.9932496900001</v>
      </c>
      <c r="K384" s="99">
        <v>14.641190476190481</v>
      </c>
      <c r="O384"/>
      <c r="P384"/>
    </row>
    <row r="385" spans="1:16" ht="12.75" x14ac:dyDescent="0.2">
      <c r="A385" s="172" t="s">
        <v>2966</v>
      </c>
      <c r="B385" s="185" t="s">
        <v>456</v>
      </c>
      <c r="C385" s="172" t="s">
        <v>640</v>
      </c>
      <c r="D385" s="172" t="s">
        <v>179</v>
      </c>
      <c r="E385" s="172" t="s">
        <v>708</v>
      </c>
      <c r="F385" s="174">
        <v>3.6638103900000001</v>
      </c>
      <c r="G385" s="174">
        <v>6.22861098</v>
      </c>
      <c r="H385" s="58">
        <f t="shared" si="12"/>
        <v>-0.41177729645269967</v>
      </c>
      <c r="I385" s="98">
        <f t="shared" si="11"/>
        <v>3.1419290024756435E-4</v>
      </c>
      <c r="J385" s="99">
        <v>739.22230779999995</v>
      </c>
      <c r="K385" s="99">
        <v>11.71380952380952</v>
      </c>
      <c r="O385"/>
      <c r="P385"/>
    </row>
    <row r="386" spans="1:16" ht="12.75" x14ac:dyDescent="0.2">
      <c r="A386" s="172" t="s">
        <v>2627</v>
      </c>
      <c r="B386" s="185" t="s">
        <v>648</v>
      </c>
      <c r="C386" s="172" t="s">
        <v>510</v>
      </c>
      <c r="D386" s="172" t="s">
        <v>609</v>
      </c>
      <c r="E386" s="172" t="s">
        <v>708</v>
      </c>
      <c r="F386" s="174">
        <v>3.6550137599999997</v>
      </c>
      <c r="G386" s="174">
        <v>2.7841491700000001</v>
      </c>
      <c r="H386" s="58">
        <f t="shared" si="12"/>
        <v>0.31279379689271458</v>
      </c>
      <c r="I386" s="98">
        <f t="shared" si="11"/>
        <v>3.1343853842260514E-4</v>
      </c>
      <c r="J386" s="99">
        <v>298.495752839033</v>
      </c>
      <c r="K386" s="99">
        <v>27.73985714285714</v>
      </c>
      <c r="O386"/>
      <c r="P386"/>
    </row>
    <row r="387" spans="1:16" ht="12.75" x14ac:dyDescent="0.2">
      <c r="A387" s="172" t="s">
        <v>1976</v>
      </c>
      <c r="B387" s="185" t="s">
        <v>1968</v>
      </c>
      <c r="C387" s="172" t="s">
        <v>1257</v>
      </c>
      <c r="D387" s="172" t="s">
        <v>179</v>
      </c>
      <c r="E387" s="172" t="s">
        <v>180</v>
      </c>
      <c r="F387" s="174">
        <v>3.6519149300000002</v>
      </c>
      <c r="G387" s="174">
        <v>7.39223637</v>
      </c>
      <c r="H387" s="58">
        <f t="shared" si="12"/>
        <v>-0.50597968636113833</v>
      </c>
      <c r="I387" s="98">
        <f t="shared" si="11"/>
        <v>3.1317279585368527E-4</v>
      </c>
      <c r="J387" s="99">
        <v>41.498764890000004</v>
      </c>
      <c r="K387" s="99">
        <v>13.510999999999999</v>
      </c>
      <c r="O387"/>
      <c r="P387"/>
    </row>
    <row r="388" spans="1:16" ht="12.75" x14ac:dyDescent="0.2">
      <c r="A388" s="172" t="s">
        <v>2448</v>
      </c>
      <c r="B388" s="185" t="s">
        <v>1308</v>
      </c>
      <c r="C388" s="172" t="s">
        <v>510</v>
      </c>
      <c r="D388" s="172" t="s">
        <v>179</v>
      </c>
      <c r="E388" s="172" t="s">
        <v>180</v>
      </c>
      <c r="F388" s="174">
        <v>3.6306748600000001</v>
      </c>
      <c r="G388" s="174">
        <v>2.2921119600000002</v>
      </c>
      <c r="H388" s="58">
        <f t="shared" si="12"/>
        <v>0.5839867001959187</v>
      </c>
      <c r="I388" s="98">
        <f t="shared" si="11"/>
        <v>3.1135133718514284E-4</v>
      </c>
      <c r="J388" s="99">
        <v>60.73272</v>
      </c>
      <c r="K388" s="99">
        <v>19.5152380952381</v>
      </c>
      <c r="O388"/>
      <c r="P388"/>
    </row>
    <row r="389" spans="1:16" ht="12.75" x14ac:dyDescent="0.2">
      <c r="A389" s="172" t="s">
        <v>2424</v>
      </c>
      <c r="B389" s="185" t="s">
        <v>449</v>
      </c>
      <c r="C389" s="172" t="s">
        <v>640</v>
      </c>
      <c r="D389" s="172" t="s">
        <v>178</v>
      </c>
      <c r="E389" s="172" t="s">
        <v>708</v>
      </c>
      <c r="F389" s="174">
        <v>3.6257644099999999</v>
      </c>
      <c r="G389" s="174">
        <v>4.4638883700000003</v>
      </c>
      <c r="H389" s="58">
        <f t="shared" si="12"/>
        <v>-0.18775647832788445</v>
      </c>
      <c r="I389" s="98">
        <f t="shared" si="11"/>
        <v>3.1093023773872178E-4</v>
      </c>
      <c r="J389" s="99">
        <v>208.30866519720001</v>
      </c>
      <c r="K389" s="99">
        <v>38.872666666666667</v>
      </c>
      <c r="O389"/>
      <c r="P389"/>
    </row>
    <row r="390" spans="1:16" ht="12.75" x14ac:dyDescent="0.2">
      <c r="A390" s="172" t="s">
        <v>1508</v>
      </c>
      <c r="B390" s="185" t="s">
        <v>36</v>
      </c>
      <c r="C390" s="172" t="s">
        <v>640</v>
      </c>
      <c r="D390" s="172" t="s">
        <v>178</v>
      </c>
      <c r="E390" s="172" t="s">
        <v>708</v>
      </c>
      <c r="F390" s="174">
        <v>3.6082951200000002</v>
      </c>
      <c r="G390" s="174">
        <v>7.3692830700000007</v>
      </c>
      <c r="H390" s="58">
        <f t="shared" si="12"/>
        <v>-0.51036008717195336</v>
      </c>
      <c r="I390" s="98">
        <f t="shared" si="11"/>
        <v>3.0943214523225732E-4</v>
      </c>
      <c r="J390" s="99">
        <v>360.97316471440001</v>
      </c>
      <c r="K390" s="99">
        <v>22.055285714285709</v>
      </c>
      <c r="O390"/>
      <c r="P390"/>
    </row>
    <row r="391" spans="1:16" ht="12.75" x14ac:dyDescent="0.2">
      <c r="A391" s="172" t="s">
        <v>2338</v>
      </c>
      <c r="B391" s="185" t="s">
        <v>793</v>
      </c>
      <c r="C391" s="172" t="s">
        <v>2301</v>
      </c>
      <c r="D391" s="172" t="s">
        <v>178</v>
      </c>
      <c r="E391" s="172" t="s">
        <v>708</v>
      </c>
      <c r="F391" s="174">
        <v>3.5940196200000001</v>
      </c>
      <c r="G391" s="174">
        <v>6.7232973400000002</v>
      </c>
      <c r="H391" s="58">
        <f t="shared" si="12"/>
        <v>-0.46543794833860497</v>
      </c>
      <c r="I391" s="98">
        <f t="shared" si="11"/>
        <v>3.0820793866312749E-4</v>
      </c>
      <c r="J391" s="99">
        <v>2414.1768125455424</v>
      </c>
      <c r="K391" s="99">
        <v>4.5488571428571429</v>
      </c>
      <c r="O391"/>
      <c r="P391"/>
    </row>
    <row r="392" spans="1:16" ht="12.75" x14ac:dyDescent="0.2">
      <c r="A392" s="172" t="s">
        <v>1627</v>
      </c>
      <c r="B392" s="185" t="s">
        <v>60</v>
      </c>
      <c r="C392" s="172" t="s">
        <v>637</v>
      </c>
      <c r="D392" s="172" t="s">
        <v>178</v>
      </c>
      <c r="E392" s="172" t="s">
        <v>708</v>
      </c>
      <c r="F392" s="174">
        <v>3.5828476499999997</v>
      </c>
      <c r="G392" s="174">
        <v>7.17472289</v>
      </c>
      <c r="H392" s="58">
        <f t="shared" si="12"/>
        <v>-0.50062912464623421</v>
      </c>
      <c r="I392" s="98">
        <f t="shared" ref="I392:I455" si="13">F392/$F$1157</f>
        <v>3.0724987771506106E-4</v>
      </c>
      <c r="J392" s="99">
        <v>116.68800339999999</v>
      </c>
      <c r="K392" s="99">
        <v>18.89409523809524</v>
      </c>
      <c r="O392"/>
      <c r="P392"/>
    </row>
    <row r="393" spans="1:16" ht="12.75" x14ac:dyDescent="0.2">
      <c r="A393" s="172" t="s">
        <v>2768</v>
      </c>
      <c r="B393" s="185" t="s">
        <v>104</v>
      </c>
      <c r="C393" s="172" t="s">
        <v>510</v>
      </c>
      <c r="D393" s="172" t="s">
        <v>609</v>
      </c>
      <c r="E393" s="172" t="s">
        <v>708</v>
      </c>
      <c r="F393" s="174">
        <v>3.5623208900000001</v>
      </c>
      <c r="G393" s="174">
        <v>2.2552566199999999</v>
      </c>
      <c r="H393" s="58">
        <f t="shared" si="12"/>
        <v>0.57956343345086836</v>
      </c>
      <c r="I393" s="98">
        <f t="shared" si="13"/>
        <v>3.0548958949853971E-4</v>
      </c>
      <c r="J393" s="99">
        <v>15.740819809800001</v>
      </c>
      <c r="K393" s="99">
        <v>16.454714285714289</v>
      </c>
      <c r="O393"/>
      <c r="P393"/>
    </row>
    <row r="394" spans="1:16" ht="12.75" x14ac:dyDescent="0.2">
      <c r="A394" s="172" t="s">
        <v>2995</v>
      </c>
      <c r="B394" s="185" t="s">
        <v>2128</v>
      </c>
      <c r="C394" s="172" t="s">
        <v>2414</v>
      </c>
      <c r="D394" s="172" t="s">
        <v>178</v>
      </c>
      <c r="E394" s="172" t="s">
        <v>708</v>
      </c>
      <c r="F394" s="174">
        <v>3.5390035499999999</v>
      </c>
      <c r="G394" s="174">
        <v>5.9061951700000002</v>
      </c>
      <c r="H394" s="58">
        <f t="shared" si="12"/>
        <v>-0.4007980691230697</v>
      </c>
      <c r="I394" s="98">
        <f t="shared" si="13"/>
        <v>3.034899929308094E-4</v>
      </c>
      <c r="J394" s="99">
        <v>107.11803757999999</v>
      </c>
      <c r="K394" s="99">
        <v>37.313380952380953</v>
      </c>
      <c r="O394"/>
      <c r="P394"/>
    </row>
    <row r="395" spans="1:16" ht="12.75" x14ac:dyDescent="0.2">
      <c r="A395" s="172" t="s">
        <v>2867</v>
      </c>
      <c r="B395" s="185" t="s">
        <v>2214</v>
      </c>
      <c r="C395" s="172" t="s">
        <v>639</v>
      </c>
      <c r="D395" s="172" t="s">
        <v>179</v>
      </c>
      <c r="E395" s="172" t="s">
        <v>180</v>
      </c>
      <c r="F395" s="174">
        <v>3.5262294999999999</v>
      </c>
      <c r="G395" s="174">
        <v>2.2729279600000001</v>
      </c>
      <c r="H395" s="58">
        <f t="shared" si="12"/>
        <v>0.55140398730455131</v>
      </c>
      <c r="I395" s="98">
        <f t="shared" si="13"/>
        <v>3.0239454437038118E-4</v>
      </c>
      <c r="J395" s="99">
        <v>703.05215467881669</v>
      </c>
      <c r="K395" s="99">
        <v>24.49195238095238</v>
      </c>
      <c r="O395"/>
      <c r="P395"/>
    </row>
    <row r="396" spans="1:16" ht="12.75" x14ac:dyDescent="0.2">
      <c r="A396" s="172" t="s">
        <v>1169</v>
      </c>
      <c r="B396" s="185" t="s">
        <v>474</v>
      </c>
      <c r="C396" s="172" t="s">
        <v>1158</v>
      </c>
      <c r="D396" s="172" t="s">
        <v>178</v>
      </c>
      <c r="E396" s="172" t="s">
        <v>708</v>
      </c>
      <c r="F396" s="174">
        <v>3.4905304700000004</v>
      </c>
      <c r="G396" s="174">
        <v>2.7026927000000001</v>
      </c>
      <c r="H396" s="58">
        <f t="shared" si="12"/>
        <v>0.29150105374539992</v>
      </c>
      <c r="I396" s="98">
        <f t="shared" si="13"/>
        <v>2.9933314637818745E-4</v>
      </c>
      <c r="J396" s="99">
        <v>20.359436982157728</v>
      </c>
      <c r="K396" s="99">
        <v>29.745428571428569</v>
      </c>
      <c r="O396"/>
      <c r="P396"/>
    </row>
    <row r="397" spans="1:16" ht="12.75" x14ac:dyDescent="0.2">
      <c r="A397" s="172" t="s">
        <v>2934</v>
      </c>
      <c r="B397" s="185" t="s">
        <v>145</v>
      </c>
      <c r="C397" s="172" t="s">
        <v>639</v>
      </c>
      <c r="D397" s="172" t="s">
        <v>179</v>
      </c>
      <c r="E397" s="172" t="s">
        <v>708</v>
      </c>
      <c r="F397" s="174">
        <v>3.4813399999999999</v>
      </c>
      <c r="G397" s="174">
        <v>1.40629965</v>
      </c>
      <c r="H397" s="58">
        <f t="shared" si="12"/>
        <v>1.4755321527670149</v>
      </c>
      <c r="I397" s="98">
        <f t="shared" si="13"/>
        <v>2.985450104987162E-4</v>
      </c>
      <c r="J397" s="99">
        <v>293.48936271774596</v>
      </c>
      <c r="K397" s="99">
        <v>9.9684285714285714</v>
      </c>
      <c r="O397"/>
      <c r="P397"/>
    </row>
    <row r="398" spans="1:16" ht="12.75" x14ac:dyDescent="0.2">
      <c r="A398" s="172" t="s">
        <v>1446</v>
      </c>
      <c r="B398" s="185" t="s">
        <v>169</v>
      </c>
      <c r="C398" s="172" t="s">
        <v>637</v>
      </c>
      <c r="D398" s="172" t="s">
        <v>178</v>
      </c>
      <c r="E398" s="172" t="s">
        <v>708</v>
      </c>
      <c r="F398" s="174">
        <v>3.4771587799999999</v>
      </c>
      <c r="G398" s="174">
        <v>4.4478857999999999</v>
      </c>
      <c r="H398" s="58">
        <f t="shared" si="12"/>
        <v>-0.21824459162148457</v>
      </c>
      <c r="I398" s="98">
        <f t="shared" si="13"/>
        <v>2.9818644673625767E-4</v>
      </c>
      <c r="J398" s="99">
        <v>138.40875004</v>
      </c>
      <c r="K398" s="99">
        <v>17.582047619047621</v>
      </c>
      <c r="O398"/>
      <c r="P398"/>
    </row>
    <row r="399" spans="1:16" ht="12.75" x14ac:dyDescent="0.2">
      <c r="A399" s="172" t="s">
        <v>2683</v>
      </c>
      <c r="B399" s="185" t="s">
        <v>2698</v>
      </c>
      <c r="C399" s="172" t="s">
        <v>640</v>
      </c>
      <c r="D399" s="172" t="s">
        <v>178</v>
      </c>
      <c r="E399" s="172" t="s">
        <v>708</v>
      </c>
      <c r="F399" s="174">
        <v>3.4768253900000001</v>
      </c>
      <c r="G399" s="174">
        <v>2.8883646000000001</v>
      </c>
      <c r="H399" s="58">
        <f t="shared" si="12"/>
        <v>0.20373494052655272</v>
      </c>
      <c r="I399" s="98">
        <f t="shared" si="13"/>
        <v>2.9815785661835764E-4</v>
      </c>
      <c r="J399" s="99">
        <v>755.57839769999998</v>
      </c>
      <c r="K399" s="99">
        <v>14.31223809523809</v>
      </c>
      <c r="O399"/>
      <c r="P399"/>
    </row>
    <row r="400" spans="1:16" ht="12.75" x14ac:dyDescent="0.2">
      <c r="A400" s="172" t="s">
        <v>1122</v>
      </c>
      <c r="B400" s="185" t="s">
        <v>611</v>
      </c>
      <c r="C400" s="172" t="s">
        <v>2309</v>
      </c>
      <c r="D400" s="172" t="s">
        <v>609</v>
      </c>
      <c r="E400" s="172" t="s">
        <v>708</v>
      </c>
      <c r="F400" s="174">
        <v>3.4245136199999999</v>
      </c>
      <c r="G400" s="174">
        <v>5.9583888700000003</v>
      </c>
      <c r="H400" s="58">
        <f t="shared" si="12"/>
        <v>-0.42526181242682137</v>
      </c>
      <c r="I400" s="98">
        <f t="shared" si="13"/>
        <v>2.9367182022896262E-4</v>
      </c>
      <c r="J400" s="99">
        <v>307.4544342807676</v>
      </c>
      <c r="K400" s="99">
        <v>21.75633333333333</v>
      </c>
      <c r="O400"/>
      <c r="P400"/>
    </row>
    <row r="401" spans="1:16" ht="12.75" x14ac:dyDescent="0.2">
      <c r="A401" s="172" t="s">
        <v>2433</v>
      </c>
      <c r="B401" s="185" t="s">
        <v>1010</v>
      </c>
      <c r="C401" s="172" t="s">
        <v>2301</v>
      </c>
      <c r="D401" s="172" t="s">
        <v>178</v>
      </c>
      <c r="E401" s="172" t="s">
        <v>708</v>
      </c>
      <c r="F401" s="174">
        <v>3.4067635299999997</v>
      </c>
      <c r="G401" s="174">
        <v>2.0604687400000001</v>
      </c>
      <c r="H401" s="58">
        <f t="shared" si="12"/>
        <v>0.65339248485759582</v>
      </c>
      <c r="I401" s="98">
        <f t="shared" si="13"/>
        <v>2.9214964750081676E-4</v>
      </c>
      <c r="J401" s="99">
        <v>228.96335377</v>
      </c>
      <c r="K401" s="99">
        <v>14.16180952380952</v>
      </c>
      <c r="O401"/>
      <c r="P401"/>
    </row>
    <row r="402" spans="1:16" ht="12.75" x14ac:dyDescent="0.2">
      <c r="A402" s="172" t="s">
        <v>1569</v>
      </c>
      <c r="B402" s="185" t="s">
        <v>1570</v>
      </c>
      <c r="C402" s="172" t="s">
        <v>2303</v>
      </c>
      <c r="D402" s="172" t="s">
        <v>179</v>
      </c>
      <c r="E402" s="172" t="s">
        <v>180</v>
      </c>
      <c r="F402" s="174">
        <v>3.4027632999999997</v>
      </c>
      <c r="G402" s="174">
        <v>5.0548943</v>
      </c>
      <c r="H402" s="58">
        <f t="shared" si="12"/>
        <v>-0.32683789253516149</v>
      </c>
      <c r="I402" s="98">
        <f t="shared" si="13"/>
        <v>2.9180660467611498E-4</v>
      </c>
      <c r="J402" s="99">
        <v>266.31942291999997</v>
      </c>
      <c r="K402" s="99">
        <v>55.31880952380952</v>
      </c>
      <c r="O402"/>
      <c r="P402"/>
    </row>
    <row r="403" spans="1:16" ht="12.75" x14ac:dyDescent="0.2">
      <c r="A403" s="172" t="s">
        <v>1162</v>
      </c>
      <c r="B403" s="185" t="s">
        <v>385</v>
      </c>
      <c r="C403" s="172" t="s">
        <v>1158</v>
      </c>
      <c r="D403" s="172" t="s">
        <v>179</v>
      </c>
      <c r="E403" s="172" t="s">
        <v>180</v>
      </c>
      <c r="F403" s="174">
        <v>3.3952848599999998</v>
      </c>
      <c r="G403" s="174">
        <v>18.145790780000002</v>
      </c>
      <c r="H403" s="58">
        <f t="shared" si="12"/>
        <v>-0.81288857007310877</v>
      </c>
      <c r="I403" s="98">
        <f t="shared" si="13"/>
        <v>2.9116528525649098E-4</v>
      </c>
      <c r="J403" s="99">
        <v>407.90361351999996</v>
      </c>
      <c r="K403" s="99">
        <v>21.531523809523812</v>
      </c>
      <c r="O403"/>
      <c r="P403"/>
    </row>
    <row r="404" spans="1:16" ht="12.75" x14ac:dyDescent="0.2">
      <c r="A404" s="172" t="s">
        <v>2937</v>
      </c>
      <c r="B404" s="185" t="s">
        <v>1988</v>
      </c>
      <c r="C404" s="172" t="s">
        <v>639</v>
      </c>
      <c r="D404" s="172" t="s">
        <v>179</v>
      </c>
      <c r="E404" s="172" t="s">
        <v>708</v>
      </c>
      <c r="F404" s="174">
        <v>3.3711418599999998</v>
      </c>
      <c r="G404" s="174">
        <v>2.1050175299999996</v>
      </c>
      <c r="H404" s="58">
        <f t="shared" si="12"/>
        <v>0.60147923328695541</v>
      </c>
      <c r="I404" s="98">
        <f t="shared" si="13"/>
        <v>2.8909488357539389E-4</v>
      </c>
      <c r="J404" s="99">
        <v>73.649155475804207</v>
      </c>
      <c r="K404" s="99">
        <v>34.948</v>
      </c>
      <c r="O404"/>
      <c r="P404"/>
    </row>
    <row r="405" spans="1:16" ht="12.75" x14ac:dyDescent="0.2">
      <c r="A405" s="172" t="s">
        <v>2797</v>
      </c>
      <c r="B405" s="185" t="s">
        <v>2564</v>
      </c>
      <c r="C405" s="172" t="s">
        <v>639</v>
      </c>
      <c r="D405" s="172" t="s">
        <v>609</v>
      </c>
      <c r="E405" s="172" t="s">
        <v>708</v>
      </c>
      <c r="F405" s="174">
        <v>3.3673338300000002</v>
      </c>
      <c r="G405" s="174">
        <v>4.2369365800000001</v>
      </c>
      <c r="H405" s="58">
        <f t="shared" si="12"/>
        <v>-0.2052432774436288</v>
      </c>
      <c r="I405" s="98">
        <f t="shared" si="13"/>
        <v>2.8876832301068912E-4</v>
      </c>
      <c r="J405" s="99">
        <v>65.392258233744002</v>
      </c>
      <c r="K405" s="99">
        <v>34.711857142857149</v>
      </c>
      <c r="O405"/>
      <c r="P405"/>
    </row>
    <row r="406" spans="1:16" ht="12.75" x14ac:dyDescent="0.2">
      <c r="A406" s="172" t="s">
        <v>1165</v>
      </c>
      <c r="B406" s="185" t="s">
        <v>29</v>
      </c>
      <c r="C406" s="172" t="s">
        <v>1158</v>
      </c>
      <c r="D406" s="172" t="s">
        <v>179</v>
      </c>
      <c r="E406" s="172" t="s">
        <v>180</v>
      </c>
      <c r="F406" s="174">
        <v>3.3455265299999999</v>
      </c>
      <c r="G406" s="174">
        <v>2.0630720299999998</v>
      </c>
      <c r="H406" s="58">
        <f t="shared" ref="H406:H437" si="14">IF(ISERROR(F406/G406-1),"",IF((F406/G406-1)&gt;10000%,"",F406/G406-1))</f>
        <v>0.62162371519330817</v>
      </c>
      <c r="I406" s="98">
        <f t="shared" si="13"/>
        <v>2.8689822109376954E-4</v>
      </c>
      <c r="J406" s="99">
        <v>25.921451606680986</v>
      </c>
      <c r="K406" s="99">
        <v>23.74576190476191</v>
      </c>
      <c r="O406"/>
      <c r="P406"/>
    </row>
    <row r="407" spans="1:16" ht="12.75" x14ac:dyDescent="0.2">
      <c r="A407" s="172" t="s">
        <v>1273</v>
      </c>
      <c r="B407" s="185" t="s">
        <v>479</v>
      </c>
      <c r="C407" s="172" t="s">
        <v>1257</v>
      </c>
      <c r="D407" s="172" t="s">
        <v>179</v>
      </c>
      <c r="E407" s="172" t="s">
        <v>180</v>
      </c>
      <c r="F407" s="174">
        <v>3.33698709</v>
      </c>
      <c r="G407" s="174">
        <v>4.0791496800000004</v>
      </c>
      <c r="H407" s="58">
        <f t="shared" si="14"/>
        <v>-0.18194051413185708</v>
      </c>
      <c r="I407" s="98">
        <f t="shared" si="13"/>
        <v>2.8616591479663879E-4</v>
      </c>
      <c r="J407" s="99">
        <v>39.097630810000005</v>
      </c>
      <c r="K407" s="99">
        <v>9.550238095238095</v>
      </c>
      <c r="O407"/>
      <c r="P407"/>
    </row>
    <row r="408" spans="1:16" ht="12.75" x14ac:dyDescent="0.2">
      <c r="A408" s="172" t="s">
        <v>3173</v>
      </c>
      <c r="B408" s="185" t="s">
        <v>2006</v>
      </c>
      <c r="C408" s="172" t="s">
        <v>639</v>
      </c>
      <c r="D408" s="172" t="s">
        <v>609</v>
      </c>
      <c r="E408" s="172" t="s">
        <v>180</v>
      </c>
      <c r="F408" s="174">
        <v>3.31296357</v>
      </c>
      <c r="G408" s="174">
        <v>2.64201592</v>
      </c>
      <c r="H408" s="58">
        <f t="shared" si="14"/>
        <v>0.25395291713457957</v>
      </c>
      <c r="I408" s="98">
        <f t="shared" si="13"/>
        <v>2.8410575921556481E-4</v>
      </c>
      <c r="J408" s="99">
        <v>445.15048400000001</v>
      </c>
      <c r="K408" s="99">
        <v>9.4686190476190468</v>
      </c>
      <c r="O408"/>
      <c r="P408"/>
    </row>
    <row r="409" spans="1:16" ht="12.75" x14ac:dyDescent="0.2">
      <c r="A409" s="172" t="s">
        <v>2396</v>
      </c>
      <c r="B409" s="185" t="s">
        <v>116</v>
      </c>
      <c r="C409" s="172" t="s">
        <v>510</v>
      </c>
      <c r="D409" s="172" t="s">
        <v>178</v>
      </c>
      <c r="E409" s="172" t="s">
        <v>708</v>
      </c>
      <c r="F409" s="174">
        <v>3.3074664399999998</v>
      </c>
      <c r="G409" s="174">
        <v>3.37369684</v>
      </c>
      <c r="H409" s="58">
        <f t="shared" si="14"/>
        <v>-1.9631402328372904E-2</v>
      </c>
      <c r="I409" s="98">
        <f t="shared" si="13"/>
        <v>2.8363434857093866E-4</v>
      </c>
      <c r="J409" s="99">
        <v>126.563795954127</v>
      </c>
      <c r="K409" s="99">
        <v>57.891190476190467</v>
      </c>
      <c r="O409"/>
      <c r="P409"/>
    </row>
    <row r="410" spans="1:16" ht="12.75" x14ac:dyDescent="0.2">
      <c r="A410" s="172" t="s">
        <v>1735</v>
      </c>
      <c r="B410" s="185" t="s">
        <v>153</v>
      </c>
      <c r="C410" s="172" t="s">
        <v>637</v>
      </c>
      <c r="D410" s="172" t="s">
        <v>178</v>
      </c>
      <c r="E410" s="172" t="s">
        <v>708</v>
      </c>
      <c r="F410" s="174">
        <v>3.3043117999999998</v>
      </c>
      <c r="G410" s="174">
        <v>0.19744390000000001</v>
      </c>
      <c r="H410" s="58">
        <f t="shared" si="14"/>
        <v>15.73544637236197</v>
      </c>
      <c r="I410" s="98">
        <f t="shared" si="13"/>
        <v>2.8336381997220376E-4</v>
      </c>
      <c r="J410" s="99">
        <v>48.891648000000004</v>
      </c>
      <c r="K410" s="99">
        <v>13.311380952380951</v>
      </c>
      <c r="O410"/>
      <c r="P410"/>
    </row>
    <row r="411" spans="1:16" ht="12.75" x14ac:dyDescent="0.2">
      <c r="A411" s="172" t="s">
        <v>2351</v>
      </c>
      <c r="B411" s="185" t="s">
        <v>85</v>
      </c>
      <c r="C411" s="172" t="s">
        <v>510</v>
      </c>
      <c r="D411" s="172" t="s">
        <v>178</v>
      </c>
      <c r="E411" s="172" t="s">
        <v>708</v>
      </c>
      <c r="F411" s="174">
        <v>3.2888696800000004</v>
      </c>
      <c r="G411" s="174">
        <v>10.27225864</v>
      </c>
      <c r="H411" s="58">
        <f t="shared" si="14"/>
        <v>-0.67982993854991181</v>
      </c>
      <c r="I411" s="98">
        <f t="shared" si="13"/>
        <v>2.8203956900058877E-4</v>
      </c>
      <c r="J411" s="99">
        <v>173.26931750130001</v>
      </c>
      <c r="K411" s="99">
        <v>12.00780952380952</v>
      </c>
      <c r="O411"/>
      <c r="P411"/>
    </row>
    <row r="412" spans="1:16" ht="12.75" x14ac:dyDescent="0.2">
      <c r="A412" s="172" t="s">
        <v>1513</v>
      </c>
      <c r="B412" s="185" t="s">
        <v>668</v>
      </c>
      <c r="C412" s="172" t="s">
        <v>640</v>
      </c>
      <c r="D412" s="172" t="s">
        <v>178</v>
      </c>
      <c r="E412" s="172" t="s">
        <v>708</v>
      </c>
      <c r="F412" s="174">
        <v>3.2873404900000001</v>
      </c>
      <c r="G412" s="174">
        <v>8.0800674899999994</v>
      </c>
      <c r="H412" s="58">
        <f t="shared" si="14"/>
        <v>-0.59315432772455712</v>
      </c>
      <c r="I412" s="98">
        <f t="shared" si="13"/>
        <v>2.8190843212668257E-4</v>
      </c>
      <c r="J412" s="99">
        <v>263.76187277439999</v>
      </c>
      <c r="K412" s="99">
        <v>31.75447619047619</v>
      </c>
      <c r="O412"/>
      <c r="P412"/>
    </row>
    <row r="413" spans="1:16" ht="12.75" x14ac:dyDescent="0.2">
      <c r="A413" s="172" t="s">
        <v>2402</v>
      </c>
      <c r="B413" s="185" t="s">
        <v>86</v>
      </c>
      <c r="C413" s="172" t="s">
        <v>510</v>
      </c>
      <c r="D413" s="172" t="s">
        <v>178</v>
      </c>
      <c r="E413" s="172" t="s">
        <v>708</v>
      </c>
      <c r="F413" s="174">
        <v>3.28595609</v>
      </c>
      <c r="G413" s="174">
        <v>5.40799728</v>
      </c>
      <c r="H413" s="58">
        <f t="shared" si="14"/>
        <v>-0.3923894706544675</v>
      </c>
      <c r="I413" s="98">
        <f t="shared" si="13"/>
        <v>2.8178971183147024E-4</v>
      </c>
      <c r="J413" s="99">
        <v>53.714837923199994</v>
      </c>
      <c r="K413" s="99">
        <v>14.163809523809521</v>
      </c>
      <c r="O413"/>
      <c r="P413"/>
    </row>
    <row r="414" spans="1:16" ht="12.75" x14ac:dyDescent="0.2">
      <c r="A414" s="172" t="s">
        <v>2812</v>
      </c>
      <c r="B414" s="185" t="s">
        <v>1894</v>
      </c>
      <c r="C414" s="172" t="s">
        <v>639</v>
      </c>
      <c r="D414" s="172" t="s">
        <v>609</v>
      </c>
      <c r="E414" s="172" t="s">
        <v>708</v>
      </c>
      <c r="F414" s="174">
        <v>3.2839362300000001</v>
      </c>
      <c r="G414" s="174">
        <v>2.9983433399999999</v>
      </c>
      <c r="H414" s="58">
        <f t="shared" si="14"/>
        <v>9.5250229081503379E-2</v>
      </c>
      <c r="I414" s="98">
        <f t="shared" si="13"/>
        <v>2.8161649717133768E-4</v>
      </c>
      <c r="J414" s="99">
        <v>202.78321219259081</v>
      </c>
      <c r="K414" s="99">
        <v>30.181999999999999</v>
      </c>
      <c r="O414"/>
      <c r="P414"/>
    </row>
    <row r="415" spans="1:16" ht="12.75" x14ac:dyDescent="0.2">
      <c r="A415" s="172" t="s">
        <v>2375</v>
      </c>
      <c r="B415" s="185" t="s">
        <v>121</v>
      </c>
      <c r="C415" s="172" t="s">
        <v>510</v>
      </c>
      <c r="D415" s="172" t="s">
        <v>178</v>
      </c>
      <c r="E415" s="172" t="s">
        <v>708</v>
      </c>
      <c r="F415" s="174">
        <v>3.2739675299999997</v>
      </c>
      <c r="G415" s="174">
        <v>5.0073115599999998</v>
      </c>
      <c r="H415" s="58">
        <f t="shared" si="14"/>
        <v>-0.34616260826398426</v>
      </c>
      <c r="I415" s="98">
        <f t="shared" si="13"/>
        <v>2.807616235749183E-4</v>
      </c>
      <c r="J415" s="99">
        <v>257.16567189300002</v>
      </c>
      <c r="K415" s="99">
        <v>30.999142857142861</v>
      </c>
      <c r="O415"/>
      <c r="P415"/>
    </row>
    <row r="416" spans="1:16" ht="12.75" x14ac:dyDescent="0.2">
      <c r="A416" s="172" t="s">
        <v>1377</v>
      </c>
      <c r="B416" s="185" t="s">
        <v>209</v>
      </c>
      <c r="C416" s="172" t="s">
        <v>2301</v>
      </c>
      <c r="D416" s="172" t="s">
        <v>178</v>
      </c>
      <c r="E416" s="172" t="s">
        <v>708</v>
      </c>
      <c r="F416" s="174">
        <v>3.2677367799999999</v>
      </c>
      <c r="G416" s="174">
        <v>9.573544720000001</v>
      </c>
      <c r="H416" s="58">
        <f t="shared" si="14"/>
        <v>-0.65867012944814451</v>
      </c>
      <c r="I416" s="98">
        <f t="shared" si="13"/>
        <v>2.8022730077847642E-4</v>
      </c>
      <c r="J416" s="99">
        <v>49.928535680000003</v>
      </c>
      <c r="K416" s="99">
        <v>12.435761904761909</v>
      </c>
      <c r="O416"/>
      <c r="P416"/>
    </row>
    <row r="417" spans="1:16" ht="12.75" x14ac:dyDescent="0.2">
      <c r="A417" s="172" t="s">
        <v>2033</v>
      </c>
      <c r="B417" s="185" t="s">
        <v>32</v>
      </c>
      <c r="C417" s="172" t="s">
        <v>1158</v>
      </c>
      <c r="D417" s="172" t="s">
        <v>179</v>
      </c>
      <c r="E417" s="172" t="s">
        <v>180</v>
      </c>
      <c r="F417" s="174">
        <v>3.2393913199999997</v>
      </c>
      <c r="G417" s="174">
        <v>5.4722485499999998</v>
      </c>
      <c r="H417" s="58">
        <f t="shared" si="14"/>
        <v>-0.40803286064190192</v>
      </c>
      <c r="I417" s="98">
        <f t="shared" si="13"/>
        <v>2.7779651388225518E-4</v>
      </c>
      <c r="J417" s="99">
        <v>89.043341380000001</v>
      </c>
      <c r="K417" s="99">
        <v>6.663904761904762</v>
      </c>
      <c r="O417"/>
      <c r="P417"/>
    </row>
    <row r="418" spans="1:16" ht="12.75" x14ac:dyDescent="0.2">
      <c r="A418" s="172" t="s">
        <v>2615</v>
      </c>
      <c r="B418" s="185" t="s">
        <v>2113</v>
      </c>
      <c r="C418" s="172" t="s">
        <v>510</v>
      </c>
      <c r="D418" s="172" t="s">
        <v>179</v>
      </c>
      <c r="E418" s="172" t="s">
        <v>708</v>
      </c>
      <c r="F418" s="174">
        <v>3.2247120800000002</v>
      </c>
      <c r="G418" s="174">
        <v>5.7779617500000002</v>
      </c>
      <c r="H418" s="58">
        <f t="shared" si="14"/>
        <v>-0.44189452621419656</v>
      </c>
      <c r="I418" s="98">
        <f t="shared" si="13"/>
        <v>2.7653768427643872E-4</v>
      </c>
      <c r="J418" s="99">
        <v>295.25689289776699</v>
      </c>
      <c r="K418" s="99">
        <v>30.21766666666667</v>
      </c>
      <c r="O418"/>
      <c r="P418"/>
    </row>
    <row r="419" spans="1:16" ht="12.75" x14ac:dyDescent="0.2">
      <c r="A419" s="172" t="s">
        <v>2395</v>
      </c>
      <c r="B419" s="185" t="s">
        <v>97</v>
      </c>
      <c r="C419" s="172" t="s">
        <v>510</v>
      </c>
      <c r="D419" s="172" t="s">
        <v>179</v>
      </c>
      <c r="E419" s="172" t="s">
        <v>708</v>
      </c>
      <c r="F419" s="174">
        <v>3.2146668199999997</v>
      </c>
      <c r="G419" s="174">
        <v>2.9307654100000002</v>
      </c>
      <c r="H419" s="58">
        <f t="shared" si="14"/>
        <v>9.6869373792697777E-2</v>
      </c>
      <c r="I419" s="98">
        <f t="shared" si="13"/>
        <v>2.7567624521786862E-4</v>
      </c>
      <c r="J419" s="99">
        <v>147.62526407416499</v>
      </c>
      <c r="K419" s="99">
        <v>20.15190476190476</v>
      </c>
      <c r="O419"/>
      <c r="P419"/>
    </row>
    <row r="420" spans="1:16" ht="12.75" x14ac:dyDescent="0.2">
      <c r="A420" s="172" t="s">
        <v>1164</v>
      </c>
      <c r="B420" s="185" t="s">
        <v>26</v>
      </c>
      <c r="C420" s="172" t="s">
        <v>1158</v>
      </c>
      <c r="D420" s="172" t="s">
        <v>179</v>
      </c>
      <c r="E420" s="172" t="s">
        <v>180</v>
      </c>
      <c r="F420" s="174">
        <v>3.2082082500000002</v>
      </c>
      <c r="G420" s="174">
        <v>0.99538652999999999</v>
      </c>
      <c r="H420" s="58">
        <f t="shared" si="14"/>
        <v>2.2230778228433534</v>
      </c>
      <c r="I420" s="98">
        <f t="shared" si="13"/>
        <v>2.7512238554071653E-4</v>
      </c>
      <c r="J420" s="99">
        <v>40.08787304252288</v>
      </c>
      <c r="K420" s="99">
        <v>28.454952380952381</v>
      </c>
      <c r="O420"/>
      <c r="P420"/>
    </row>
    <row r="421" spans="1:16" ht="12.75" x14ac:dyDescent="0.2">
      <c r="A421" s="172" t="s">
        <v>2869</v>
      </c>
      <c r="B421" s="185" t="s">
        <v>2199</v>
      </c>
      <c r="C421" s="172" t="s">
        <v>639</v>
      </c>
      <c r="D421" s="172" t="s">
        <v>179</v>
      </c>
      <c r="E421" s="172" t="s">
        <v>180</v>
      </c>
      <c r="F421" s="174">
        <v>3.2077900399999999</v>
      </c>
      <c r="G421" s="174">
        <v>4.2076988099999992</v>
      </c>
      <c r="H421" s="58">
        <f t="shared" si="14"/>
        <v>-0.23763791448751526</v>
      </c>
      <c r="I421" s="98">
        <f t="shared" si="13"/>
        <v>2.7508652161796243E-4</v>
      </c>
      <c r="J421" s="99">
        <v>455.81243685699786</v>
      </c>
      <c r="K421" s="99">
        <v>26.303095238095239</v>
      </c>
      <c r="O421"/>
      <c r="P421"/>
    </row>
    <row r="422" spans="1:16" ht="12.75" x14ac:dyDescent="0.2">
      <c r="A422" s="172" t="s">
        <v>2935</v>
      </c>
      <c r="B422" s="185" t="s">
        <v>2288</v>
      </c>
      <c r="C422" s="172" t="s">
        <v>639</v>
      </c>
      <c r="D422" s="172" t="s">
        <v>179</v>
      </c>
      <c r="E422" s="172" t="s">
        <v>708</v>
      </c>
      <c r="F422" s="174">
        <v>3.2016820400000001</v>
      </c>
      <c r="G422" s="174">
        <v>6.0325808399999996</v>
      </c>
      <c r="H422" s="58">
        <f t="shared" si="14"/>
        <v>-0.46926827423998507</v>
      </c>
      <c r="I422" s="98">
        <f t="shared" si="13"/>
        <v>2.7456272534292868E-4</v>
      </c>
      <c r="J422" s="99">
        <v>164.24835570881959</v>
      </c>
      <c r="K422" s="99">
        <v>45.865047619047623</v>
      </c>
      <c r="O422"/>
      <c r="P422"/>
    </row>
    <row r="423" spans="1:16" ht="12.75" x14ac:dyDescent="0.2">
      <c r="A423" s="172" t="s">
        <v>2133</v>
      </c>
      <c r="B423" s="185" t="s">
        <v>2134</v>
      </c>
      <c r="C423" s="172" t="s">
        <v>640</v>
      </c>
      <c r="D423" s="172" t="s">
        <v>178</v>
      </c>
      <c r="E423" s="172" t="s">
        <v>708</v>
      </c>
      <c r="F423" s="174">
        <v>3.1838086699999999</v>
      </c>
      <c r="G423" s="174">
        <v>1.4928367499999999</v>
      </c>
      <c r="H423" s="58">
        <f t="shared" si="14"/>
        <v>1.1327239364920509</v>
      </c>
      <c r="I423" s="98">
        <f t="shared" si="13"/>
        <v>2.7302998064281391E-4</v>
      </c>
      <c r="J423" s="99">
        <v>21.935638420060496</v>
      </c>
      <c r="K423" s="99">
        <v>52.472666666666662</v>
      </c>
      <c r="O423"/>
      <c r="P423"/>
    </row>
    <row r="424" spans="1:16" ht="12.75" x14ac:dyDescent="0.2">
      <c r="A424" s="172" t="s">
        <v>1744</v>
      </c>
      <c r="B424" s="185" t="s">
        <v>383</v>
      </c>
      <c r="C424" s="172" t="s">
        <v>637</v>
      </c>
      <c r="D424" s="172" t="s">
        <v>178</v>
      </c>
      <c r="E424" s="172" t="s">
        <v>708</v>
      </c>
      <c r="F424" s="174">
        <v>3.1738608099999999</v>
      </c>
      <c r="G424" s="174">
        <v>0.4045472</v>
      </c>
      <c r="H424" s="58">
        <f t="shared" si="14"/>
        <v>6.845464781365437</v>
      </c>
      <c r="I424" s="98">
        <f t="shared" si="13"/>
        <v>2.7217689419675007E-4</v>
      </c>
      <c r="J424" s="99">
        <v>59.5349</v>
      </c>
      <c r="K424" s="99">
        <v>6.4299047619047629</v>
      </c>
      <c r="O424"/>
      <c r="P424"/>
    </row>
    <row r="425" spans="1:16" ht="12.75" x14ac:dyDescent="0.2">
      <c r="A425" s="172" t="s">
        <v>1854</v>
      </c>
      <c r="B425" s="185" t="s">
        <v>1835</v>
      </c>
      <c r="C425" s="172" t="s">
        <v>2309</v>
      </c>
      <c r="D425" s="172" t="s">
        <v>179</v>
      </c>
      <c r="E425" s="172" t="s">
        <v>708</v>
      </c>
      <c r="F425" s="174">
        <v>3.16067038</v>
      </c>
      <c r="G425" s="174">
        <v>2.22123231</v>
      </c>
      <c r="H425" s="58">
        <f t="shared" si="14"/>
        <v>0.422935532573808</v>
      </c>
      <c r="I425" s="98">
        <f t="shared" si="13"/>
        <v>2.7104573864663645E-4</v>
      </c>
      <c r="J425" s="99">
        <v>10.566703554018401</v>
      </c>
      <c r="K425" s="99">
        <v>30.272285714285712</v>
      </c>
      <c r="O425"/>
      <c r="P425"/>
    </row>
    <row r="426" spans="1:16" ht="12.75" x14ac:dyDescent="0.2">
      <c r="A426" s="172" t="s">
        <v>2485</v>
      </c>
      <c r="B426" s="185" t="s">
        <v>271</v>
      </c>
      <c r="C426" s="172" t="s">
        <v>640</v>
      </c>
      <c r="D426" s="172" t="s">
        <v>178</v>
      </c>
      <c r="E426" s="172" t="s">
        <v>708</v>
      </c>
      <c r="F426" s="174">
        <v>3.1518897000000003</v>
      </c>
      <c r="G426" s="174">
        <v>2.59974778</v>
      </c>
      <c r="H426" s="58">
        <f t="shared" si="14"/>
        <v>0.21238287969612202</v>
      </c>
      <c r="I426" s="98">
        <f t="shared" si="13"/>
        <v>2.702927446262921E-4</v>
      </c>
      <c r="J426" s="99">
        <v>91.645536603600007</v>
      </c>
      <c r="K426" s="99">
        <v>53.965380952380947</v>
      </c>
      <c r="O426"/>
      <c r="P426"/>
    </row>
    <row r="427" spans="1:16" ht="12.75" x14ac:dyDescent="0.2">
      <c r="A427" s="172" t="s">
        <v>1217</v>
      </c>
      <c r="B427" s="185" t="s">
        <v>1218</v>
      </c>
      <c r="C427" s="172" t="s">
        <v>234</v>
      </c>
      <c r="D427" s="172" t="s">
        <v>179</v>
      </c>
      <c r="E427" s="172" t="s">
        <v>180</v>
      </c>
      <c r="F427" s="174">
        <v>3.1167356900000001</v>
      </c>
      <c r="G427" s="174">
        <v>3.4225141699999999</v>
      </c>
      <c r="H427" s="58">
        <f t="shared" si="14"/>
        <v>-8.9343232726484145E-2</v>
      </c>
      <c r="I427" s="98">
        <f t="shared" si="13"/>
        <v>2.6727808524670778E-4</v>
      </c>
      <c r="J427" s="99">
        <v>56.208883049999997</v>
      </c>
      <c r="K427" s="99">
        <v>35.204523809523813</v>
      </c>
      <c r="O427"/>
      <c r="P427"/>
    </row>
    <row r="428" spans="1:16" ht="12.75" x14ac:dyDescent="0.2">
      <c r="A428" s="172" t="s">
        <v>1109</v>
      </c>
      <c r="B428" s="185" t="s">
        <v>624</v>
      </c>
      <c r="C428" s="172" t="s">
        <v>2309</v>
      </c>
      <c r="D428" s="172" t="s">
        <v>609</v>
      </c>
      <c r="E428" s="172" t="s">
        <v>180</v>
      </c>
      <c r="F428" s="174">
        <v>3.0955223599999999</v>
      </c>
      <c r="G428" s="174">
        <v>3.0396961899999999</v>
      </c>
      <c r="H428" s="58">
        <f t="shared" si="14"/>
        <v>1.8365707133382925E-2</v>
      </c>
      <c r="I428" s="98">
        <f t="shared" si="13"/>
        <v>2.6545891968759468E-4</v>
      </c>
      <c r="J428" s="99">
        <v>226.99753716000001</v>
      </c>
      <c r="K428" s="99">
        <v>12.57538095238095</v>
      </c>
      <c r="O428"/>
      <c r="P428"/>
    </row>
    <row r="429" spans="1:16" ht="12.75" x14ac:dyDescent="0.2">
      <c r="A429" s="172" t="s">
        <v>3183</v>
      </c>
      <c r="B429" s="185" t="s">
        <v>368</v>
      </c>
      <c r="C429" s="172" t="s">
        <v>1257</v>
      </c>
      <c r="D429" s="172" t="s">
        <v>179</v>
      </c>
      <c r="E429" s="172" t="s">
        <v>2605</v>
      </c>
      <c r="F429" s="174">
        <v>3.09136699</v>
      </c>
      <c r="G429" s="174">
        <v>0.43867549</v>
      </c>
      <c r="H429" s="58">
        <f t="shared" si="14"/>
        <v>6.0470474427463454</v>
      </c>
      <c r="I429" s="98">
        <f t="shared" si="13"/>
        <v>2.6510257271192554E-4</v>
      </c>
      <c r="J429" s="99">
        <v>9.0674654199999996</v>
      </c>
      <c r="K429" s="99">
        <v>15.178619047619049</v>
      </c>
      <c r="O429"/>
      <c r="P429"/>
    </row>
    <row r="430" spans="1:16" ht="12.75" x14ac:dyDescent="0.2">
      <c r="A430" s="172" t="s">
        <v>1536</v>
      </c>
      <c r="B430" s="185" t="s">
        <v>23</v>
      </c>
      <c r="C430" s="172" t="s">
        <v>638</v>
      </c>
      <c r="D430" s="172" t="s">
        <v>178</v>
      </c>
      <c r="E430" s="172" t="s">
        <v>708</v>
      </c>
      <c r="F430" s="174">
        <v>3.0745169700000003</v>
      </c>
      <c r="G430" s="174">
        <v>4.6531853499999993</v>
      </c>
      <c r="H430" s="58">
        <f t="shared" si="14"/>
        <v>-0.33926617172041063</v>
      </c>
      <c r="I430" s="98">
        <f t="shared" si="13"/>
        <v>2.6365758618438054E-4</v>
      </c>
      <c r="J430" s="99">
        <v>157.11529770000001</v>
      </c>
      <c r="K430" s="99">
        <v>47.822047619047623</v>
      </c>
      <c r="O430"/>
      <c r="P430"/>
    </row>
    <row r="431" spans="1:16" ht="12.75" x14ac:dyDescent="0.2">
      <c r="A431" s="172" t="s">
        <v>2332</v>
      </c>
      <c r="B431" s="185" t="s">
        <v>653</v>
      </c>
      <c r="C431" s="172" t="s">
        <v>640</v>
      </c>
      <c r="D431" s="172" t="s">
        <v>178</v>
      </c>
      <c r="E431" s="172" t="s">
        <v>180</v>
      </c>
      <c r="F431" s="174">
        <v>3.0561556299999997</v>
      </c>
      <c r="G431" s="174">
        <v>8.9447454900000007</v>
      </c>
      <c r="H431" s="58">
        <f t="shared" si="14"/>
        <v>-0.65832950379452337</v>
      </c>
      <c r="I431" s="98">
        <f t="shared" si="13"/>
        <v>2.6208299523863241E-4</v>
      </c>
      <c r="J431" s="99">
        <v>1608.8444305164001</v>
      </c>
      <c r="K431" s="99">
        <v>7.3018095238095233</v>
      </c>
      <c r="O431"/>
      <c r="P431"/>
    </row>
    <row r="432" spans="1:16" ht="12.75" x14ac:dyDescent="0.2">
      <c r="A432" s="172" t="s">
        <v>2412</v>
      </c>
      <c r="B432" s="185" t="s">
        <v>1842</v>
      </c>
      <c r="C432" s="172" t="s">
        <v>640</v>
      </c>
      <c r="D432" s="172" t="s">
        <v>178</v>
      </c>
      <c r="E432" s="172" t="s">
        <v>708</v>
      </c>
      <c r="F432" s="174">
        <v>3.0359881800000004</v>
      </c>
      <c r="G432" s="174">
        <v>5.2344000599999996</v>
      </c>
      <c r="H432" s="58">
        <f t="shared" si="14"/>
        <v>-0.41999309468141788</v>
      </c>
      <c r="I432" s="98">
        <f t="shared" si="13"/>
        <v>2.6035351992970482E-4</v>
      </c>
      <c r="J432" s="99">
        <v>663.31739159999995</v>
      </c>
      <c r="K432" s="99">
        <v>10.861000000000001</v>
      </c>
      <c r="O432"/>
      <c r="P432"/>
    </row>
    <row r="433" spans="1:16" ht="12.75" x14ac:dyDescent="0.2">
      <c r="A433" s="172" t="s">
        <v>1514</v>
      </c>
      <c r="B433" s="185" t="s">
        <v>455</v>
      </c>
      <c r="C433" s="172" t="s">
        <v>640</v>
      </c>
      <c r="D433" s="172" t="s">
        <v>179</v>
      </c>
      <c r="E433" s="172" t="s">
        <v>708</v>
      </c>
      <c r="F433" s="174">
        <v>3.0106800200000001</v>
      </c>
      <c r="G433" s="174">
        <v>10.91756749</v>
      </c>
      <c r="H433" s="58">
        <f t="shared" si="14"/>
        <v>-0.72423527285197475</v>
      </c>
      <c r="I433" s="98">
        <f t="shared" si="13"/>
        <v>2.5818319904955428E-4</v>
      </c>
      <c r="J433" s="99">
        <v>907.61938641000006</v>
      </c>
      <c r="K433" s="99">
        <v>8.2254285714285711</v>
      </c>
      <c r="O433"/>
      <c r="P433"/>
    </row>
    <row r="434" spans="1:16" ht="12.75" x14ac:dyDescent="0.2">
      <c r="A434" s="172" t="s">
        <v>2440</v>
      </c>
      <c r="B434" s="185" t="s">
        <v>431</v>
      </c>
      <c r="C434" s="172" t="s">
        <v>640</v>
      </c>
      <c r="D434" s="172" t="s">
        <v>178</v>
      </c>
      <c r="E434" s="172" t="s">
        <v>708</v>
      </c>
      <c r="F434" s="174">
        <v>3.0062489999999999</v>
      </c>
      <c r="G434" s="174">
        <v>10.742991460000001</v>
      </c>
      <c r="H434" s="58">
        <f t="shared" si="14"/>
        <v>-0.72016649075880401</v>
      </c>
      <c r="I434" s="98">
        <f t="shared" si="13"/>
        <v>2.5780321349444616E-4</v>
      </c>
      <c r="J434" s="99">
        <v>257.84698292119998</v>
      </c>
      <c r="K434" s="99">
        <v>10.13985714285714</v>
      </c>
      <c r="O434"/>
      <c r="P434"/>
    </row>
    <row r="435" spans="1:16" ht="12.75" x14ac:dyDescent="0.2">
      <c r="A435" s="172" t="s">
        <v>2380</v>
      </c>
      <c r="B435" s="185" t="s">
        <v>87</v>
      </c>
      <c r="C435" s="172" t="s">
        <v>510</v>
      </c>
      <c r="D435" s="172" t="s">
        <v>178</v>
      </c>
      <c r="E435" s="172" t="s">
        <v>708</v>
      </c>
      <c r="F435" s="174">
        <v>2.98215729</v>
      </c>
      <c r="G435" s="174">
        <v>12.92469062</v>
      </c>
      <c r="H435" s="58">
        <f t="shared" si="14"/>
        <v>-0.76926664028728609</v>
      </c>
      <c r="I435" s="98">
        <f t="shared" si="13"/>
        <v>2.5573721022706001E-4</v>
      </c>
      <c r="J435" s="99">
        <v>49.362760983900003</v>
      </c>
      <c r="K435" s="99">
        <v>13.669142857142861</v>
      </c>
      <c r="O435"/>
      <c r="P435"/>
    </row>
    <row r="436" spans="1:16" ht="12.75" x14ac:dyDescent="0.2">
      <c r="A436" s="172" t="s">
        <v>1542</v>
      </c>
      <c r="B436" s="185" t="s">
        <v>652</v>
      </c>
      <c r="C436" s="172" t="s">
        <v>638</v>
      </c>
      <c r="D436" s="172" t="s">
        <v>178</v>
      </c>
      <c r="E436" s="172" t="s">
        <v>708</v>
      </c>
      <c r="F436" s="174">
        <v>2.9817609300000001</v>
      </c>
      <c r="G436" s="174">
        <v>3.9547240800000001</v>
      </c>
      <c r="H436" s="58">
        <f t="shared" si="14"/>
        <v>-0.24602554573162538</v>
      </c>
      <c r="I436" s="98">
        <f t="shared" si="13"/>
        <v>2.5570322006799451E-4</v>
      </c>
      <c r="J436" s="99">
        <v>468.07488000000001</v>
      </c>
      <c r="K436" s="99">
        <v>22.12261904761905</v>
      </c>
      <c r="O436"/>
      <c r="P436"/>
    </row>
    <row r="437" spans="1:16" ht="12.75" x14ac:dyDescent="0.2">
      <c r="A437" s="172" t="s">
        <v>2378</v>
      </c>
      <c r="B437" s="185" t="s">
        <v>114</v>
      </c>
      <c r="C437" s="172" t="s">
        <v>510</v>
      </c>
      <c r="D437" s="172" t="s">
        <v>178</v>
      </c>
      <c r="E437" s="172" t="s">
        <v>708</v>
      </c>
      <c r="F437" s="174">
        <v>2.9620252300000001</v>
      </c>
      <c r="G437" s="174">
        <v>4.14362107</v>
      </c>
      <c r="H437" s="58">
        <f t="shared" si="14"/>
        <v>-0.28516020650507989</v>
      </c>
      <c r="I437" s="98">
        <f t="shared" si="13"/>
        <v>2.5401076981501733E-4</v>
      </c>
      <c r="J437" s="99">
        <v>172.21211333590799</v>
      </c>
      <c r="K437" s="99">
        <v>47.817190476190483</v>
      </c>
      <c r="O437"/>
      <c r="P437"/>
    </row>
    <row r="438" spans="1:16" ht="12.75" x14ac:dyDescent="0.2">
      <c r="A438" s="172" t="s">
        <v>2460</v>
      </c>
      <c r="B438" s="185" t="s">
        <v>443</v>
      </c>
      <c r="C438" s="172" t="s">
        <v>640</v>
      </c>
      <c r="D438" s="172" t="s">
        <v>178</v>
      </c>
      <c r="E438" s="172" t="s">
        <v>708</v>
      </c>
      <c r="F438" s="174">
        <v>2.9260628399999997</v>
      </c>
      <c r="G438" s="174">
        <v>0.37747081999999998</v>
      </c>
      <c r="H438" s="58">
        <f t="shared" ref="H438:H452" si="15">IF(ISERROR(F438/G438-1),"",IF((F438/G438-1)&gt;10000%,"",F438/G438-1))</f>
        <v>6.7517590366322882</v>
      </c>
      <c r="I438" s="98">
        <f t="shared" si="13"/>
        <v>2.5092678718186196E-4</v>
      </c>
      <c r="J438" s="99">
        <v>77.332359548400007</v>
      </c>
      <c r="K438" s="99">
        <v>12.841333333333329</v>
      </c>
      <c r="O438"/>
      <c r="P438"/>
    </row>
    <row r="439" spans="1:16" ht="12.75" x14ac:dyDescent="0.2">
      <c r="A439" s="172" t="s">
        <v>2618</v>
      </c>
      <c r="B439" s="185" t="s">
        <v>110</v>
      </c>
      <c r="C439" s="172" t="s">
        <v>510</v>
      </c>
      <c r="D439" s="172" t="s">
        <v>609</v>
      </c>
      <c r="E439" s="172" t="s">
        <v>708</v>
      </c>
      <c r="F439" s="174">
        <v>2.9120804300000001</v>
      </c>
      <c r="G439" s="174">
        <v>0.96620181999999999</v>
      </c>
      <c r="H439" s="58">
        <f t="shared" si="15"/>
        <v>2.0139463305916769</v>
      </c>
      <c r="I439" s="98">
        <f t="shared" si="13"/>
        <v>2.4972771477289093E-4</v>
      </c>
      <c r="J439" s="99">
        <v>93.919228393800012</v>
      </c>
      <c r="K439" s="99">
        <v>10.39204761904762</v>
      </c>
      <c r="O439"/>
      <c r="P439"/>
    </row>
    <row r="440" spans="1:16" ht="12.75" x14ac:dyDescent="0.2">
      <c r="A440" s="172" t="s">
        <v>2450</v>
      </c>
      <c r="B440" s="185" t="s">
        <v>430</v>
      </c>
      <c r="C440" s="172" t="s">
        <v>640</v>
      </c>
      <c r="D440" s="172" t="s">
        <v>178</v>
      </c>
      <c r="E440" s="172" t="s">
        <v>708</v>
      </c>
      <c r="F440" s="174">
        <v>2.9059158300000001</v>
      </c>
      <c r="G440" s="174">
        <v>3.6488077999999997</v>
      </c>
      <c r="H440" s="58">
        <f t="shared" si="15"/>
        <v>-0.20359854799696486</v>
      </c>
      <c r="I440" s="98">
        <f t="shared" si="13"/>
        <v>2.4919906472097979E-4</v>
      </c>
      <c r="J440" s="99">
        <v>727.03359108279994</v>
      </c>
      <c r="K440" s="99">
        <v>14.05790476190476</v>
      </c>
      <c r="O440"/>
      <c r="P440"/>
    </row>
    <row r="441" spans="1:16" ht="12.75" x14ac:dyDescent="0.2">
      <c r="A441" s="172" t="s">
        <v>2474</v>
      </c>
      <c r="B441" s="185" t="s">
        <v>256</v>
      </c>
      <c r="C441" s="172" t="s">
        <v>510</v>
      </c>
      <c r="D441" s="172" t="s">
        <v>179</v>
      </c>
      <c r="E441" s="172" t="s">
        <v>708</v>
      </c>
      <c r="F441" s="174">
        <v>2.8887870000000002</v>
      </c>
      <c r="G441" s="174">
        <v>3.1475212000000004</v>
      </c>
      <c r="H441" s="58">
        <f t="shared" si="15"/>
        <v>-8.2202528135473796E-2</v>
      </c>
      <c r="I441" s="98">
        <f t="shared" si="13"/>
        <v>2.4773016862574611E-4</v>
      </c>
      <c r="J441" s="99">
        <v>34.721609864224</v>
      </c>
      <c r="K441" s="99">
        <v>15.97857142857143</v>
      </c>
      <c r="O441"/>
      <c r="P441"/>
    </row>
    <row r="442" spans="1:16" ht="12.75" x14ac:dyDescent="0.2">
      <c r="A442" s="172" t="s">
        <v>2915</v>
      </c>
      <c r="B442" s="185" t="s">
        <v>2211</v>
      </c>
      <c r="C442" s="172" t="s">
        <v>639</v>
      </c>
      <c r="D442" s="172" t="s">
        <v>179</v>
      </c>
      <c r="E442" s="172" t="s">
        <v>180</v>
      </c>
      <c r="F442" s="174">
        <v>2.8846351400000003</v>
      </c>
      <c r="G442" s="174">
        <v>9.2554796199999991</v>
      </c>
      <c r="H442" s="58">
        <f t="shared" si="15"/>
        <v>-0.68833218175245681</v>
      </c>
      <c r="I442" s="98">
        <f t="shared" si="13"/>
        <v>2.4737412265284802E-4</v>
      </c>
      <c r="J442" s="99">
        <v>348.3011995208808</v>
      </c>
      <c r="K442" s="99">
        <v>16.384047619047621</v>
      </c>
      <c r="O442"/>
      <c r="P442"/>
    </row>
    <row r="443" spans="1:16" ht="12.75" x14ac:dyDescent="0.2">
      <c r="A443" s="172" t="s">
        <v>2947</v>
      </c>
      <c r="B443" s="185" t="s">
        <v>2207</v>
      </c>
      <c r="C443" s="172" t="s">
        <v>639</v>
      </c>
      <c r="D443" s="172" t="s">
        <v>609</v>
      </c>
      <c r="E443" s="172" t="s">
        <v>180</v>
      </c>
      <c r="F443" s="174">
        <v>2.8696134999999998</v>
      </c>
      <c r="G443" s="174">
        <v>2.7645009500000004</v>
      </c>
      <c r="H443" s="58">
        <f t="shared" si="15"/>
        <v>3.802225135788051E-2</v>
      </c>
      <c r="I443" s="98">
        <f t="shared" si="13"/>
        <v>2.4608593026959671E-4</v>
      </c>
      <c r="J443" s="99">
        <v>834.61491552487644</v>
      </c>
      <c r="K443" s="99">
        <v>19.858333333333331</v>
      </c>
      <c r="O443"/>
      <c r="P443"/>
    </row>
    <row r="444" spans="1:16" ht="12.75" x14ac:dyDescent="0.2">
      <c r="A444" s="172" t="s">
        <v>1798</v>
      </c>
      <c r="B444" s="185" t="s">
        <v>1802</v>
      </c>
      <c r="C444" s="172" t="s">
        <v>637</v>
      </c>
      <c r="D444" s="172" t="s">
        <v>178</v>
      </c>
      <c r="E444" s="172" t="s">
        <v>708</v>
      </c>
      <c r="F444" s="174">
        <v>2.85233954</v>
      </c>
      <c r="G444" s="174">
        <v>2.3358797500000001</v>
      </c>
      <c r="H444" s="58">
        <f t="shared" si="15"/>
        <v>0.22109862033779781</v>
      </c>
      <c r="I444" s="98">
        <f t="shared" si="13"/>
        <v>2.4460458843870563E-4</v>
      </c>
      <c r="J444" s="99">
        <v>710.72961363000002</v>
      </c>
      <c r="K444" s="99">
        <v>8.8031428571428556</v>
      </c>
      <c r="O444"/>
      <c r="P444"/>
    </row>
    <row r="445" spans="1:16" ht="12.75" x14ac:dyDescent="0.2">
      <c r="A445" s="172" t="s">
        <v>2393</v>
      </c>
      <c r="B445" s="185" t="s">
        <v>260</v>
      </c>
      <c r="C445" s="172" t="s">
        <v>510</v>
      </c>
      <c r="D445" s="172" t="s">
        <v>179</v>
      </c>
      <c r="E445" s="172" t="s">
        <v>708</v>
      </c>
      <c r="F445" s="174">
        <v>2.8449517200000001</v>
      </c>
      <c r="G445" s="174">
        <v>4.0661581099999999</v>
      </c>
      <c r="H445" s="58">
        <f t="shared" si="15"/>
        <v>-0.30033421154889617</v>
      </c>
      <c r="I445" s="98">
        <f t="shared" si="13"/>
        <v>2.4397104020743187E-4</v>
      </c>
      <c r="J445" s="99">
        <v>130.49006017615599</v>
      </c>
      <c r="K445" s="99">
        <v>27.728571428571431</v>
      </c>
      <c r="O445"/>
      <c r="P445"/>
    </row>
    <row r="446" spans="1:16" ht="12.75" x14ac:dyDescent="0.2">
      <c r="A446" s="172" t="s">
        <v>2392</v>
      </c>
      <c r="B446" s="185" t="s">
        <v>135</v>
      </c>
      <c r="C446" s="172" t="s">
        <v>510</v>
      </c>
      <c r="D446" s="172" t="s">
        <v>178</v>
      </c>
      <c r="E446" s="172" t="s">
        <v>180</v>
      </c>
      <c r="F446" s="174">
        <v>2.8363866899999999</v>
      </c>
      <c r="G446" s="174">
        <v>2.4307515299999998</v>
      </c>
      <c r="H446" s="58">
        <f t="shared" si="15"/>
        <v>0.16687643923852646</v>
      </c>
      <c r="I446" s="98">
        <f t="shared" si="13"/>
        <v>2.4323653942001327E-4</v>
      </c>
      <c r="J446" s="99">
        <v>37.787683944499996</v>
      </c>
      <c r="K446" s="99">
        <v>6.1748095238095244</v>
      </c>
      <c r="O446"/>
      <c r="P446"/>
    </row>
    <row r="447" spans="1:16" ht="12.75" x14ac:dyDescent="0.2">
      <c r="A447" s="172" t="s">
        <v>2762</v>
      </c>
      <c r="B447" s="185" t="s">
        <v>233</v>
      </c>
      <c r="C447" s="172" t="s">
        <v>510</v>
      </c>
      <c r="D447" s="172" t="s">
        <v>609</v>
      </c>
      <c r="E447" s="172" t="s">
        <v>708</v>
      </c>
      <c r="F447" s="174">
        <v>2.8346352499999998</v>
      </c>
      <c r="G447" s="174">
        <v>0.35373577</v>
      </c>
      <c r="H447" s="58">
        <f t="shared" si="15"/>
        <v>7.013425529456633</v>
      </c>
      <c r="I447" s="98">
        <f t="shared" si="13"/>
        <v>2.430863433250648E-4</v>
      </c>
      <c r="J447" s="99">
        <v>19.933648469400001</v>
      </c>
      <c r="K447" s="99">
        <v>30.04304761904762</v>
      </c>
      <c r="O447"/>
      <c r="P447"/>
    </row>
    <row r="448" spans="1:16" ht="12.75" x14ac:dyDescent="0.2">
      <c r="A448" s="172" t="s">
        <v>2940</v>
      </c>
      <c r="B448" s="185" t="s">
        <v>1991</v>
      </c>
      <c r="C448" s="172" t="s">
        <v>639</v>
      </c>
      <c r="D448" s="172" t="s">
        <v>179</v>
      </c>
      <c r="E448" s="172" t="s">
        <v>708</v>
      </c>
      <c r="F448" s="174">
        <v>2.8143454700000001</v>
      </c>
      <c r="G448" s="174">
        <v>2.9637613599999999</v>
      </c>
      <c r="H448" s="58">
        <f t="shared" si="15"/>
        <v>-5.0414278293985149E-2</v>
      </c>
      <c r="I448" s="98">
        <f t="shared" si="13"/>
        <v>2.4134637751215465E-4</v>
      </c>
      <c r="J448" s="99">
        <v>139.9644002377056</v>
      </c>
      <c r="K448" s="99">
        <v>32.113809523809522</v>
      </c>
      <c r="O448"/>
      <c r="P448"/>
    </row>
    <row r="449" spans="1:16" ht="12.75" x14ac:dyDescent="0.2">
      <c r="A449" s="172" t="s">
        <v>2369</v>
      </c>
      <c r="B449" s="185" t="s">
        <v>289</v>
      </c>
      <c r="C449" s="172" t="s">
        <v>510</v>
      </c>
      <c r="D449" s="172" t="s">
        <v>178</v>
      </c>
      <c r="E449" s="172" t="s">
        <v>708</v>
      </c>
      <c r="F449" s="174">
        <v>2.8129803099999999</v>
      </c>
      <c r="G449" s="174">
        <v>3.04899926</v>
      </c>
      <c r="H449" s="58">
        <f t="shared" si="15"/>
        <v>-7.7408660965040732E-2</v>
      </c>
      <c r="I449" s="98">
        <f t="shared" si="13"/>
        <v>2.4122930715805754E-4</v>
      </c>
      <c r="J449" s="99">
        <v>212.165258865065</v>
      </c>
      <c r="K449" s="99">
        <v>25.07804761904762</v>
      </c>
      <c r="O449"/>
      <c r="P449"/>
    </row>
    <row r="450" spans="1:16" ht="12.75" x14ac:dyDescent="0.2">
      <c r="A450" s="172" t="s">
        <v>2793</v>
      </c>
      <c r="B450" s="185" t="s">
        <v>146</v>
      </c>
      <c r="C450" s="172" t="s">
        <v>639</v>
      </c>
      <c r="D450" s="172" t="s">
        <v>179</v>
      </c>
      <c r="E450" s="172" t="s">
        <v>708</v>
      </c>
      <c r="F450" s="174">
        <v>2.8063273199999998</v>
      </c>
      <c r="G450" s="174">
        <v>14.607010369999999</v>
      </c>
      <c r="H450" s="58">
        <f t="shared" si="15"/>
        <v>-0.80787804972305222</v>
      </c>
      <c r="I450" s="98">
        <f t="shared" si="13"/>
        <v>2.4065877484308746E-4</v>
      </c>
      <c r="J450" s="99">
        <v>950.12518995865491</v>
      </c>
      <c r="K450" s="99">
        <v>26.332571428571431</v>
      </c>
      <c r="O450"/>
      <c r="P450"/>
    </row>
    <row r="451" spans="1:16" ht="12.75" x14ac:dyDescent="0.2">
      <c r="A451" s="172" t="s">
        <v>2919</v>
      </c>
      <c r="B451" s="185" t="s">
        <v>2154</v>
      </c>
      <c r="C451" s="172" t="s">
        <v>639</v>
      </c>
      <c r="D451" s="172" t="s">
        <v>179</v>
      </c>
      <c r="E451" s="172" t="s">
        <v>180</v>
      </c>
      <c r="F451" s="174">
        <v>2.79703335</v>
      </c>
      <c r="G451" s="174">
        <v>4.1877278499999999</v>
      </c>
      <c r="H451" s="58">
        <f t="shared" si="15"/>
        <v>-0.33208807969696497</v>
      </c>
      <c r="I451" s="98">
        <f t="shared" si="13"/>
        <v>2.3986176324088124E-4</v>
      </c>
      <c r="J451" s="99">
        <v>323.1621440547766</v>
      </c>
      <c r="K451" s="99">
        <v>23.195714285714281</v>
      </c>
      <c r="O451"/>
      <c r="P451"/>
    </row>
    <row r="452" spans="1:16" ht="12.75" x14ac:dyDescent="0.2">
      <c r="A452" s="172" t="s">
        <v>2876</v>
      </c>
      <c r="B452" s="185" t="s">
        <v>2212</v>
      </c>
      <c r="C452" s="172" t="s">
        <v>639</v>
      </c>
      <c r="D452" s="172" t="s">
        <v>179</v>
      </c>
      <c r="E452" s="172" t="s">
        <v>180</v>
      </c>
      <c r="F452" s="174">
        <v>2.7863518199999997</v>
      </c>
      <c r="G452" s="174">
        <v>5.49887587</v>
      </c>
      <c r="H452" s="58">
        <f t="shared" si="15"/>
        <v>-0.49328701249624685</v>
      </c>
      <c r="I452" s="98">
        <f t="shared" si="13"/>
        <v>2.3894576035521294E-4</v>
      </c>
      <c r="J452" s="99">
        <v>439.85373586480921</v>
      </c>
      <c r="K452" s="99">
        <v>38.183476190476192</v>
      </c>
      <c r="O452"/>
      <c r="P452"/>
    </row>
    <row r="453" spans="1:16" ht="12.75" x14ac:dyDescent="0.2">
      <c r="A453" s="172" t="s">
        <v>2989</v>
      </c>
      <c r="B453" s="173" t="s">
        <v>2990</v>
      </c>
      <c r="C453" s="173" t="s">
        <v>639</v>
      </c>
      <c r="D453" s="172" t="s">
        <v>179</v>
      </c>
      <c r="E453" s="172" t="s">
        <v>708</v>
      </c>
      <c r="F453" s="174">
        <v>2.7820645399999999</v>
      </c>
      <c r="G453" s="174">
        <v>7.1256800000000006E-3</v>
      </c>
      <c r="H453" s="58" t="s">
        <v>2302</v>
      </c>
      <c r="I453" s="98">
        <f t="shared" si="13"/>
        <v>2.3857810133523475E-4</v>
      </c>
      <c r="J453" s="99">
        <v>4.4104171159946004</v>
      </c>
      <c r="K453" s="99">
        <v>42.021428571428572</v>
      </c>
      <c r="O453"/>
      <c r="P453"/>
    </row>
    <row r="454" spans="1:16" ht="12.75" x14ac:dyDescent="0.2">
      <c r="A454" s="172" t="s">
        <v>2951</v>
      </c>
      <c r="B454" s="185" t="s">
        <v>2164</v>
      </c>
      <c r="C454" s="172" t="s">
        <v>639</v>
      </c>
      <c r="D454" s="172" t="s">
        <v>609</v>
      </c>
      <c r="E454" s="172" t="s">
        <v>180</v>
      </c>
      <c r="F454" s="174">
        <v>2.7807037499999998</v>
      </c>
      <c r="G454" s="174">
        <v>3.03991737</v>
      </c>
      <c r="H454" s="58">
        <f t="shared" ref="H454:H517" si="16">IF(ISERROR(F454/G454-1),"",IF((F454/G454-1)&gt;10000%,"",F454/G454-1))</f>
        <v>-8.5269955873833569E-2</v>
      </c>
      <c r="I454" s="98">
        <f t="shared" si="13"/>
        <v>2.3846140573387532E-4</v>
      </c>
      <c r="J454" s="99">
        <v>221.30686450196703</v>
      </c>
      <c r="K454" s="99">
        <v>41.30204761904762</v>
      </c>
      <c r="O454"/>
      <c r="P454"/>
    </row>
    <row r="455" spans="1:16" ht="12.75" x14ac:dyDescent="0.2">
      <c r="A455" s="172" t="s">
        <v>2368</v>
      </c>
      <c r="B455" s="185" t="s">
        <v>650</v>
      </c>
      <c r="C455" s="172" t="s">
        <v>510</v>
      </c>
      <c r="D455" s="172" t="s">
        <v>179</v>
      </c>
      <c r="E455" s="172" t="s">
        <v>708</v>
      </c>
      <c r="F455" s="174">
        <v>2.77757114</v>
      </c>
      <c r="G455" s="174">
        <v>7.9288195300000002</v>
      </c>
      <c r="H455" s="58">
        <f t="shared" si="16"/>
        <v>-0.64968667410191383</v>
      </c>
      <c r="I455" s="98">
        <f t="shared" si="13"/>
        <v>2.3819276633486853E-4</v>
      </c>
      <c r="J455" s="99">
        <v>74.601540484449998</v>
      </c>
      <c r="K455" s="99">
        <v>38.579095238095228</v>
      </c>
      <c r="O455"/>
      <c r="P455"/>
    </row>
    <row r="456" spans="1:16" ht="12.75" x14ac:dyDescent="0.2">
      <c r="A456" s="172" t="s">
        <v>1153</v>
      </c>
      <c r="B456" s="185" t="s">
        <v>698</v>
      </c>
      <c r="C456" s="172" t="s">
        <v>694</v>
      </c>
      <c r="D456" s="172" t="s">
        <v>178</v>
      </c>
      <c r="E456" s="172" t="s">
        <v>708</v>
      </c>
      <c r="F456" s="174">
        <v>2.77680164</v>
      </c>
      <c r="G456" s="174">
        <v>1.6498846599999999</v>
      </c>
      <c r="H456" s="58">
        <f t="shared" si="16"/>
        <v>0.68302773358714663</v>
      </c>
      <c r="I456" s="98">
        <f t="shared" ref="I456:I519" si="17">F456/$F$1157</f>
        <v>2.38126777265838E-4</v>
      </c>
      <c r="J456" s="99">
        <v>176.81377295999999</v>
      </c>
      <c r="K456" s="99">
        <v>21.998428571428569</v>
      </c>
      <c r="O456"/>
      <c r="P456"/>
    </row>
    <row r="457" spans="1:16" ht="12.75" x14ac:dyDescent="0.2">
      <c r="A457" s="172" t="s">
        <v>2782</v>
      </c>
      <c r="B457" s="185" t="s">
        <v>2204</v>
      </c>
      <c r="C457" s="172" t="s">
        <v>639</v>
      </c>
      <c r="D457" s="172" t="s">
        <v>179</v>
      </c>
      <c r="E457" s="172" t="s">
        <v>180</v>
      </c>
      <c r="F457" s="174">
        <v>2.7586806099999999</v>
      </c>
      <c r="G457" s="174">
        <v>8.042548759999999</v>
      </c>
      <c r="H457" s="58">
        <f t="shared" si="16"/>
        <v>-0.65698925896222971</v>
      </c>
      <c r="I457" s="98">
        <f t="shared" si="17"/>
        <v>2.3657279429043266E-4</v>
      </c>
      <c r="J457" s="99">
        <v>275.35659129827764</v>
      </c>
      <c r="K457" s="99">
        <v>27.547714285714289</v>
      </c>
      <c r="O457"/>
      <c r="P457"/>
    </row>
    <row r="458" spans="1:16" ht="12.75" x14ac:dyDescent="0.2">
      <c r="A458" s="172" t="s">
        <v>3131</v>
      </c>
      <c r="B458" s="185" t="s">
        <v>1250</v>
      </c>
      <c r="C458" s="172" t="s">
        <v>510</v>
      </c>
      <c r="D458" s="172" t="s">
        <v>179</v>
      </c>
      <c r="E458" s="172" t="s">
        <v>708</v>
      </c>
      <c r="F458" s="174">
        <v>2.7278281800000004</v>
      </c>
      <c r="G458" s="174">
        <v>2.6103723599999999</v>
      </c>
      <c r="H458" s="58">
        <f t="shared" si="16"/>
        <v>4.4995810482762133E-2</v>
      </c>
      <c r="I458" s="98">
        <f t="shared" si="17"/>
        <v>2.3392702023841225E-4</v>
      </c>
      <c r="J458" s="99">
        <v>147.951635445861</v>
      </c>
      <c r="K458" s="99">
        <v>42.046809523809529</v>
      </c>
      <c r="O458"/>
      <c r="P458"/>
    </row>
    <row r="459" spans="1:16" ht="12.75" x14ac:dyDescent="0.2">
      <c r="A459" s="172" t="s">
        <v>2489</v>
      </c>
      <c r="B459" s="185" t="s">
        <v>187</v>
      </c>
      <c r="C459" s="172" t="s">
        <v>640</v>
      </c>
      <c r="D459" s="172" t="s">
        <v>178</v>
      </c>
      <c r="E459" s="172" t="s">
        <v>180</v>
      </c>
      <c r="F459" s="174">
        <v>2.72043743</v>
      </c>
      <c r="G459" s="174">
        <v>2.1343411299999997</v>
      </c>
      <c r="H459" s="58">
        <f t="shared" si="16"/>
        <v>0.27460291691984606</v>
      </c>
      <c r="I459" s="98">
        <f t="shared" si="17"/>
        <v>2.3329322074271708E-4</v>
      </c>
      <c r="J459" s="99">
        <v>332.65730005479998</v>
      </c>
      <c r="K459" s="99">
        <v>48.814619047619047</v>
      </c>
      <c r="O459"/>
      <c r="P459"/>
    </row>
    <row r="460" spans="1:16" ht="12.75" x14ac:dyDescent="0.2">
      <c r="A460" s="172" t="s">
        <v>2051</v>
      </c>
      <c r="B460" s="185" t="s">
        <v>944</v>
      </c>
      <c r="C460" s="172" t="s">
        <v>2303</v>
      </c>
      <c r="D460" s="172" t="s">
        <v>179</v>
      </c>
      <c r="E460" s="172" t="s">
        <v>180</v>
      </c>
      <c r="F460" s="174">
        <v>2.71551907</v>
      </c>
      <c r="G460" s="174">
        <v>1.7678907500000001</v>
      </c>
      <c r="H460" s="58">
        <f t="shared" si="16"/>
        <v>0.53602199117790494</v>
      </c>
      <c r="I460" s="98">
        <f t="shared" si="17"/>
        <v>2.3287144296811404E-4</v>
      </c>
      <c r="J460" s="99">
        <v>80.890076480000005</v>
      </c>
      <c r="K460" s="99">
        <v>26.146333333333331</v>
      </c>
      <c r="O460"/>
      <c r="P460"/>
    </row>
    <row r="461" spans="1:16" ht="12.75" x14ac:dyDescent="0.2">
      <c r="A461" s="172" t="s">
        <v>1410</v>
      </c>
      <c r="B461" s="185" t="s">
        <v>195</v>
      </c>
      <c r="C461" s="172" t="s">
        <v>2301</v>
      </c>
      <c r="D461" s="172" t="s">
        <v>178</v>
      </c>
      <c r="E461" s="172" t="s">
        <v>708</v>
      </c>
      <c r="F461" s="174">
        <v>2.7070907599999998</v>
      </c>
      <c r="G461" s="174">
        <v>2.3505500699999997</v>
      </c>
      <c r="H461" s="58">
        <f t="shared" si="16"/>
        <v>0.15168393753892695</v>
      </c>
      <c r="I461" s="98">
        <f t="shared" si="17"/>
        <v>2.3214866671028331E-4</v>
      </c>
      <c r="J461" s="99">
        <v>65.716436170000009</v>
      </c>
      <c r="K461" s="99">
        <v>11.121333333333331</v>
      </c>
      <c r="O461"/>
      <c r="P461"/>
    </row>
    <row r="462" spans="1:16" ht="12.75" x14ac:dyDescent="0.2">
      <c r="A462" s="172" t="s">
        <v>2353</v>
      </c>
      <c r="B462" s="185" t="s">
        <v>676</v>
      </c>
      <c r="C462" s="172" t="s">
        <v>510</v>
      </c>
      <c r="D462" s="172" t="s">
        <v>178</v>
      </c>
      <c r="E462" s="172" t="s">
        <v>708</v>
      </c>
      <c r="F462" s="174">
        <v>2.6953072599999999</v>
      </c>
      <c r="G462" s="174">
        <v>4.1997505500000001</v>
      </c>
      <c r="H462" s="58">
        <f t="shared" si="16"/>
        <v>-0.35822205916491878</v>
      </c>
      <c r="I462" s="98">
        <f t="shared" si="17"/>
        <v>2.3113816353299764E-4</v>
      </c>
      <c r="J462" s="99">
        <v>81.309281112907001</v>
      </c>
      <c r="K462" s="99">
        <v>14.28352380952381</v>
      </c>
      <c r="O462"/>
      <c r="P462"/>
    </row>
    <row r="463" spans="1:16" ht="12.75" x14ac:dyDescent="0.2">
      <c r="A463" s="172" t="s">
        <v>2939</v>
      </c>
      <c r="B463" s="185" t="s">
        <v>1990</v>
      </c>
      <c r="C463" s="172" t="s">
        <v>639</v>
      </c>
      <c r="D463" s="172" t="s">
        <v>179</v>
      </c>
      <c r="E463" s="172" t="s">
        <v>708</v>
      </c>
      <c r="F463" s="174">
        <v>2.6618781600000001</v>
      </c>
      <c r="G463" s="174">
        <v>1.8210305800000002</v>
      </c>
      <c r="H463" s="58">
        <f t="shared" si="16"/>
        <v>0.46174270176176835</v>
      </c>
      <c r="I463" s="98">
        <f t="shared" si="17"/>
        <v>2.282714251476453E-4</v>
      </c>
      <c r="J463" s="99">
        <v>134.42089822142819</v>
      </c>
      <c r="K463" s="99">
        <v>28.758428571428571</v>
      </c>
      <c r="O463"/>
      <c r="P463"/>
    </row>
    <row r="464" spans="1:16" ht="12.75" x14ac:dyDescent="0.2">
      <c r="A464" s="172" t="s">
        <v>3176</v>
      </c>
      <c r="B464" s="185" t="s">
        <v>374</v>
      </c>
      <c r="C464" s="172" t="s">
        <v>1257</v>
      </c>
      <c r="D464" s="172" t="s">
        <v>179</v>
      </c>
      <c r="E464" s="172" t="s">
        <v>2605</v>
      </c>
      <c r="F464" s="174">
        <v>2.6198473500000001</v>
      </c>
      <c r="G464" s="174">
        <v>0.85124935999999995</v>
      </c>
      <c r="H464" s="58">
        <f t="shared" si="16"/>
        <v>2.0776497147674804</v>
      </c>
      <c r="I464" s="98">
        <f t="shared" si="17"/>
        <v>2.2466704045303934E-4</v>
      </c>
      <c r="J464" s="99">
        <v>13.921555380000001</v>
      </c>
      <c r="K464" s="99">
        <v>19.155380952380948</v>
      </c>
      <c r="O464"/>
      <c r="P464"/>
    </row>
    <row r="465" spans="1:16" ht="12.75" x14ac:dyDescent="0.2">
      <c r="A465" s="172" t="s">
        <v>2837</v>
      </c>
      <c r="B465" s="185" t="s">
        <v>2198</v>
      </c>
      <c r="C465" s="172" t="s">
        <v>639</v>
      </c>
      <c r="D465" s="172" t="s">
        <v>179</v>
      </c>
      <c r="E465" s="172" t="s">
        <v>180</v>
      </c>
      <c r="F465" s="174">
        <v>2.6113188900000002</v>
      </c>
      <c r="G465" s="174">
        <v>1.06195803</v>
      </c>
      <c r="H465" s="58">
        <f t="shared" si="16"/>
        <v>1.4589661890875294</v>
      </c>
      <c r="I465" s="98">
        <f t="shared" si="17"/>
        <v>2.2393567575432048E-4</v>
      </c>
      <c r="J465" s="99">
        <v>281.17211530999998</v>
      </c>
      <c r="K465" s="99">
        <v>5.5435238095238093</v>
      </c>
      <c r="O465"/>
      <c r="P465"/>
    </row>
    <row r="466" spans="1:16" ht="12.75" x14ac:dyDescent="0.2">
      <c r="A466" s="172" t="s">
        <v>2407</v>
      </c>
      <c r="B466" s="185" t="s">
        <v>131</v>
      </c>
      <c r="C466" s="172" t="s">
        <v>640</v>
      </c>
      <c r="D466" s="172" t="s">
        <v>178</v>
      </c>
      <c r="E466" s="172" t="s">
        <v>708</v>
      </c>
      <c r="F466" s="174">
        <v>2.6051291600000002</v>
      </c>
      <c r="G466" s="174">
        <v>5.5517439</v>
      </c>
      <c r="H466" s="58">
        <f t="shared" si="16"/>
        <v>-0.53075480300883471</v>
      </c>
      <c r="I466" s="98">
        <f t="shared" si="17"/>
        <v>2.234048706597781E-4</v>
      </c>
      <c r="J466" s="99">
        <v>301.47408270540001</v>
      </c>
      <c r="K466" s="99">
        <v>20.405761904761899</v>
      </c>
      <c r="O466"/>
      <c r="P466"/>
    </row>
    <row r="467" spans="1:16" ht="12.75" x14ac:dyDescent="0.2">
      <c r="A467" s="172" t="s">
        <v>2848</v>
      </c>
      <c r="B467" s="185" t="s">
        <v>468</v>
      </c>
      <c r="C467" s="172" t="s">
        <v>639</v>
      </c>
      <c r="D467" s="172" t="s">
        <v>179</v>
      </c>
      <c r="E467" s="172" t="s">
        <v>180</v>
      </c>
      <c r="F467" s="174">
        <v>2.60432365</v>
      </c>
      <c r="G467" s="174">
        <v>5.3076552800000005</v>
      </c>
      <c r="H467" s="58">
        <f t="shared" si="16"/>
        <v>-0.50932690376229561</v>
      </c>
      <c r="I467" s="98">
        <f t="shared" si="17"/>
        <v>2.2333579352528193E-4</v>
      </c>
      <c r="J467" s="99">
        <v>75.520176719999995</v>
      </c>
      <c r="K467" s="99">
        <v>21.19133333333334</v>
      </c>
      <c r="O467"/>
      <c r="P467"/>
    </row>
    <row r="468" spans="1:16" ht="12.75" x14ac:dyDescent="0.2">
      <c r="A468" s="172" t="s">
        <v>2647</v>
      </c>
      <c r="B468" s="185" t="s">
        <v>2643</v>
      </c>
      <c r="C468" s="172" t="s">
        <v>639</v>
      </c>
      <c r="D468" s="172" t="s">
        <v>609</v>
      </c>
      <c r="E468" s="172" t="s">
        <v>708</v>
      </c>
      <c r="F468" s="174">
        <v>2.6014721299999999</v>
      </c>
      <c r="G468" s="174">
        <v>3.84550131</v>
      </c>
      <c r="H468" s="58">
        <f t="shared" si="16"/>
        <v>-0.32350247203530402</v>
      </c>
      <c r="I468" s="98">
        <f t="shared" si="17"/>
        <v>2.2309125921713124E-4</v>
      </c>
      <c r="J468" s="99">
        <v>920.5555642472417</v>
      </c>
      <c r="K468" s="99">
        <v>21.18480952380952</v>
      </c>
      <c r="O468"/>
      <c r="P468"/>
    </row>
    <row r="469" spans="1:16" ht="12.75" x14ac:dyDescent="0.2">
      <c r="A469" s="172" t="s">
        <v>2021</v>
      </c>
      <c r="B469" s="185" t="s">
        <v>1233</v>
      </c>
      <c r="C469" s="172" t="s">
        <v>2414</v>
      </c>
      <c r="D469" s="172" t="s">
        <v>178</v>
      </c>
      <c r="E469" s="172" t="s">
        <v>708</v>
      </c>
      <c r="F469" s="174">
        <v>2.5768416899999997</v>
      </c>
      <c r="G469" s="174">
        <v>3.3033106299999999</v>
      </c>
      <c r="H469" s="58">
        <f t="shared" si="16"/>
        <v>-0.21992147314344468</v>
      </c>
      <c r="I469" s="98">
        <f t="shared" si="17"/>
        <v>2.209790567409617E-4</v>
      </c>
      <c r="J469" s="99">
        <v>1105.11987322</v>
      </c>
      <c r="K469" s="99">
        <v>8.8560476190476187</v>
      </c>
      <c r="O469"/>
      <c r="P469"/>
    </row>
    <row r="470" spans="1:16" ht="12.75" x14ac:dyDescent="0.2">
      <c r="A470" s="172" t="s">
        <v>2950</v>
      </c>
      <c r="B470" s="185" t="s">
        <v>2192</v>
      </c>
      <c r="C470" s="172" t="s">
        <v>639</v>
      </c>
      <c r="D470" s="172" t="s">
        <v>179</v>
      </c>
      <c r="E470" s="172" t="s">
        <v>180</v>
      </c>
      <c r="F470" s="174">
        <v>2.5062783500000001</v>
      </c>
      <c r="G470" s="174">
        <v>4.2549044599999997</v>
      </c>
      <c r="H470" s="58">
        <f t="shared" si="16"/>
        <v>-0.41096718538305321</v>
      </c>
      <c r="I470" s="98">
        <f t="shared" si="17"/>
        <v>2.149278428172644E-4</v>
      </c>
      <c r="J470" s="99">
        <v>835.63751864273263</v>
      </c>
      <c r="K470" s="99">
        <v>31.062238095238101</v>
      </c>
      <c r="O470"/>
      <c r="P470"/>
    </row>
    <row r="471" spans="1:16" ht="12.75" x14ac:dyDescent="0.2">
      <c r="A471" s="172" t="s">
        <v>1764</v>
      </c>
      <c r="B471" s="185" t="s">
        <v>1194</v>
      </c>
      <c r="C471" s="172" t="s">
        <v>510</v>
      </c>
      <c r="D471" s="172" t="s">
        <v>178</v>
      </c>
      <c r="E471" s="172" t="s">
        <v>708</v>
      </c>
      <c r="F471" s="174">
        <v>2.5047629200000001</v>
      </c>
      <c r="G471" s="174">
        <v>5.1356995000000003</v>
      </c>
      <c r="H471" s="58">
        <f t="shared" si="16"/>
        <v>-0.51228398001090214</v>
      </c>
      <c r="I471" s="98">
        <f t="shared" si="17"/>
        <v>2.1479788594282523E-4</v>
      </c>
      <c r="J471" s="99">
        <v>109.0631995688</v>
      </c>
      <c r="K471" s="99">
        <v>11.408571428571429</v>
      </c>
      <c r="O471"/>
      <c r="P471"/>
    </row>
    <row r="472" spans="1:16" ht="12.75" x14ac:dyDescent="0.2">
      <c r="A472" s="172" t="s">
        <v>2785</v>
      </c>
      <c r="B472" s="185" t="s">
        <v>2151</v>
      </c>
      <c r="C472" s="172" t="s">
        <v>639</v>
      </c>
      <c r="D472" s="172" t="s">
        <v>179</v>
      </c>
      <c r="E472" s="172" t="s">
        <v>180</v>
      </c>
      <c r="F472" s="174">
        <v>2.4775135699999997</v>
      </c>
      <c r="G472" s="174">
        <v>2.8159179000000001</v>
      </c>
      <c r="H472" s="58">
        <f t="shared" si="16"/>
        <v>-0.1201754958835981</v>
      </c>
      <c r="I472" s="98">
        <f t="shared" si="17"/>
        <v>2.1246109680937854E-4</v>
      </c>
      <c r="J472" s="99">
        <v>482.25602218079763</v>
      </c>
      <c r="K472" s="99">
        <v>19.871380952380949</v>
      </c>
      <c r="O472"/>
      <c r="P472"/>
    </row>
    <row r="473" spans="1:16" ht="12.75" x14ac:dyDescent="0.2">
      <c r="A473" s="172" t="s">
        <v>2892</v>
      </c>
      <c r="B473" s="185" t="s">
        <v>2197</v>
      </c>
      <c r="C473" s="172" t="s">
        <v>639</v>
      </c>
      <c r="D473" s="172" t="s">
        <v>609</v>
      </c>
      <c r="E473" s="172" t="s">
        <v>708</v>
      </c>
      <c r="F473" s="174">
        <v>2.4727137200000002</v>
      </c>
      <c r="G473" s="174">
        <v>4.2694877400000006</v>
      </c>
      <c r="H473" s="58">
        <f t="shared" si="16"/>
        <v>-0.42084065569889662</v>
      </c>
      <c r="I473" s="98">
        <f t="shared" si="17"/>
        <v>2.1204948195169669E-4</v>
      </c>
      <c r="J473" s="99">
        <v>979.75379897117739</v>
      </c>
      <c r="K473" s="99">
        <v>21.66509523809524</v>
      </c>
      <c r="O473"/>
      <c r="P473"/>
    </row>
    <row r="474" spans="1:16" ht="12.75" x14ac:dyDescent="0.2">
      <c r="A474" s="172" t="s">
        <v>2948</v>
      </c>
      <c r="B474" s="185" t="s">
        <v>1901</v>
      </c>
      <c r="C474" s="172" t="s">
        <v>639</v>
      </c>
      <c r="D474" s="172" t="s">
        <v>609</v>
      </c>
      <c r="E474" s="172" t="s">
        <v>708</v>
      </c>
      <c r="F474" s="174">
        <v>2.4654678100000003</v>
      </c>
      <c r="G474" s="174">
        <v>0.99382581000000003</v>
      </c>
      <c r="H474" s="58">
        <f t="shared" si="16"/>
        <v>1.4807846457519553</v>
      </c>
      <c r="I474" s="98">
        <f t="shared" si="17"/>
        <v>2.1142810332248416E-4</v>
      </c>
      <c r="J474" s="99">
        <v>20.973839413267203</v>
      </c>
      <c r="K474" s="99">
        <v>26.99761904761905</v>
      </c>
      <c r="O474"/>
      <c r="P474"/>
    </row>
    <row r="475" spans="1:16" ht="12.75" x14ac:dyDescent="0.2">
      <c r="A475" s="172" t="s">
        <v>2929</v>
      </c>
      <c r="B475" s="185" t="s">
        <v>149</v>
      </c>
      <c r="C475" s="172" t="s">
        <v>639</v>
      </c>
      <c r="D475" s="172" t="s">
        <v>179</v>
      </c>
      <c r="E475" s="172" t="s">
        <v>708</v>
      </c>
      <c r="F475" s="174">
        <v>2.4586189700000003</v>
      </c>
      <c r="G475" s="174">
        <v>1.6778196699999999</v>
      </c>
      <c r="H475" s="58">
        <f t="shared" si="16"/>
        <v>0.46536544657388634</v>
      </c>
      <c r="I475" s="98">
        <f t="shared" si="17"/>
        <v>2.1084077573893758E-4</v>
      </c>
      <c r="J475" s="99">
        <v>402.40552185531845</v>
      </c>
      <c r="K475" s="99">
        <v>8.8979523809523808</v>
      </c>
      <c r="O475"/>
      <c r="P475"/>
    </row>
    <row r="476" spans="1:16" ht="12.75" x14ac:dyDescent="0.2">
      <c r="A476" s="172" t="s">
        <v>1736</v>
      </c>
      <c r="B476" s="185" t="s">
        <v>48</v>
      </c>
      <c r="C476" s="172" t="s">
        <v>637</v>
      </c>
      <c r="D476" s="172" t="s">
        <v>179</v>
      </c>
      <c r="E476" s="172" t="s">
        <v>708</v>
      </c>
      <c r="F476" s="174">
        <v>2.4503811299999998</v>
      </c>
      <c r="G476" s="174">
        <v>8.3915976999999984</v>
      </c>
      <c r="H476" s="58">
        <f t="shared" si="16"/>
        <v>-0.70799587663741315</v>
      </c>
      <c r="I476" s="98">
        <f t="shared" si="17"/>
        <v>2.1013433338361266E-4</v>
      </c>
      <c r="J476" s="99">
        <v>2047.0857341549997</v>
      </c>
      <c r="K476" s="99">
        <v>6.1657142857142864</v>
      </c>
      <c r="O476"/>
      <c r="P476"/>
    </row>
    <row r="477" spans="1:16" ht="12.75" x14ac:dyDescent="0.2">
      <c r="A477" s="172" t="s">
        <v>1451</v>
      </c>
      <c r="B477" s="185" t="s">
        <v>679</v>
      </c>
      <c r="C477" s="172" t="s">
        <v>637</v>
      </c>
      <c r="D477" s="172" t="s">
        <v>178</v>
      </c>
      <c r="E477" s="172" t="s">
        <v>708</v>
      </c>
      <c r="F477" s="174">
        <v>2.4421480099999999</v>
      </c>
      <c r="G477" s="174">
        <v>3.6154469599999999</v>
      </c>
      <c r="H477" s="58">
        <f t="shared" si="16"/>
        <v>-0.32452390063551095</v>
      </c>
      <c r="I477" s="98">
        <f t="shared" si="17"/>
        <v>2.094282957955468E-4</v>
      </c>
      <c r="J477" s="99">
        <v>240.22221436000001</v>
      </c>
      <c r="K477" s="99">
        <v>17.963904761904761</v>
      </c>
      <c r="O477"/>
      <c r="P477"/>
    </row>
    <row r="478" spans="1:16" ht="12.75" x14ac:dyDescent="0.2">
      <c r="A478" s="172" t="s">
        <v>1417</v>
      </c>
      <c r="B478" s="185" t="s">
        <v>13</v>
      </c>
      <c r="C478" s="172" t="s">
        <v>2301</v>
      </c>
      <c r="D478" s="172" t="s">
        <v>178</v>
      </c>
      <c r="E478" s="172" t="s">
        <v>708</v>
      </c>
      <c r="F478" s="174">
        <v>2.4381353399999997</v>
      </c>
      <c r="G478" s="174">
        <v>0.62136130000000001</v>
      </c>
      <c r="H478" s="58">
        <f t="shared" si="16"/>
        <v>2.9238609485334854</v>
      </c>
      <c r="I478" s="98">
        <f t="shared" si="17"/>
        <v>2.0908418616900131E-4</v>
      </c>
      <c r="J478" s="99">
        <v>6.6802116199999997</v>
      </c>
      <c r="K478" s="99">
        <v>15.215523809523811</v>
      </c>
      <c r="O478"/>
      <c r="P478"/>
    </row>
    <row r="479" spans="1:16" ht="12.75" x14ac:dyDescent="0.2">
      <c r="A479" s="172" t="s">
        <v>3177</v>
      </c>
      <c r="B479" s="185" t="s">
        <v>372</v>
      </c>
      <c r="C479" s="172" t="s">
        <v>1257</v>
      </c>
      <c r="D479" s="172" t="s">
        <v>179</v>
      </c>
      <c r="E479" s="172" t="s">
        <v>2605</v>
      </c>
      <c r="F479" s="174">
        <v>2.4371915299999998</v>
      </c>
      <c r="G479" s="174">
        <v>0.78450074000000003</v>
      </c>
      <c r="H479" s="58">
        <f t="shared" si="16"/>
        <v>2.1066784334709481</v>
      </c>
      <c r="I479" s="98">
        <f t="shared" si="17"/>
        <v>2.0900324901079246E-4</v>
      </c>
      <c r="J479" s="99">
        <v>35.691220310000006</v>
      </c>
      <c r="K479" s="99">
        <v>17.384238095238089</v>
      </c>
      <c r="O479"/>
      <c r="P479"/>
    </row>
    <row r="480" spans="1:16" ht="12.75" x14ac:dyDescent="0.2">
      <c r="A480" s="172" t="s">
        <v>1378</v>
      </c>
      <c r="B480" s="185" t="s">
        <v>199</v>
      </c>
      <c r="C480" s="172" t="s">
        <v>2301</v>
      </c>
      <c r="D480" s="172" t="s">
        <v>178</v>
      </c>
      <c r="E480" s="172" t="s">
        <v>708</v>
      </c>
      <c r="F480" s="174">
        <v>2.4303685800000001</v>
      </c>
      <c r="G480" s="174">
        <v>1.3938129099999998</v>
      </c>
      <c r="H480" s="58">
        <f t="shared" si="16"/>
        <v>0.74368350483997192</v>
      </c>
      <c r="I480" s="98">
        <f t="shared" si="17"/>
        <v>2.0841814164426631E-4</v>
      </c>
      <c r="J480" s="99">
        <v>8.7535042300000008</v>
      </c>
      <c r="K480" s="99">
        <v>12.129095238095241</v>
      </c>
      <c r="O480"/>
      <c r="P480"/>
    </row>
    <row r="481" spans="1:16" ht="12.75" x14ac:dyDescent="0.2">
      <c r="A481" s="172" t="s">
        <v>1426</v>
      </c>
      <c r="B481" s="185" t="s">
        <v>1427</v>
      </c>
      <c r="C481" s="172" t="s">
        <v>2309</v>
      </c>
      <c r="D481" s="172" t="s">
        <v>179</v>
      </c>
      <c r="E481" s="172" t="s">
        <v>708</v>
      </c>
      <c r="F481" s="174">
        <v>2.4271676600000003</v>
      </c>
      <c r="G481" s="174">
        <v>0.98271890000000006</v>
      </c>
      <c r="H481" s="58">
        <f t="shared" si="16"/>
        <v>1.4698493740173308</v>
      </c>
      <c r="I481" s="98">
        <f t="shared" si="17"/>
        <v>2.0814364426825435E-4</v>
      </c>
      <c r="J481" s="99">
        <v>97.642763779999996</v>
      </c>
      <c r="K481" s="99">
        <v>29.58614285714286</v>
      </c>
      <c r="O481"/>
      <c r="P481"/>
    </row>
    <row r="482" spans="1:16" ht="12.75" x14ac:dyDescent="0.2">
      <c r="A482" s="172" t="s">
        <v>2918</v>
      </c>
      <c r="B482" s="185" t="s">
        <v>1811</v>
      </c>
      <c r="C482" s="172" t="s">
        <v>639</v>
      </c>
      <c r="D482" s="172" t="s">
        <v>179</v>
      </c>
      <c r="E482" s="172" t="s">
        <v>708</v>
      </c>
      <c r="F482" s="174">
        <v>2.42105383</v>
      </c>
      <c r="G482" s="174">
        <v>1.3012466200000001</v>
      </c>
      <c r="H482" s="58">
        <f t="shared" si="16"/>
        <v>0.86056493272581935</v>
      </c>
      <c r="I482" s="98">
        <f t="shared" si="17"/>
        <v>2.0761934803705101E-4</v>
      </c>
      <c r="J482" s="99">
        <v>60.373012394881407</v>
      </c>
      <c r="K482" s="99">
        <v>35.599857142857147</v>
      </c>
      <c r="O482"/>
      <c r="P482"/>
    </row>
    <row r="483" spans="1:16" ht="12.75" x14ac:dyDescent="0.2">
      <c r="A483" s="172" t="s">
        <v>1421</v>
      </c>
      <c r="B483" s="185" t="s">
        <v>196</v>
      </c>
      <c r="C483" s="172" t="s">
        <v>2301</v>
      </c>
      <c r="D483" s="172" t="s">
        <v>178</v>
      </c>
      <c r="E483" s="172" t="s">
        <v>708</v>
      </c>
      <c r="F483" s="174">
        <v>2.4191167599999996</v>
      </c>
      <c r="G483" s="174">
        <v>2.2881207799999999</v>
      </c>
      <c r="H483" s="58">
        <f t="shared" si="16"/>
        <v>5.7250465598236433E-2</v>
      </c>
      <c r="I483" s="98">
        <f t="shared" si="17"/>
        <v>2.0745323309754874E-4</v>
      </c>
      <c r="J483" s="99">
        <v>8.3284428899999998</v>
      </c>
      <c r="K483" s="99">
        <v>14.807</v>
      </c>
      <c r="O483"/>
      <c r="P483"/>
    </row>
    <row r="484" spans="1:16" ht="12.75" x14ac:dyDescent="0.2">
      <c r="A484" s="172" t="s">
        <v>2139</v>
      </c>
      <c r="B484" s="185" t="s">
        <v>1925</v>
      </c>
      <c r="C484" s="172" t="s">
        <v>2301</v>
      </c>
      <c r="D484" s="172" t="s">
        <v>178</v>
      </c>
      <c r="E484" s="172" t="s">
        <v>708</v>
      </c>
      <c r="F484" s="174">
        <v>2.4120940099999997</v>
      </c>
      <c r="G484" s="174">
        <v>2.7089478100000002</v>
      </c>
      <c r="H484" s="58">
        <f t="shared" si="16"/>
        <v>-0.10958269439675938</v>
      </c>
      <c r="I484" s="98">
        <f t="shared" si="17"/>
        <v>2.0685099172713394E-4</v>
      </c>
      <c r="J484" s="99">
        <v>118.402729335</v>
      </c>
      <c r="K484" s="99">
        <v>6.4796666666666667</v>
      </c>
      <c r="O484"/>
      <c r="P484"/>
    </row>
    <row r="485" spans="1:16" ht="12.75" x14ac:dyDescent="0.2">
      <c r="A485" s="172" t="s">
        <v>2478</v>
      </c>
      <c r="B485" s="185" t="s">
        <v>229</v>
      </c>
      <c r="C485" s="172" t="s">
        <v>234</v>
      </c>
      <c r="D485" s="172" t="s">
        <v>609</v>
      </c>
      <c r="E485" s="172" t="s">
        <v>180</v>
      </c>
      <c r="F485" s="174">
        <v>2.4071376899999999</v>
      </c>
      <c r="G485" s="174">
        <v>4.0603425800000004</v>
      </c>
      <c r="H485" s="58">
        <f t="shared" si="16"/>
        <v>-0.4071589668672736</v>
      </c>
      <c r="I485" s="98">
        <f t="shared" si="17"/>
        <v>2.0642595866330365E-4</v>
      </c>
      <c r="J485" s="99">
        <v>30.889709370000002</v>
      </c>
      <c r="K485" s="99">
        <v>26.291428571428568</v>
      </c>
      <c r="O485"/>
      <c r="P485"/>
    </row>
    <row r="486" spans="1:16" ht="12.75" x14ac:dyDescent="0.2">
      <c r="A486" s="172" t="s">
        <v>2759</v>
      </c>
      <c r="B486" s="185" t="s">
        <v>296</v>
      </c>
      <c r="C486" s="172" t="s">
        <v>2414</v>
      </c>
      <c r="D486" s="172" t="s">
        <v>179</v>
      </c>
      <c r="E486" s="172" t="s">
        <v>180</v>
      </c>
      <c r="F486" s="174">
        <v>2.3994405800000003</v>
      </c>
      <c r="G486" s="174">
        <v>2.3805652000000004</v>
      </c>
      <c r="H486" s="58">
        <f t="shared" si="16"/>
        <v>7.9289489739662322E-3</v>
      </c>
      <c r="I486" s="98">
        <f t="shared" si="17"/>
        <v>2.0576588702831262E-4</v>
      </c>
      <c r="J486" s="99">
        <v>306.60077343</v>
      </c>
      <c r="K486" s="99">
        <v>22.820380952380951</v>
      </c>
      <c r="O486"/>
      <c r="P486"/>
    </row>
    <row r="487" spans="1:16" ht="12.75" x14ac:dyDescent="0.2">
      <c r="A487" s="172" t="s">
        <v>2906</v>
      </c>
      <c r="B487" s="185" t="s">
        <v>2172</v>
      </c>
      <c r="C487" s="172" t="s">
        <v>639</v>
      </c>
      <c r="D487" s="172" t="s">
        <v>179</v>
      </c>
      <c r="E487" s="172" t="s">
        <v>708</v>
      </c>
      <c r="F487" s="174">
        <v>2.3875389500000002</v>
      </c>
      <c r="G487" s="174">
        <v>0.67930681999999998</v>
      </c>
      <c r="H487" s="58">
        <f t="shared" si="16"/>
        <v>2.5146694832240906</v>
      </c>
      <c r="I487" s="98">
        <f t="shared" si="17"/>
        <v>2.0474525352130041E-4</v>
      </c>
      <c r="J487" s="99">
        <v>30.3245562</v>
      </c>
      <c r="K487" s="99">
        <v>18.94647619047619</v>
      </c>
      <c r="O487"/>
      <c r="P487"/>
    </row>
    <row r="488" spans="1:16" ht="12.75" x14ac:dyDescent="0.2">
      <c r="A488" s="172" t="s">
        <v>2596</v>
      </c>
      <c r="B488" s="185" t="s">
        <v>2597</v>
      </c>
      <c r="C488" s="172" t="s">
        <v>637</v>
      </c>
      <c r="D488" s="172" t="s">
        <v>178</v>
      </c>
      <c r="E488" s="172" t="s">
        <v>708</v>
      </c>
      <c r="F488" s="174">
        <v>2.38073018</v>
      </c>
      <c r="G488" s="174">
        <v>0.58045833999999996</v>
      </c>
      <c r="H488" s="58">
        <f t="shared" si="16"/>
        <v>3.1014660587011296</v>
      </c>
      <c r="I488" s="98">
        <f t="shared" si="17"/>
        <v>2.0416136217166683E-4</v>
      </c>
      <c r="J488" s="99">
        <v>145.30587534</v>
      </c>
      <c r="K488" s="99">
        <v>17.229523809523808</v>
      </c>
      <c r="O488"/>
      <c r="P488"/>
    </row>
    <row r="489" spans="1:16" ht="12.75" x14ac:dyDescent="0.2">
      <c r="A489" s="172" t="s">
        <v>1179</v>
      </c>
      <c r="B489" s="185" t="s">
        <v>19</v>
      </c>
      <c r="C489" s="172" t="s">
        <v>1158</v>
      </c>
      <c r="D489" s="172" t="s">
        <v>179</v>
      </c>
      <c r="E489" s="172" t="s">
        <v>180</v>
      </c>
      <c r="F489" s="174">
        <v>2.3701928699999999</v>
      </c>
      <c r="G489" s="174">
        <v>0.13898136</v>
      </c>
      <c r="H489" s="58">
        <f t="shared" si="16"/>
        <v>16.054034224445637</v>
      </c>
      <c r="I489" s="98">
        <f t="shared" si="17"/>
        <v>2.0325772698390055E-4</v>
      </c>
      <c r="J489" s="99">
        <v>45.866449380000006</v>
      </c>
      <c r="K489" s="99">
        <v>16.628523809523809</v>
      </c>
      <c r="O489"/>
      <c r="P489"/>
    </row>
    <row r="490" spans="1:16" ht="12.75" x14ac:dyDescent="0.2">
      <c r="A490" s="172" t="s">
        <v>1974</v>
      </c>
      <c r="B490" s="185" t="s">
        <v>1966</v>
      </c>
      <c r="C490" s="172" t="s">
        <v>1257</v>
      </c>
      <c r="D490" s="172" t="s">
        <v>179</v>
      </c>
      <c r="E490" s="172" t="s">
        <v>180</v>
      </c>
      <c r="F490" s="174">
        <v>2.3547195699999999</v>
      </c>
      <c r="G490" s="174">
        <v>3.3548475799999999</v>
      </c>
      <c r="H490" s="58">
        <f t="shared" si="16"/>
        <v>-0.29811429167819303</v>
      </c>
      <c r="I490" s="98">
        <f t="shared" si="17"/>
        <v>2.0193080214721417E-4</v>
      </c>
      <c r="J490" s="99">
        <v>46.630622869999996</v>
      </c>
      <c r="K490" s="99">
        <v>10.35809523809524</v>
      </c>
      <c r="O490"/>
      <c r="P490"/>
    </row>
    <row r="491" spans="1:16" ht="12.75" x14ac:dyDescent="0.2">
      <c r="A491" s="172" t="s">
        <v>2625</v>
      </c>
      <c r="B491" s="185" t="s">
        <v>2112</v>
      </c>
      <c r="C491" s="172" t="s">
        <v>510</v>
      </c>
      <c r="D491" s="172" t="s">
        <v>179</v>
      </c>
      <c r="E491" s="172" t="s">
        <v>708</v>
      </c>
      <c r="F491" s="174">
        <v>2.3527455900000001</v>
      </c>
      <c r="G491" s="174">
        <v>3.59823183</v>
      </c>
      <c r="H491" s="58">
        <f t="shared" si="16"/>
        <v>-0.34613840876395119</v>
      </c>
      <c r="I491" s="98">
        <f t="shared" si="17"/>
        <v>2.0176152196204862E-4</v>
      </c>
      <c r="J491" s="99">
        <v>202.09977727680899</v>
      </c>
      <c r="K491" s="99">
        <v>31.084142857142862</v>
      </c>
      <c r="O491"/>
      <c r="P491"/>
    </row>
    <row r="492" spans="1:16" ht="12.75" x14ac:dyDescent="0.2">
      <c r="A492" s="172" t="s">
        <v>2898</v>
      </c>
      <c r="B492" s="185" t="s">
        <v>1822</v>
      </c>
      <c r="C492" s="172" t="s">
        <v>639</v>
      </c>
      <c r="D492" s="172" t="s">
        <v>179</v>
      </c>
      <c r="E492" s="172" t="s">
        <v>708</v>
      </c>
      <c r="F492" s="174">
        <v>2.3432832799999996</v>
      </c>
      <c r="G492" s="174">
        <v>1.90424025</v>
      </c>
      <c r="H492" s="58">
        <f t="shared" si="16"/>
        <v>0.23056073413005507</v>
      </c>
      <c r="I492" s="98">
        <f t="shared" si="17"/>
        <v>2.0095007423264207E-4</v>
      </c>
      <c r="J492" s="99">
        <v>125.02918682359682</v>
      </c>
      <c r="K492" s="99">
        <v>25.074666666666669</v>
      </c>
      <c r="O492"/>
      <c r="P492"/>
    </row>
    <row r="493" spans="1:16" ht="12.75" x14ac:dyDescent="0.2">
      <c r="A493" s="172" t="s">
        <v>1337</v>
      </c>
      <c r="B493" s="185" t="s">
        <v>335</v>
      </c>
      <c r="C493" s="172" t="s">
        <v>639</v>
      </c>
      <c r="D493" s="172" t="s">
        <v>179</v>
      </c>
      <c r="E493" s="172" t="s">
        <v>180</v>
      </c>
      <c r="F493" s="174">
        <v>2.3388546899999998</v>
      </c>
      <c r="G493" s="174">
        <v>1.9157475900000001</v>
      </c>
      <c r="H493" s="58">
        <f t="shared" si="16"/>
        <v>0.22085743560820537</v>
      </c>
      <c r="I493" s="98">
        <f t="shared" si="17"/>
        <v>2.0057029706406775E-4</v>
      </c>
      <c r="J493" s="99">
        <v>12.300256869999998</v>
      </c>
      <c r="K493" s="99">
        <v>29.446571428571431</v>
      </c>
      <c r="O493"/>
      <c r="P493"/>
    </row>
    <row r="494" spans="1:16" ht="12.75" x14ac:dyDescent="0.2">
      <c r="A494" s="172" t="s">
        <v>1294</v>
      </c>
      <c r="B494" s="185" t="s">
        <v>412</v>
      </c>
      <c r="C494" s="172" t="s">
        <v>1257</v>
      </c>
      <c r="D494" s="172" t="s">
        <v>178</v>
      </c>
      <c r="E494" s="172" t="s">
        <v>708</v>
      </c>
      <c r="F494" s="174">
        <v>2.3375315899999998</v>
      </c>
      <c r="G494" s="174">
        <v>3.5110643599999998</v>
      </c>
      <c r="H494" s="58">
        <f t="shared" si="16"/>
        <v>-0.33423846722080597</v>
      </c>
      <c r="I494" s="98">
        <f t="shared" si="17"/>
        <v>2.0045683359787633E-4</v>
      </c>
      <c r="J494" s="99">
        <v>181.84126209000001</v>
      </c>
      <c r="K494" s="99">
        <v>10.426380952380949</v>
      </c>
      <c r="O494"/>
      <c r="P494"/>
    </row>
    <row r="495" spans="1:16" ht="12.75" x14ac:dyDescent="0.2">
      <c r="A495" s="172" t="s">
        <v>3135</v>
      </c>
      <c r="B495" s="185" t="s">
        <v>1079</v>
      </c>
      <c r="C495" s="172" t="s">
        <v>2303</v>
      </c>
      <c r="D495" s="172" t="s">
        <v>179</v>
      </c>
      <c r="E495" s="172" t="s">
        <v>180</v>
      </c>
      <c r="F495" s="174">
        <v>2.3290314799999998</v>
      </c>
      <c r="G495" s="174">
        <v>9.7202306099999998</v>
      </c>
      <c r="H495" s="58">
        <f t="shared" si="16"/>
        <v>-0.76039339255964422</v>
      </c>
      <c r="I495" s="98">
        <f t="shared" si="17"/>
        <v>1.9972790007538493E-4</v>
      </c>
      <c r="J495" s="99">
        <v>518.80690559999994</v>
      </c>
      <c r="K495" s="99">
        <v>31.112380952380949</v>
      </c>
      <c r="O495"/>
      <c r="P495"/>
    </row>
    <row r="496" spans="1:16" ht="12.75" x14ac:dyDescent="0.2">
      <c r="A496" s="172" t="s">
        <v>1616</v>
      </c>
      <c r="B496" s="185" t="s">
        <v>51</v>
      </c>
      <c r="C496" s="172" t="s">
        <v>637</v>
      </c>
      <c r="D496" s="172" t="s">
        <v>178</v>
      </c>
      <c r="E496" s="172" t="s">
        <v>708</v>
      </c>
      <c r="F496" s="174">
        <v>2.3121243900000001</v>
      </c>
      <c r="G496" s="174">
        <v>1.0910336699999998</v>
      </c>
      <c r="H496" s="58">
        <f t="shared" si="16"/>
        <v>1.1192053495470957</v>
      </c>
      <c r="I496" s="98">
        <f t="shared" si="17"/>
        <v>1.9827801946574821E-4</v>
      </c>
      <c r="J496" s="99">
        <v>76.035273000000004</v>
      </c>
      <c r="K496" s="99">
        <v>19.26552380952381</v>
      </c>
      <c r="O496"/>
      <c r="P496"/>
    </row>
    <row r="497" spans="1:16" ht="12.75" x14ac:dyDescent="0.2">
      <c r="A497" s="172" t="s">
        <v>1617</v>
      </c>
      <c r="B497" s="185" t="s">
        <v>58</v>
      </c>
      <c r="C497" s="172" t="s">
        <v>637</v>
      </c>
      <c r="D497" s="172" t="s">
        <v>178</v>
      </c>
      <c r="E497" s="172" t="s">
        <v>708</v>
      </c>
      <c r="F497" s="174">
        <v>2.31045963</v>
      </c>
      <c r="G497" s="174">
        <v>2.4226938499999999</v>
      </c>
      <c r="H497" s="58">
        <f t="shared" si="16"/>
        <v>-4.6326208323845819E-2</v>
      </c>
      <c r="I497" s="98">
        <f t="shared" si="17"/>
        <v>1.9813525668139567E-4</v>
      </c>
      <c r="J497" s="99">
        <v>1051.4661645599999</v>
      </c>
      <c r="K497" s="99">
        <v>6.6332380952380952</v>
      </c>
      <c r="O497"/>
      <c r="P497"/>
    </row>
    <row r="498" spans="1:16" ht="12.75" x14ac:dyDescent="0.2">
      <c r="A498" s="172" t="s">
        <v>2774</v>
      </c>
      <c r="B498" s="185" t="s">
        <v>1560</v>
      </c>
      <c r="C498" s="172" t="s">
        <v>510</v>
      </c>
      <c r="D498" s="172" t="s">
        <v>609</v>
      </c>
      <c r="E498" s="172" t="s">
        <v>708</v>
      </c>
      <c r="F498" s="174">
        <v>2.30680423</v>
      </c>
      <c r="G498" s="174">
        <v>1.63668919</v>
      </c>
      <c r="H498" s="58">
        <f t="shared" si="16"/>
        <v>0.40943329014105601</v>
      </c>
      <c r="I498" s="98">
        <f t="shared" si="17"/>
        <v>1.9782178502066245E-4</v>
      </c>
      <c r="J498" s="99">
        <v>51.083307500049997</v>
      </c>
      <c r="K498" s="99">
        <v>24.553333333333331</v>
      </c>
      <c r="O498"/>
      <c r="P498"/>
    </row>
    <row r="499" spans="1:16" ht="12.75" x14ac:dyDescent="0.2">
      <c r="A499" s="172" t="s">
        <v>1268</v>
      </c>
      <c r="B499" s="185" t="s">
        <v>378</v>
      </c>
      <c r="C499" s="172" t="s">
        <v>1257</v>
      </c>
      <c r="D499" s="172" t="s">
        <v>178</v>
      </c>
      <c r="E499" s="172" t="s">
        <v>708</v>
      </c>
      <c r="F499" s="174">
        <v>2.2934171299999999</v>
      </c>
      <c r="G499" s="174">
        <v>25.835002190000001</v>
      </c>
      <c r="H499" s="58">
        <f t="shared" si="16"/>
        <v>-0.91122829744184353</v>
      </c>
      <c r="I499" s="98">
        <f t="shared" si="17"/>
        <v>1.9667376388223662E-4</v>
      </c>
      <c r="J499" s="99">
        <v>68.935994620000002</v>
      </c>
      <c r="K499" s="99">
        <v>17.01023809523809</v>
      </c>
      <c r="O499"/>
      <c r="P499"/>
    </row>
    <row r="500" spans="1:16" ht="12.75" x14ac:dyDescent="0.2">
      <c r="A500" s="172" t="s">
        <v>2018</v>
      </c>
      <c r="B500" s="185" t="s">
        <v>1844</v>
      </c>
      <c r="C500" s="172" t="s">
        <v>2414</v>
      </c>
      <c r="D500" s="172" t="s">
        <v>179</v>
      </c>
      <c r="E500" s="172" t="s">
        <v>708</v>
      </c>
      <c r="F500" s="174">
        <v>2.2674008999999997</v>
      </c>
      <c r="G500" s="174">
        <v>1.0885202899999999</v>
      </c>
      <c r="H500" s="58">
        <f t="shared" si="16"/>
        <v>1.083012067694209</v>
      </c>
      <c r="I500" s="98">
        <f t="shared" si="17"/>
        <v>1.9444272191032722E-4</v>
      </c>
      <c r="J500" s="99">
        <v>486.71364641000002</v>
      </c>
      <c r="K500" s="99">
        <v>8.9640952380952381</v>
      </c>
      <c r="O500"/>
      <c r="P500"/>
    </row>
    <row r="501" spans="1:16" ht="12.75" x14ac:dyDescent="0.2">
      <c r="A501" s="172" t="s">
        <v>2784</v>
      </c>
      <c r="B501" s="185" t="s">
        <v>2200</v>
      </c>
      <c r="C501" s="172" t="s">
        <v>639</v>
      </c>
      <c r="D501" s="172" t="s">
        <v>179</v>
      </c>
      <c r="E501" s="172" t="s">
        <v>180</v>
      </c>
      <c r="F501" s="174">
        <v>2.2511439100000001</v>
      </c>
      <c r="G501" s="174">
        <v>5.9377827000000005</v>
      </c>
      <c r="H501" s="58">
        <f t="shared" si="16"/>
        <v>-0.62087802404759607</v>
      </c>
      <c r="I501" s="98">
        <f t="shared" si="17"/>
        <v>1.9304859113015998E-4</v>
      </c>
      <c r="J501" s="99">
        <v>249.21189915067563</v>
      </c>
      <c r="K501" s="99">
        <v>33.869285714285724</v>
      </c>
      <c r="O501"/>
      <c r="P501"/>
    </row>
    <row r="502" spans="1:16" ht="12.75" x14ac:dyDescent="0.2">
      <c r="A502" s="172" t="s">
        <v>2036</v>
      </c>
      <c r="B502" s="185" t="s">
        <v>70</v>
      </c>
      <c r="C502" s="172" t="s">
        <v>2303</v>
      </c>
      <c r="D502" s="172" t="s">
        <v>179</v>
      </c>
      <c r="E502" s="172" t="s">
        <v>180</v>
      </c>
      <c r="F502" s="174">
        <v>2.24644288</v>
      </c>
      <c r="G502" s="174">
        <v>1.9767838100000001</v>
      </c>
      <c r="H502" s="58">
        <f t="shared" si="16"/>
        <v>0.13641303041631025</v>
      </c>
      <c r="I502" s="98">
        <f t="shared" si="17"/>
        <v>1.9264545065818516E-4</v>
      </c>
      <c r="J502" s="99">
        <v>510.97903399</v>
      </c>
      <c r="K502" s="99">
        <v>8.2520000000000007</v>
      </c>
      <c r="O502"/>
      <c r="P502"/>
    </row>
    <row r="503" spans="1:16" ht="12.75" x14ac:dyDescent="0.2">
      <c r="A503" s="172" t="s">
        <v>1393</v>
      </c>
      <c r="B503" s="185" t="s">
        <v>206</v>
      </c>
      <c r="C503" s="172" t="s">
        <v>2301</v>
      </c>
      <c r="D503" s="172" t="s">
        <v>178</v>
      </c>
      <c r="E503" s="172" t="s">
        <v>708</v>
      </c>
      <c r="F503" s="174">
        <v>2.2437188699999999</v>
      </c>
      <c r="G503" s="174">
        <v>2.8413397900000001</v>
      </c>
      <c r="H503" s="58">
        <f t="shared" si="16"/>
        <v>-0.21033067643064263</v>
      </c>
      <c r="I503" s="98">
        <f t="shared" si="17"/>
        <v>1.9241185106893256E-4</v>
      </c>
      <c r="J503" s="99">
        <v>15.41187862</v>
      </c>
      <c r="K503" s="99">
        <v>16.246952380952379</v>
      </c>
      <c r="O503"/>
      <c r="P503"/>
    </row>
    <row r="504" spans="1:16" ht="12.75" x14ac:dyDescent="0.2">
      <c r="A504" s="172" t="s">
        <v>1521</v>
      </c>
      <c r="B504" s="185" t="s">
        <v>1489</v>
      </c>
      <c r="C504" s="172" t="s">
        <v>640</v>
      </c>
      <c r="D504" s="172" t="s">
        <v>178</v>
      </c>
      <c r="E504" s="172" t="s">
        <v>180</v>
      </c>
      <c r="F504" s="174">
        <v>2.2202944700000002</v>
      </c>
      <c r="G504" s="174">
        <v>2.4150359300000002</v>
      </c>
      <c r="H504" s="58">
        <f t="shared" si="16"/>
        <v>-8.0637086008074399E-2</v>
      </c>
      <c r="I504" s="98">
        <f t="shared" si="17"/>
        <v>1.9040307348790742E-4</v>
      </c>
      <c r="J504" s="99">
        <v>89.562717320000004</v>
      </c>
      <c r="K504" s="99">
        <v>3.9731428571428569</v>
      </c>
      <c r="O504"/>
      <c r="P504"/>
    </row>
    <row r="505" spans="1:16" ht="12.75" x14ac:dyDescent="0.2">
      <c r="A505" s="172" t="s">
        <v>2327</v>
      </c>
      <c r="B505" s="185" t="s">
        <v>228</v>
      </c>
      <c r="C505" s="172" t="s">
        <v>510</v>
      </c>
      <c r="D505" s="172" t="s">
        <v>178</v>
      </c>
      <c r="E505" s="172" t="s">
        <v>708</v>
      </c>
      <c r="F505" s="174">
        <v>2.1837061600000003</v>
      </c>
      <c r="G505" s="174">
        <v>3.4677237700000001</v>
      </c>
      <c r="H505" s="58">
        <f t="shared" si="16"/>
        <v>-0.37027678533921971</v>
      </c>
      <c r="I505" s="98">
        <f t="shared" si="17"/>
        <v>1.8726541459992743E-4</v>
      </c>
      <c r="J505" s="99">
        <v>79.098190560000006</v>
      </c>
      <c r="K505" s="99">
        <v>7.2080952380952379</v>
      </c>
      <c r="O505"/>
      <c r="P505"/>
    </row>
    <row r="506" spans="1:16" ht="12.75" x14ac:dyDescent="0.2">
      <c r="A506" s="172" t="s">
        <v>1788</v>
      </c>
      <c r="B506" s="185" t="s">
        <v>1789</v>
      </c>
      <c r="C506" s="172" t="s">
        <v>1729</v>
      </c>
      <c r="D506" s="172" t="s">
        <v>179</v>
      </c>
      <c r="E506" s="172" t="s">
        <v>180</v>
      </c>
      <c r="F506" s="174">
        <v>2.1732082999999998</v>
      </c>
      <c r="G506" s="174">
        <v>0.23967079999999999</v>
      </c>
      <c r="H506" s="58">
        <f t="shared" si="16"/>
        <v>8.067472132608561</v>
      </c>
      <c r="I506" s="98">
        <f t="shared" si="17"/>
        <v>1.863651624774935E-4</v>
      </c>
      <c r="J506" s="99">
        <v>50.772192285803399</v>
      </c>
      <c r="K506" s="99">
        <v>33.145428571428567</v>
      </c>
      <c r="O506"/>
      <c r="P506"/>
    </row>
    <row r="507" spans="1:16" ht="12.75" x14ac:dyDescent="0.2">
      <c r="A507" s="172" t="s">
        <v>3174</v>
      </c>
      <c r="B507" s="185" t="s">
        <v>366</v>
      </c>
      <c r="C507" s="172" t="s">
        <v>1257</v>
      </c>
      <c r="D507" s="172" t="s">
        <v>179</v>
      </c>
      <c r="E507" s="172" t="s">
        <v>2605</v>
      </c>
      <c r="F507" s="174">
        <v>2.1524667900000001</v>
      </c>
      <c r="G507" s="174">
        <v>1.4100607700000001</v>
      </c>
      <c r="H507" s="58">
        <f t="shared" si="16"/>
        <v>0.52650640014614414</v>
      </c>
      <c r="I507" s="98">
        <f t="shared" si="17"/>
        <v>1.8458645820824398E-4</v>
      </c>
      <c r="J507" s="99">
        <v>49.737998399999995</v>
      </c>
      <c r="K507" s="99">
        <v>16.716571428571431</v>
      </c>
      <c r="O507"/>
      <c r="P507"/>
    </row>
    <row r="508" spans="1:16" ht="12.75" x14ac:dyDescent="0.2">
      <c r="A508" s="172" t="s">
        <v>1248</v>
      </c>
      <c r="B508" s="185" t="s">
        <v>1249</v>
      </c>
      <c r="C508" s="172" t="s">
        <v>2309</v>
      </c>
      <c r="D508" s="172" t="s">
        <v>609</v>
      </c>
      <c r="E508" s="172" t="s">
        <v>708</v>
      </c>
      <c r="F508" s="174">
        <v>2.14401734</v>
      </c>
      <c r="G508" s="174">
        <v>5.8525253700000004</v>
      </c>
      <c r="H508" s="58">
        <f t="shared" si="16"/>
        <v>-0.63365945391877898</v>
      </c>
      <c r="I508" s="98">
        <f t="shared" si="17"/>
        <v>1.8386186907332511E-4</v>
      </c>
      <c r="J508" s="99">
        <v>154.8333385097894</v>
      </c>
      <c r="K508" s="99">
        <v>42.257904761904761</v>
      </c>
      <c r="O508"/>
      <c r="P508"/>
    </row>
    <row r="509" spans="1:16" ht="12.75" x14ac:dyDescent="0.2">
      <c r="A509" s="172" t="s">
        <v>2429</v>
      </c>
      <c r="B509" s="185" t="s">
        <v>290</v>
      </c>
      <c r="C509" s="172" t="s">
        <v>510</v>
      </c>
      <c r="D509" s="172" t="s">
        <v>178</v>
      </c>
      <c r="E509" s="172" t="s">
        <v>708</v>
      </c>
      <c r="F509" s="174">
        <v>2.14017254</v>
      </c>
      <c r="G509" s="174">
        <v>3.8714399400000001</v>
      </c>
      <c r="H509" s="58">
        <f t="shared" si="16"/>
        <v>-0.4471895281423377</v>
      </c>
      <c r="I509" s="98">
        <f t="shared" si="17"/>
        <v>1.8353215526876554E-4</v>
      </c>
      <c r="J509" s="99">
        <v>105.14574443138299</v>
      </c>
      <c r="K509" s="99">
        <v>73.625571428571419</v>
      </c>
      <c r="O509"/>
      <c r="P509"/>
    </row>
    <row r="510" spans="1:16" ht="12.75" x14ac:dyDescent="0.2">
      <c r="A510" s="172" t="s">
        <v>1178</v>
      </c>
      <c r="B510" s="185" t="s">
        <v>17</v>
      </c>
      <c r="C510" s="172" t="s">
        <v>1158</v>
      </c>
      <c r="D510" s="172" t="s">
        <v>179</v>
      </c>
      <c r="E510" s="172" t="s">
        <v>180</v>
      </c>
      <c r="F510" s="174">
        <v>2.1363627999999997</v>
      </c>
      <c r="G510" s="174">
        <v>1.3574768100000001</v>
      </c>
      <c r="H510" s="58">
        <f t="shared" si="16"/>
        <v>0.57377480356367894</v>
      </c>
      <c r="I510" s="98">
        <f t="shared" si="17"/>
        <v>1.8320544806168506E-4</v>
      </c>
      <c r="J510" s="99">
        <v>29.931453449999999</v>
      </c>
      <c r="K510" s="99">
        <v>15.807380952380949</v>
      </c>
      <c r="O510"/>
      <c r="P510"/>
    </row>
    <row r="511" spans="1:16" ht="12.75" x14ac:dyDescent="0.2">
      <c r="A511" s="172" t="s">
        <v>2776</v>
      </c>
      <c r="B511" s="185" t="s">
        <v>1558</v>
      </c>
      <c r="C511" s="172" t="s">
        <v>510</v>
      </c>
      <c r="D511" s="172" t="s">
        <v>609</v>
      </c>
      <c r="E511" s="172" t="s">
        <v>708</v>
      </c>
      <c r="F511" s="174">
        <v>2.1334787400000002</v>
      </c>
      <c r="G511" s="174">
        <v>2.5782433</v>
      </c>
      <c r="H511" s="58">
        <f t="shared" si="16"/>
        <v>-0.17250682276571794</v>
      </c>
      <c r="I511" s="98">
        <f t="shared" si="17"/>
        <v>1.8295812326060882E-4</v>
      </c>
      <c r="J511" s="99">
        <v>42.21074580805</v>
      </c>
      <c r="K511" s="99">
        <v>26.008190476190482</v>
      </c>
      <c r="O511"/>
      <c r="P511"/>
    </row>
    <row r="512" spans="1:16" ht="12.75" x14ac:dyDescent="0.2">
      <c r="A512" s="172" t="s">
        <v>2630</v>
      </c>
      <c r="B512" s="185" t="s">
        <v>901</v>
      </c>
      <c r="C512" s="172" t="s">
        <v>510</v>
      </c>
      <c r="D512" s="172" t="s">
        <v>609</v>
      </c>
      <c r="E512" s="172" t="s">
        <v>180</v>
      </c>
      <c r="F512" s="174">
        <v>2.1320074999999998</v>
      </c>
      <c r="G512" s="174">
        <v>1.74771685</v>
      </c>
      <c r="H512" s="58">
        <f t="shared" si="16"/>
        <v>0.21988152714783271</v>
      </c>
      <c r="I512" s="98">
        <f t="shared" si="17"/>
        <v>1.8283195593387652E-4</v>
      </c>
      <c r="J512" s="99">
        <v>8.9292924491000001</v>
      </c>
      <c r="K512" s="99">
        <v>8.0375238095238082</v>
      </c>
      <c r="O512"/>
      <c r="P512"/>
    </row>
    <row r="513" spans="1:16" ht="12.75" x14ac:dyDescent="0.2">
      <c r="A513" s="172" t="s">
        <v>2359</v>
      </c>
      <c r="B513" s="185" t="s">
        <v>212</v>
      </c>
      <c r="C513" s="172" t="s">
        <v>640</v>
      </c>
      <c r="D513" s="172" t="s">
        <v>178</v>
      </c>
      <c r="E513" s="172" t="s">
        <v>180</v>
      </c>
      <c r="F513" s="174">
        <v>2.1306087499999999</v>
      </c>
      <c r="G513" s="174">
        <v>3.6327776000000003</v>
      </c>
      <c r="H513" s="58">
        <f t="shared" si="16"/>
        <v>-0.4135042150667303</v>
      </c>
      <c r="I513" s="98">
        <f t="shared" si="17"/>
        <v>1.8271200504328984E-4</v>
      </c>
      <c r="J513" s="99">
        <v>894.74983712479991</v>
      </c>
      <c r="K513" s="99">
        <v>7.7456666666666667</v>
      </c>
      <c r="O513"/>
      <c r="P513"/>
    </row>
    <row r="514" spans="1:16" ht="12.75" x14ac:dyDescent="0.2">
      <c r="A514" s="172" t="s">
        <v>2911</v>
      </c>
      <c r="B514" s="185" t="s">
        <v>263</v>
      </c>
      <c r="C514" s="172" t="s">
        <v>639</v>
      </c>
      <c r="D514" s="172" t="s">
        <v>179</v>
      </c>
      <c r="E514" s="172" t="s">
        <v>708</v>
      </c>
      <c r="F514" s="174">
        <v>2.1205959600000002</v>
      </c>
      <c r="G514" s="174">
        <v>1.24295205</v>
      </c>
      <c r="H514" s="58">
        <f t="shared" si="16"/>
        <v>0.70609635343535593</v>
      </c>
      <c r="I514" s="98">
        <f t="shared" si="17"/>
        <v>1.8185335047474113E-4</v>
      </c>
      <c r="J514" s="99">
        <v>52.308602353349805</v>
      </c>
      <c r="K514" s="99">
        <v>32.091761904761903</v>
      </c>
      <c r="O514"/>
      <c r="P514"/>
    </row>
    <row r="515" spans="1:16" ht="12.75" x14ac:dyDescent="0.2">
      <c r="A515" s="172" t="s">
        <v>2800</v>
      </c>
      <c r="B515" s="185" t="s">
        <v>2283</v>
      </c>
      <c r="C515" s="172" t="s">
        <v>639</v>
      </c>
      <c r="D515" s="172" t="s">
        <v>609</v>
      </c>
      <c r="E515" s="172" t="s">
        <v>708</v>
      </c>
      <c r="F515" s="174">
        <v>2.1166163900000003</v>
      </c>
      <c r="G515" s="174">
        <v>3.8498704900000003</v>
      </c>
      <c r="H515" s="58">
        <f t="shared" si="16"/>
        <v>-0.45021101476065495</v>
      </c>
      <c r="I515" s="98">
        <f t="shared" si="17"/>
        <v>1.8151207936435539E-4</v>
      </c>
      <c r="J515" s="99">
        <v>458.76674603519905</v>
      </c>
      <c r="K515" s="99">
        <v>33.740904761904758</v>
      </c>
      <c r="O515"/>
      <c r="P515"/>
    </row>
    <row r="516" spans="1:16" ht="12.75" x14ac:dyDescent="0.2">
      <c r="A516" s="172" t="s">
        <v>2397</v>
      </c>
      <c r="B516" s="185" t="s">
        <v>38</v>
      </c>
      <c r="C516" s="172" t="s">
        <v>640</v>
      </c>
      <c r="D516" s="172" t="s">
        <v>178</v>
      </c>
      <c r="E516" s="172" t="s">
        <v>708</v>
      </c>
      <c r="F516" s="174">
        <v>2.11448824</v>
      </c>
      <c r="G516" s="174">
        <v>1.8717754499999999</v>
      </c>
      <c r="H516" s="58">
        <f t="shared" si="16"/>
        <v>0.1296698223069439</v>
      </c>
      <c r="I516" s="98">
        <f t="shared" si="17"/>
        <v>1.8132957821132437E-4</v>
      </c>
      <c r="J516" s="99">
        <v>120.2399046024</v>
      </c>
      <c r="K516" s="99">
        <v>42.312666666666672</v>
      </c>
      <c r="O516"/>
      <c r="P516"/>
    </row>
    <row r="517" spans="1:16" ht="12.75" x14ac:dyDescent="0.2">
      <c r="A517" s="172" t="s">
        <v>2355</v>
      </c>
      <c r="B517" s="185" t="s">
        <v>1356</v>
      </c>
      <c r="C517" s="172" t="s">
        <v>510</v>
      </c>
      <c r="D517" s="172" t="s">
        <v>609</v>
      </c>
      <c r="E517" s="172" t="s">
        <v>708</v>
      </c>
      <c r="F517" s="174">
        <v>2.1144224900000004</v>
      </c>
      <c r="G517" s="174">
        <v>3.5076292200000001</v>
      </c>
      <c r="H517" s="58">
        <f t="shared" si="16"/>
        <v>-0.39719327289672868</v>
      </c>
      <c r="I517" s="98">
        <f t="shared" si="17"/>
        <v>1.8132393976910382E-4</v>
      </c>
      <c r="J517" s="99">
        <v>171.379525</v>
      </c>
      <c r="K517" s="99">
        <v>12.936714285714279</v>
      </c>
      <c r="O517"/>
      <c r="P517"/>
    </row>
    <row r="518" spans="1:16" ht="12.75" x14ac:dyDescent="0.2">
      <c r="A518" s="172" t="s">
        <v>3110</v>
      </c>
      <c r="B518" s="185" t="s">
        <v>618</v>
      </c>
      <c r="C518" s="172" t="s">
        <v>1257</v>
      </c>
      <c r="D518" s="172" t="s">
        <v>179</v>
      </c>
      <c r="E518" s="172" t="s">
        <v>2605</v>
      </c>
      <c r="F518" s="174">
        <v>2.10986662</v>
      </c>
      <c r="G518" s="174">
        <v>5.7927925399999998</v>
      </c>
      <c r="H518" s="58">
        <f t="shared" ref="H518:H581" si="18">IF(ISERROR(F518/G518-1),"",IF((F518/G518-1)&gt;10000%,"",F518/G518-1))</f>
        <v>-0.63577728609628403</v>
      </c>
      <c r="I518" s="98">
        <f t="shared" si="17"/>
        <v>1.8093324760545967E-4</v>
      </c>
      <c r="J518" s="99">
        <v>57.844964990000001</v>
      </c>
      <c r="K518" s="99">
        <v>18.243238095238091</v>
      </c>
      <c r="O518"/>
      <c r="P518"/>
    </row>
    <row r="519" spans="1:16" ht="12.75" x14ac:dyDescent="0.2">
      <c r="A519" s="172" t="s">
        <v>2968</v>
      </c>
      <c r="B519" s="185" t="s">
        <v>1231</v>
      </c>
      <c r="C519" s="172" t="s">
        <v>640</v>
      </c>
      <c r="D519" s="172" t="s">
        <v>179</v>
      </c>
      <c r="E519" s="172" t="s">
        <v>180</v>
      </c>
      <c r="F519" s="174">
        <v>2.07658173</v>
      </c>
      <c r="G519" s="174">
        <v>3.5846635400000002</v>
      </c>
      <c r="H519" s="58">
        <f t="shared" si="18"/>
        <v>-0.42070386611514454</v>
      </c>
      <c r="I519" s="98">
        <f t="shared" si="17"/>
        <v>1.7807887606045153E-4</v>
      </c>
      <c r="J519" s="99">
        <v>300.02035786159996</v>
      </c>
      <c r="K519" s="99">
        <v>13.74642857142857</v>
      </c>
      <c r="O519"/>
      <c r="P519"/>
    </row>
    <row r="520" spans="1:16" ht="12.75" x14ac:dyDescent="0.2">
      <c r="A520" s="172" t="s">
        <v>2409</v>
      </c>
      <c r="B520" s="185" t="s">
        <v>176</v>
      </c>
      <c r="C520" s="172" t="s">
        <v>640</v>
      </c>
      <c r="D520" s="172" t="s">
        <v>178</v>
      </c>
      <c r="E520" s="172" t="s">
        <v>708</v>
      </c>
      <c r="F520" s="174">
        <v>2.07459031</v>
      </c>
      <c r="G520" s="174">
        <v>2.9642742700000002</v>
      </c>
      <c r="H520" s="58">
        <f t="shared" si="18"/>
        <v>-0.30013550669182854</v>
      </c>
      <c r="I520" s="98">
        <f t="shared" ref="I520:I583" si="19">F520/$F$1157</f>
        <v>1.7790810029456617E-4</v>
      </c>
      <c r="J520" s="99">
        <v>232.85981219999999</v>
      </c>
      <c r="K520" s="99">
        <v>12.545238095238091</v>
      </c>
      <c r="O520"/>
      <c r="P520"/>
    </row>
    <row r="521" spans="1:16" ht="12.75" x14ac:dyDescent="0.2">
      <c r="A521" s="172" t="s">
        <v>2335</v>
      </c>
      <c r="B521" s="185" t="s">
        <v>508</v>
      </c>
      <c r="C521" s="172" t="s">
        <v>640</v>
      </c>
      <c r="D521" s="172" t="s">
        <v>178</v>
      </c>
      <c r="E521" s="172" t="s">
        <v>708</v>
      </c>
      <c r="F521" s="174">
        <v>2.0668111100000002</v>
      </c>
      <c r="G521" s="174">
        <v>2.3349447900000002</v>
      </c>
      <c r="H521" s="58">
        <f t="shared" si="18"/>
        <v>-0.11483512635859794</v>
      </c>
      <c r="I521" s="98">
        <f t="shared" si="19"/>
        <v>1.7724098896798745E-4</v>
      </c>
      <c r="J521" s="99">
        <v>119.06154528879999</v>
      </c>
      <c r="K521" s="99">
        <v>17.551571428571432</v>
      </c>
      <c r="O521"/>
      <c r="P521"/>
    </row>
    <row r="522" spans="1:16" ht="12.75" x14ac:dyDescent="0.2">
      <c r="A522" s="172" t="s">
        <v>2497</v>
      </c>
      <c r="B522" s="185" t="s">
        <v>1135</v>
      </c>
      <c r="C522" s="172" t="s">
        <v>510</v>
      </c>
      <c r="D522" s="172" t="s">
        <v>178</v>
      </c>
      <c r="E522" s="172" t="s">
        <v>708</v>
      </c>
      <c r="F522" s="174">
        <v>2.05967666</v>
      </c>
      <c r="G522" s="174">
        <v>1.46041909</v>
      </c>
      <c r="H522" s="58">
        <f t="shared" si="18"/>
        <v>0.41033260527976245</v>
      </c>
      <c r="I522" s="98">
        <f t="shared" si="19"/>
        <v>1.7662916867748073E-4</v>
      </c>
      <c r="J522" s="99">
        <v>7.405960144931</v>
      </c>
      <c r="K522" s="99">
        <v>103.467619047619</v>
      </c>
      <c r="O522"/>
      <c r="P522"/>
    </row>
    <row r="523" spans="1:16" ht="12.75" x14ac:dyDescent="0.2">
      <c r="A523" s="172" t="s">
        <v>2017</v>
      </c>
      <c r="B523" s="185" t="s">
        <v>1779</v>
      </c>
      <c r="C523" s="172" t="s">
        <v>510</v>
      </c>
      <c r="D523" s="172" t="s">
        <v>609</v>
      </c>
      <c r="E523" s="172" t="s">
        <v>180</v>
      </c>
      <c r="F523" s="174">
        <v>2.0561896599999998</v>
      </c>
      <c r="G523" s="174">
        <v>2.63777536</v>
      </c>
      <c r="H523" s="58">
        <f t="shared" si="18"/>
        <v>-0.22048340765454733</v>
      </c>
      <c r="I523" s="98">
        <f t="shared" si="19"/>
        <v>1.7633013828929428E-4</v>
      </c>
      <c r="J523" s="99">
        <v>65.150795094999992</v>
      </c>
      <c r="K523" s="99">
        <v>18.167666666666669</v>
      </c>
      <c r="O523"/>
      <c r="P523"/>
    </row>
    <row r="524" spans="1:16" ht="12.75" x14ac:dyDescent="0.2">
      <c r="A524" s="172" t="s">
        <v>2900</v>
      </c>
      <c r="B524" s="185" t="s">
        <v>2219</v>
      </c>
      <c r="C524" s="172" t="s">
        <v>639</v>
      </c>
      <c r="D524" s="172" t="s">
        <v>179</v>
      </c>
      <c r="E524" s="172" t="s">
        <v>708</v>
      </c>
      <c r="F524" s="174">
        <v>2.05325392</v>
      </c>
      <c r="G524" s="174">
        <v>3.1752687599999998</v>
      </c>
      <c r="H524" s="58">
        <f t="shared" si="18"/>
        <v>-0.35336058923087821</v>
      </c>
      <c r="I524" s="98">
        <f t="shared" si="19"/>
        <v>1.7607838162975471E-4</v>
      </c>
      <c r="J524" s="99">
        <v>196.91876525999999</v>
      </c>
      <c r="K524" s="99">
        <v>24.907952380952381</v>
      </c>
      <c r="O524"/>
      <c r="P524"/>
    </row>
    <row r="525" spans="1:16" ht="12.75" x14ac:dyDescent="0.2">
      <c r="A525" s="172" t="s">
        <v>1166</v>
      </c>
      <c r="B525" s="185" t="s">
        <v>475</v>
      </c>
      <c r="C525" s="172" t="s">
        <v>1158</v>
      </c>
      <c r="D525" s="172" t="s">
        <v>179</v>
      </c>
      <c r="E525" s="172" t="s">
        <v>180</v>
      </c>
      <c r="F525" s="174">
        <v>2.0491187700000002</v>
      </c>
      <c r="G525" s="174">
        <v>2.7712047599999998</v>
      </c>
      <c r="H525" s="58">
        <f t="shared" si="18"/>
        <v>-0.26056753381153963</v>
      </c>
      <c r="I525" s="98">
        <f t="shared" si="19"/>
        <v>1.757237686358605E-4</v>
      </c>
      <c r="J525" s="99">
        <v>28.227411578397625</v>
      </c>
      <c r="K525" s="99">
        <v>43.371428571428567</v>
      </c>
      <c r="O525"/>
      <c r="P525"/>
    </row>
    <row r="526" spans="1:16" ht="12.75" x14ac:dyDescent="0.2">
      <c r="A526" s="172" t="s">
        <v>1384</v>
      </c>
      <c r="B526" s="185" t="s">
        <v>1645</v>
      </c>
      <c r="C526" s="172" t="s">
        <v>2309</v>
      </c>
      <c r="D526" s="172" t="s">
        <v>179</v>
      </c>
      <c r="E526" s="172" t="s">
        <v>708</v>
      </c>
      <c r="F526" s="174">
        <v>2.0306068799999997</v>
      </c>
      <c r="G526" s="174">
        <v>6.2516094999999998</v>
      </c>
      <c r="H526" s="58">
        <f t="shared" si="18"/>
        <v>-0.67518654516089027</v>
      </c>
      <c r="I526" s="98">
        <f t="shared" si="19"/>
        <v>1.7413626715815327E-4</v>
      </c>
      <c r="J526" s="99">
        <v>380.02082501000001</v>
      </c>
      <c r="K526" s="99">
        <v>15.31219047619048</v>
      </c>
      <c r="O526"/>
      <c r="P526"/>
    </row>
    <row r="527" spans="1:16" ht="12.75" x14ac:dyDescent="0.2">
      <c r="A527" s="172" t="s">
        <v>2620</v>
      </c>
      <c r="B527" s="185" t="s">
        <v>902</v>
      </c>
      <c r="C527" s="172" t="s">
        <v>510</v>
      </c>
      <c r="D527" s="172" t="s">
        <v>609</v>
      </c>
      <c r="E527" s="172" t="s">
        <v>180</v>
      </c>
      <c r="F527" s="174">
        <v>2.02225185</v>
      </c>
      <c r="G527" s="174">
        <v>1.9323317600000001</v>
      </c>
      <c r="H527" s="58">
        <f t="shared" si="18"/>
        <v>4.6534498817118131E-2</v>
      </c>
      <c r="I527" s="98">
        <f t="shared" si="19"/>
        <v>1.7341977508353058E-4</v>
      </c>
      <c r="J527" s="99">
        <v>21.730083179000001</v>
      </c>
      <c r="K527" s="99">
        <v>9.4435714285714276</v>
      </c>
      <c r="O527"/>
      <c r="P527"/>
    </row>
    <row r="528" spans="1:16" ht="12.75" x14ac:dyDescent="0.2">
      <c r="A528" s="172" t="s">
        <v>2050</v>
      </c>
      <c r="B528" s="185" t="s">
        <v>68</v>
      </c>
      <c r="C528" s="172" t="s">
        <v>2303</v>
      </c>
      <c r="D528" s="172" t="s">
        <v>179</v>
      </c>
      <c r="E528" s="172" t="s">
        <v>180</v>
      </c>
      <c r="F528" s="174">
        <v>2.0125359700000001</v>
      </c>
      <c r="G528" s="174">
        <v>1.42201106</v>
      </c>
      <c r="H528" s="58">
        <f t="shared" si="18"/>
        <v>0.41527448457398086</v>
      </c>
      <c r="I528" s="98">
        <f t="shared" si="19"/>
        <v>1.7258658226220193E-4</v>
      </c>
      <c r="J528" s="99">
        <v>701.95664504000001</v>
      </c>
      <c r="K528" s="99">
        <v>15.184142857142859</v>
      </c>
      <c r="O528"/>
      <c r="P528"/>
    </row>
    <row r="529" spans="1:16" ht="12.75" x14ac:dyDescent="0.2">
      <c r="A529" s="172" t="s">
        <v>3175</v>
      </c>
      <c r="B529" s="185" t="s">
        <v>1914</v>
      </c>
      <c r="C529" s="172" t="s">
        <v>510</v>
      </c>
      <c r="D529" s="172" t="s">
        <v>609</v>
      </c>
      <c r="E529" s="172" t="s">
        <v>180</v>
      </c>
      <c r="F529" s="174">
        <v>2.0013360700000002</v>
      </c>
      <c r="G529" s="174">
        <v>1.1525020500000001</v>
      </c>
      <c r="H529" s="58">
        <f t="shared" si="18"/>
        <v>0.73651410858661825</v>
      </c>
      <c r="I529" s="98">
        <f t="shared" si="19"/>
        <v>1.7162612615533374E-4</v>
      </c>
      <c r="J529" s="99">
        <v>555.70689095205796</v>
      </c>
      <c r="K529" s="99">
        <v>30.546857142857149</v>
      </c>
      <c r="O529"/>
      <c r="P529"/>
    </row>
    <row r="530" spans="1:16" ht="12.75" x14ac:dyDescent="0.2">
      <c r="A530" s="172" t="s">
        <v>2626</v>
      </c>
      <c r="B530" s="185" t="s">
        <v>291</v>
      </c>
      <c r="C530" s="172" t="s">
        <v>510</v>
      </c>
      <c r="D530" s="172" t="s">
        <v>179</v>
      </c>
      <c r="E530" s="172" t="s">
        <v>708</v>
      </c>
      <c r="F530" s="174">
        <v>1.9769730700000001</v>
      </c>
      <c r="G530" s="174">
        <v>1.82702389</v>
      </c>
      <c r="H530" s="58">
        <f t="shared" si="18"/>
        <v>8.2072916955672648E-2</v>
      </c>
      <c r="I530" s="98">
        <f t="shared" si="19"/>
        <v>1.6953685820368861E-4</v>
      </c>
      <c r="J530" s="99">
        <v>116.60604833263599</v>
      </c>
      <c r="K530" s="99">
        <v>20.579904761904761</v>
      </c>
      <c r="O530"/>
      <c r="P530"/>
    </row>
    <row r="531" spans="1:16" ht="12.75" x14ac:dyDescent="0.2">
      <c r="A531" s="172" t="s">
        <v>1243</v>
      </c>
      <c r="B531" s="185" t="s">
        <v>1078</v>
      </c>
      <c r="C531" s="172" t="s">
        <v>2303</v>
      </c>
      <c r="D531" s="172" t="s">
        <v>179</v>
      </c>
      <c r="E531" s="172" t="s">
        <v>180</v>
      </c>
      <c r="F531" s="174">
        <v>1.9601383600000002</v>
      </c>
      <c r="G531" s="174">
        <v>4.7376679999999997E-2</v>
      </c>
      <c r="H531" s="58">
        <f t="shared" si="18"/>
        <v>40.373485014146205</v>
      </c>
      <c r="I531" s="98">
        <f t="shared" si="19"/>
        <v>1.6809318459706218E-4</v>
      </c>
      <c r="J531" s="99">
        <v>238.70089092000001</v>
      </c>
      <c r="K531" s="99">
        <v>19.69376190476191</v>
      </c>
      <c r="O531"/>
      <c r="P531"/>
    </row>
    <row r="532" spans="1:16" ht="12.75" x14ac:dyDescent="0.2">
      <c r="A532" s="172" t="s">
        <v>1492</v>
      </c>
      <c r="B532" s="185" t="s">
        <v>1493</v>
      </c>
      <c r="C532" s="172" t="s">
        <v>2309</v>
      </c>
      <c r="D532" s="172" t="s">
        <v>609</v>
      </c>
      <c r="E532" s="172" t="s">
        <v>708</v>
      </c>
      <c r="F532" s="174">
        <v>1.9237606</v>
      </c>
      <c r="G532" s="174">
        <v>8.8631008800000011</v>
      </c>
      <c r="H532" s="58">
        <f t="shared" si="18"/>
        <v>-0.78294722963821217</v>
      </c>
      <c r="I532" s="98">
        <f t="shared" si="19"/>
        <v>1.6497358158755441E-4</v>
      </c>
      <c r="J532" s="99">
        <v>435.9794083698726</v>
      </c>
      <c r="K532" s="99">
        <v>18.097761904761899</v>
      </c>
      <c r="O532"/>
      <c r="P532"/>
    </row>
    <row r="533" spans="1:16" ht="12.75" x14ac:dyDescent="0.2">
      <c r="A533" s="172" t="s">
        <v>2415</v>
      </c>
      <c r="B533" s="185" t="s">
        <v>94</v>
      </c>
      <c r="C533" s="172" t="s">
        <v>510</v>
      </c>
      <c r="D533" s="172" t="s">
        <v>179</v>
      </c>
      <c r="E533" s="172" t="s">
        <v>180</v>
      </c>
      <c r="F533" s="174">
        <v>1.9228466000000002</v>
      </c>
      <c r="G533" s="174">
        <v>1.9682358500000001</v>
      </c>
      <c r="H533" s="58">
        <f t="shared" si="18"/>
        <v>-2.3060879619685837E-2</v>
      </c>
      <c r="I533" s="98">
        <f t="shared" si="19"/>
        <v>1.6489520080900484E-4</v>
      </c>
      <c r="J533" s="99">
        <v>83.448274596301005</v>
      </c>
      <c r="K533" s="99">
        <v>29.47966666666667</v>
      </c>
      <c r="O533"/>
      <c r="P533"/>
    </row>
    <row r="534" spans="1:16" ht="12.75" x14ac:dyDescent="0.2">
      <c r="A534" s="172" t="s">
        <v>1170</v>
      </c>
      <c r="B534" s="185" t="s">
        <v>18</v>
      </c>
      <c r="C534" s="172" t="s">
        <v>1158</v>
      </c>
      <c r="D534" s="172" t="s">
        <v>179</v>
      </c>
      <c r="E534" s="172" t="s">
        <v>180</v>
      </c>
      <c r="F534" s="174">
        <v>1.9105523600000001</v>
      </c>
      <c r="G534" s="174">
        <v>6.1061266299999994</v>
      </c>
      <c r="H534" s="58">
        <f t="shared" si="18"/>
        <v>-0.68710895207884015</v>
      </c>
      <c r="I534" s="98">
        <f t="shared" si="19"/>
        <v>1.6384089872708413E-4</v>
      </c>
      <c r="J534" s="99">
        <v>169.78391768</v>
      </c>
      <c r="K534" s="99">
        <v>17.61809523809524</v>
      </c>
      <c r="O534"/>
      <c r="P534"/>
    </row>
    <row r="535" spans="1:16" ht="12.75" x14ac:dyDescent="0.2">
      <c r="A535" s="172" t="s">
        <v>2824</v>
      </c>
      <c r="B535" s="185" t="s">
        <v>2291</v>
      </c>
      <c r="C535" s="172" t="s">
        <v>639</v>
      </c>
      <c r="D535" s="172" t="s">
        <v>609</v>
      </c>
      <c r="E535" s="172" t="s">
        <v>180</v>
      </c>
      <c r="F535" s="174">
        <v>1.9049288999999998</v>
      </c>
      <c r="G535" s="174">
        <v>7.5218549800000005</v>
      </c>
      <c r="H535" s="58">
        <f t="shared" si="18"/>
        <v>-0.74674745723427927</v>
      </c>
      <c r="I535" s="98">
        <f t="shared" si="19"/>
        <v>1.6335865455537464E-4</v>
      </c>
      <c r="J535" s="99">
        <v>172.07595558000003</v>
      </c>
      <c r="K535" s="99">
        <v>20.808095238095241</v>
      </c>
      <c r="O535"/>
      <c r="P535"/>
    </row>
    <row r="536" spans="1:16" ht="12.75" x14ac:dyDescent="0.2">
      <c r="A536" s="172" t="s">
        <v>2367</v>
      </c>
      <c r="B536" s="185" t="s">
        <v>1862</v>
      </c>
      <c r="C536" s="172" t="s">
        <v>2309</v>
      </c>
      <c r="D536" s="172" t="s">
        <v>179</v>
      </c>
      <c r="E536" s="172" t="s">
        <v>708</v>
      </c>
      <c r="F536" s="174">
        <v>1.89908016</v>
      </c>
      <c r="G536" s="174">
        <v>2.4043326199999999</v>
      </c>
      <c r="H536" s="58">
        <f t="shared" si="18"/>
        <v>-0.21014249683972586</v>
      </c>
      <c r="I536" s="98">
        <f t="shared" si="19"/>
        <v>1.6285709132262397E-4</v>
      </c>
      <c r="J536" s="99">
        <v>92.917391109999997</v>
      </c>
      <c r="K536" s="99">
        <v>38.378095238095241</v>
      </c>
      <c r="O536"/>
      <c r="P536"/>
    </row>
    <row r="537" spans="1:16" ht="12.75" x14ac:dyDescent="0.2">
      <c r="A537" s="172" t="s">
        <v>3022</v>
      </c>
      <c r="B537" s="185" t="s">
        <v>500</v>
      </c>
      <c r="C537" s="172" t="s">
        <v>510</v>
      </c>
      <c r="D537" s="172" t="s">
        <v>178</v>
      </c>
      <c r="E537" s="172" t="s">
        <v>708</v>
      </c>
      <c r="F537" s="174">
        <v>1.8855298600000001</v>
      </c>
      <c r="G537" s="174">
        <v>4.5794459299999994</v>
      </c>
      <c r="H537" s="58">
        <f t="shared" si="18"/>
        <v>-0.58826244728693622</v>
      </c>
      <c r="I537" s="98">
        <f t="shared" si="19"/>
        <v>1.6169507484168252E-4</v>
      </c>
      <c r="J537" s="99">
        <v>263.03904614800001</v>
      </c>
      <c r="K537" s="99">
        <v>57.901000000000003</v>
      </c>
      <c r="O537"/>
      <c r="P537"/>
    </row>
    <row r="538" spans="1:16" ht="12.75" x14ac:dyDescent="0.2">
      <c r="A538" s="172" t="s">
        <v>3039</v>
      </c>
      <c r="B538" s="173" t="s">
        <v>3040</v>
      </c>
      <c r="C538" s="173" t="s">
        <v>2414</v>
      </c>
      <c r="D538" s="172" t="s">
        <v>179</v>
      </c>
      <c r="E538" s="172" t="s">
        <v>708</v>
      </c>
      <c r="F538" s="174">
        <v>1.8646099599999999</v>
      </c>
      <c r="G538" s="174">
        <v>0.15720981000000001</v>
      </c>
      <c r="H538" s="58">
        <f t="shared" si="18"/>
        <v>10.860646355338766</v>
      </c>
      <c r="I538" s="98">
        <f t="shared" si="19"/>
        <v>1.5990107259969175E-4</v>
      </c>
      <c r="J538" s="99">
        <v>35.877976479999994</v>
      </c>
      <c r="K538" s="99">
        <v>34.356333333333332</v>
      </c>
      <c r="O538"/>
      <c r="P538"/>
    </row>
    <row r="539" spans="1:16" ht="12.75" x14ac:dyDescent="0.2">
      <c r="A539" s="172" t="s">
        <v>1520</v>
      </c>
      <c r="B539" s="185" t="s">
        <v>453</v>
      </c>
      <c r="C539" s="172" t="s">
        <v>640</v>
      </c>
      <c r="D539" s="172" t="s">
        <v>179</v>
      </c>
      <c r="E539" s="172" t="s">
        <v>708</v>
      </c>
      <c r="F539" s="174">
        <v>1.86165414</v>
      </c>
      <c r="G539" s="174">
        <v>3.3672606699999998</v>
      </c>
      <c r="H539" s="58">
        <f t="shared" si="18"/>
        <v>-0.44713097011286629</v>
      </c>
      <c r="I539" s="98">
        <f t="shared" si="19"/>
        <v>1.5964759396418579E-4</v>
      </c>
      <c r="J539" s="99">
        <v>1087.5294779999999</v>
      </c>
      <c r="K539" s="99">
        <v>4.3695714285714287</v>
      </c>
      <c r="O539"/>
      <c r="P539"/>
    </row>
    <row r="540" spans="1:16" ht="12.75" x14ac:dyDescent="0.2">
      <c r="A540" s="172" t="s">
        <v>1719</v>
      </c>
      <c r="B540" s="185" t="s">
        <v>1720</v>
      </c>
      <c r="C540" s="172" t="s">
        <v>1729</v>
      </c>
      <c r="D540" s="172" t="s">
        <v>179</v>
      </c>
      <c r="E540" s="172" t="s">
        <v>180</v>
      </c>
      <c r="F540" s="174">
        <v>1.8452332300000001</v>
      </c>
      <c r="G540" s="174">
        <v>0.36555316999999998</v>
      </c>
      <c r="H540" s="58">
        <f t="shared" si="18"/>
        <v>4.0477834182097236</v>
      </c>
      <c r="I540" s="98">
        <f t="shared" si="19"/>
        <v>1.5823940609734473E-4</v>
      </c>
      <c r="J540" s="99">
        <v>51.695235029999999</v>
      </c>
      <c r="K540" s="99">
        <v>55.035047619047617</v>
      </c>
      <c r="O540"/>
      <c r="P540"/>
    </row>
    <row r="541" spans="1:16" ht="12.75" x14ac:dyDescent="0.2">
      <c r="A541" s="172" t="s">
        <v>1270</v>
      </c>
      <c r="B541" s="185" t="s">
        <v>423</v>
      </c>
      <c r="C541" s="172" t="s">
        <v>1257</v>
      </c>
      <c r="D541" s="172" t="s">
        <v>178</v>
      </c>
      <c r="E541" s="172" t="s">
        <v>708</v>
      </c>
      <c r="F541" s="174">
        <v>1.8355311999999999</v>
      </c>
      <c r="G541" s="174">
        <v>2.5350112400000002</v>
      </c>
      <c r="H541" s="58">
        <f t="shared" si="18"/>
        <v>-0.275927786418809</v>
      </c>
      <c r="I541" s="98">
        <f t="shared" si="19"/>
        <v>1.5740740099350284E-4</v>
      </c>
      <c r="J541" s="99">
        <v>9.1648634999999992</v>
      </c>
      <c r="K541" s="99">
        <v>17.142904761904759</v>
      </c>
      <c r="O541"/>
      <c r="P541"/>
    </row>
    <row r="542" spans="1:16" ht="12.75" x14ac:dyDescent="0.2">
      <c r="A542" s="172" t="s">
        <v>1260</v>
      </c>
      <c r="B542" s="185" t="s">
        <v>641</v>
      </c>
      <c r="C542" s="172" t="s">
        <v>1257</v>
      </c>
      <c r="D542" s="172" t="s">
        <v>178</v>
      </c>
      <c r="E542" s="172" t="s">
        <v>708</v>
      </c>
      <c r="F542" s="174">
        <v>1.83201294</v>
      </c>
      <c r="G542" s="174">
        <v>1.1138257199999999</v>
      </c>
      <c r="H542" s="58">
        <f t="shared" si="18"/>
        <v>0.64479317284933968</v>
      </c>
      <c r="I542" s="98">
        <f t="shared" si="19"/>
        <v>1.5710568987978307E-4</v>
      </c>
      <c r="J542" s="99">
        <v>12.351141929999999</v>
      </c>
      <c r="K542" s="99">
        <v>15.59271428571429</v>
      </c>
      <c r="O542"/>
      <c r="P542"/>
    </row>
    <row r="543" spans="1:16" ht="12.75" x14ac:dyDescent="0.2">
      <c r="A543" s="172" t="s">
        <v>1852</v>
      </c>
      <c r="B543" s="185" t="s">
        <v>1833</v>
      </c>
      <c r="C543" s="172" t="s">
        <v>2309</v>
      </c>
      <c r="D543" s="172" t="s">
        <v>179</v>
      </c>
      <c r="E543" s="172" t="s">
        <v>708</v>
      </c>
      <c r="F543" s="174">
        <v>1.82358047</v>
      </c>
      <c r="G543" s="174">
        <v>6.9027631300000003</v>
      </c>
      <c r="H543" s="58">
        <f t="shared" si="18"/>
        <v>-0.73581876769397425</v>
      </c>
      <c r="I543" s="98">
        <f t="shared" si="19"/>
        <v>1.5638255687792745E-4</v>
      </c>
      <c r="J543" s="99">
        <v>16.953676554805398</v>
      </c>
      <c r="K543" s="99">
        <v>26.982857142857139</v>
      </c>
      <c r="O543"/>
      <c r="P543"/>
    </row>
    <row r="544" spans="1:16" ht="12.75" x14ac:dyDescent="0.2">
      <c r="A544" s="172" t="s">
        <v>2482</v>
      </c>
      <c r="B544" s="185" t="s">
        <v>2009</v>
      </c>
      <c r="C544" s="172" t="s">
        <v>510</v>
      </c>
      <c r="D544" s="172" t="s">
        <v>609</v>
      </c>
      <c r="E544" s="172" t="s">
        <v>180</v>
      </c>
      <c r="F544" s="174">
        <v>1.8221169799999999</v>
      </c>
      <c r="G544" s="174">
        <v>0.17446129000000002</v>
      </c>
      <c r="H544" s="58">
        <f t="shared" si="18"/>
        <v>9.4442480048152788</v>
      </c>
      <c r="I544" s="98">
        <f t="shared" si="19"/>
        <v>1.5625705415845309E-4</v>
      </c>
      <c r="J544" s="99">
        <v>129.12977390202599</v>
      </c>
      <c r="K544" s="99">
        <v>15.81561904761905</v>
      </c>
      <c r="O544"/>
      <c r="P544"/>
    </row>
    <row r="545" spans="1:16" ht="12.75" x14ac:dyDescent="0.2">
      <c r="A545" s="172" t="s">
        <v>1370</v>
      </c>
      <c r="B545" s="185" t="s">
        <v>203</v>
      </c>
      <c r="C545" s="172" t="s">
        <v>2301</v>
      </c>
      <c r="D545" s="172" t="s">
        <v>178</v>
      </c>
      <c r="E545" s="172" t="s">
        <v>708</v>
      </c>
      <c r="F545" s="174">
        <v>1.8215605800000001</v>
      </c>
      <c r="G545" s="174">
        <v>0.29769322999999998</v>
      </c>
      <c r="H545" s="58">
        <f t="shared" si="18"/>
        <v>5.1189183912580081</v>
      </c>
      <c r="I545" s="98">
        <f t="shared" si="19"/>
        <v>1.5620933964512161E-4</v>
      </c>
      <c r="J545" s="99">
        <v>30.056943050000001</v>
      </c>
      <c r="K545" s="99">
        <v>15.992333333333329</v>
      </c>
      <c r="O545"/>
      <c r="P545"/>
    </row>
    <row r="546" spans="1:16" ht="12.75" x14ac:dyDescent="0.2">
      <c r="A546" s="172" t="s">
        <v>2418</v>
      </c>
      <c r="B546" s="185" t="s">
        <v>1540</v>
      </c>
      <c r="C546" s="172" t="s">
        <v>510</v>
      </c>
      <c r="D546" s="172" t="s">
        <v>179</v>
      </c>
      <c r="E546" s="172" t="s">
        <v>708</v>
      </c>
      <c r="F546" s="174">
        <v>1.80242546</v>
      </c>
      <c r="G546" s="174">
        <v>1.03175879</v>
      </c>
      <c r="H546" s="58">
        <f t="shared" si="18"/>
        <v>0.74694461289736136</v>
      </c>
      <c r="I546" s="98">
        <f t="shared" si="19"/>
        <v>1.5456839259562509E-4</v>
      </c>
      <c r="J546" s="99">
        <v>401.32429281001697</v>
      </c>
      <c r="K546" s="99">
        <v>16.807476190476191</v>
      </c>
      <c r="O546"/>
      <c r="P546"/>
    </row>
    <row r="547" spans="1:16" ht="12.75" x14ac:dyDescent="0.2">
      <c r="A547" s="172" t="s">
        <v>2510</v>
      </c>
      <c r="B547" s="185" t="s">
        <v>224</v>
      </c>
      <c r="C547" s="172" t="s">
        <v>234</v>
      </c>
      <c r="D547" s="172" t="s">
        <v>179</v>
      </c>
      <c r="E547" s="172" t="s">
        <v>180</v>
      </c>
      <c r="F547" s="174">
        <v>1.7941936200000002</v>
      </c>
      <c r="G547" s="174">
        <v>0.66861230000000005</v>
      </c>
      <c r="H547" s="58">
        <f t="shared" si="18"/>
        <v>1.6834588894042182</v>
      </c>
      <c r="I547" s="98">
        <f t="shared" si="19"/>
        <v>1.5386246477495152E-4</v>
      </c>
      <c r="J547" s="99">
        <v>189.62151159999999</v>
      </c>
      <c r="K547" s="99">
        <v>15.71004761904762</v>
      </c>
      <c r="O547"/>
      <c r="P547"/>
    </row>
    <row r="548" spans="1:16" ht="12.75" x14ac:dyDescent="0.2">
      <c r="A548" s="172" t="s">
        <v>1713</v>
      </c>
      <c r="B548" s="185" t="s">
        <v>1714</v>
      </c>
      <c r="C548" s="172" t="s">
        <v>1257</v>
      </c>
      <c r="D548" s="172" t="s">
        <v>178</v>
      </c>
      <c r="E548" s="172" t="s">
        <v>708</v>
      </c>
      <c r="F548" s="174">
        <v>1.7901731399999998</v>
      </c>
      <c r="G548" s="174">
        <v>1.4565579799999999</v>
      </c>
      <c r="H548" s="58">
        <f t="shared" si="18"/>
        <v>0.22904351531546996</v>
      </c>
      <c r="I548" s="98">
        <f t="shared" si="19"/>
        <v>1.5351768539580154E-4</v>
      </c>
      <c r="J548" s="99">
        <v>11.61689687</v>
      </c>
      <c r="K548" s="99">
        <v>17.286761904761899</v>
      </c>
      <c r="O548"/>
      <c r="P548"/>
    </row>
    <row r="549" spans="1:16" ht="12.75" x14ac:dyDescent="0.2">
      <c r="A549" s="172" t="s">
        <v>1755</v>
      </c>
      <c r="B549" s="185" t="s">
        <v>192</v>
      </c>
      <c r="C549" s="172" t="s">
        <v>510</v>
      </c>
      <c r="D549" s="172" t="s">
        <v>178</v>
      </c>
      <c r="E549" s="172" t="s">
        <v>708</v>
      </c>
      <c r="F549" s="174">
        <v>1.7842782800000001</v>
      </c>
      <c r="G549" s="174">
        <v>0.71851810999999999</v>
      </c>
      <c r="H549" s="58">
        <f t="shared" si="18"/>
        <v>1.483275306728177</v>
      </c>
      <c r="I549" s="98">
        <f t="shared" si="19"/>
        <v>1.5301216710669781E-4</v>
      </c>
      <c r="J549" s="99">
        <v>50.731012449600001</v>
      </c>
      <c r="K549" s="99">
        <v>116.6829523809524</v>
      </c>
      <c r="O549"/>
      <c r="P549"/>
    </row>
    <row r="550" spans="1:16" ht="12.75" x14ac:dyDescent="0.2">
      <c r="A550" s="172" t="s">
        <v>2425</v>
      </c>
      <c r="B550" s="185" t="s">
        <v>125</v>
      </c>
      <c r="C550" s="172" t="s">
        <v>510</v>
      </c>
      <c r="D550" s="172" t="s">
        <v>178</v>
      </c>
      <c r="E550" s="172" t="s">
        <v>708</v>
      </c>
      <c r="F550" s="174">
        <v>1.77159848</v>
      </c>
      <c r="G550" s="174">
        <v>8.5595252599999991</v>
      </c>
      <c r="H550" s="58">
        <f t="shared" si="18"/>
        <v>-0.79302608191613655</v>
      </c>
      <c r="I550" s="98">
        <f t="shared" si="19"/>
        <v>1.5192480102808393E-4</v>
      </c>
      <c r="J550" s="99">
        <v>93.731182168050012</v>
      </c>
      <c r="K550" s="99">
        <v>33.227238095238093</v>
      </c>
      <c r="O550"/>
      <c r="P550"/>
    </row>
    <row r="551" spans="1:16" ht="12.75" x14ac:dyDescent="0.2">
      <c r="A551" s="172" t="s">
        <v>1341</v>
      </c>
      <c r="B551" s="185" t="s">
        <v>339</v>
      </c>
      <c r="C551" s="172" t="s">
        <v>639</v>
      </c>
      <c r="D551" s="172" t="s">
        <v>179</v>
      </c>
      <c r="E551" s="172" t="s">
        <v>180</v>
      </c>
      <c r="F551" s="174">
        <v>1.76861069</v>
      </c>
      <c r="G551" s="174">
        <v>2.5308270299999998</v>
      </c>
      <c r="H551" s="58">
        <f t="shared" si="18"/>
        <v>-0.30117283044823484</v>
      </c>
      <c r="I551" s="98">
        <f t="shared" si="19"/>
        <v>1.5166858078044426E-4</v>
      </c>
      <c r="J551" s="99">
        <v>14.398451199999998</v>
      </c>
      <c r="K551" s="99">
        <v>30.946619047619048</v>
      </c>
      <c r="O551"/>
      <c r="P551"/>
    </row>
    <row r="552" spans="1:16" ht="12.75" x14ac:dyDescent="0.2">
      <c r="A552" s="172" t="s">
        <v>2771</v>
      </c>
      <c r="B552" s="185" t="s">
        <v>2706</v>
      </c>
      <c r="C552" s="172" t="s">
        <v>510</v>
      </c>
      <c r="D552" s="172" t="s">
        <v>179</v>
      </c>
      <c r="E552" s="172" t="s">
        <v>2605</v>
      </c>
      <c r="F552" s="174">
        <v>1.7554885099999999</v>
      </c>
      <c r="G552" s="174">
        <v>3.3294292999999997</v>
      </c>
      <c r="H552" s="58">
        <f t="shared" si="18"/>
        <v>-0.47273591002518056</v>
      </c>
      <c r="I552" s="98">
        <f t="shared" si="19"/>
        <v>1.5054327806198926E-4</v>
      </c>
      <c r="J552" s="99">
        <v>77.362414999999999</v>
      </c>
      <c r="K552" s="99">
        <v>30.069714285714291</v>
      </c>
      <c r="O552"/>
      <c r="P552"/>
    </row>
    <row r="553" spans="1:16" ht="12.75" x14ac:dyDescent="0.2">
      <c r="A553" s="172" t="s">
        <v>2398</v>
      </c>
      <c r="B553" s="185" t="s">
        <v>96</v>
      </c>
      <c r="C553" s="172" t="s">
        <v>510</v>
      </c>
      <c r="D553" s="172" t="s">
        <v>178</v>
      </c>
      <c r="E553" s="172" t="s">
        <v>708</v>
      </c>
      <c r="F553" s="174">
        <v>1.7487764099999998</v>
      </c>
      <c r="G553" s="174">
        <v>2.80304434</v>
      </c>
      <c r="H553" s="58">
        <f t="shared" si="18"/>
        <v>-0.37611532395523939</v>
      </c>
      <c r="I553" s="98">
        <f t="shared" si="19"/>
        <v>1.4996767672314604E-4</v>
      </c>
      <c r="J553" s="99">
        <v>203.33812737877</v>
      </c>
      <c r="K553" s="99">
        <v>78.843428571428575</v>
      </c>
      <c r="O553"/>
      <c r="P553"/>
    </row>
    <row r="554" spans="1:16" ht="12.75" x14ac:dyDescent="0.2">
      <c r="A554" s="172" t="s">
        <v>2971</v>
      </c>
      <c r="B554" s="185" t="s">
        <v>2699</v>
      </c>
      <c r="C554" s="172" t="s">
        <v>640</v>
      </c>
      <c r="D554" s="172" t="s">
        <v>178</v>
      </c>
      <c r="E554" s="172" t="s">
        <v>708</v>
      </c>
      <c r="F554" s="174">
        <v>1.74006861</v>
      </c>
      <c r="G554" s="174">
        <v>0.32415136999999999</v>
      </c>
      <c r="H554" s="58">
        <f t="shared" si="18"/>
        <v>4.3680742117486657</v>
      </c>
      <c r="I554" s="98">
        <f t="shared" si="19"/>
        <v>1.4922093258369954E-4</v>
      </c>
      <c r="J554" s="99">
        <v>480.38747358730444</v>
      </c>
      <c r="K554" s="99">
        <v>21.294666666666661</v>
      </c>
      <c r="O554"/>
      <c r="P554"/>
    </row>
    <row r="555" spans="1:16" ht="12.75" x14ac:dyDescent="0.2">
      <c r="A555" s="172" t="s">
        <v>2384</v>
      </c>
      <c r="B555" s="185" t="s">
        <v>221</v>
      </c>
      <c r="C555" s="172" t="s">
        <v>234</v>
      </c>
      <c r="D555" s="172" t="s">
        <v>179</v>
      </c>
      <c r="E555" s="172" t="s">
        <v>180</v>
      </c>
      <c r="F555" s="174">
        <v>1.7275166000000002</v>
      </c>
      <c r="G555" s="174">
        <v>4.5776362900000001</v>
      </c>
      <c r="H555" s="58">
        <f t="shared" si="18"/>
        <v>-0.62261820499504994</v>
      </c>
      <c r="I555" s="98">
        <f t="shared" si="19"/>
        <v>1.4814452523560084E-4</v>
      </c>
      <c r="J555" s="99">
        <v>38.220907520000004</v>
      </c>
      <c r="K555" s="99">
        <v>50.700476190476188</v>
      </c>
      <c r="O555"/>
      <c r="P555"/>
    </row>
    <row r="556" spans="1:16" ht="12.75" x14ac:dyDescent="0.2">
      <c r="A556" s="172" t="s">
        <v>2442</v>
      </c>
      <c r="B556" s="185" t="s">
        <v>184</v>
      </c>
      <c r="C556" s="172" t="s">
        <v>640</v>
      </c>
      <c r="D556" s="172" t="s">
        <v>178</v>
      </c>
      <c r="E556" s="172" t="s">
        <v>708</v>
      </c>
      <c r="F556" s="174">
        <v>1.7258656000000001</v>
      </c>
      <c r="G556" s="174">
        <v>2.6619096299999998</v>
      </c>
      <c r="H556" s="58">
        <f t="shared" si="18"/>
        <v>-0.35164380467717071</v>
      </c>
      <c r="I556" s="98">
        <f t="shared" si="19"/>
        <v>1.4800294245071531E-4</v>
      </c>
      <c r="J556" s="99">
        <v>130.34438107919999</v>
      </c>
      <c r="K556" s="99">
        <v>40.188380952380953</v>
      </c>
      <c r="O556"/>
      <c r="P556"/>
    </row>
    <row r="557" spans="1:16" ht="12.75" x14ac:dyDescent="0.2">
      <c r="A557" s="172" t="s">
        <v>2816</v>
      </c>
      <c r="B557" s="185" t="s">
        <v>2213</v>
      </c>
      <c r="C557" s="172" t="s">
        <v>639</v>
      </c>
      <c r="D557" s="172" t="s">
        <v>179</v>
      </c>
      <c r="E557" s="172" t="s">
        <v>180</v>
      </c>
      <c r="F557" s="174">
        <v>1.7239591299999999</v>
      </c>
      <c r="G557" s="174">
        <v>1.92123051</v>
      </c>
      <c r="H557" s="58">
        <f t="shared" si="18"/>
        <v>-0.10267970395702286</v>
      </c>
      <c r="I557" s="98">
        <f t="shared" si="19"/>
        <v>1.4783945163793474E-4</v>
      </c>
      <c r="J557" s="99">
        <v>83.311075597841608</v>
      </c>
      <c r="K557" s="99">
        <v>68.635857142857148</v>
      </c>
      <c r="O557"/>
      <c r="P557"/>
    </row>
    <row r="558" spans="1:16" ht="12.75" x14ac:dyDescent="0.2">
      <c r="A558" s="172" t="s">
        <v>2484</v>
      </c>
      <c r="B558" s="185" t="s">
        <v>2103</v>
      </c>
      <c r="C558" s="172" t="s">
        <v>2309</v>
      </c>
      <c r="D558" s="172" t="s">
        <v>609</v>
      </c>
      <c r="E558" s="172" t="s">
        <v>180</v>
      </c>
      <c r="F558" s="174">
        <v>1.7237338600000001</v>
      </c>
      <c r="G558" s="174">
        <v>0.14344087</v>
      </c>
      <c r="H558" s="58">
        <f t="shared" si="18"/>
        <v>11.017034336169322</v>
      </c>
      <c r="I558" s="98">
        <f t="shared" si="19"/>
        <v>1.4782013343445129E-4</v>
      </c>
      <c r="J558" s="99">
        <v>11.323794560000001</v>
      </c>
      <c r="K558" s="99">
        <v>28.84871428571428</v>
      </c>
      <c r="O558"/>
      <c r="P558"/>
    </row>
    <row r="559" spans="1:16" ht="12.75" x14ac:dyDescent="0.2">
      <c r="A559" s="172" t="s">
        <v>2664</v>
      </c>
      <c r="B559" s="185" t="s">
        <v>1689</v>
      </c>
      <c r="C559" s="172" t="s">
        <v>2301</v>
      </c>
      <c r="D559" s="172" t="s">
        <v>178</v>
      </c>
      <c r="E559" s="172" t="s">
        <v>708</v>
      </c>
      <c r="F559" s="174">
        <v>1.71559551</v>
      </c>
      <c r="G559" s="174">
        <v>3.3645331299999999</v>
      </c>
      <c r="H559" s="58">
        <f t="shared" si="18"/>
        <v>-0.49009403572138399</v>
      </c>
      <c r="I559" s="98">
        <f t="shared" si="19"/>
        <v>1.4712222292120289E-4</v>
      </c>
      <c r="J559" s="99">
        <v>42.692827280000003</v>
      </c>
      <c r="K559" s="99">
        <v>25.236333333333331</v>
      </c>
      <c r="O559"/>
      <c r="P559"/>
    </row>
    <row r="560" spans="1:16" ht="12.75" x14ac:dyDescent="0.2">
      <c r="A560" s="172" t="s">
        <v>2584</v>
      </c>
      <c r="B560" s="185" t="s">
        <v>2585</v>
      </c>
      <c r="C560" s="172" t="s">
        <v>2414</v>
      </c>
      <c r="D560" s="172" t="s">
        <v>178</v>
      </c>
      <c r="E560" s="172" t="s">
        <v>708</v>
      </c>
      <c r="F560" s="174">
        <v>1.70814303</v>
      </c>
      <c r="G560" s="174">
        <v>1.5618282299999999</v>
      </c>
      <c r="H560" s="58">
        <f t="shared" si="18"/>
        <v>9.368174885659486E-2</v>
      </c>
      <c r="I560" s="98">
        <f t="shared" si="19"/>
        <v>1.4648312972150349E-4</v>
      </c>
      <c r="J560" s="99">
        <v>24.806078220000003</v>
      </c>
      <c r="K560" s="99">
        <v>16.666809523809519</v>
      </c>
      <c r="O560"/>
      <c r="P560"/>
    </row>
    <row r="561" spans="1:16" ht="12.75" x14ac:dyDescent="0.2">
      <c r="A561" s="172" t="s">
        <v>2507</v>
      </c>
      <c r="B561" s="185" t="s">
        <v>1134</v>
      </c>
      <c r="C561" s="172" t="s">
        <v>510</v>
      </c>
      <c r="D561" s="172" t="s">
        <v>178</v>
      </c>
      <c r="E561" s="172" t="s">
        <v>708</v>
      </c>
      <c r="F561" s="174">
        <v>1.6939485000000001</v>
      </c>
      <c r="G561" s="174">
        <v>0.33032003000000004</v>
      </c>
      <c r="H561" s="58">
        <f t="shared" si="18"/>
        <v>4.1282040026455551</v>
      </c>
      <c r="I561" s="98">
        <f t="shared" si="19"/>
        <v>1.452658667974931E-4</v>
      </c>
      <c r="J561" s="99">
        <v>5.9938975114230004</v>
      </c>
      <c r="K561" s="99">
        <v>125.35395238095241</v>
      </c>
      <c r="O561"/>
      <c r="P561"/>
    </row>
    <row r="562" spans="1:16" ht="12.75" x14ac:dyDescent="0.2">
      <c r="A562" s="172" t="s">
        <v>1565</v>
      </c>
      <c r="B562" s="185" t="s">
        <v>1566</v>
      </c>
      <c r="C562" s="172" t="s">
        <v>2303</v>
      </c>
      <c r="D562" s="172" t="s">
        <v>179</v>
      </c>
      <c r="E562" s="172" t="s">
        <v>180</v>
      </c>
      <c r="F562" s="174">
        <v>1.68931955</v>
      </c>
      <c r="G562" s="174">
        <v>1.75647379</v>
      </c>
      <c r="H562" s="58">
        <f t="shared" si="18"/>
        <v>-3.8232417917263728E-2</v>
      </c>
      <c r="I562" s="98">
        <f t="shared" si="19"/>
        <v>1.4486890760179603E-4</v>
      </c>
      <c r="J562" s="99">
        <v>70.239944100000002</v>
      </c>
      <c r="K562" s="99">
        <v>33.180761904761908</v>
      </c>
      <c r="O562"/>
      <c r="P562"/>
    </row>
    <row r="563" spans="1:16" ht="12.75" x14ac:dyDescent="0.2">
      <c r="A563" s="172" t="s">
        <v>2924</v>
      </c>
      <c r="B563" s="185" t="s">
        <v>148</v>
      </c>
      <c r="C563" s="172" t="s">
        <v>639</v>
      </c>
      <c r="D563" s="172" t="s">
        <v>179</v>
      </c>
      <c r="E563" s="172" t="s">
        <v>708</v>
      </c>
      <c r="F563" s="174">
        <v>1.6728221000000001</v>
      </c>
      <c r="G563" s="174">
        <v>0.32218065000000001</v>
      </c>
      <c r="H563" s="58">
        <f t="shared" si="18"/>
        <v>4.1921867436793612</v>
      </c>
      <c r="I563" s="98">
        <f t="shared" si="19"/>
        <v>1.4345415598791976E-4</v>
      </c>
      <c r="J563" s="99">
        <v>143.94707822038401</v>
      </c>
      <c r="K563" s="99">
        <v>29.45152380952381</v>
      </c>
      <c r="O563"/>
      <c r="P563"/>
    </row>
    <row r="564" spans="1:16" ht="12.75" x14ac:dyDescent="0.2">
      <c r="A564" s="172" t="s">
        <v>2855</v>
      </c>
      <c r="B564" s="185" t="s">
        <v>143</v>
      </c>
      <c r="C564" s="172" t="s">
        <v>639</v>
      </c>
      <c r="D564" s="172" t="s">
        <v>179</v>
      </c>
      <c r="E564" s="172" t="s">
        <v>708</v>
      </c>
      <c r="F564" s="174">
        <v>1.66811584</v>
      </c>
      <c r="G564" s="174">
        <v>0.52318094999999998</v>
      </c>
      <c r="H564" s="58">
        <f t="shared" si="18"/>
        <v>2.1884108930189452</v>
      </c>
      <c r="I564" s="98">
        <f t="shared" si="19"/>
        <v>1.4305056701324054E-4</v>
      </c>
      <c r="J564" s="99">
        <v>482.83622985754602</v>
      </c>
      <c r="K564" s="99">
        <v>22.363142857142861</v>
      </c>
      <c r="O564"/>
      <c r="P564"/>
    </row>
    <row r="565" spans="1:16" ht="12.75" x14ac:dyDescent="0.2">
      <c r="A565" s="172" t="s">
        <v>1411</v>
      </c>
      <c r="B565" s="185" t="s">
        <v>301</v>
      </c>
      <c r="C565" s="172" t="s">
        <v>1158</v>
      </c>
      <c r="D565" s="172" t="s">
        <v>179</v>
      </c>
      <c r="E565" s="172" t="s">
        <v>180</v>
      </c>
      <c r="F565" s="174">
        <v>1.65168132</v>
      </c>
      <c r="G565" s="174">
        <v>1.0530746100000001</v>
      </c>
      <c r="H565" s="58">
        <f t="shared" si="18"/>
        <v>0.56843713096453796</v>
      </c>
      <c r="I565" s="98">
        <f t="shared" si="19"/>
        <v>1.4164121201029877E-4</v>
      </c>
      <c r="J565" s="99">
        <v>20.56960355</v>
      </c>
      <c r="K565" s="99">
        <v>38.875238095238103</v>
      </c>
      <c r="O565"/>
      <c r="P565"/>
    </row>
    <row r="566" spans="1:16" ht="12.75" x14ac:dyDescent="0.2">
      <c r="A566" s="172" t="s">
        <v>1288</v>
      </c>
      <c r="B566" s="185" t="s">
        <v>407</v>
      </c>
      <c r="C566" s="172" t="s">
        <v>1257</v>
      </c>
      <c r="D566" s="172" t="s">
        <v>178</v>
      </c>
      <c r="E566" s="172" t="s">
        <v>708</v>
      </c>
      <c r="F566" s="174">
        <v>1.6507565800000001</v>
      </c>
      <c r="G566" s="174">
        <v>1.62943777</v>
      </c>
      <c r="H566" s="58">
        <f t="shared" si="18"/>
        <v>1.308353739707413E-2</v>
      </c>
      <c r="I566" s="98">
        <f t="shared" si="19"/>
        <v>1.4156191021472334E-4</v>
      </c>
      <c r="J566" s="99">
        <v>15.603845570000001</v>
      </c>
      <c r="K566" s="99">
        <v>26.583571428571432</v>
      </c>
      <c r="O566"/>
      <c r="P566"/>
    </row>
    <row r="567" spans="1:16" ht="12.75" x14ac:dyDescent="0.2">
      <c r="A567" s="172" t="s">
        <v>1209</v>
      </c>
      <c r="B567" s="185" t="s">
        <v>1210</v>
      </c>
      <c r="C567" s="172" t="s">
        <v>234</v>
      </c>
      <c r="D567" s="172" t="s">
        <v>179</v>
      </c>
      <c r="E567" s="172" t="s">
        <v>180</v>
      </c>
      <c r="F567" s="174">
        <v>1.6477156100000001</v>
      </c>
      <c r="G567" s="174">
        <v>1.0544700300000001</v>
      </c>
      <c r="H567" s="58">
        <f t="shared" si="18"/>
        <v>0.56260070283837282</v>
      </c>
      <c r="I567" s="98">
        <f t="shared" si="19"/>
        <v>1.4130112947495754E-4</v>
      </c>
      <c r="J567" s="99">
        <v>26.473293399999999</v>
      </c>
      <c r="K567" s="99">
        <v>61.590428571428568</v>
      </c>
      <c r="O567"/>
      <c r="P567"/>
    </row>
    <row r="568" spans="1:16" ht="12.75" x14ac:dyDescent="0.2">
      <c r="A568" s="172" t="s">
        <v>1440</v>
      </c>
      <c r="B568" s="185" t="s">
        <v>386</v>
      </c>
      <c r="C568" s="172" t="s">
        <v>637</v>
      </c>
      <c r="D568" s="172" t="s">
        <v>178</v>
      </c>
      <c r="E568" s="172" t="s">
        <v>708</v>
      </c>
      <c r="F568" s="174">
        <v>1.64039427</v>
      </c>
      <c r="G568" s="174">
        <v>4.7620010700000002</v>
      </c>
      <c r="H568" s="58">
        <f t="shared" si="18"/>
        <v>-0.65552417022031451</v>
      </c>
      <c r="I568" s="98">
        <f t="shared" si="19"/>
        <v>1.4067328228762027E-4</v>
      </c>
      <c r="J568" s="99">
        <v>65.630373270000007</v>
      </c>
      <c r="K568" s="99">
        <v>16.461857142857149</v>
      </c>
      <c r="O568"/>
      <c r="P568"/>
    </row>
    <row r="569" spans="1:16" ht="12.75" x14ac:dyDescent="0.2">
      <c r="A569" s="172" t="s">
        <v>1130</v>
      </c>
      <c r="B569" s="185" t="s">
        <v>769</v>
      </c>
      <c r="C569" s="172" t="s">
        <v>2309</v>
      </c>
      <c r="D569" s="172" t="s">
        <v>609</v>
      </c>
      <c r="E569" s="172" t="s">
        <v>180</v>
      </c>
      <c r="F569" s="174">
        <v>1.62497889</v>
      </c>
      <c r="G569" s="174">
        <v>2.9846429100000003</v>
      </c>
      <c r="H569" s="58">
        <f t="shared" si="18"/>
        <v>-0.45555333116885333</v>
      </c>
      <c r="I569" s="98">
        <f t="shared" si="19"/>
        <v>1.3935132442543453E-4</v>
      </c>
      <c r="J569" s="99">
        <v>128.04253926482681</v>
      </c>
      <c r="K569" s="99">
        <v>42.841476190476193</v>
      </c>
      <c r="O569"/>
      <c r="P569"/>
    </row>
    <row r="570" spans="1:16" ht="12.75" x14ac:dyDescent="0.2">
      <c r="A570" s="172" t="s">
        <v>2040</v>
      </c>
      <c r="B570" s="185" t="s">
        <v>943</v>
      </c>
      <c r="C570" s="172" t="s">
        <v>2303</v>
      </c>
      <c r="D570" s="172" t="s">
        <v>179</v>
      </c>
      <c r="E570" s="172" t="s">
        <v>180</v>
      </c>
      <c r="F570" s="174">
        <v>1.6206109</v>
      </c>
      <c r="G570" s="174">
        <v>0.75367434</v>
      </c>
      <c r="H570" s="58">
        <f t="shared" si="18"/>
        <v>1.1502800533185193</v>
      </c>
      <c r="I570" s="98">
        <f t="shared" si="19"/>
        <v>1.3897674405683846E-4</v>
      </c>
      <c r="J570" s="99">
        <v>8.6762483499999998</v>
      </c>
      <c r="K570" s="99">
        <v>4.5914761904761914</v>
      </c>
      <c r="O570"/>
      <c r="P570"/>
    </row>
    <row r="571" spans="1:16" ht="12.75" x14ac:dyDescent="0.2">
      <c r="A571" s="172" t="s">
        <v>2081</v>
      </c>
      <c r="B571" s="185" t="s">
        <v>711</v>
      </c>
      <c r="C571" s="172" t="s">
        <v>2303</v>
      </c>
      <c r="D571" s="172" t="s">
        <v>179</v>
      </c>
      <c r="E571" s="172" t="s">
        <v>180</v>
      </c>
      <c r="F571" s="174">
        <v>1.6171391499999999</v>
      </c>
      <c r="G571" s="174">
        <v>5.84491958</v>
      </c>
      <c r="H571" s="58">
        <f t="shared" si="18"/>
        <v>-0.72332568004297504</v>
      </c>
      <c r="I571" s="98">
        <f t="shared" si="19"/>
        <v>1.3867902144422406E-4</v>
      </c>
      <c r="J571" s="99">
        <v>332.49613704000001</v>
      </c>
      <c r="K571" s="99">
        <v>28.422333333333331</v>
      </c>
      <c r="O571"/>
      <c r="P571"/>
    </row>
    <row r="572" spans="1:16" ht="12.75" x14ac:dyDescent="0.2">
      <c r="A572" s="172" t="s">
        <v>1680</v>
      </c>
      <c r="B572" s="185" t="s">
        <v>1681</v>
      </c>
      <c r="C572" s="172" t="s">
        <v>2309</v>
      </c>
      <c r="D572" s="172" t="s">
        <v>609</v>
      </c>
      <c r="E572" s="172" t="s">
        <v>180</v>
      </c>
      <c r="F572" s="174">
        <v>1.6158915700000001</v>
      </c>
      <c r="G572" s="174">
        <v>0.19187783999999999</v>
      </c>
      <c r="H572" s="58">
        <f t="shared" si="18"/>
        <v>7.4214600810599087</v>
      </c>
      <c r="I572" s="98">
        <f t="shared" si="19"/>
        <v>1.3857203425417716E-4</v>
      </c>
      <c r="J572" s="99">
        <v>8.8843985399999994</v>
      </c>
      <c r="K572" s="99">
        <v>23.59752380952381</v>
      </c>
      <c r="O572"/>
      <c r="P572"/>
    </row>
    <row r="573" spans="1:16" ht="12.75" x14ac:dyDescent="0.2">
      <c r="A573" s="172" t="s">
        <v>2798</v>
      </c>
      <c r="B573" s="185" t="s">
        <v>2203</v>
      </c>
      <c r="C573" s="172" t="s">
        <v>639</v>
      </c>
      <c r="D573" s="172" t="s">
        <v>609</v>
      </c>
      <c r="E573" s="172" t="s">
        <v>708</v>
      </c>
      <c r="F573" s="174">
        <v>1.6072439999999999</v>
      </c>
      <c r="G573" s="174">
        <v>4.20608206</v>
      </c>
      <c r="H573" s="58">
        <f t="shared" si="18"/>
        <v>-0.61787621423629568</v>
      </c>
      <c r="I573" s="98">
        <f t="shared" si="19"/>
        <v>1.3783045518507203E-4</v>
      </c>
      <c r="J573" s="99">
        <v>101.1317113393248</v>
      </c>
      <c r="K573" s="99">
        <v>23.237238095238091</v>
      </c>
      <c r="O573"/>
      <c r="P573"/>
    </row>
    <row r="574" spans="1:16" ht="12.75" x14ac:dyDescent="0.2">
      <c r="A574" s="172" t="s">
        <v>1846</v>
      </c>
      <c r="B574" s="185" t="s">
        <v>1827</v>
      </c>
      <c r="C574" s="172" t="s">
        <v>2309</v>
      </c>
      <c r="D574" s="172" t="s">
        <v>179</v>
      </c>
      <c r="E574" s="172" t="s">
        <v>708</v>
      </c>
      <c r="F574" s="174">
        <v>1.60008595</v>
      </c>
      <c r="G574" s="174">
        <v>0.6825344499999999</v>
      </c>
      <c r="H574" s="58">
        <f t="shared" si="18"/>
        <v>1.3443299455434086</v>
      </c>
      <c r="I574" s="98">
        <f t="shared" si="19"/>
        <v>1.3721661105827018E-4</v>
      </c>
      <c r="J574" s="99">
        <v>31.632978069838202</v>
      </c>
      <c r="K574" s="99">
        <v>23.542571428571431</v>
      </c>
      <c r="O574"/>
      <c r="P574"/>
    </row>
    <row r="575" spans="1:16" ht="12.75" x14ac:dyDescent="0.2">
      <c r="A575" s="172" t="s">
        <v>2925</v>
      </c>
      <c r="B575" s="185" t="s">
        <v>1476</v>
      </c>
      <c r="C575" s="172" t="s">
        <v>639</v>
      </c>
      <c r="D575" s="172" t="s">
        <v>179</v>
      </c>
      <c r="E575" s="172" t="s">
        <v>180</v>
      </c>
      <c r="F575" s="174">
        <v>1.5885143799999999</v>
      </c>
      <c r="G575" s="174">
        <v>2.11436308</v>
      </c>
      <c r="H575" s="58">
        <f t="shared" si="18"/>
        <v>-0.24870312245520299</v>
      </c>
      <c r="I575" s="98">
        <f t="shared" si="19"/>
        <v>1.3622428210242657E-4</v>
      </c>
      <c r="J575" s="99">
        <v>311.07593355987899</v>
      </c>
      <c r="K575" s="99">
        <v>21.704952380952381</v>
      </c>
      <c r="O575"/>
      <c r="P575"/>
    </row>
    <row r="576" spans="1:16" ht="12.75" x14ac:dyDescent="0.2">
      <c r="A576" s="172" t="s">
        <v>3115</v>
      </c>
      <c r="B576" s="185" t="s">
        <v>346</v>
      </c>
      <c r="C576" s="172" t="s">
        <v>1257</v>
      </c>
      <c r="D576" s="172" t="s">
        <v>179</v>
      </c>
      <c r="E576" s="172" t="s">
        <v>2605</v>
      </c>
      <c r="F576" s="174">
        <v>1.58119944</v>
      </c>
      <c r="G576" s="174">
        <v>1.4499138300000001</v>
      </c>
      <c r="H576" s="58">
        <f t="shared" si="18"/>
        <v>9.0547181000404597E-2</v>
      </c>
      <c r="I576" s="98">
        <f t="shared" si="19"/>
        <v>1.3559698375205072E-4</v>
      </c>
      <c r="J576" s="99">
        <v>62.44079867</v>
      </c>
      <c r="K576" s="99">
        <v>14.932476190476191</v>
      </c>
      <c r="O576"/>
      <c r="P576"/>
    </row>
    <row r="577" spans="1:16" ht="12.75" x14ac:dyDescent="0.2">
      <c r="A577" s="172" t="s">
        <v>2891</v>
      </c>
      <c r="B577" s="185" t="s">
        <v>2260</v>
      </c>
      <c r="C577" s="172" t="s">
        <v>639</v>
      </c>
      <c r="D577" s="172" t="s">
        <v>179</v>
      </c>
      <c r="E577" s="172" t="s">
        <v>708</v>
      </c>
      <c r="F577" s="174">
        <v>1.5787780500000002</v>
      </c>
      <c r="G577" s="174">
        <v>2.7207079799999998</v>
      </c>
      <c r="H577" s="58">
        <f t="shared" si="18"/>
        <v>-0.41971793312415684</v>
      </c>
      <c r="I577" s="98">
        <f t="shared" si="19"/>
        <v>1.3538933557549472E-4</v>
      </c>
      <c r="J577" s="99">
        <v>52.303178779318003</v>
      </c>
      <c r="K577" s="99">
        <v>58.54157142857143</v>
      </c>
      <c r="O577"/>
      <c r="P577"/>
    </row>
    <row r="578" spans="1:16" ht="12.75" x14ac:dyDescent="0.2">
      <c r="A578" s="172" t="s">
        <v>1116</v>
      </c>
      <c r="B578" s="185" t="s">
        <v>697</v>
      </c>
      <c r="C578" s="172" t="s">
        <v>2309</v>
      </c>
      <c r="D578" s="172" t="s">
        <v>609</v>
      </c>
      <c r="E578" s="172" t="s">
        <v>180</v>
      </c>
      <c r="F578" s="174">
        <v>1.57271457</v>
      </c>
      <c r="G578" s="174">
        <v>2.9337864599999999</v>
      </c>
      <c r="H578" s="58">
        <f t="shared" si="18"/>
        <v>-0.46393011507729154</v>
      </c>
      <c r="I578" s="98">
        <f t="shared" si="19"/>
        <v>1.3486935714757364E-4</v>
      </c>
      <c r="J578" s="99">
        <v>234.9255863915792</v>
      </c>
      <c r="K578" s="99">
        <v>9.9960952380952381</v>
      </c>
      <c r="O578"/>
      <c r="P578"/>
    </row>
    <row r="579" spans="1:16" ht="12.75" x14ac:dyDescent="0.2">
      <c r="A579" s="172" t="s">
        <v>2406</v>
      </c>
      <c r="B579" s="185" t="s">
        <v>1251</v>
      </c>
      <c r="C579" s="172" t="s">
        <v>510</v>
      </c>
      <c r="D579" s="172" t="s">
        <v>178</v>
      </c>
      <c r="E579" s="172" t="s">
        <v>180</v>
      </c>
      <c r="F579" s="174">
        <v>1.5657892199999999</v>
      </c>
      <c r="G579" s="174">
        <v>2.1446299399999997</v>
      </c>
      <c r="H579" s="58">
        <f t="shared" si="18"/>
        <v>-0.26990237765681846</v>
      </c>
      <c r="I579" s="98">
        <f t="shared" si="19"/>
        <v>1.3427546838966508E-4</v>
      </c>
      <c r="J579" s="99">
        <v>25.499380461499999</v>
      </c>
      <c r="K579" s="99">
        <v>7.5834285714285716</v>
      </c>
      <c r="O579"/>
      <c r="P579"/>
    </row>
    <row r="580" spans="1:16" ht="12.75" x14ac:dyDescent="0.2">
      <c r="A580" s="172" t="s">
        <v>1236</v>
      </c>
      <c r="B580" s="185" t="s">
        <v>1237</v>
      </c>
      <c r="C580" s="172" t="s">
        <v>2303</v>
      </c>
      <c r="D580" s="172" t="s">
        <v>179</v>
      </c>
      <c r="E580" s="172" t="s">
        <v>708</v>
      </c>
      <c r="F580" s="174">
        <v>1.5638972</v>
      </c>
      <c r="G580" s="174">
        <v>1.8183638500000001</v>
      </c>
      <c r="H580" s="58">
        <f t="shared" si="18"/>
        <v>-0.13994264679205981</v>
      </c>
      <c r="I580" s="98">
        <f t="shared" si="19"/>
        <v>1.3411321674783644E-4</v>
      </c>
      <c r="J580" s="99">
        <v>424.56990808</v>
      </c>
      <c r="K580" s="99">
        <v>31.428714285714289</v>
      </c>
      <c r="O580"/>
      <c r="P580"/>
    </row>
    <row r="581" spans="1:16" ht="12.75" x14ac:dyDescent="0.2">
      <c r="A581" s="172" t="s">
        <v>2428</v>
      </c>
      <c r="B581" s="185" t="s">
        <v>792</v>
      </c>
      <c r="C581" s="172" t="s">
        <v>2301</v>
      </c>
      <c r="D581" s="172" t="s">
        <v>178</v>
      </c>
      <c r="E581" s="172" t="s">
        <v>708</v>
      </c>
      <c r="F581" s="174">
        <v>1.5530991200000002</v>
      </c>
      <c r="G581" s="174">
        <v>2.5051170699999998</v>
      </c>
      <c r="H581" s="58">
        <f t="shared" si="18"/>
        <v>-0.38002932533608091</v>
      </c>
      <c r="I581" s="98">
        <f t="shared" si="19"/>
        <v>1.3318721902656649E-4</v>
      </c>
      <c r="J581" s="99">
        <v>238.0842294722122</v>
      </c>
      <c r="K581" s="99">
        <v>13.004857142857141</v>
      </c>
      <c r="O581"/>
      <c r="P581"/>
    </row>
    <row r="582" spans="1:16" ht="12.75" x14ac:dyDescent="0.2">
      <c r="A582" s="172" t="s">
        <v>2607</v>
      </c>
      <c r="B582" s="185" t="s">
        <v>1692</v>
      </c>
      <c r="C582" s="172" t="s">
        <v>2301</v>
      </c>
      <c r="D582" s="172" t="s">
        <v>178</v>
      </c>
      <c r="E582" s="172" t="s">
        <v>708</v>
      </c>
      <c r="F582" s="174">
        <v>1.54876083</v>
      </c>
      <c r="G582" s="174">
        <v>4.1602497899999999</v>
      </c>
      <c r="H582" s="58">
        <f t="shared" ref="H582:H645" si="20">IF(ISERROR(F582/G582-1),"",IF((F582/G582-1)&gt;10000%,"",F582/G582-1))</f>
        <v>-0.62772407711605216</v>
      </c>
      <c r="I582" s="98">
        <f t="shared" si="19"/>
        <v>1.3281518560449439E-4</v>
      </c>
      <c r="J582" s="99">
        <v>397.63655014999995</v>
      </c>
      <c r="K582" s="99">
        <v>18.12857142857143</v>
      </c>
      <c r="O582"/>
      <c r="P582"/>
    </row>
    <row r="583" spans="1:16" ht="12.75" x14ac:dyDescent="0.2">
      <c r="A583" s="172" t="s">
        <v>1750</v>
      </c>
      <c r="B583" s="185" t="s">
        <v>161</v>
      </c>
      <c r="C583" s="172" t="s">
        <v>637</v>
      </c>
      <c r="D583" s="172" t="s">
        <v>178</v>
      </c>
      <c r="E583" s="172" t="s">
        <v>708</v>
      </c>
      <c r="F583" s="174">
        <v>1.53881965</v>
      </c>
      <c r="G583" s="174">
        <v>3.2554837799999996</v>
      </c>
      <c r="H583" s="58">
        <f t="shared" si="20"/>
        <v>-0.52731460084252046</v>
      </c>
      <c r="I583" s="98">
        <f t="shared" si="19"/>
        <v>1.3196267200700905E-4</v>
      </c>
      <c r="J583" s="99">
        <v>50.768554999999999</v>
      </c>
      <c r="K583" s="99">
        <v>13.59542857142857</v>
      </c>
      <c r="O583"/>
      <c r="P583"/>
    </row>
    <row r="584" spans="1:16" ht="12.75" x14ac:dyDescent="0.2">
      <c r="A584" s="172" t="s">
        <v>1452</v>
      </c>
      <c r="B584" s="185" t="s">
        <v>799</v>
      </c>
      <c r="C584" s="172" t="s">
        <v>637</v>
      </c>
      <c r="D584" s="172" t="s">
        <v>178</v>
      </c>
      <c r="E584" s="172" t="s">
        <v>708</v>
      </c>
      <c r="F584" s="174">
        <v>1.5331206799999999</v>
      </c>
      <c r="G584" s="174">
        <v>2.2937357999999999</v>
      </c>
      <c r="H584" s="58">
        <f t="shared" si="20"/>
        <v>-0.33160537495207598</v>
      </c>
      <c r="I584" s="98">
        <f t="shared" ref="I584:I647" si="21">F584/$F$1157</f>
        <v>1.314739524167128E-4</v>
      </c>
      <c r="J584" s="99">
        <v>103.57860873</v>
      </c>
      <c r="K584" s="99">
        <v>19.238238095238099</v>
      </c>
      <c r="O584"/>
      <c r="P584"/>
    </row>
    <row r="585" spans="1:16" ht="12.75" x14ac:dyDescent="0.2">
      <c r="A585" s="172" t="s">
        <v>1274</v>
      </c>
      <c r="B585" s="185" t="s">
        <v>481</v>
      </c>
      <c r="C585" s="172" t="s">
        <v>1257</v>
      </c>
      <c r="D585" s="172" t="s">
        <v>178</v>
      </c>
      <c r="E585" s="172" t="s">
        <v>708</v>
      </c>
      <c r="F585" s="174">
        <v>1.52087861</v>
      </c>
      <c r="G585" s="174">
        <v>1.8926341499999999</v>
      </c>
      <c r="H585" s="58">
        <f t="shared" si="20"/>
        <v>-0.1964222932361227</v>
      </c>
      <c r="I585" s="98">
        <f t="shared" si="21"/>
        <v>1.3042412421358527E-4</v>
      </c>
      <c r="J585" s="99">
        <v>6.1714216999999998</v>
      </c>
      <c r="K585" s="99">
        <v>13.114000000000001</v>
      </c>
      <c r="O585"/>
      <c r="P585"/>
    </row>
    <row r="586" spans="1:16" ht="12.75" x14ac:dyDescent="0.2">
      <c r="A586" s="172" t="s">
        <v>1622</v>
      </c>
      <c r="B586" s="185" t="s">
        <v>797</v>
      </c>
      <c r="C586" s="172" t="s">
        <v>637</v>
      </c>
      <c r="D586" s="172" t="s">
        <v>178</v>
      </c>
      <c r="E586" s="172" t="s">
        <v>708</v>
      </c>
      <c r="F586" s="174">
        <v>1.52020496</v>
      </c>
      <c r="G586" s="174">
        <v>7.4752467500000002</v>
      </c>
      <c r="H586" s="58">
        <f t="shared" si="20"/>
        <v>-0.79663481208831</v>
      </c>
      <c r="I586" s="98">
        <f t="shared" si="21"/>
        <v>1.3036635483560941E-4</v>
      </c>
      <c r="J586" s="99">
        <v>136.43673195</v>
      </c>
      <c r="K586" s="99">
        <v>52.754666666666672</v>
      </c>
      <c r="O586"/>
      <c r="P586"/>
    </row>
    <row r="587" spans="1:16" ht="12.75" x14ac:dyDescent="0.2">
      <c r="A587" s="172" t="s">
        <v>1322</v>
      </c>
      <c r="B587" s="185" t="s">
        <v>672</v>
      </c>
      <c r="C587" s="172" t="s">
        <v>639</v>
      </c>
      <c r="D587" s="172" t="s">
        <v>179</v>
      </c>
      <c r="E587" s="172" t="s">
        <v>180</v>
      </c>
      <c r="F587" s="174">
        <v>1.50991125</v>
      </c>
      <c r="G587" s="174">
        <v>0.62740391000000006</v>
      </c>
      <c r="H587" s="58">
        <f t="shared" si="20"/>
        <v>1.4066015941787802</v>
      </c>
      <c r="I587" s="98">
        <f t="shared" si="21"/>
        <v>1.2948360975468634E-4</v>
      </c>
      <c r="J587" s="99">
        <v>66.155225229999999</v>
      </c>
      <c r="K587" s="99">
        <v>8.9669523809523817</v>
      </c>
      <c r="O587"/>
      <c r="P587"/>
    </row>
    <row r="588" spans="1:16" ht="12.75" x14ac:dyDescent="0.2">
      <c r="A588" s="172" t="s">
        <v>2382</v>
      </c>
      <c r="B588" s="185" t="s">
        <v>115</v>
      </c>
      <c r="C588" s="172" t="s">
        <v>510</v>
      </c>
      <c r="D588" s="172" t="s">
        <v>178</v>
      </c>
      <c r="E588" s="172" t="s">
        <v>708</v>
      </c>
      <c r="F588" s="174">
        <v>1.4967556299999998</v>
      </c>
      <c r="G588" s="174">
        <v>1.3423313899999998</v>
      </c>
      <c r="H588" s="58">
        <f t="shared" si="20"/>
        <v>0.11504181541936531</v>
      </c>
      <c r="I588" s="98">
        <f t="shared" si="21"/>
        <v>1.2835543936310804E-4</v>
      </c>
      <c r="J588" s="99">
        <v>31.620735463319999</v>
      </c>
      <c r="K588" s="99">
        <v>29.106000000000002</v>
      </c>
      <c r="O588"/>
      <c r="P588"/>
    </row>
    <row r="589" spans="1:16" ht="12.75" x14ac:dyDescent="0.2">
      <c r="A589" s="172" t="s">
        <v>2002</v>
      </c>
      <c r="B589" s="185" t="s">
        <v>1688</v>
      </c>
      <c r="C589" s="172" t="s">
        <v>510</v>
      </c>
      <c r="D589" s="172" t="s">
        <v>178</v>
      </c>
      <c r="E589" s="172" t="s">
        <v>708</v>
      </c>
      <c r="F589" s="174">
        <v>1.49246827</v>
      </c>
      <c r="G589" s="174">
        <v>5.1601759600000001</v>
      </c>
      <c r="H589" s="58">
        <f t="shared" si="20"/>
        <v>-0.71077182608323297</v>
      </c>
      <c r="I589" s="98">
        <f t="shared" si="21"/>
        <v>1.2798777348266784E-4</v>
      </c>
      <c r="J589" s="99">
        <v>160.66744915550001</v>
      </c>
      <c r="K589" s="99">
        <v>25.417714285714279</v>
      </c>
      <c r="O589"/>
      <c r="P589"/>
    </row>
    <row r="590" spans="1:16" ht="12.75" x14ac:dyDescent="0.2">
      <c r="A590" s="172" t="s">
        <v>1404</v>
      </c>
      <c r="B590" s="185" t="s">
        <v>65</v>
      </c>
      <c r="C590" s="172" t="s">
        <v>2373</v>
      </c>
      <c r="D590" s="172" t="s">
        <v>179</v>
      </c>
      <c r="E590" s="172" t="s">
        <v>180</v>
      </c>
      <c r="F590" s="174">
        <v>1.48543297</v>
      </c>
      <c r="G590" s="174">
        <v>0.14012926000000001</v>
      </c>
      <c r="H590" s="58">
        <f t="shared" si="20"/>
        <v>9.6004482575587708</v>
      </c>
      <c r="I590" s="98">
        <f t="shared" si="21"/>
        <v>1.2738445587727405E-4</v>
      </c>
      <c r="J590" s="99">
        <v>13.32901481</v>
      </c>
      <c r="K590" s="99">
        <v>37.199095238095239</v>
      </c>
      <c r="O590"/>
      <c r="P590"/>
    </row>
    <row r="591" spans="1:16" ht="12.75" x14ac:dyDescent="0.2">
      <c r="A591" s="172" t="s">
        <v>1424</v>
      </c>
      <c r="B591" s="185" t="s">
        <v>392</v>
      </c>
      <c r="C591" s="172" t="s">
        <v>2303</v>
      </c>
      <c r="D591" s="172" t="s">
        <v>178</v>
      </c>
      <c r="E591" s="172" t="s">
        <v>708</v>
      </c>
      <c r="F591" s="174">
        <v>1.48304551</v>
      </c>
      <c r="G591" s="174">
        <v>1.0673291599999999</v>
      </c>
      <c r="H591" s="58">
        <f t="shared" si="20"/>
        <v>0.3894921694072333</v>
      </c>
      <c r="I591" s="98">
        <f t="shared" si="21"/>
        <v>1.2717971739417119E-4</v>
      </c>
      <c r="J591" s="99">
        <v>30.066044789999999</v>
      </c>
      <c r="K591" s="99">
        <v>116.3399523809524</v>
      </c>
      <c r="O591"/>
      <c r="P591"/>
    </row>
    <row r="592" spans="1:16" ht="12.75" x14ac:dyDescent="0.2">
      <c r="A592" s="172" t="s">
        <v>2436</v>
      </c>
      <c r="B592" s="185" t="s">
        <v>429</v>
      </c>
      <c r="C592" s="172" t="s">
        <v>640</v>
      </c>
      <c r="D592" s="172" t="s">
        <v>178</v>
      </c>
      <c r="E592" s="172" t="s">
        <v>708</v>
      </c>
      <c r="F592" s="174">
        <v>1.4803069099999999</v>
      </c>
      <c r="G592" s="174">
        <v>2.4376896000000001</v>
      </c>
      <c r="H592" s="58">
        <f t="shared" si="20"/>
        <v>-0.39274183636833837</v>
      </c>
      <c r="I592" s="98">
        <f t="shared" si="21"/>
        <v>1.2694486662815816E-4</v>
      </c>
      <c r="J592" s="99">
        <v>41.943465855599996</v>
      </c>
      <c r="K592" s="99">
        <v>10.22352380952381</v>
      </c>
      <c r="O592"/>
      <c r="P592"/>
    </row>
    <row r="593" spans="1:16" ht="12.75" x14ac:dyDescent="0.2">
      <c r="A593" s="172" t="s">
        <v>1733</v>
      </c>
      <c r="B593" s="185" t="s">
        <v>152</v>
      </c>
      <c r="C593" s="172" t="s">
        <v>637</v>
      </c>
      <c r="D593" s="172" t="s">
        <v>178</v>
      </c>
      <c r="E593" s="172" t="s">
        <v>708</v>
      </c>
      <c r="F593" s="174">
        <v>1.4750832</v>
      </c>
      <c r="G593" s="174">
        <v>1.4269804099999999</v>
      </c>
      <c r="H593" s="58">
        <f t="shared" si="20"/>
        <v>3.370949570358861E-2</v>
      </c>
      <c r="I593" s="98">
        <f t="shared" si="21"/>
        <v>1.2649690332759223E-4</v>
      </c>
      <c r="J593" s="99">
        <v>406.75200000000001</v>
      </c>
      <c r="K593" s="99">
        <v>11.926</v>
      </c>
      <c r="O593"/>
      <c r="P593"/>
    </row>
    <row r="594" spans="1:16" ht="12.75" x14ac:dyDescent="0.2">
      <c r="A594" s="172" t="s">
        <v>2624</v>
      </c>
      <c r="B594" s="185" t="s">
        <v>2116</v>
      </c>
      <c r="C594" s="172" t="s">
        <v>510</v>
      </c>
      <c r="D594" s="172" t="s">
        <v>609</v>
      </c>
      <c r="E594" s="172" t="s">
        <v>708</v>
      </c>
      <c r="F594" s="174">
        <v>1.46868796</v>
      </c>
      <c r="G594" s="174">
        <v>0.70659394999999992</v>
      </c>
      <c r="H594" s="58">
        <f t="shared" si="20"/>
        <v>1.0785459032022566</v>
      </c>
      <c r="I594" s="98">
        <f t="shared" si="21"/>
        <v>1.259484745636847E-4</v>
      </c>
      <c r="J594" s="99">
        <v>129.01818120772</v>
      </c>
      <c r="K594" s="99">
        <v>33.985333333333337</v>
      </c>
      <c r="O594"/>
      <c r="P594"/>
    </row>
    <row r="595" spans="1:16" ht="12.75" x14ac:dyDescent="0.2">
      <c r="A595" s="172" t="s">
        <v>1970</v>
      </c>
      <c r="B595" s="185" t="s">
        <v>1961</v>
      </c>
      <c r="C595" s="172" t="s">
        <v>1158</v>
      </c>
      <c r="D595" s="172" t="s">
        <v>179</v>
      </c>
      <c r="E595" s="172" t="s">
        <v>180</v>
      </c>
      <c r="F595" s="174">
        <v>1.46768692</v>
      </c>
      <c r="G595" s="174">
        <v>2.5651773900000001</v>
      </c>
      <c r="H595" s="58">
        <f t="shared" si="20"/>
        <v>-0.42784193961728323</v>
      </c>
      <c r="I595" s="98">
        <f t="shared" si="21"/>
        <v>1.2586262960246011E-4</v>
      </c>
      <c r="J595" s="99">
        <v>25.254283059999999</v>
      </c>
      <c r="K595" s="99">
        <v>23.117333333333331</v>
      </c>
      <c r="O595"/>
      <c r="P595"/>
    </row>
    <row r="596" spans="1:16" ht="12.75" x14ac:dyDescent="0.2">
      <c r="A596" s="172" t="s">
        <v>2849</v>
      </c>
      <c r="B596" s="185" t="s">
        <v>2162</v>
      </c>
      <c r="C596" s="172" t="s">
        <v>639</v>
      </c>
      <c r="D596" s="172" t="s">
        <v>179</v>
      </c>
      <c r="E596" s="172" t="s">
        <v>180</v>
      </c>
      <c r="F596" s="174">
        <v>1.45726066</v>
      </c>
      <c r="G596" s="174">
        <v>3.8313077</v>
      </c>
      <c r="H596" s="58">
        <f t="shared" si="20"/>
        <v>-0.61964405521383736</v>
      </c>
      <c r="I596" s="98">
        <f t="shared" si="21"/>
        <v>1.2496851759353185E-4</v>
      </c>
      <c r="J596" s="99">
        <v>93.854934999999998</v>
      </c>
      <c r="K596" s="99">
        <v>13.55785714285714</v>
      </c>
      <c r="O596"/>
      <c r="P596"/>
    </row>
    <row r="597" spans="1:16" ht="12.75" x14ac:dyDescent="0.2">
      <c r="A597" s="172" t="s">
        <v>2850</v>
      </c>
      <c r="B597" s="185" t="s">
        <v>2165</v>
      </c>
      <c r="C597" s="172" t="s">
        <v>639</v>
      </c>
      <c r="D597" s="172" t="s">
        <v>179</v>
      </c>
      <c r="E597" s="172" t="s">
        <v>180</v>
      </c>
      <c r="F597" s="174">
        <v>1.44836125</v>
      </c>
      <c r="G597" s="174">
        <v>2.8522774900000001</v>
      </c>
      <c r="H597" s="58">
        <f t="shared" si="20"/>
        <v>-0.49220885587818453</v>
      </c>
      <c r="I597" s="98">
        <f t="shared" si="21"/>
        <v>1.2420534178999575E-4</v>
      </c>
      <c r="J597" s="99">
        <v>69.87952688</v>
      </c>
      <c r="K597" s="99">
        <v>14.88238095238095</v>
      </c>
      <c r="O597"/>
      <c r="P597"/>
    </row>
    <row r="598" spans="1:16" ht="12.75" x14ac:dyDescent="0.2">
      <c r="A598" s="172" t="s">
        <v>2437</v>
      </c>
      <c r="B598" s="185" t="s">
        <v>84</v>
      </c>
      <c r="C598" s="172" t="s">
        <v>510</v>
      </c>
      <c r="D598" s="172" t="s">
        <v>178</v>
      </c>
      <c r="E598" s="172" t="s">
        <v>708</v>
      </c>
      <c r="F598" s="174">
        <v>1.4417816000000001</v>
      </c>
      <c r="G598" s="174">
        <v>0.96623942000000007</v>
      </c>
      <c r="H598" s="58">
        <f t="shared" si="20"/>
        <v>0.49215770973202488</v>
      </c>
      <c r="I598" s="98">
        <f t="shared" si="21"/>
        <v>1.2364109880358022E-4</v>
      </c>
      <c r="J598" s="99">
        <v>73.970591629200001</v>
      </c>
      <c r="K598" s="99">
        <v>13.0267619047619</v>
      </c>
      <c r="O598"/>
      <c r="P598"/>
    </row>
    <row r="599" spans="1:16" ht="12.75" x14ac:dyDescent="0.2">
      <c r="A599" s="172" t="s">
        <v>1277</v>
      </c>
      <c r="B599" s="185" t="s">
        <v>480</v>
      </c>
      <c r="C599" s="172" t="s">
        <v>1257</v>
      </c>
      <c r="D599" s="172" t="s">
        <v>178</v>
      </c>
      <c r="E599" s="172" t="s">
        <v>708</v>
      </c>
      <c r="F599" s="174">
        <v>1.44009221</v>
      </c>
      <c r="G599" s="174">
        <v>0.94384927000000007</v>
      </c>
      <c r="H599" s="58">
        <f t="shared" si="20"/>
        <v>0.52576503025742638</v>
      </c>
      <c r="I599" s="98">
        <f t="shared" si="21"/>
        <v>1.2349622385448403E-4</v>
      </c>
      <c r="J599" s="99">
        <v>22.926683390000001</v>
      </c>
      <c r="K599" s="99">
        <v>34.856476190476187</v>
      </c>
      <c r="O599"/>
      <c r="P599"/>
    </row>
    <row r="600" spans="1:16" ht="12.75" x14ac:dyDescent="0.2">
      <c r="A600" s="172" t="s">
        <v>1285</v>
      </c>
      <c r="B600" s="185" t="s">
        <v>403</v>
      </c>
      <c r="C600" s="172" t="s">
        <v>1257</v>
      </c>
      <c r="D600" s="172" t="s">
        <v>178</v>
      </c>
      <c r="E600" s="172" t="s">
        <v>708</v>
      </c>
      <c r="F600" s="174">
        <v>1.4341428500000002</v>
      </c>
      <c r="G600" s="174">
        <v>0.41751777000000001</v>
      </c>
      <c r="H600" s="58">
        <f t="shared" si="20"/>
        <v>2.4349264942663402</v>
      </c>
      <c r="I600" s="98">
        <f t="shared" si="21"/>
        <v>1.2298603187563091E-4</v>
      </c>
      <c r="J600" s="99">
        <v>15.492666369999998</v>
      </c>
      <c r="K600" s="99">
        <v>15.60871428571429</v>
      </c>
      <c r="O600"/>
      <c r="P600"/>
    </row>
    <row r="601" spans="1:16" ht="12.75" x14ac:dyDescent="0.2">
      <c r="A601" s="172" t="s">
        <v>1753</v>
      </c>
      <c r="B601" s="185" t="s">
        <v>680</v>
      </c>
      <c r="C601" s="172" t="s">
        <v>637</v>
      </c>
      <c r="D601" s="172" t="s">
        <v>178</v>
      </c>
      <c r="E601" s="172" t="s">
        <v>708</v>
      </c>
      <c r="F601" s="174">
        <v>1.4225548100000001</v>
      </c>
      <c r="G601" s="174">
        <v>1.55857194</v>
      </c>
      <c r="H601" s="58">
        <f t="shared" si="20"/>
        <v>-8.7270357247673735E-2</v>
      </c>
      <c r="I601" s="98">
        <f t="shared" si="21"/>
        <v>1.2199229052216943E-4</v>
      </c>
      <c r="J601" s="99">
        <v>177.54599999999999</v>
      </c>
      <c r="K601" s="99">
        <v>12.888047619047621</v>
      </c>
      <c r="O601"/>
      <c r="P601"/>
    </row>
    <row r="602" spans="1:16" ht="12.75" x14ac:dyDescent="0.2">
      <c r="A602" s="172" t="s">
        <v>1885</v>
      </c>
      <c r="B602" s="185" t="s">
        <v>1873</v>
      </c>
      <c r="C602" s="172" t="s">
        <v>2303</v>
      </c>
      <c r="D602" s="172" t="s">
        <v>179</v>
      </c>
      <c r="E602" s="172" t="s">
        <v>180</v>
      </c>
      <c r="F602" s="174">
        <v>1.4197789699999999</v>
      </c>
      <c r="G602" s="174">
        <v>1.1622252</v>
      </c>
      <c r="H602" s="58">
        <f t="shared" si="20"/>
        <v>0.22160401443713318</v>
      </c>
      <c r="I602" s="98">
        <f t="shared" si="21"/>
        <v>1.2175424621108724E-4</v>
      </c>
      <c r="J602" s="99">
        <v>82.938501050000013</v>
      </c>
      <c r="K602" s="99">
        <v>42.944000000000003</v>
      </c>
      <c r="O602"/>
      <c r="P602"/>
    </row>
    <row r="603" spans="1:16" ht="12.75" x14ac:dyDescent="0.2">
      <c r="A603" s="172" t="s">
        <v>2775</v>
      </c>
      <c r="B603" s="185" t="s">
        <v>1561</v>
      </c>
      <c r="C603" s="172" t="s">
        <v>510</v>
      </c>
      <c r="D603" s="172" t="s">
        <v>609</v>
      </c>
      <c r="E603" s="172" t="s">
        <v>708</v>
      </c>
      <c r="F603" s="174">
        <v>1.4173367299999999</v>
      </c>
      <c r="G603" s="174">
        <v>0.62088025999999996</v>
      </c>
      <c r="H603" s="58">
        <f t="shared" si="20"/>
        <v>1.2827859432992765</v>
      </c>
      <c r="I603" s="98">
        <f t="shared" si="21"/>
        <v>1.2154481002661795E-4</v>
      </c>
      <c r="J603" s="99">
        <v>45.118233492000002</v>
      </c>
      <c r="K603" s="99">
        <v>26.040428571428571</v>
      </c>
      <c r="O603"/>
      <c r="P603"/>
    </row>
    <row r="604" spans="1:16" ht="12.75" x14ac:dyDescent="0.2">
      <c r="A604" s="172" t="s">
        <v>1621</v>
      </c>
      <c r="B604" s="185" t="s">
        <v>677</v>
      </c>
      <c r="C604" s="172" t="s">
        <v>637</v>
      </c>
      <c r="D604" s="172" t="s">
        <v>178</v>
      </c>
      <c r="E604" s="172" t="s">
        <v>708</v>
      </c>
      <c r="F604" s="174">
        <v>1.4096556</v>
      </c>
      <c r="G604" s="174">
        <v>2.5131867099999998</v>
      </c>
      <c r="H604" s="58">
        <f t="shared" si="20"/>
        <v>-0.43909634951077703</v>
      </c>
      <c r="I604" s="98">
        <f t="shared" si="21"/>
        <v>1.2088610876891488E-4</v>
      </c>
      <c r="J604" s="99">
        <v>35.365694400000002</v>
      </c>
      <c r="K604" s="99">
        <v>28.677666666666671</v>
      </c>
      <c r="O604"/>
      <c r="P604"/>
    </row>
    <row r="605" spans="1:16" ht="12.75" x14ac:dyDescent="0.2">
      <c r="A605" s="172" t="s">
        <v>1655</v>
      </c>
      <c r="B605" s="185" t="s">
        <v>1651</v>
      </c>
      <c r="C605" s="172" t="s">
        <v>2309</v>
      </c>
      <c r="D605" s="172" t="s">
        <v>179</v>
      </c>
      <c r="E605" s="172" t="s">
        <v>708</v>
      </c>
      <c r="F605" s="174">
        <v>1.4089742599999999</v>
      </c>
      <c r="G605" s="174">
        <v>1.0294527499999999</v>
      </c>
      <c r="H605" s="58">
        <f t="shared" si="20"/>
        <v>0.36866336021735835</v>
      </c>
      <c r="I605" s="98">
        <f t="shared" si="21"/>
        <v>1.2082767992902759E-4</v>
      </c>
      <c r="J605" s="99">
        <v>30.007096239999999</v>
      </c>
      <c r="K605" s="99">
        <v>32.787999999999997</v>
      </c>
      <c r="O605"/>
      <c r="P605"/>
    </row>
    <row r="606" spans="1:16" ht="12.75" x14ac:dyDescent="0.2">
      <c r="A606" s="172" t="s">
        <v>2488</v>
      </c>
      <c r="B606" s="185" t="s">
        <v>441</v>
      </c>
      <c r="C606" s="172" t="s">
        <v>640</v>
      </c>
      <c r="D606" s="172" t="s">
        <v>178</v>
      </c>
      <c r="E606" s="172" t="s">
        <v>708</v>
      </c>
      <c r="F606" s="174">
        <v>1.4025778600000001</v>
      </c>
      <c r="G606" s="174">
        <v>1.05741244</v>
      </c>
      <c r="H606" s="58">
        <f t="shared" si="20"/>
        <v>0.32642458793089291</v>
      </c>
      <c r="I606" s="98">
        <f t="shared" si="21"/>
        <v>1.2027915168842084E-4</v>
      </c>
      <c r="J606" s="99">
        <v>113.33556846359998</v>
      </c>
      <c r="K606" s="99">
        <v>27.018380952380951</v>
      </c>
      <c r="O606"/>
      <c r="P606"/>
    </row>
    <row r="607" spans="1:16" ht="12.75" x14ac:dyDescent="0.2">
      <c r="A607" s="172" t="s">
        <v>2058</v>
      </c>
      <c r="B607" s="185" t="s">
        <v>1</v>
      </c>
      <c r="C607" s="172" t="s">
        <v>2303</v>
      </c>
      <c r="D607" s="172" t="s">
        <v>179</v>
      </c>
      <c r="E607" s="172" t="s">
        <v>180</v>
      </c>
      <c r="F607" s="174">
        <v>1.4011572400000001</v>
      </c>
      <c r="G607" s="174">
        <v>2.6885708199999998</v>
      </c>
      <c r="H607" s="58">
        <f t="shared" si="20"/>
        <v>-0.47884681720974709</v>
      </c>
      <c r="I607" s="98">
        <f t="shared" si="21"/>
        <v>1.2015732531903011E-4</v>
      </c>
      <c r="J607" s="99">
        <v>260.66861011999998</v>
      </c>
      <c r="K607" s="99">
        <v>14.052428571428569</v>
      </c>
      <c r="O607"/>
      <c r="P607"/>
    </row>
    <row r="608" spans="1:16" ht="12.75" x14ac:dyDescent="0.2">
      <c r="A608" s="172" t="s">
        <v>1319</v>
      </c>
      <c r="B608" s="185" t="s">
        <v>669</v>
      </c>
      <c r="C608" s="172" t="s">
        <v>639</v>
      </c>
      <c r="D608" s="172" t="s">
        <v>179</v>
      </c>
      <c r="E608" s="172" t="s">
        <v>180</v>
      </c>
      <c r="F608" s="174">
        <v>1.3991588100000001</v>
      </c>
      <c r="G608" s="174">
        <v>4.2071570000000003E-2</v>
      </c>
      <c r="H608" s="58">
        <f t="shared" si="20"/>
        <v>32.256634111824205</v>
      </c>
      <c r="I608" s="98">
        <f t="shared" si="21"/>
        <v>1.1998594840516047E-4</v>
      </c>
      <c r="J608" s="99">
        <v>97.017985109999998</v>
      </c>
      <c r="K608" s="99">
        <v>8.1515714285714278</v>
      </c>
      <c r="O608"/>
      <c r="P608"/>
    </row>
    <row r="609" spans="1:16" ht="12.75" x14ac:dyDescent="0.2">
      <c r="A609" s="172" t="s">
        <v>2860</v>
      </c>
      <c r="B609" s="185" t="s">
        <v>2294</v>
      </c>
      <c r="C609" s="172" t="s">
        <v>639</v>
      </c>
      <c r="D609" s="172" t="s">
        <v>609</v>
      </c>
      <c r="E609" s="172" t="s">
        <v>180</v>
      </c>
      <c r="F609" s="174">
        <v>1.3870509099999999</v>
      </c>
      <c r="G609" s="174">
        <v>0.86800177000000001</v>
      </c>
      <c r="H609" s="58">
        <f t="shared" si="20"/>
        <v>0.59798166079776527</v>
      </c>
      <c r="I609" s="98">
        <f t="shared" si="21"/>
        <v>1.1894762605439397E-4</v>
      </c>
      <c r="J609" s="99">
        <v>62.395812608741011</v>
      </c>
      <c r="K609" s="99">
        <v>15.059571428571431</v>
      </c>
      <c r="O609"/>
      <c r="P609"/>
    </row>
    <row r="610" spans="1:16" ht="12.75" x14ac:dyDescent="0.2">
      <c r="A610" s="172" t="s">
        <v>2638</v>
      </c>
      <c r="B610" s="185" t="s">
        <v>2118</v>
      </c>
      <c r="C610" s="172" t="s">
        <v>510</v>
      </c>
      <c r="D610" s="172" t="s">
        <v>609</v>
      </c>
      <c r="E610" s="172" t="s">
        <v>708</v>
      </c>
      <c r="F610" s="174">
        <v>1.3660328899999998</v>
      </c>
      <c r="G610" s="174">
        <v>0.44858733000000001</v>
      </c>
      <c r="H610" s="58">
        <f t="shared" si="20"/>
        <v>2.0451883025764457</v>
      </c>
      <c r="I610" s="98">
        <f t="shared" si="21"/>
        <v>1.1714520945573878E-4</v>
      </c>
      <c r="J610" s="99">
        <v>63.602682452446999</v>
      </c>
      <c r="K610" s="99">
        <v>42.202047619047619</v>
      </c>
      <c r="O610"/>
      <c r="P610"/>
    </row>
    <row r="611" spans="1:16" ht="12.75" x14ac:dyDescent="0.2">
      <c r="A611" s="172" t="s">
        <v>1487</v>
      </c>
      <c r="B611" s="185" t="s">
        <v>1488</v>
      </c>
      <c r="C611" s="172" t="s">
        <v>2303</v>
      </c>
      <c r="D611" s="172" t="s">
        <v>179</v>
      </c>
      <c r="E611" s="172" t="s">
        <v>708</v>
      </c>
      <c r="F611" s="174">
        <v>1.3497861100000001</v>
      </c>
      <c r="G611" s="174">
        <v>1.49728708</v>
      </c>
      <c r="H611" s="58">
        <f t="shared" si="20"/>
        <v>-9.8512150388688213E-2</v>
      </c>
      <c r="I611" s="98">
        <f t="shared" si="21"/>
        <v>1.1575195424203651E-4</v>
      </c>
      <c r="J611" s="99">
        <v>350.37893366000003</v>
      </c>
      <c r="K611" s="99">
        <v>32.191809523809518</v>
      </c>
      <c r="O611"/>
      <c r="P611"/>
    </row>
    <row r="612" spans="1:16" ht="12.75" x14ac:dyDescent="0.2">
      <c r="A612" s="172" t="s">
        <v>3024</v>
      </c>
      <c r="B612" s="185" t="s">
        <v>1191</v>
      </c>
      <c r="C612" s="172" t="s">
        <v>510</v>
      </c>
      <c r="D612" s="172" t="s">
        <v>178</v>
      </c>
      <c r="E612" s="172" t="s">
        <v>708</v>
      </c>
      <c r="F612" s="174">
        <v>1.3491442499999999</v>
      </c>
      <c r="G612" s="174">
        <v>5.8486767999999998</v>
      </c>
      <c r="H612" s="58">
        <f t="shared" si="20"/>
        <v>-0.7693248753290659</v>
      </c>
      <c r="I612" s="98">
        <f t="shared" si="21"/>
        <v>1.1569691104015483E-4</v>
      </c>
      <c r="J612" s="99">
        <v>39.9033326972</v>
      </c>
      <c r="K612" s="99">
        <v>67.424904761904756</v>
      </c>
      <c r="O612"/>
      <c r="P612"/>
    </row>
    <row r="613" spans="1:16" ht="12.75" x14ac:dyDescent="0.2">
      <c r="A613" s="172" t="s">
        <v>1412</v>
      </c>
      <c r="B613" s="185" t="s">
        <v>198</v>
      </c>
      <c r="C613" s="172" t="s">
        <v>2301</v>
      </c>
      <c r="D613" s="172" t="s">
        <v>178</v>
      </c>
      <c r="E613" s="172" t="s">
        <v>708</v>
      </c>
      <c r="F613" s="174">
        <v>1.3483452499999999</v>
      </c>
      <c r="G613" s="174">
        <v>0.46739653999999997</v>
      </c>
      <c r="H613" s="58">
        <f t="shared" si="20"/>
        <v>1.8847993825542653</v>
      </c>
      <c r="I613" s="98">
        <f t="shared" si="21"/>
        <v>1.1562839217575536E-4</v>
      </c>
      <c r="J613" s="99">
        <v>8.3397413499999988</v>
      </c>
      <c r="K613" s="99">
        <v>18.030714285714289</v>
      </c>
      <c r="O613"/>
      <c r="P613"/>
    </row>
    <row r="614" spans="1:16" ht="12.75" x14ac:dyDescent="0.2">
      <c r="A614" s="172" t="s">
        <v>1269</v>
      </c>
      <c r="B614" s="185" t="s">
        <v>424</v>
      </c>
      <c r="C614" s="172" t="s">
        <v>1257</v>
      </c>
      <c r="D614" s="172" t="s">
        <v>178</v>
      </c>
      <c r="E614" s="172" t="s">
        <v>708</v>
      </c>
      <c r="F614" s="174">
        <v>1.34768614</v>
      </c>
      <c r="G614" s="174">
        <v>2.5155565699999998</v>
      </c>
      <c r="H614" s="58">
        <f t="shared" si="20"/>
        <v>-0.46425925933361134</v>
      </c>
      <c r="I614" s="98">
        <f t="shared" si="21"/>
        <v>1.1557186968675119E-4</v>
      </c>
      <c r="J614" s="99">
        <v>17.813810289999999</v>
      </c>
      <c r="K614" s="99">
        <v>15.40366666666667</v>
      </c>
      <c r="O614"/>
      <c r="P614"/>
    </row>
    <row r="615" spans="1:16" ht="12.75" x14ac:dyDescent="0.2">
      <c r="A615" s="172" t="s">
        <v>2964</v>
      </c>
      <c r="B615" s="185" t="s">
        <v>1892</v>
      </c>
      <c r="C615" s="172" t="s">
        <v>639</v>
      </c>
      <c r="D615" s="172" t="s">
        <v>609</v>
      </c>
      <c r="E615" s="172" t="s">
        <v>180</v>
      </c>
      <c r="F615" s="174">
        <v>1.3413607400000001</v>
      </c>
      <c r="G615" s="174">
        <v>1.0121882600000001</v>
      </c>
      <c r="H615" s="58">
        <f t="shared" si="20"/>
        <v>0.32520875118626646</v>
      </c>
      <c r="I615" s="98">
        <f t="shared" si="21"/>
        <v>1.1502943010618492E-4</v>
      </c>
      <c r="J615" s="99">
        <v>166.1875377813374</v>
      </c>
      <c r="K615" s="99">
        <v>18.514476190476191</v>
      </c>
      <c r="O615"/>
      <c r="P615"/>
    </row>
    <row r="616" spans="1:16" ht="12.75" x14ac:dyDescent="0.2">
      <c r="A616" s="172" t="s">
        <v>1849</v>
      </c>
      <c r="B616" s="185" t="s">
        <v>1830</v>
      </c>
      <c r="C616" s="172" t="s">
        <v>2309</v>
      </c>
      <c r="D616" s="172" t="s">
        <v>179</v>
      </c>
      <c r="E616" s="172" t="s">
        <v>708</v>
      </c>
      <c r="F616" s="174">
        <v>1.3373651299999998</v>
      </c>
      <c r="G616" s="174">
        <v>0.74995562000000004</v>
      </c>
      <c r="H616" s="58">
        <f t="shared" si="20"/>
        <v>0.78325902804755265</v>
      </c>
      <c r="I616" s="98">
        <f t="shared" si="21"/>
        <v>1.1468678347316463E-4</v>
      </c>
      <c r="J616" s="99">
        <v>77.36579337583882</v>
      </c>
      <c r="K616" s="99">
        <v>26.620571428571431</v>
      </c>
      <c r="O616"/>
      <c r="P616"/>
    </row>
    <row r="617" spans="1:16" ht="12.75" x14ac:dyDescent="0.2">
      <c r="A617" s="172" t="s">
        <v>1732</v>
      </c>
      <c r="B617" s="185" t="s">
        <v>699</v>
      </c>
      <c r="C617" s="172" t="s">
        <v>637</v>
      </c>
      <c r="D617" s="172" t="s">
        <v>178</v>
      </c>
      <c r="E617" s="172" t="s">
        <v>708</v>
      </c>
      <c r="F617" s="174">
        <v>1.3360928799999998</v>
      </c>
      <c r="G617" s="174">
        <v>1.6020216699999998</v>
      </c>
      <c r="H617" s="58">
        <f t="shared" si="20"/>
        <v>-0.16599575085647877</v>
      </c>
      <c r="I617" s="98">
        <f t="shared" si="21"/>
        <v>1.1457768068814306E-4</v>
      </c>
      <c r="J617" s="99">
        <v>182.87055000000001</v>
      </c>
      <c r="K617" s="99">
        <v>12.271714285714291</v>
      </c>
      <c r="O617"/>
      <c r="P617"/>
    </row>
    <row r="618" spans="1:16" ht="12.75" x14ac:dyDescent="0.2">
      <c r="A618" s="172" t="s">
        <v>1156</v>
      </c>
      <c r="B618" s="185" t="s">
        <v>1157</v>
      </c>
      <c r="C618" s="172" t="s">
        <v>1158</v>
      </c>
      <c r="D618" s="172" t="s">
        <v>179</v>
      </c>
      <c r="E618" s="172" t="s">
        <v>180</v>
      </c>
      <c r="F618" s="174">
        <v>1.3216363100000001</v>
      </c>
      <c r="G618" s="174">
        <v>5.3083148499999995</v>
      </c>
      <c r="H618" s="58">
        <f t="shared" si="20"/>
        <v>-0.75102525992782809</v>
      </c>
      <c r="I618" s="98">
        <f t="shared" si="21"/>
        <v>1.1333794632079447E-4</v>
      </c>
      <c r="J618" s="99">
        <v>33.033415810000001</v>
      </c>
      <c r="K618" s="99">
        <v>16.917857142857141</v>
      </c>
      <c r="O618"/>
      <c r="P618"/>
    </row>
    <row r="619" spans="1:16" ht="12.75" x14ac:dyDescent="0.2">
      <c r="A619" s="172" t="s">
        <v>2430</v>
      </c>
      <c r="B619" s="185" t="s">
        <v>309</v>
      </c>
      <c r="C619" s="172" t="s">
        <v>510</v>
      </c>
      <c r="D619" s="172" t="s">
        <v>178</v>
      </c>
      <c r="E619" s="172" t="s">
        <v>708</v>
      </c>
      <c r="F619" s="174">
        <v>1.3078112200000001</v>
      </c>
      <c r="G619" s="174">
        <v>0.66426246999999994</v>
      </c>
      <c r="H619" s="58">
        <f t="shared" si="20"/>
        <v>0.968816964775987</v>
      </c>
      <c r="I619" s="98">
        <f t="shared" si="21"/>
        <v>1.1215236501038075E-4</v>
      </c>
      <c r="J619" s="99">
        <v>38.173288898526998</v>
      </c>
      <c r="K619" s="99">
        <v>9.5890952380952381</v>
      </c>
      <c r="O619"/>
      <c r="P619"/>
    </row>
    <row r="620" spans="1:16" ht="12.75" x14ac:dyDescent="0.2">
      <c r="A620" s="172" t="s">
        <v>1125</v>
      </c>
      <c r="B620" s="185" t="s">
        <v>619</v>
      </c>
      <c r="C620" s="172" t="s">
        <v>2309</v>
      </c>
      <c r="D620" s="172" t="s">
        <v>609</v>
      </c>
      <c r="E620" s="172" t="s">
        <v>708</v>
      </c>
      <c r="F620" s="174">
        <v>1.30480496</v>
      </c>
      <c r="G620" s="174">
        <v>0.67295431000000006</v>
      </c>
      <c r="H620" s="58">
        <f t="shared" si="20"/>
        <v>0.93892057842678778</v>
      </c>
      <c r="I620" s="98">
        <f t="shared" si="21"/>
        <v>1.1189456085357277E-4</v>
      </c>
      <c r="J620" s="99">
        <v>53.374727895450206</v>
      </c>
      <c r="K620" s="99">
        <v>107.2466666666667</v>
      </c>
      <c r="O620"/>
      <c r="P620"/>
    </row>
    <row r="621" spans="1:16" ht="12.75" x14ac:dyDescent="0.2">
      <c r="A621" s="172" t="s">
        <v>1509</v>
      </c>
      <c r="B621" s="185" t="s">
        <v>450</v>
      </c>
      <c r="C621" s="172" t="s">
        <v>640</v>
      </c>
      <c r="D621" s="172" t="s">
        <v>178</v>
      </c>
      <c r="E621" s="172" t="s">
        <v>708</v>
      </c>
      <c r="F621" s="174">
        <v>1.3026425800000001</v>
      </c>
      <c r="G621" s="174">
        <v>1.20815677</v>
      </c>
      <c r="H621" s="58">
        <f t="shared" si="20"/>
        <v>7.820658075689968E-2</v>
      </c>
      <c r="I621" s="98">
        <f t="shared" si="21"/>
        <v>1.1170912428035608E-4</v>
      </c>
      <c r="J621" s="99">
        <v>548.96300799999995</v>
      </c>
      <c r="K621" s="99">
        <v>0.97019047619047616</v>
      </c>
      <c r="O621"/>
      <c r="P621"/>
    </row>
    <row r="622" spans="1:16" ht="12.75" x14ac:dyDescent="0.2">
      <c r="A622" s="172" t="s">
        <v>1796</v>
      </c>
      <c r="B622" s="185" t="s">
        <v>1799</v>
      </c>
      <c r="C622" s="172" t="s">
        <v>2301</v>
      </c>
      <c r="D622" s="172" t="s">
        <v>178</v>
      </c>
      <c r="E622" s="172" t="s">
        <v>708</v>
      </c>
      <c r="F622" s="174">
        <v>1.2991858799999998</v>
      </c>
      <c r="G622" s="174">
        <v>1.3779429299999999</v>
      </c>
      <c r="H622" s="58">
        <f t="shared" si="20"/>
        <v>-5.7155523850323853E-2</v>
      </c>
      <c r="I622" s="98">
        <f t="shared" si="21"/>
        <v>1.1141269229215872E-4</v>
      </c>
      <c r="J622" s="99">
        <v>21.070590859999999</v>
      </c>
      <c r="K622" s="99">
        <v>15.01161904761905</v>
      </c>
      <c r="O622"/>
      <c r="P622"/>
    </row>
    <row r="623" spans="1:16" ht="12.75" x14ac:dyDescent="0.2">
      <c r="A623" s="172" t="s">
        <v>2449</v>
      </c>
      <c r="B623" s="185" t="s">
        <v>1086</v>
      </c>
      <c r="C623" s="172" t="s">
        <v>510</v>
      </c>
      <c r="D623" s="172" t="s">
        <v>178</v>
      </c>
      <c r="E623" s="172" t="s">
        <v>708</v>
      </c>
      <c r="F623" s="174">
        <v>1.2811912700000001</v>
      </c>
      <c r="G623" s="174">
        <v>1.10817119</v>
      </c>
      <c r="H623" s="58">
        <f t="shared" si="20"/>
        <v>0.15613118402762316</v>
      </c>
      <c r="I623" s="98">
        <f t="shared" si="21"/>
        <v>1.0986955056185654E-4</v>
      </c>
      <c r="J623" s="99">
        <v>21.384590082653002</v>
      </c>
      <c r="K623" s="99">
        <v>117.31966666666661</v>
      </c>
      <c r="O623"/>
      <c r="P623"/>
    </row>
    <row r="624" spans="1:16" ht="12.75" x14ac:dyDescent="0.2">
      <c r="A624" s="172" t="s">
        <v>1176</v>
      </c>
      <c r="B624" s="185" t="s">
        <v>22</v>
      </c>
      <c r="C624" s="172" t="s">
        <v>1158</v>
      </c>
      <c r="D624" s="172" t="s">
        <v>179</v>
      </c>
      <c r="E624" s="172" t="s">
        <v>180</v>
      </c>
      <c r="F624" s="174">
        <v>1.2793029899999999</v>
      </c>
      <c r="G624" s="174">
        <v>0.27720048999999997</v>
      </c>
      <c r="H624" s="58">
        <f t="shared" si="20"/>
        <v>3.6150819935419305</v>
      </c>
      <c r="I624" s="98">
        <f t="shared" si="21"/>
        <v>1.0970761964662718E-4</v>
      </c>
      <c r="J624" s="99">
        <v>10.399467119999999</v>
      </c>
      <c r="K624" s="99">
        <v>27.12385714285714</v>
      </c>
      <c r="O624"/>
      <c r="P624"/>
    </row>
    <row r="625" spans="1:16" ht="12.75" x14ac:dyDescent="0.2">
      <c r="A625" s="172" t="s">
        <v>1790</v>
      </c>
      <c r="B625" s="185" t="s">
        <v>1791</v>
      </c>
      <c r="C625" s="172" t="s">
        <v>2373</v>
      </c>
      <c r="D625" s="172" t="s">
        <v>179</v>
      </c>
      <c r="E625" s="172" t="s">
        <v>180</v>
      </c>
      <c r="F625" s="174">
        <v>1.2771086200000001</v>
      </c>
      <c r="G625" s="174">
        <v>4.1487781300000002</v>
      </c>
      <c r="H625" s="58">
        <f t="shared" si="20"/>
        <v>-0.69217235051323411</v>
      </c>
      <c r="I625" s="98">
        <f t="shared" si="21"/>
        <v>1.0951943974616126E-4</v>
      </c>
      <c r="J625" s="99">
        <v>440.95952696999996</v>
      </c>
      <c r="K625" s="99">
        <v>19.597999999999999</v>
      </c>
      <c r="O625"/>
      <c r="P625"/>
    </row>
    <row r="626" spans="1:16" ht="12.75" x14ac:dyDescent="0.2">
      <c r="A626" s="172" t="s">
        <v>2646</v>
      </c>
      <c r="B626" s="185" t="s">
        <v>2641</v>
      </c>
      <c r="C626" s="172" t="s">
        <v>639</v>
      </c>
      <c r="D626" s="172" t="s">
        <v>609</v>
      </c>
      <c r="E626" s="172" t="s">
        <v>708</v>
      </c>
      <c r="F626" s="174">
        <v>1.27630084</v>
      </c>
      <c r="G626" s="174">
        <v>0.1458844</v>
      </c>
      <c r="H626" s="58">
        <f t="shared" si="20"/>
        <v>7.7487136390182911</v>
      </c>
      <c r="I626" s="98">
        <f t="shared" si="21"/>
        <v>1.0945016794605536E-4</v>
      </c>
      <c r="J626" s="99">
        <v>19.844476691648001</v>
      </c>
      <c r="K626" s="99">
        <v>23.395238095238099</v>
      </c>
      <c r="O626"/>
      <c r="P626"/>
    </row>
    <row r="627" spans="1:16" ht="12.75" x14ac:dyDescent="0.2">
      <c r="A627" s="172" t="s">
        <v>2446</v>
      </c>
      <c r="B627" s="185" t="s">
        <v>435</v>
      </c>
      <c r="C627" s="172" t="s">
        <v>640</v>
      </c>
      <c r="D627" s="172" t="s">
        <v>178</v>
      </c>
      <c r="E627" s="172" t="s">
        <v>708</v>
      </c>
      <c r="F627" s="174">
        <v>1.2762316200000001</v>
      </c>
      <c r="G627" s="174">
        <v>7.7922307699999998</v>
      </c>
      <c r="H627" s="58">
        <f t="shared" si="20"/>
        <v>-0.83621742506478669</v>
      </c>
      <c r="I627" s="98">
        <f t="shared" si="21"/>
        <v>1.0944423193129474E-4</v>
      </c>
      <c r="J627" s="99">
        <v>103.45355827669999</v>
      </c>
      <c r="K627" s="99">
        <v>12.125</v>
      </c>
      <c r="O627"/>
      <c r="P627"/>
    </row>
    <row r="628" spans="1:16" ht="12.75" x14ac:dyDescent="0.2">
      <c r="A628" s="172" t="s">
        <v>2059</v>
      </c>
      <c r="B628" s="185" t="s">
        <v>0</v>
      </c>
      <c r="C628" s="172" t="s">
        <v>2303</v>
      </c>
      <c r="D628" s="172" t="s">
        <v>179</v>
      </c>
      <c r="E628" s="172" t="s">
        <v>180</v>
      </c>
      <c r="F628" s="174">
        <v>1.26575649</v>
      </c>
      <c r="G628" s="174">
        <v>3.2595758300000002</v>
      </c>
      <c r="H628" s="58">
        <f t="shared" si="20"/>
        <v>-0.61168061244336813</v>
      </c>
      <c r="I628" s="98">
        <f t="shared" si="21"/>
        <v>1.0854592903763155E-4</v>
      </c>
      <c r="J628" s="99">
        <v>285.93833638999996</v>
      </c>
      <c r="K628" s="99">
        <v>37.333666666666673</v>
      </c>
      <c r="O628"/>
      <c r="P628"/>
    </row>
    <row r="629" spans="1:16" ht="12.75" x14ac:dyDescent="0.2">
      <c r="A629" s="172" t="s">
        <v>2405</v>
      </c>
      <c r="B629" s="185" t="s">
        <v>113</v>
      </c>
      <c r="C629" s="172" t="s">
        <v>510</v>
      </c>
      <c r="D629" s="172" t="s">
        <v>178</v>
      </c>
      <c r="E629" s="172" t="s">
        <v>708</v>
      </c>
      <c r="F629" s="174">
        <v>1.2567279899999999</v>
      </c>
      <c r="G629" s="174">
        <v>2.88004763</v>
      </c>
      <c r="H629" s="58">
        <f t="shared" si="20"/>
        <v>-0.56364333113477016</v>
      </c>
      <c r="I629" s="98">
        <f t="shared" si="21"/>
        <v>1.077716830210725E-4</v>
      </c>
      <c r="J629" s="99">
        <v>58.435270393499998</v>
      </c>
      <c r="K629" s="99">
        <v>41.896999999999998</v>
      </c>
      <c r="O629"/>
      <c r="P629"/>
    </row>
    <row r="630" spans="1:16" ht="12.75" x14ac:dyDescent="0.2">
      <c r="A630" s="172" t="s">
        <v>1321</v>
      </c>
      <c r="B630" s="185" t="s">
        <v>671</v>
      </c>
      <c r="C630" s="172" t="s">
        <v>639</v>
      </c>
      <c r="D630" s="172" t="s">
        <v>179</v>
      </c>
      <c r="E630" s="172" t="s">
        <v>180</v>
      </c>
      <c r="F630" s="174">
        <v>1.25031705</v>
      </c>
      <c r="G630" s="174">
        <v>1.1252889399999999</v>
      </c>
      <c r="H630" s="58">
        <f t="shared" si="20"/>
        <v>0.11110756140551792</v>
      </c>
      <c r="I630" s="98">
        <f t="shared" si="21"/>
        <v>1.0722190789149406E-4</v>
      </c>
      <c r="J630" s="99">
        <v>31.06410211</v>
      </c>
      <c r="K630" s="99">
        <v>8.6059047619047622</v>
      </c>
      <c r="O630"/>
      <c r="P630"/>
    </row>
    <row r="631" spans="1:16" ht="12.75" x14ac:dyDescent="0.2">
      <c r="A631" s="172" t="s">
        <v>1625</v>
      </c>
      <c r="B631" s="185" t="s">
        <v>57</v>
      </c>
      <c r="C631" s="172" t="s">
        <v>637</v>
      </c>
      <c r="D631" s="172" t="s">
        <v>179</v>
      </c>
      <c r="E631" s="172" t="s">
        <v>708</v>
      </c>
      <c r="F631" s="174">
        <v>1.2380311899999998</v>
      </c>
      <c r="G631" s="174">
        <v>7.13940441</v>
      </c>
      <c r="H631" s="58">
        <f t="shared" si="20"/>
        <v>-0.82659181089869094</v>
      </c>
      <c r="I631" s="98">
        <f t="shared" si="21"/>
        <v>1.0616832444296969E-4</v>
      </c>
      <c r="J631" s="99">
        <v>225.72625572000001</v>
      </c>
      <c r="K631" s="99">
        <v>23.889238095238099</v>
      </c>
      <c r="O631"/>
      <c r="P631"/>
    </row>
    <row r="632" spans="1:16" ht="12.75" x14ac:dyDescent="0.2">
      <c r="A632" s="172" t="s">
        <v>2077</v>
      </c>
      <c r="B632" s="185" t="s">
        <v>942</v>
      </c>
      <c r="C632" s="172" t="s">
        <v>2303</v>
      </c>
      <c r="D632" s="172" t="s">
        <v>179</v>
      </c>
      <c r="E632" s="172" t="s">
        <v>180</v>
      </c>
      <c r="F632" s="174">
        <v>1.2357467499999999</v>
      </c>
      <c r="G632" s="174">
        <v>4.2216249999999997E-2</v>
      </c>
      <c r="H632" s="58">
        <f t="shared" si="20"/>
        <v>28.271826607052972</v>
      </c>
      <c r="I632" s="98">
        <f t="shared" si="21"/>
        <v>1.0597242051982985E-4</v>
      </c>
      <c r="J632" s="99">
        <v>11.104297769999999</v>
      </c>
      <c r="K632" s="99">
        <v>41.588047619047607</v>
      </c>
      <c r="O632"/>
      <c r="P632"/>
    </row>
    <row r="633" spans="1:16" ht="12.75" x14ac:dyDescent="0.2">
      <c r="A633" s="172" t="s">
        <v>1304</v>
      </c>
      <c r="B633" s="185" t="s">
        <v>422</v>
      </c>
      <c r="C633" s="172" t="s">
        <v>1257</v>
      </c>
      <c r="D633" s="172" t="s">
        <v>178</v>
      </c>
      <c r="E633" s="172" t="s">
        <v>708</v>
      </c>
      <c r="F633" s="174">
        <v>1.2356860900000002</v>
      </c>
      <c r="G633" s="174">
        <v>0.32693459999999996</v>
      </c>
      <c r="H633" s="58">
        <f t="shared" si="20"/>
        <v>2.7796124668358759</v>
      </c>
      <c r="I633" s="98">
        <f t="shared" si="21"/>
        <v>1.0596721857450513E-4</v>
      </c>
      <c r="J633" s="99">
        <v>6.7279007599999998</v>
      </c>
      <c r="K633" s="99">
        <v>19.378095238095241</v>
      </c>
      <c r="O633"/>
      <c r="P633"/>
    </row>
    <row r="634" spans="1:16" ht="12.75" x14ac:dyDescent="0.2">
      <c r="A634" s="172" t="s">
        <v>2444</v>
      </c>
      <c r="B634" s="185" t="s">
        <v>1087</v>
      </c>
      <c r="C634" s="172" t="s">
        <v>510</v>
      </c>
      <c r="D634" s="172" t="s">
        <v>178</v>
      </c>
      <c r="E634" s="172" t="s">
        <v>708</v>
      </c>
      <c r="F634" s="174">
        <v>1.22653441</v>
      </c>
      <c r="G634" s="174">
        <v>1.4151341899999998</v>
      </c>
      <c r="H634" s="58">
        <f t="shared" si="20"/>
        <v>-0.13327342476263671</v>
      </c>
      <c r="I634" s="98">
        <f t="shared" si="21"/>
        <v>1.0518240916155466E-4</v>
      </c>
      <c r="J634" s="99">
        <v>28.82751274864</v>
      </c>
      <c r="K634" s="99">
        <v>114.4530952380953</v>
      </c>
      <c r="O634"/>
      <c r="P634"/>
    </row>
    <row r="635" spans="1:16" ht="12.75" x14ac:dyDescent="0.2">
      <c r="A635" s="172" t="s">
        <v>2480</v>
      </c>
      <c r="B635" s="185" t="s">
        <v>247</v>
      </c>
      <c r="C635" s="172" t="s">
        <v>2301</v>
      </c>
      <c r="D635" s="172" t="s">
        <v>178</v>
      </c>
      <c r="E635" s="172" t="s">
        <v>708</v>
      </c>
      <c r="F635" s="174">
        <v>1.21981242</v>
      </c>
      <c r="G635" s="174">
        <v>9.0748790199999991</v>
      </c>
      <c r="H635" s="58">
        <f t="shared" si="20"/>
        <v>-0.86558361634224845</v>
      </c>
      <c r="I635" s="98">
        <f t="shared" si="21"/>
        <v>1.0460595969809455E-4</v>
      </c>
      <c r="J635" s="99">
        <v>261.42407394583341</v>
      </c>
      <c r="K635" s="99">
        <v>13.19095238095238</v>
      </c>
      <c r="O635"/>
      <c r="P635"/>
    </row>
    <row r="636" spans="1:16" ht="12.75" x14ac:dyDescent="0.2">
      <c r="A636" s="172" t="s">
        <v>1247</v>
      </c>
      <c r="B636" s="185" t="s">
        <v>1137</v>
      </c>
      <c r="C636" s="172" t="s">
        <v>2303</v>
      </c>
      <c r="D636" s="172" t="s">
        <v>179</v>
      </c>
      <c r="E636" s="172" t="s">
        <v>180</v>
      </c>
      <c r="F636" s="174">
        <v>1.2180410700000002</v>
      </c>
      <c r="G636" s="174">
        <v>3.2478048199999998</v>
      </c>
      <c r="H636" s="58">
        <f t="shared" si="20"/>
        <v>-0.62496481854473007</v>
      </c>
      <c r="I636" s="98">
        <f t="shared" si="21"/>
        <v>1.044540562056615E-4</v>
      </c>
      <c r="J636" s="99">
        <v>32.700892224</v>
      </c>
      <c r="K636" s="99">
        <v>61.446333333333342</v>
      </c>
      <c r="O636"/>
      <c r="P636"/>
    </row>
    <row r="637" spans="1:16" ht="12.75" x14ac:dyDescent="0.2">
      <c r="A637" s="172" t="s">
        <v>2399</v>
      </c>
      <c r="B637" s="185" t="s">
        <v>1085</v>
      </c>
      <c r="C637" s="172" t="s">
        <v>510</v>
      </c>
      <c r="D637" s="172" t="s">
        <v>179</v>
      </c>
      <c r="E637" s="172" t="s">
        <v>708</v>
      </c>
      <c r="F637" s="174">
        <v>1.2100178400000001</v>
      </c>
      <c r="G637" s="174">
        <v>2.4513900499999997</v>
      </c>
      <c r="H637" s="58">
        <f t="shared" si="20"/>
        <v>-0.50639522257993974</v>
      </c>
      <c r="I637" s="98">
        <f t="shared" si="21"/>
        <v>1.0376601789725622E-4</v>
      </c>
      <c r="J637" s="99">
        <v>49.608342316995</v>
      </c>
      <c r="K637" s="99">
        <v>65.206476190476181</v>
      </c>
      <c r="O637"/>
      <c r="P637"/>
    </row>
    <row r="638" spans="1:16" ht="12.75" x14ac:dyDescent="0.2">
      <c r="A638" s="172" t="s">
        <v>2064</v>
      </c>
      <c r="B638" s="185" t="s">
        <v>713</v>
      </c>
      <c r="C638" s="172" t="s">
        <v>2303</v>
      </c>
      <c r="D638" s="172" t="s">
        <v>179</v>
      </c>
      <c r="E638" s="172" t="s">
        <v>180</v>
      </c>
      <c r="F638" s="174">
        <v>1.2055177800000001</v>
      </c>
      <c r="G638" s="174">
        <v>2.2719011200000003</v>
      </c>
      <c r="H638" s="58">
        <f t="shared" si="20"/>
        <v>-0.46937929235230103</v>
      </c>
      <c r="I638" s="98">
        <f t="shared" si="21"/>
        <v>1.0338011176342705E-4</v>
      </c>
      <c r="J638" s="99">
        <v>61.796249630000005</v>
      </c>
      <c r="K638" s="99">
        <v>30.870571428571431</v>
      </c>
      <c r="O638"/>
      <c r="P638"/>
    </row>
    <row r="639" spans="1:16" ht="12.75" x14ac:dyDescent="0.2">
      <c r="A639" s="172" t="s">
        <v>1511</v>
      </c>
      <c r="B639" s="185" t="s">
        <v>452</v>
      </c>
      <c r="C639" s="172" t="s">
        <v>640</v>
      </c>
      <c r="D639" s="172" t="s">
        <v>179</v>
      </c>
      <c r="E639" s="172" t="s">
        <v>708</v>
      </c>
      <c r="F639" s="174">
        <v>1.2034008999999999</v>
      </c>
      <c r="G639" s="174">
        <v>1.51120348</v>
      </c>
      <c r="H639" s="58">
        <f t="shared" si="20"/>
        <v>-0.20368043355749821</v>
      </c>
      <c r="I639" s="98">
        <f t="shared" si="21"/>
        <v>1.0319857707798277E-4</v>
      </c>
      <c r="J639" s="99">
        <v>780.65263124000001</v>
      </c>
      <c r="K639" s="99">
        <v>3.855571428571428</v>
      </c>
      <c r="O639"/>
      <c r="P639"/>
    </row>
    <row r="640" spans="1:16" ht="12.75" x14ac:dyDescent="0.2">
      <c r="A640" s="172" t="s">
        <v>1347</v>
      </c>
      <c r="B640" s="185" t="s">
        <v>657</v>
      </c>
      <c r="C640" s="172" t="s">
        <v>639</v>
      </c>
      <c r="D640" s="172" t="s">
        <v>179</v>
      </c>
      <c r="E640" s="172" t="s">
        <v>180</v>
      </c>
      <c r="F640" s="174">
        <v>1.19576916</v>
      </c>
      <c r="G640" s="174">
        <v>0.70301746999999992</v>
      </c>
      <c r="H640" s="58">
        <f t="shared" si="20"/>
        <v>0.70090959475018466</v>
      </c>
      <c r="I640" s="98">
        <f t="shared" si="21"/>
        <v>1.0254411129801774E-4</v>
      </c>
      <c r="J640" s="99">
        <v>66.66846176</v>
      </c>
      <c r="K640" s="99">
        <v>33.913333333333327</v>
      </c>
      <c r="O640"/>
      <c r="P640"/>
    </row>
    <row r="641" spans="1:16" ht="12.75" x14ac:dyDescent="0.2">
      <c r="A641" s="172" t="s">
        <v>2394</v>
      </c>
      <c r="B641" s="185" t="s">
        <v>1252</v>
      </c>
      <c r="C641" s="172" t="s">
        <v>510</v>
      </c>
      <c r="D641" s="172" t="s">
        <v>178</v>
      </c>
      <c r="E641" s="172" t="s">
        <v>180</v>
      </c>
      <c r="F641" s="174">
        <v>1.17245701</v>
      </c>
      <c r="G641" s="174">
        <v>2.1894546699999999</v>
      </c>
      <c r="H641" s="58">
        <f t="shared" si="20"/>
        <v>-0.46449815743387823</v>
      </c>
      <c r="I641" s="98">
        <f t="shared" si="21"/>
        <v>1.0054495980276085E-4</v>
      </c>
      <c r="J641" s="99">
        <v>41.827880958599998</v>
      </c>
      <c r="K641" s="99">
        <v>13.48204761904762</v>
      </c>
      <c r="O641"/>
      <c r="P641"/>
    </row>
    <row r="642" spans="1:16" ht="12.75" x14ac:dyDescent="0.2">
      <c r="A642" s="172" t="s">
        <v>2617</v>
      </c>
      <c r="B642" s="185" t="s">
        <v>649</v>
      </c>
      <c r="C642" s="172" t="s">
        <v>510</v>
      </c>
      <c r="D642" s="172" t="s">
        <v>609</v>
      </c>
      <c r="E642" s="172" t="s">
        <v>708</v>
      </c>
      <c r="F642" s="174">
        <v>1.1559432299999999</v>
      </c>
      <c r="G642" s="174">
        <v>0.25999913000000002</v>
      </c>
      <c r="H642" s="58">
        <f t="shared" si="20"/>
        <v>3.4459503768339523</v>
      </c>
      <c r="I642" s="98">
        <f t="shared" si="21"/>
        <v>9.9128807797075247E-5</v>
      </c>
      <c r="J642" s="99">
        <v>12.4953178125</v>
      </c>
      <c r="K642" s="99">
        <v>20.348285714285709</v>
      </c>
      <c r="O642"/>
      <c r="P642"/>
    </row>
    <row r="643" spans="1:16" ht="12.75" x14ac:dyDescent="0.2">
      <c r="A643" s="172" t="s">
        <v>1415</v>
      </c>
      <c r="B643" s="185" t="s">
        <v>1647</v>
      </c>
      <c r="C643" s="172" t="s">
        <v>2309</v>
      </c>
      <c r="D643" s="172" t="s">
        <v>179</v>
      </c>
      <c r="E643" s="172" t="s">
        <v>708</v>
      </c>
      <c r="F643" s="174">
        <v>1.1530584099999999</v>
      </c>
      <c r="G643" s="174">
        <v>1.4409605700000001</v>
      </c>
      <c r="H643" s="58">
        <f t="shared" si="20"/>
        <v>-0.19979877728368389</v>
      </c>
      <c r="I643" s="98">
        <f t="shared" si="21"/>
        <v>9.888141782160978E-5</v>
      </c>
      <c r="J643" s="99">
        <v>194.6051535</v>
      </c>
      <c r="K643" s="99">
        <v>32.79009523809524</v>
      </c>
      <c r="O643"/>
      <c r="P643"/>
    </row>
    <row r="644" spans="1:16" ht="12.75" x14ac:dyDescent="0.2">
      <c r="A644" s="172" t="s">
        <v>2420</v>
      </c>
      <c r="B644" s="185" t="s">
        <v>444</v>
      </c>
      <c r="C644" s="172" t="s">
        <v>640</v>
      </c>
      <c r="D644" s="172" t="s">
        <v>178</v>
      </c>
      <c r="E644" s="172" t="s">
        <v>708</v>
      </c>
      <c r="F644" s="174">
        <v>1.15250013</v>
      </c>
      <c r="G644" s="174">
        <v>1.43436428</v>
      </c>
      <c r="H644" s="58">
        <f t="shared" si="20"/>
        <v>-0.19650806558010503</v>
      </c>
      <c r="I644" s="98">
        <f t="shared" si="21"/>
        <v>9.8833542087420885E-5</v>
      </c>
      <c r="J644" s="99">
        <v>162.59005680680002</v>
      </c>
      <c r="K644" s="99">
        <v>12.004666666666671</v>
      </c>
      <c r="O644"/>
      <c r="P644"/>
    </row>
    <row r="645" spans="1:16" ht="12.75" x14ac:dyDescent="0.2">
      <c r="A645" s="172" t="s">
        <v>2469</v>
      </c>
      <c r="B645" s="185" t="s">
        <v>210</v>
      </c>
      <c r="C645" s="172" t="s">
        <v>640</v>
      </c>
      <c r="D645" s="172" t="s">
        <v>178</v>
      </c>
      <c r="E645" s="172" t="s">
        <v>708</v>
      </c>
      <c r="F645" s="174">
        <v>1.1465225400000001</v>
      </c>
      <c r="G645" s="174">
        <v>3.7447228300000002</v>
      </c>
      <c r="H645" s="58">
        <f t="shared" si="20"/>
        <v>-0.69382979941401968</v>
      </c>
      <c r="I645" s="98">
        <f t="shared" si="21"/>
        <v>9.8320929223033325E-5</v>
      </c>
      <c r="J645" s="99">
        <v>108.40099000799998</v>
      </c>
      <c r="K645" s="99">
        <v>31.26638095238096</v>
      </c>
      <c r="O645"/>
      <c r="P645"/>
    </row>
    <row r="646" spans="1:16" ht="12.75" x14ac:dyDescent="0.2">
      <c r="A646" s="172" t="s">
        <v>2389</v>
      </c>
      <c r="B646" s="185" t="s">
        <v>904</v>
      </c>
      <c r="C646" s="172" t="s">
        <v>640</v>
      </c>
      <c r="D646" s="172" t="s">
        <v>178</v>
      </c>
      <c r="E646" s="172" t="s">
        <v>708</v>
      </c>
      <c r="F646" s="174">
        <v>1.1430552899999999</v>
      </c>
      <c r="G646" s="174">
        <v>5.2018095199999994</v>
      </c>
      <c r="H646" s="58">
        <f t="shared" ref="H646:H674" si="22">IF(ISERROR(F646/G646-1),"",IF((F646/G646-1)&gt;10000%,"",F646/G646-1))</f>
        <v>-0.78025814178601449</v>
      </c>
      <c r="I646" s="98">
        <f t="shared" si="21"/>
        <v>9.8023592511407417E-5</v>
      </c>
      <c r="J646" s="99">
        <v>156.25555773119999</v>
      </c>
      <c r="K646" s="99">
        <v>15.822333333333329</v>
      </c>
      <c r="O646"/>
      <c r="P646"/>
    </row>
    <row r="647" spans="1:16" ht="12.75" x14ac:dyDescent="0.2">
      <c r="A647" s="172" t="s">
        <v>1271</v>
      </c>
      <c r="B647" s="185" t="s">
        <v>767</v>
      </c>
      <c r="C647" s="172" t="s">
        <v>1257</v>
      </c>
      <c r="D647" s="172" t="s">
        <v>179</v>
      </c>
      <c r="E647" s="172" t="s">
        <v>2605</v>
      </c>
      <c r="F647" s="174">
        <v>1.1401724799999999</v>
      </c>
      <c r="G647" s="174">
        <v>1.0851400800000002</v>
      </c>
      <c r="H647" s="58">
        <f t="shared" si="22"/>
        <v>5.071455843746886E-2</v>
      </c>
      <c r="I647" s="98">
        <f t="shared" si="21"/>
        <v>9.7776374905050154E-5</v>
      </c>
      <c r="J647" s="99">
        <v>44.843688890000003</v>
      </c>
      <c r="K647" s="99">
        <v>48.783666666666669</v>
      </c>
      <c r="O647"/>
      <c r="P647"/>
    </row>
    <row r="648" spans="1:16" ht="12.75" x14ac:dyDescent="0.2">
      <c r="A648" s="172" t="s">
        <v>2486</v>
      </c>
      <c r="B648" s="185" t="s">
        <v>230</v>
      </c>
      <c r="C648" s="172" t="s">
        <v>234</v>
      </c>
      <c r="D648" s="172" t="s">
        <v>179</v>
      </c>
      <c r="E648" s="172" t="s">
        <v>180</v>
      </c>
      <c r="F648" s="174">
        <v>1.13777287</v>
      </c>
      <c r="G648" s="174">
        <v>2.9760664399999999</v>
      </c>
      <c r="H648" s="58">
        <f t="shared" si="22"/>
        <v>-0.61769238256656656</v>
      </c>
      <c r="I648" s="98">
        <f t="shared" ref="I648:I711" si="23">F648/$F$1157</f>
        <v>9.7570594489278418E-5</v>
      </c>
      <c r="J648" s="99">
        <v>116.9154149</v>
      </c>
      <c r="K648" s="99">
        <v>20.393380952380951</v>
      </c>
      <c r="O648"/>
      <c r="P648"/>
    </row>
    <row r="649" spans="1:16" ht="12.75" x14ac:dyDescent="0.2">
      <c r="A649" s="172" t="s">
        <v>1454</v>
      </c>
      <c r="B649" s="185" t="s">
        <v>59</v>
      </c>
      <c r="C649" s="172" t="s">
        <v>637</v>
      </c>
      <c r="D649" s="172" t="s">
        <v>178</v>
      </c>
      <c r="E649" s="172" t="s">
        <v>708</v>
      </c>
      <c r="F649" s="174">
        <v>1.13701557</v>
      </c>
      <c r="G649" s="174">
        <v>1.42609531</v>
      </c>
      <c r="H649" s="58">
        <f t="shared" si="22"/>
        <v>-0.20270716688634227</v>
      </c>
      <c r="I649" s="98">
        <f t="shared" si="23"/>
        <v>9.7505651640705543E-5</v>
      </c>
      <c r="J649" s="99">
        <v>139.56332467999999</v>
      </c>
      <c r="K649" s="99">
        <v>22.130523809523812</v>
      </c>
      <c r="O649"/>
      <c r="P649"/>
    </row>
    <row r="650" spans="1:16" ht="12.75" x14ac:dyDescent="0.2">
      <c r="A650" s="172" t="s">
        <v>1479</v>
      </c>
      <c r="B650" s="185" t="s">
        <v>1480</v>
      </c>
      <c r="C650" s="172" t="s">
        <v>637</v>
      </c>
      <c r="D650" s="172" t="s">
        <v>178</v>
      </c>
      <c r="E650" s="172" t="s">
        <v>708</v>
      </c>
      <c r="F650" s="174">
        <v>1.1230966100000002</v>
      </c>
      <c r="G650" s="174">
        <v>0.3018612</v>
      </c>
      <c r="H650" s="58">
        <f t="shared" si="22"/>
        <v>2.7205729321953274</v>
      </c>
      <c r="I650" s="98">
        <f t="shared" si="23"/>
        <v>9.6312020435672084E-5</v>
      </c>
      <c r="J650" s="99">
        <v>198.80152028999998</v>
      </c>
      <c r="K650" s="99">
        <v>20.371285714285719</v>
      </c>
      <c r="O650"/>
      <c r="P650"/>
    </row>
    <row r="651" spans="1:16" ht="12.75" x14ac:dyDescent="0.2">
      <c r="A651" s="172" t="s">
        <v>1881</v>
      </c>
      <c r="B651" s="185" t="s">
        <v>1869</v>
      </c>
      <c r="C651" s="172" t="s">
        <v>2303</v>
      </c>
      <c r="D651" s="172" t="s">
        <v>179</v>
      </c>
      <c r="E651" s="172" t="s">
        <v>180</v>
      </c>
      <c r="F651" s="174">
        <v>1.12245342</v>
      </c>
      <c r="G651" s="174">
        <v>0.27882825</v>
      </c>
      <c r="H651" s="58">
        <f t="shared" si="22"/>
        <v>3.0256086677013538</v>
      </c>
      <c r="I651" s="98">
        <f t="shared" si="23"/>
        <v>9.6256863178609367E-5</v>
      </c>
      <c r="J651" s="99">
        <v>41.604343530000001</v>
      </c>
      <c r="K651" s="99">
        <v>23.37319047619048</v>
      </c>
      <c r="O651"/>
      <c r="P651"/>
    </row>
    <row r="652" spans="1:16" ht="12.75" x14ac:dyDescent="0.2">
      <c r="A652" s="172" t="s">
        <v>2019</v>
      </c>
      <c r="B652" s="185" t="s">
        <v>1845</v>
      </c>
      <c r="C652" s="172" t="s">
        <v>2414</v>
      </c>
      <c r="D652" s="172" t="s">
        <v>179</v>
      </c>
      <c r="E652" s="172" t="s">
        <v>180</v>
      </c>
      <c r="F652" s="174">
        <v>1.11782754</v>
      </c>
      <c r="G652" s="174">
        <v>12.75574041</v>
      </c>
      <c r="H652" s="58">
        <f t="shared" si="22"/>
        <v>-0.91236670674767995</v>
      </c>
      <c r="I652" s="98">
        <f t="shared" si="23"/>
        <v>9.5860167253142224E-5</v>
      </c>
      <c r="J652" s="99">
        <v>767.87630853999997</v>
      </c>
      <c r="K652" s="99">
        <v>8.8089523809523804</v>
      </c>
      <c r="O652"/>
      <c r="P652"/>
    </row>
    <row r="653" spans="1:16" ht="12.75" x14ac:dyDescent="0.2">
      <c r="A653" s="172" t="s">
        <v>2463</v>
      </c>
      <c r="B653" s="185" t="s">
        <v>223</v>
      </c>
      <c r="C653" s="172" t="s">
        <v>234</v>
      </c>
      <c r="D653" s="172" t="s">
        <v>179</v>
      </c>
      <c r="E653" s="172" t="s">
        <v>180</v>
      </c>
      <c r="F653" s="174">
        <v>1.11680823</v>
      </c>
      <c r="G653" s="174">
        <v>0.23534784</v>
      </c>
      <c r="H653" s="58">
        <f t="shared" si="22"/>
        <v>3.7453515188412183</v>
      </c>
      <c r="I653" s="98">
        <f t="shared" si="23"/>
        <v>9.5772755533904378E-5</v>
      </c>
      <c r="J653" s="99">
        <v>188.7395453</v>
      </c>
      <c r="K653" s="99">
        <v>15.590666666666669</v>
      </c>
      <c r="O653"/>
      <c r="P653"/>
    </row>
    <row r="654" spans="1:16" ht="12.75" x14ac:dyDescent="0.2">
      <c r="A654" s="172" t="s">
        <v>1391</v>
      </c>
      <c r="B654" s="185" t="s">
        <v>1643</v>
      </c>
      <c r="C654" s="172" t="s">
        <v>2309</v>
      </c>
      <c r="D654" s="172" t="s">
        <v>609</v>
      </c>
      <c r="E654" s="172" t="s">
        <v>708</v>
      </c>
      <c r="F654" s="174">
        <v>1.11626319</v>
      </c>
      <c r="G654" s="174">
        <v>2.1738097999999999</v>
      </c>
      <c r="H654" s="58">
        <f t="shared" si="22"/>
        <v>-0.48649454519894053</v>
      </c>
      <c r="I654" s="98">
        <f t="shared" si="23"/>
        <v>9.5726015206179358E-5</v>
      </c>
      <c r="J654" s="99">
        <v>87.32829375</v>
      </c>
      <c r="K654" s="99">
        <v>30.62171428571429</v>
      </c>
      <c r="O654"/>
      <c r="P654"/>
    </row>
    <row r="655" spans="1:16" ht="12.75" x14ac:dyDescent="0.2">
      <c r="A655" s="172" t="s">
        <v>1698</v>
      </c>
      <c r="B655" s="185" t="s">
        <v>1699</v>
      </c>
      <c r="C655" s="172" t="s">
        <v>2309</v>
      </c>
      <c r="D655" s="172" t="s">
        <v>609</v>
      </c>
      <c r="E655" s="172" t="s">
        <v>708</v>
      </c>
      <c r="F655" s="174">
        <v>1.1089269099999999</v>
      </c>
      <c r="G655" s="174">
        <v>1.28529351</v>
      </c>
      <c r="H655" s="58">
        <f t="shared" si="22"/>
        <v>-0.13721892986139805</v>
      </c>
      <c r="I655" s="98">
        <f t="shared" si="23"/>
        <v>9.5096886827560347E-5</v>
      </c>
      <c r="J655" s="99">
        <v>48.847607659999994</v>
      </c>
      <c r="K655" s="99">
        <v>75.711809523809521</v>
      </c>
      <c r="O655"/>
      <c r="P655"/>
    </row>
    <row r="656" spans="1:16" ht="12.75" x14ac:dyDescent="0.2">
      <c r="A656" s="172" t="s">
        <v>2408</v>
      </c>
      <c r="B656" s="185" t="s">
        <v>1562</v>
      </c>
      <c r="C656" s="172" t="s">
        <v>510</v>
      </c>
      <c r="D656" s="172" t="s">
        <v>179</v>
      </c>
      <c r="E656" s="172" t="s">
        <v>708</v>
      </c>
      <c r="F656" s="174">
        <v>1.10626633</v>
      </c>
      <c r="G656" s="174">
        <v>1.9030604199999999</v>
      </c>
      <c r="H656" s="58">
        <f t="shared" si="22"/>
        <v>-0.41869090525249852</v>
      </c>
      <c r="I656" s="98">
        <f t="shared" si="23"/>
        <v>9.4868726727129863E-5</v>
      </c>
      <c r="J656" s="99">
        <v>75.661536499999997</v>
      </c>
      <c r="K656" s="99">
        <v>27.18128571428571</v>
      </c>
      <c r="O656"/>
      <c r="P656"/>
    </row>
    <row r="657" spans="1:16" ht="12.75" x14ac:dyDescent="0.2">
      <c r="A657" s="172" t="s">
        <v>2457</v>
      </c>
      <c r="B657" s="185" t="s">
        <v>704</v>
      </c>
      <c r="C657" s="172" t="s">
        <v>510</v>
      </c>
      <c r="D657" s="172" t="s">
        <v>179</v>
      </c>
      <c r="E657" s="172" t="s">
        <v>708</v>
      </c>
      <c r="F657" s="174">
        <v>1.10411931</v>
      </c>
      <c r="G657" s="174">
        <v>1.4965387400000001</v>
      </c>
      <c r="H657" s="58">
        <f t="shared" si="22"/>
        <v>-0.26221802316991816</v>
      </c>
      <c r="I657" s="98">
        <f t="shared" si="23"/>
        <v>9.4684607362620514E-5</v>
      </c>
      <c r="J657" s="99">
        <v>12.230512233408</v>
      </c>
      <c r="K657" s="99">
        <v>67.304238095238091</v>
      </c>
      <c r="O657"/>
      <c r="P657"/>
    </row>
    <row r="658" spans="1:16" ht="12.75" x14ac:dyDescent="0.2">
      <c r="A658" s="172" t="s">
        <v>2377</v>
      </c>
      <c r="B658" s="185" t="s">
        <v>251</v>
      </c>
      <c r="C658" s="172" t="s">
        <v>2301</v>
      </c>
      <c r="D658" s="172" t="s">
        <v>178</v>
      </c>
      <c r="E658" s="172" t="s">
        <v>708</v>
      </c>
      <c r="F658" s="174">
        <v>1.09199259</v>
      </c>
      <c r="G658" s="174">
        <v>0.43188591999999998</v>
      </c>
      <c r="H658" s="58">
        <f t="shared" si="22"/>
        <v>1.5284283173667714</v>
      </c>
      <c r="I658" s="98">
        <f t="shared" si="23"/>
        <v>9.3644671088164423E-5</v>
      </c>
      <c r="J658" s="99">
        <v>83.348256513105497</v>
      </c>
      <c r="K658" s="99">
        <v>7.4513333333333334</v>
      </c>
      <c r="O658"/>
      <c r="P658"/>
    </row>
    <row r="659" spans="1:16" ht="12.75" x14ac:dyDescent="0.2">
      <c r="A659" s="172" t="s">
        <v>2810</v>
      </c>
      <c r="B659" s="185" t="s">
        <v>1906</v>
      </c>
      <c r="C659" s="172" t="s">
        <v>639</v>
      </c>
      <c r="D659" s="172" t="s">
        <v>609</v>
      </c>
      <c r="E659" s="172" t="s">
        <v>708</v>
      </c>
      <c r="F659" s="174">
        <v>1.0895503700000002</v>
      </c>
      <c r="G659" s="174">
        <v>2.7676621099999998</v>
      </c>
      <c r="H659" s="58">
        <f t="shared" si="22"/>
        <v>-0.60632825587224581</v>
      </c>
      <c r="I659" s="98">
        <f t="shared" si="23"/>
        <v>9.3435236618810634E-5</v>
      </c>
      <c r="J659" s="99">
        <v>180.6860351614406</v>
      </c>
      <c r="K659" s="99">
        <v>33.427666666666667</v>
      </c>
      <c r="O659"/>
      <c r="P659"/>
    </row>
    <row r="660" spans="1:16" ht="12.75" x14ac:dyDescent="0.2">
      <c r="A660" s="172" t="s">
        <v>2568</v>
      </c>
      <c r="B660" s="185" t="s">
        <v>2569</v>
      </c>
      <c r="C660" s="172" t="s">
        <v>2414</v>
      </c>
      <c r="D660" s="172" t="s">
        <v>178</v>
      </c>
      <c r="E660" s="172" t="s">
        <v>708</v>
      </c>
      <c r="F660" s="174">
        <v>1.0812531599999999</v>
      </c>
      <c r="G660" s="174">
        <v>1.25974947</v>
      </c>
      <c r="H660" s="58">
        <f t="shared" si="22"/>
        <v>-0.14169191117024249</v>
      </c>
      <c r="I660" s="98">
        <f t="shared" si="23"/>
        <v>9.2723702943111014E-5</v>
      </c>
      <c r="J660" s="99">
        <v>72.686335589999999</v>
      </c>
      <c r="K660" s="99">
        <v>15.178571428571431</v>
      </c>
      <c r="O660"/>
      <c r="P660"/>
    </row>
    <row r="661" spans="1:16" ht="12.75" x14ac:dyDescent="0.2">
      <c r="A661" s="172" t="s">
        <v>1738</v>
      </c>
      <c r="B661" s="185" t="s">
        <v>155</v>
      </c>
      <c r="C661" s="172" t="s">
        <v>637</v>
      </c>
      <c r="D661" s="172" t="s">
        <v>178</v>
      </c>
      <c r="E661" s="172" t="s">
        <v>708</v>
      </c>
      <c r="F661" s="174">
        <v>1.0787101200000002</v>
      </c>
      <c r="G661" s="174">
        <v>0.86061734000000001</v>
      </c>
      <c r="H661" s="58">
        <f t="shared" si="22"/>
        <v>0.25341434556733455</v>
      </c>
      <c r="I661" s="98">
        <f t="shared" si="23"/>
        <v>9.2505622576499708E-5</v>
      </c>
      <c r="J661" s="99">
        <v>169.818251</v>
      </c>
      <c r="K661" s="99">
        <v>7.8157142857142858</v>
      </c>
      <c r="O661"/>
      <c r="P661"/>
    </row>
    <row r="662" spans="1:16" ht="12.75" x14ac:dyDescent="0.2">
      <c r="A662" s="172" t="s">
        <v>2836</v>
      </c>
      <c r="B662" s="185" t="s">
        <v>11</v>
      </c>
      <c r="C662" s="172" t="s">
        <v>639</v>
      </c>
      <c r="D662" s="172" t="s">
        <v>609</v>
      </c>
      <c r="E662" s="172" t="s">
        <v>708</v>
      </c>
      <c r="F662" s="174">
        <v>1.07491081</v>
      </c>
      <c r="G662" s="174">
        <v>0.75215832999999999</v>
      </c>
      <c r="H662" s="58">
        <f t="shared" si="22"/>
        <v>0.42910178233351481</v>
      </c>
      <c r="I662" s="98">
        <f t="shared" si="23"/>
        <v>9.217980980215479E-5</v>
      </c>
      <c r="J662" s="99">
        <v>329.98331889999997</v>
      </c>
      <c r="K662" s="99">
        <v>5.0359523809523807</v>
      </c>
      <c r="O662"/>
      <c r="P662"/>
    </row>
    <row r="663" spans="1:16" ht="12.75" x14ac:dyDescent="0.2">
      <c r="A663" s="172" t="s">
        <v>2831</v>
      </c>
      <c r="B663" s="185" t="s">
        <v>10</v>
      </c>
      <c r="C663" s="172" t="s">
        <v>639</v>
      </c>
      <c r="D663" s="172" t="s">
        <v>609</v>
      </c>
      <c r="E663" s="172" t="s">
        <v>708</v>
      </c>
      <c r="F663" s="174">
        <v>1.0737660500000001</v>
      </c>
      <c r="G663" s="174">
        <v>1.5000959599999999</v>
      </c>
      <c r="H663" s="58">
        <f t="shared" si="22"/>
        <v>-0.28420175866615882</v>
      </c>
      <c r="I663" s="98">
        <f t="shared" si="23"/>
        <v>9.2081640020915824E-5</v>
      </c>
      <c r="J663" s="99">
        <v>119.3939383</v>
      </c>
      <c r="K663" s="99">
        <v>4.0788095238095234</v>
      </c>
      <c r="O663"/>
      <c r="P663"/>
    </row>
    <row r="664" spans="1:16" ht="12.75" x14ac:dyDescent="0.2">
      <c r="A664" s="172" t="s">
        <v>2628</v>
      </c>
      <c r="B664" s="185" t="s">
        <v>2115</v>
      </c>
      <c r="C664" s="172" t="s">
        <v>510</v>
      </c>
      <c r="D664" s="172" t="s">
        <v>179</v>
      </c>
      <c r="E664" s="172" t="s">
        <v>708</v>
      </c>
      <c r="F664" s="174">
        <v>1.06275689</v>
      </c>
      <c r="G664" s="174">
        <v>0.95215241000000006</v>
      </c>
      <c r="H664" s="58">
        <f t="shared" si="22"/>
        <v>0.11616257947611541</v>
      </c>
      <c r="I664" s="98">
        <f t="shared" si="23"/>
        <v>9.1137540970612753E-5</v>
      </c>
      <c r="J664" s="99">
        <v>46.620697709588001</v>
      </c>
      <c r="K664" s="99">
        <v>34.379428571428569</v>
      </c>
      <c r="O664"/>
      <c r="P664"/>
    </row>
    <row r="665" spans="1:16" ht="12.75" x14ac:dyDescent="0.2">
      <c r="A665" s="172" t="s">
        <v>1394</v>
      </c>
      <c r="B665" s="185" t="s">
        <v>204</v>
      </c>
      <c r="C665" s="172" t="s">
        <v>2301</v>
      </c>
      <c r="D665" s="172" t="s">
        <v>178</v>
      </c>
      <c r="E665" s="172" t="s">
        <v>708</v>
      </c>
      <c r="F665" s="174">
        <v>1.0625943799999999</v>
      </c>
      <c r="G665" s="174">
        <v>2.27938288</v>
      </c>
      <c r="H665" s="58">
        <f t="shared" si="22"/>
        <v>-0.53382365493593609</v>
      </c>
      <c r="I665" s="98">
        <f t="shared" si="23"/>
        <v>9.1123604799582013E-5</v>
      </c>
      <c r="J665" s="99">
        <v>38.435498439999996</v>
      </c>
      <c r="K665" s="99">
        <v>14.172952380952379</v>
      </c>
      <c r="O665"/>
      <c r="P665"/>
    </row>
    <row r="666" spans="1:16" ht="12.75" x14ac:dyDescent="0.2">
      <c r="A666" s="172" t="s">
        <v>2459</v>
      </c>
      <c r="B666" s="185" t="s">
        <v>703</v>
      </c>
      <c r="C666" s="172" t="s">
        <v>510</v>
      </c>
      <c r="D666" s="172" t="s">
        <v>178</v>
      </c>
      <c r="E666" s="172" t="s">
        <v>708</v>
      </c>
      <c r="F666" s="174">
        <v>1.0585066699999999</v>
      </c>
      <c r="G666" s="174">
        <v>0.99583885999999999</v>
      </c>
      <c r="H666" s="58">
        <f t="shared" si="22"/>
        <v>6.2929669163543034E-2</v>
      </c>
      <c r="I666" s="98">
        <f t="shared" si="23"/>
        <v>9.0773060059664131E-5</v>
      </c>
      <c r="J666" s="99">
        <v>29.636525706322001</v>
      </c>
      <c r="K666" s="99">
        <v>71.612666666666669</v>
      </c>
      <c r="O666"/>
      <c r="P666"/>
    </row>
    <row r="667" spans="1:16" ht="12.75" x14ac:dyDescent="0.2">
      <c r="A667" s="172" t="s">
        <v>2001</v>
      </c>
      <c r="B667" s="185" t="s">
        <v>1429</v>
      </c>
      <c r="C667" s="172" t="s">
        <v>510</v>
      </c>
      <c r="D667" s="172" t="s">
        <v>178</v>
      </c>
      <c r="E667" s="172" t="s">
        <v>708</v>
      </c>
      <c r="F667" s="174">
        <v>1.0455197599999999</v>
      </c>
      <c r="G667" s="174">
        <v>2.3614807099999999</v>
      </c>
      <c r="H667" s="58">
        <f t="shared" si="22"/>
        <v>-0.55726093566099899</v>
      </c>
      <c r="I667" s="98">
        <f t="shared" si="23"/>
        <v>8.9659357524922946E-5</v>
      </c>
      <c r="J667" s="99">
        <v>76.490942759177997</v>
      </c>
      <c r="K667" s="99">
        <v>33.842238095238088</v>
      </c>
      <c r="O667"/>
      <c r="P667"/>
    </row>
    <row r="668" spans="1:16" ht="12.75" x14ac:dyDescent="0.2">
      <c r="A668" s="172" t="s">
        <v>2686</v>
      </c>
      <c r="B668" s="185" t="s">
        <v>2702</v>
      </c>
      <c r="C668" s="172" t="s">
        <v>2414</v>
      </c>
      <c r="D668" s="172" t="s">
        <v>179</v>
      </c>
      <c r="E668" s="172" t="s">
        <v>2605</v>
      </c>
      <c r="F668" s="174">
        <v>1.03755424</v>
      </c>
      <c r="G668" s="174">
        <v>0.36908861999999998</v>
      </c>
      <c r="H668" s="58">
        <f t="shared" si="22"/>
        <v>1.8111249813120764</v>
      </c>
      <c r="I668" s="98">
        <f t="shared" si="23"/>
        <v>8.8976268182305529E-5</v>
      </c>
      <c r="J668" s="99">
        <v>204.25740525000001</v>
      </c>
      <c r="K668" s="99">
        <v>28.35109523809524</v>
      </c>
      <c r="O668"/>
      <c r="P668"/>
    </row>
    <row r="669" spans="1:16" ht="12.75" x14ac:dyDescent="0.2">
      <c r="A669" s="172" t="s">
        <v>2632</v>
      </c>
      <c r="B669" s="185" t="s">
        <v>2117</v>
      </c>
      <c r="C669" s="172" t="s">
        <v>510</v>
      </c>
      <c r="D669" s="172" t="s">
        <v>609</v>
      </c>
      <c r="E669" s="172" t="s">
        <v>708</v>
      </c>
      <c r="F669" s="174">
        <v>1.0352309100000001</v>
      </c>
      <c r="G669" s="174">
        <v>0.48031526000000002</v>
      </c>
      <c r="H669" s="58">
        <f t="shared" si="22"/>
        <v>1.1553154692607519</v>
      </c>
      <c r="I669" s="98">
        <f t="shared" si="23"/>
        <v>8.8777029217067453E-5</v>
      </c>
      <c r="J669" s="99">
        <v>3.0844810378089997</v>
      </c>
      <c r="K669" s="99">
        <v>38.723666666666666</v>
      </c>
      <c r="O669"/>
      <c r="P669"/>
    </row>
    <row r="670" spans="1:16" ht="12.75" x14ac:dyDescent="0.2">
      <c r="A670" s="172" t="s">
        <v>2895</v>
      </c>
      <c r="B670" s="185" t="s">
        <v>1611</v>
      </c>
      <c r="C670" s="172" t="s">
        <v>639</v>
      </c>
      <c r="D670" s="172" t="s">
        <v>179</v>
      </c>
      <c r="E670" s="172" t="s">
        <v>708</v>
      </c>
      <c r="F670" s="174">
        <v>1.0282023199999999</v>
      </c>
      <c r="G670" s="174">
        <v>2.2609753100000001</v>
      </c>
      <c r="H670" s="58">
        <f t="shared" si="22"/>
        <v>-0.54523947455224542</v>
      </c>
      <c r="I670" s="98">
        <f t="shared" si="23"/>
        <v>8.8174287032925355E-5</v>
      </c>
      <c r="J670" s="99">
        <v>227.24170165000001</v>
      </c>
      <c r="K670" s="99">
        <v>19.559095238095239</v>
      </c>
      <c r="O670"/>
      <c r="P670"/>
    </row>
    <row r="671" spans="1:16" ht="12.75" x14ac:dyDescent="0.2">
      <c r="A671" s="172" t="s">
        <v>2871</v>
      </c>
      <c r="B671" s="185" t="s">
        <v>2565</v>
      </c>
      <c r="C671" s="172" t="s">
        <v>639</v>
      </c>
      <c r="D671" s="172" t="s">
        <v>609</v>
      </c>
      <c r="E671" s="172" t="s">
        <v>708</v>
      </c>
      <c r="F671" s="174">
        <v>1.02646751</v>
      </c>
      <c r="G671" s="174">
        <v>0.60523083</v>
      </c>
      <c r="H671" s="58">
        <f t="shared" si="22"/>
        <v>0.69599342782984142</v>
      </c>
      <c r="I671" s="98">
        <f t="shared" si="23"/>
        <v>8.8025517056518788E-5</v>
      </c>
      <c r="J671" s="99">
        <v>30.662233730644999</v>
      </c>
      <c r="K671" s="99">
        <v>35.130809523809518</v>
      </c>
      <c r="O671"/>
      <c r="P671"/>
    </row>
    <row r="672" spans="1:16" ht="12.75" x14ac:dyDescent="0.2">
      <c r="A672" s="172" t="s">
        <v>2769</v>
      </c>
      <c r="B672" s="185" t="s">
        <v>106</v>
      </c>
      <c r="C672" s="172" t="s">
        <v>510</v>
      </c>
      <c r="D672" s="172" t="s">
        <v>609</v>
      </c>
      <c r="E672" s="172" t="s">
        <v>708</v>
      </c>
      <c r="F672" s="174">
        <v>1.02605955</v>
      </c>
      <c r="G672" s="174">
        <v>6.7472539999999998E-2</v>
      </c>
      <c r="H672" s="58">
        <f t="shared" si="22"/>
        <v>14.207068683052395</v>
      </c>
      <c r="I672" s="98">
        <f t="shared" si="23"/>
        <v>8.7990532130460711E-5</v>
      </c>
      <c r="J672" s="99">
        <v>17.939862889199997</v>
      </c>
      <c r="K672" s="99">
        <v>22.048047619047619</v>
      </c>
      <c r="O672"/>
      <c r="P672"/>
    </row>
    <row r="673" spans="1:16" ht="12.75" x14ac:dyDescent="0.2">
      <c r="A673" s="172" t="s">
        <v>2094</v>
      </c>
      <c r="B673" s="185" t="s">
        <v>2022</v>
      </c>
      <c r="C673" s="172" t="s">
        <v>2303</v>
      </c>
      <c r="D673" s="172" t="s">
        <v>179</v>
      </c>
      <c r="E673" s="172" t="s">
        <v>180</v>
      </c>
      <c r="F673" s="174">
        <v>1.0126100600000001</v>
      </c>
      <c r="G673" s="174">
        <v>4.9508290000000003E-2</v>
      </c>
      <c r="H673" s="58">
        <f t="shared" si="22"/>
        <v>19.453343470356177</v>
      </c>
      <c r="I673" s="98">
        <f t="shared" si="23"/>
        <v>8.6837160689219006E-5</v>
      </c>
      <c r="J673" s="99">
        <v>37.846735180000003</v>
      </c>
      <c r="K673" s="99">
        <v>44.088238095238097</v>
      </c>
      <c r="O673"/>
      <c r="P673"/>
    </row>
    <row r="674" spans="1:16" ht="12.75" x14ac:dyDescent="0.2">
      <c r="A674" s="172" t="s">
        <v>1999</v>
      </c>
      <c r="B674" s="185" t="s">
        <v>1306</v>
      </c>
      <c r="C674" s="172" t="s">
        <v>2303</v>
      </c>
      <c r="D674" s="172" t="s">
        <v>179</v>
      </c>
      <c r="E674" s="172" t="s">
        <v>708</v>
      </c>
      <c r="F674" s="174">
        <v>1.01122223</v>
      </c>
      <c r="G674" s="174">
        <v>6.5469869300000001</v>
      </c>
      <c r="H674" s="58">
        <f t="shared" si="22"/>
        <v>-0.84554387524949592</v>
      </c>
      <c r="I674" s="98">
        <f t="shared" si="23"/>
        <v>8.6718146251697688E-5</v>
      </c>
      <c r="J674" s="99">
        <v>822.37453361999997</v>
      </c>
      <c r="K674" s="99">
        <v>30.347857142857141</v>
      </c>
      <c r="O674"/>
      <c r="P674"/>
    </row>
    <row r="675" spans="1:16" ht="12.75" x14ac:dyDescent="0.2">
      <c r="A675" s="172" t="s">
        <v>3007</v>
      </c>
      <c r="B675" s="185" t="s">
        <v>3008</v>
      </c>
      <c r="C675" s="172" t="s">
        <v>640</v>
      </c>
      <c r="D675" s="172" t="s">
        <v>179</v>
      </c>
      <c r="E675" s="172" t="s">
        <v>2605</v>
      </c>
      <c r="F675" s="174">
        <v>1.0019195000000001</v>
      </c>
      <c r="G675" s="174">
        <v>0.23600317000000001</v>
      </c>
      <c r="H675" s="58"/>
      <c r="I675" s="98">
        <f t="shared" si="23"/>
        <v>8.5920383428900518E-5</v>
      </c>
      <c r="J675" s="99">
        <v>21.087395999999998</v>
      </c>
      <c r="K675" s="99">
        <v>50.918285714285709</v>
      </c>
      <c r="O675"/>
      <c r="P675"/>
    </row>
    <row r="676" spans="1:16" ht="12.75" x14ac:dyDescent="0.2">
      <c r="A676" s="172" t="s">
        <v>2391</v>
      </c>
      <c r="B676" s="185" t="s">
        <v>1091</v>
      </c>
      <c r="C676" s="172" t="s">
        <v>510</v>
      </c>
      <c r="D676" s="172" t="s">
        <v>178</v>
      </c>
      <c r="E676" s="172" t="s">
        <v>180</v>
      </c>
      <c r="F676" s="174">
        <v>0.99805458999999996</v>
      </c>
      <c r="G676" s="174">
        <v>2.486E-2</v>
      </c>
      <c r="H676" s="58">
        <f t="shared" ref="H676:H681" si="24">IF(ISERROR(F676/G676-1),"",IF((F676/G676-1)&gt;10000%,"",F676/G676-1))</f>
        <v>39.147006838294445</v>
      </c>
      <c r="I676" s="98">
        <f t="shared" si="23"/>
        <v>8.5588945075701286E-5</v>
      </c>
      <c r="J676" s="99">
        <v>7.2853338303999999</v>
      </c>
      <c r="K676" s="99">
        <v>16.20452380952381</v>
      </c>
      <c r="O676"/>
      <c r="P676"/>
    </row>
    <row r="677" spans="1:16" ht="12.75" x14ac:dyDescent="0.2">
      <c r="A677" s="172" t="s">
        <v>2884</v>
      </c>
      <c r="B677" s="185" t="s">
        <v>1772</v>
      </c>
      <c r="C677" s="172" t="s">
        <v>639</v>
      </c>
      <c r="D677" s="172" t="s">
        <v>609</v>
      </c>
      <c r="E677" s="172" t="s">
        <v>708</v>
      </c>
      <c r="F677" s="174">
        <v>0.99309209999999992</v>
      </c>
      <c r="G677" s="174">
        <v>1.9939182099999999</v>
      </c>
      <c r="H677" s="58">
        <f t="shared" si="24"/>
        <v>-0.50193940001179893</v>
      </c>
      <c r="I677" s="98">
        <f t="shared" si="23"/>
        <v>8.5163382898737874E-5</v>
      </c>
      <c r="J677" s="99">
        <v>34.789581859399604</v>
      </c>
      <c r="K677" s="99">
        <v>125.4855238095238</v>
      </c>
      <c r="O677"/>
      <c r="P677"/>
    </row>
    <row r="678" spans="1:16" ht="12.75" x14ac:dyDescent="0.2">
      <c r="A678" s="172" t="s">
        <v>1293</v>
      </c>
      <c r="B678" s="185" t="s">
        <v>417</v>
      </c>
      <c r="C678" s="172" t="s">
        <v>1257</v>
      </c>
      <c r="D678" s="172" t="s">
        <v>178</v>
      </c>
      <c r="E678" s="172" t="s">
        <v>708</v>
      </c>
      <c r="F678" s="174">
        <v>0.99036290999999999</v>
      </c>
      <c r="G678" s="174">
        <v>1.2187024799999999</v>
      </c>
      <c r="H678" s="58">
        <f t="shared" si="24"/>
        <v>-0.18736285003703279</v>
      </c>
      <c r="I678" s="98">
        <f t="shared" si="23"/>
        <v>8.492933909456967E-5</v>
      </c>
      <c r="J678" s="99">
        <v>74.219411579999999</v>
      </c>
      <c r="K678" s="99">
        <v>45.910809523809519</v>
      </c>
      <c r="O678"/>
      <c r="P678"/>
    </row>
    <row r="679" spans="1:16" ht="12.75" x14ac:dyDescent="0.2">
      <c r="A679" s="172" t="s">
        <v>2452</v>
      </c>
      <c r="B679" s="185" t="s">
        <v>1089</v>
      </c>
      <c r="C679" s="172" t="s">
        <v>510</v>
      </c>
      <c r="D679" s="172" t="s">
        <v>178</v>
      </c>
      <c r="E679" s="172" t="s">
        <v>708</v>
      </c>
      <c r="F679" s="174">
        <v>0.98251562999999997</v>
      </c>
      <c r="G679" s="174">
        <v>0.44441245000000001</v>
      </c>
      <c r="H679" s="58">
        <f t="shared" si="24"/>
        <v>1.2108193188557159</v>
      </c>
      <c r="I679" s="98">
        <f t="shared" si="23"/>
        <v>8.4256389514814067E-5</v>
      </c>
      <c r="J679" s="99">
        <v>61.187024409700001</v>
      </c>
      <c r="K679" s="99">
        <v>7.9571428571428582</v>
      </c>
      <c r="O679"/>
      <c r="P679"/>
    </row>
    <row r="680" spans="1:16" ht="12.75" x14ac:dyDescent="0.2">
      <c r="A680" s="172" t="s">
        <v>1848</v>
      </c>
      <c r="B680" s="185" t="s">
        <v>1829</v>
      </c>
      <c r="C680" s="172" t="s">
        <v>2309</v>
      </c>
      <c r="D680" s="172" t="s">
        <v>179</v>
      </c>
      <c r="E680" s="172" t="s">
        <v>708</v>
      </c>
      <c r="F680" s="174">
        <v>0.98024602999999999</v>
      </c>
      <c r="G680" s="174">
        <v>1.50451103</v>
      </c>
      <c r="H680" s="58">
        <f t="shared" si="24"/>
        <v>-0.34846205148791765</v>
      </c>
      <c r="I680" s="98">
        <f t="shared" si="23"/>
        <v>8.4061758207378454E-5</v>
      </c>
      <c r="J680" s="99">
        <v>52.654549046560206</v>
      </c>
      <c r="K680" s="99">
        <v>23.283666666666669</v>
      </c>
      <c r="O680"/>
      <c r="P680"/>
    </row>
    <row r="681" spans="1:16" ht="12.75" x14ac:dyDescent="0.2">
      <c r="A681" s="172" t="s">
        <v>1409</v>
      </c>
      <c r="B681" s="185" t="s">
        <v>205</v>
      </c>
      <c r="C681" s="172" t="s">
        <v>2301</v>
      </c>
      <c r="D681" s="172" t="s">
        <v>178</v>
      </c>
      <c r="E681" s="172" t="s">
        <v>708</v>
      </c>
      <c r="F681" s="174">
        <v>0.97595571999999997</v>
      </c>
      <c r="G681" s="174">
        <v>2.7500302000000003</v>
      </c>
      <c r="H681" s="58">
        <f t="shared" si="24"/>
        <v>-0.64511090823657136</v>
      </c>
      <c r="I681" s="98">
        <f t="shared" si="23"/>
        <v>8.3693839347401329E-5</v>
      </c>
      <c r="J681" s="99">
        <v>9.1801532100000003</v>
      </c>
      <c r="K681" s="99">
        <v>11.24609523809524</v>
      </c>
      <c r="O681"/>
      <c r="P681"/>
    </row>
    <row r="682" spans="1:16" ht="12.75" x14ac:dyDescent="0.2">
      <c r="A682" s="172" t="s">
        <v>3003</v>
      </c>
      <c r="B682" s="185" t="s">
        <v>3004</v>
      </c>
      <c r="C682" s="172" t="s">
        <v>639</v>
      </c>
      <c r="D682" s="172" t="s">
        <v>179</v>
      </c>
      <c r="E682" s="172" t="s">
        <v>708</v>
      </c>
      <c r="F682" s="174">
        <v>0.97148543999999992</v>
      </c>
      <c r="G682" s="174">
        <v>0.12462522999999999</v>
      </c>
      <c r="H682" s="58"/>
      <c r="I682" s="98">
        <f t="shared" si="23"/>
        <v>8.331048702055816E-5</v>
      </c>
      <c r="J682" s="99">
        <v>15.38944761</v>
      </c>
      <c r="K682" s="99">
        <v>31.07385714285714</v>
      </c>
      <c r="O682"/>
      <c r="P682"/>
    </row>
    <row r="683" spans="1:16" ht="12.75" x14ac:dyDescent="0.2">
      <c r="A683" s="172" t="s">
        <v>3120</v>
      </c>
      <c r="B683" s="185" t="s">
        <v>352</v>
      </c>
      <c r="C683" s="172" t="s">
        <v>1257</v>
      </c>
      <c r="D683" s="172" t="s">
        <v>178</v>
      </c>
      <c r="E683" s="172" t="s">
        <v>708</v>
      </c>
      <c r="F683" s="174">
        <v>0.9710318</v>
      </c>
      <c r="G683" s="174">
        <v>0.61128129000000009</v>
      </c>
      <c r="H683" s="58">
        <f t="shared" ref="H683:H714" si="25">IF(ISERROR(F683/G683-1),"",IF((F683/G683-1)&gt;10000%,"",F683/G683-1))</f>
        <v>0.58851876523163305</v>
      </c>
      <c r="I683" s="98">
        <f t="shared" si="23"/>
        <v>8.3271584770688099E-5</v>
      </c>
      <c r="J683" s="99">
        <v>7.5791433499999998</v>
      </c>
      <c r="K683" s="99">
        <v>20.21204761904762</v>
      </c>
      <c r="O683"/>
      <c r="P683"/>
    </row>
    <row r="684" spans="1:16" ht="12.75" x14ac:dyDescent="0.2">
      <c r="A684" s="172" t="s">
        <v>2779</v>
      </c>
      <c r="B684" s="185" t="s">
        <v>2566</v>
      </c>
      <c r="C684" s="172" t="s">
        <v>639</v>
      </c>
      <c r="D684" s="172" t="s">
        <v>609</v>
      </c>
      <c r="E684" s="172" t="s">
        <v>708</v>
      </c>
      <c r="F684" s="174">
        <v>0.96270833</v>
      </c>
      <c r="G684" s="174">
        <v>2.4142671400000002</v>
      </c>
      <c r="H684" s="58">
        <f t="shared" si="25"/>
        <v>-0.60124200257308735</v>
      </c>
      <c r="I684" s="98">
        <f t="shared" si="23"/>
        <v>8.2557799148331266E-5</v>
      </c>
      <c r="J684" s="99">
        <v>56.484938292470204</v>
      </c>
      <c r="K684" s="99">
        <v>33.566190476190478</v>
      </c>
      <c r="O684"/>
      <c r="P684"/>
    </row>
    <row r="685" spans="1:16" ht="12.75" x14ac:dyDescent="0.2">
      <c r="A685" s="172" t="s">
        <v>2417</v>
      </c>
      <c r="B685" s="185" t="s">
        <v>1084</v>
      </c>
      <c r="C685" s="172" t="s">
        <v>510</v>
      </c>
      <c r="D685" s="172" t="s">
        <v>179</v>
      </c>
      <c r="E685" s="172" t="s">
        <v>708</v>
      </c>
      <c r="F685" s="174">
        <v>0.96094003000000006</v>
      </c>
      <c r="G685" s="174">
        <v>1.3209822499999999</v>
      </c>
      <c r="H685" s="58">
        <f t="shared" si="25"/>
        <v>-0.27255644048207306</v>
      </c>
      <c r="I685" s="98">
        <f t="shared" si="23"/>
        <v>8.2406157211012637E-5</v>
      </c>
      <c r="J685" s="99">
        <v>27.987340099200001</v>
      </c>
      <c r="K685" s="99">
        <v>50.494857142857143</v>
      </c>
      <c r="O685"/>
      <c r="P685"/>
    </row>
    <row r="686" spans="1:16" ht="12.75" x14ac:dyDescent="0.2">
      <c r="A686" s="172" t="s">
        <v>2985</v>
      </c>
      <c r="B686" s="185" t="s">
        <v>2986</v>
      </c>
      <c r="C686" s="185" t="s">
        <v>637</v>
      </c>
      <c r="D686" s="172" t="s">
        <v>178</v>
      </c>
      <c r="E686" s="172" t="s">
        <v>708</v>
      </c>
      <c r="F686" s="174">
        <v>0.95404597000000002</v>
      </c>
      <c r="G686" s="174">
        <v>1.7099699099999999</v>
      </c>
      <c r="H686" s="58">
        <f t="shared" si="25"/>
        <v>-0.44206856248131288</v>
      </c>
      <c r="I686" s="98">
        <f t="shared" si="23"/>
        <v>8.1814951751310683E-5</v>
      </c>
      <c r="J686" s="99">
        <v>1801.58</v>
      </c>
      <c r="K686" s="99">
        <v>10.63890476190476</v>
      </c>
      <c r="O686"/>
      <c r="P686"/>
    </row>
    <row r="687" spans="1:16" ht="12.75" x14ac:dyDescent="0.2">
      <c r="A687" s="172" t="s">
        <v>1397</v>
      </c>
      <c r="B687" s="185" t="s">
        <v>252</v>
      </c>
      <c r="C687" s="172" t="s">
        <v>1158</v>
      </c>
      <c r="D687" s="172" t="s">
        <v>179</v>
      </c>
      <c r="E687" s="172" t="s">
        <v>180</v>
      </c>
      <c r="F687" s="174">
        <v>0.94762002000000001</v>
      </c>
      <c r="G687" s="174">
        <v>0.45117747999999996</v>
      </c>
      <c r="H687" s="58">
        <f t="shared" si="25"/>
        <v>1.1003265056580398</v>
      </c>
      <c r="I687" s="98">
        <f t="shared" si="23"/>
        <v>8.1263889427546205E-5</v>
      </c>
      <c r="J687" s="99">
        <v>30.592033749999999</v>
      </c>
      <c r="K687" s="99">
        <v>24.94766666666666</v>
      </c>
      <c r="O687"/>
      <c r="P687"/>
    </row>
    <row r="688" spans="1:16" ht="12.75" x14ac:dyDescent="0.2">
      <c r="A688" s="172" t="s">
        <v>2473</v>
      </c>
      <c r="B688" s="185" t="s">
        <v>438</v>
      </c>
      <c r="C688" s="172" t="s">
        <v>640</v>
      </c>
      <c r="D688" s="172" t="s">
        <v>178</v>
      </c>
      <c r="E688" s="172" t="s">
        <v>708</v>
      </c>
      <c r="F688" s="174">
        <v>0.94616643</v>
      </c>
      <c r="G688" s="174">
        <v>2.4789934100000002</v>
      </c>
      <c r="H688" s="58">
        <f t="shared" si="25"/>
        <v>-0.61832636336052227</v>
      </c>
      <c r="I688" s="98">
        <f t="shared" si="23"/>
        <v>8.1139235690246532E-5</v>
      </c>
      <c r="J688" s="99">
        <v>56.070673243400002</v>
      </c>
      <c r="K688" s="99">
        <v>12.125047619047621</v>
      </c>
      <c r="O688"/>
      <c r="P688"/>
    </row>
    <row r="689" spans="1:16" ht="12.75" x14ac:dyDescent="0.2">
      <c r="A689" s="172" t="s">
        <v>1264</v>
      </c>
      <c r="B689" s="185" t="s">
        <v>217</v>
      </c>
      <c r="C689" s="172" t="s">
        <v>1257</v>
      </c>
      <c r="D689" s="172" t="s">
        <v>178</v>
      </c>
      <c r="E689" s="172" t="s">
        <v>708</v>
      </c>
      <c r="F689" s="174">
        <v>0.94453832999999998</v>
      </c>
      <c r="G689" s="174">
        <v>0.65520001999999999</v>
      </c>
      <c r="H689" s="58">
        <f t="shared" si="25"/>
        <v>0.44160302376059146</v>
      </c>
      <c r="I689" s="98">
        <f t="shared" si="23"/>
        <v>8.0999616712613501E-5</v>
      </c>
      <c r="J689" s="99">
        <v>3.1511668799999999</v>
      </c>
      <c r="K689" s="99">
        <v>8.4321428571428587</v>
      </c>
      <c r="O689"/>
      <c r="P689"/>
    </row>
    <row r="690" spans="1:16" ht="12.75" x14ac:dyDescent="0.2">
      <c r="A690" s="172" t="s">
        <v>1975</v>
      </c>
      <c r="B690" s="185" t="s">
        <v>1967</v>
      </c>
      <c r="C690" s="172" t="s">
        <v>1257</v>
      </c>
      <c r="D690" s="172" t="s">
        <v>179</v>
      </c>
      <c r="E690" s="172" t="s">
        <v>180</v>
      </c>
      <c r="F690" s="174">
        <v>0.93694806999999991</v>
      </c>
      <c r="G690" s="174">
        <v>0.71901106999999997</v>
      </c>
      <c r="H690" s="58">
        <f t="shared" si="25"/>
        <v>0.3031065989011823</v>
      </c>
      <c r="I690" s="98">
        <f t="shared" si="23"/>
        <v>8.0348708082204521E-5</v>
      </c>
      <c r="J690" s="99">
        <v>22.955436129999999</v>
      </c>
      <c r="K690" s="99">
        <v>14.78290476190476</v>
      </c>
      <c r="O690"/>
      <c r="P690"/>
    </row>
    <row r="691" spans="1:16" ht="12.75" x14ac:dyDescent="0.2">
      <c r="A691" s="172" t="s">
        <v>2578</v>
      </c>
      <c r="B691" s="185" t="s">
        <v>2579</v>
      </c>
      <c r="C691" s="172" t="s">
        <v>2414</v>
      </c>
      <c r="D691" s="172" t="s">
        <v>179</v>
      </c>
      <c r="E691" s="172" t="s">
        <v>708</v>
      </c>
      <c r="F691" s="174">
        <v>0.93359389999999998</v>
      </c>
      <c r="G691" s="174">
        <v>1.27946256</v>
      </c>
      <c r="H691" s="58">
        <f t="shared" si="25"/>
        <v>-0.2703233926594929</v>
      </c>
      <c r="I691" s="98">
        <f t="shared" si="23"/>
        <v>8.0061068633640334E-5</v>
      </c>
      <c r="J691" s="99">
        <v>56.733886160000004</v>
      </c>
      <c r="K691" s="99">
        <v>19.05323809523809</v>
      </c>
      <c r="O691"/>
      <c r="P691"/>
    </row>
    <row r="692" spans="1:16" ht="12.75" x14ac:dyDescent="0.2">
      <c r="A692" s="172" t="s">
        <v>2020</v>
      </c>
      <c r="B692" s="185" t="s">
        <v>1232</v>
      </c>
      <c r="C692" s="172" t="s">
        <v>2414</v>
      </c>
      <c r="D692" s="172" t="s">
        <v>178</v>
      </c>
      <c r="E692" s="172" t="s">
        <v>708</v>
      </c>
      <c r="F692" s="174">
        <v>0.9326961800000001</v>
      </c>
      <c r="G692" s="174">
        <v>2.085035</v>
      </c>
      <c r="H692" s="58">
        <f t="shared" si="25"/>
        <v>-0.55267121175423917</v>
      </c>
      <c r="I692" s="98">
        <f t="shared" si="23"/>
        <v>7.9984083959111309E-5</v>
      </c>
      <c r="J692" s="99">
        <v>747.41979767999999</v>
      </c>
      <c r="K692" s="99">
        <v>8.335285714285714</v>
      </c>
      <c r="O692"/>
      <c r="P692"/>
    </row>
    <row r="693" spans="1:16" ht="12.75" x14ac:dyDescent="0.2">
      <c r="A693" s="172" t="s">
        <v>3181</v>
      </c>
      <c r="B693" s="185" t="s">
        <v>371</v>
      </c>
      <c r="C693" s="172" t="s">
        <v>1257</v>
      </c>
      <c r="D693" s="172" t="s">
        <v>179</v>
      </c>
      <c r="E693" s="172" t="s">
        <v>2605</v>
      </c>
      <c r="F693" s="174">
        <v>0.93168794999999993</v>
      </c>
      <c r="G693" s="174">
        <v>0.62781456999999996</v>
      </c>
      <c r="H693" s="58">
        <f t="shared" si="25"/>
        <v>0.48401772517002906</v>
      </c>
      <c r="I693" s="98">
        <f t="shared" si="23"/>
        <v>7.9897622413862879E-5</v>
      </c>
      <c r="J693" s="99">
        <v>23.509776129999999</v>
      </c>
      <c r="K693" s="99">
        <v>15.007428571428569</v>
      </c>
      <c r="O693"/>
      <c r="P693"/>
    </row>
    <row r="694" spans="1:16" ht="12.75" x14ac:dyDescent="0.2">
      <c r="A694" s="172" t="s">
        <v>1197</v>
      </c>
      <c r="B694" s="185" t="s">
        <v>1198</v>
      </c>
      <c r="C694" s="172" t="s">
        <v>2309</v>
      </c>
      <c r="D694" s="172" t="s">
        <v>609</v>
      </c>
      <c r="E694" s="172" t="s">
        <v>180</v>
      </c>
      <c r="F694" s="174">
        <v>0.93058096999999995</v>
      </c>
      <c r="G694" s="174">
        <v>0.71517534999999999</v>
      </c>
      <c r="H694" s="58">
        <f t="shared" si="25"/>
        <v>0.30119273545991199</v>
      </c>
      <c r="I694" s="98">
        <f t="shared" si="23"/>
        <v>7.9802692485811646E-5</v>
      </c>
      <c r="J694" s="99">
        <v>39.920509954776598</v>
      </c>
      <c r="K694" s="99">
        <v>47.945619047619047</v>
      </c>
      <c r="O694"/>
      <c r="P694"/>
    </row>
    <row r="695" spans="1:16" ht="12.75" x14ac:dyDescent="0.2">
      <c r="A695" s="172" t="s">
        <v>2637</v>
      </c>
      <c r="B695" s="185" t="s">
        <v>2122</v>
      </c>
      <c r="C695" s="172" t="s">
        <v>510</v>
      </c>
      <c r="D695" s="172" t="s">
        <v>179</v>
      </c>
      <c r="E695" s="172" t="s">
        <v>180</v>
      </c>
      <c r="F695" s="174">
        <v>0.92388194999999995</v>
      </c>
      <c r="G695" s="174">
        <v>0.79647290000000004</v>
      </c>
      <c r="H695" s="58">
        <f t="shared" si="25"/>
        <v>0.15996658517822748</v>
      </c>
      <c r="I695" s="98">
        <f t="shared" si="23"/>
        <v>7.9228212832508285E-5</v>
      </c>
      <c r="J695" s="99">
        <v>6.4902899249999999</v>
      </c>
      <c r="K695" s="99">
        <v>75.026190476190479</v>
      </c>
      <c r="O695"/>
      <c r="P695"/>
    </row>
    <row r="696" spans="1:16" ht="12.75" x14ac:dyDescent="0.2">
      <c r="A696" s="172" t="s">
        <v>3027</v>
      </c>
      <c r="B696" s="185" t="s">
        <v>1192</v>
      </c>
      <c r="C696" s="172" t="s">
        <v>510</v>
      </c>
      <c r="D696" s="172" t="s">
        <v>609</v>
      </c>
      <c r="E696" s="172" t="s">
        <v>708</v>
      </c>
      <c r="F696" s="174">
        <v>0.92324629000000002</v>
      </c>
      <c r="G696" s="174">
        <v>7.6120408200000007</v>
      </c>
      <c r="H696" s="58">
        <f t="shared" si="25"/>
        <v>-0.87871238320553302</v>
      </c>
      <c r="I696" s="98">
        <f t="shared" si="23"/>
        <v>7.9173701316432983E-5</v>
      </c>
      <c r="J696" s="99">
        <v>82.330958372400005</v>
      </c>
      <c r="K696" s="99">
        <v>60.275619047619053</v>
      </c>
      <c r="O696"/>
      <c r="P696"/>
    </row>
    <row r="697" spans="1:16" ht="12.75" x14ac:dyDescent="0.2">
      <c r="A697" s="172" t="s">
        <v>2781</v>
      </c>
      <c r="B697" s="185" t="s">
        <v>2159</v>
      </c>
      <c r="C697" s="172" t="s">
        <v>639</v>
      </c>
      <c r="D697" s="172" t="s">
        <v>179</v>
      </c>
      <c r="E697" s="172" t="s">
        <v>180</v>
      </c>
      <c r="F697" s="174">
        <v>0.91699268</v>
      </c>
      <c r="G697" s="174">
        <v>4.4600908200000005</v>
      </c>
      <c r="H697" s="58">
        <f t="shared" si="25"/>
        <v>-0.79440044676040933</v>
      </c>
      <c r="I697" s="98">
        <f t="shared" si="23"/>
        <v>7.8637418142969644E-5</v>
      </c>
      <c r="J697" s="99">
        <v>409.62889709099198</v>
      </c>
      <c r="K697" s="99">
        <v>22.266857142857141</v>
      </c>
      <c r="O697"/>
      <c r="P697"/>
    </row>
    <row r="698" spans="1:16" ht="12.75" x14ac:dyDescent="0.2">
      <c r="A698" s="172" t="s">
        <v>2949</v>
      </c>
      <c r="B698" s="185" t="s">
        <v>2173</v>
      </c>
      <c r="C698" s="172" t="s">
        <v>639</v>
      </c>
      <c r="D698" s="172" t="s">
        <v>609</v>
      </c>
      <c r="E698" s="172" t="s">
        <v>180</v>
      </c>
      <c r="F698" s="174">
        <v>0.91664840000000003</v>
      </c>
      <c r="G698" s="174">
        <v>0.28886154999999997</v>
      </c>
      <c r="H698" s="58">
        <f t="shared" si="25"/>
        <v>2.1733139976573557</v>
      </c>
      <c r="I698" s="98">
        <f t="shared" si="23"/>
        <v>7.8607894144677463E-5</v>
      </c>
      <c r="J698" s="99">
        <v>251.9936099589822</v>
      </c>
      <c r="K698" s="99">
        <v>22.762333333333331</v>
      </c>
      <c r="O698"/>
      <c r="P698"/>
    </row>
    <row r="699" spans="1:16" ht="12.75" x14ac:dyDescent="0.2">
      <c r="A699" s="172" t="s">
        <v>1704</v>
      </c>
      <c r="B699" s="185" t="s">
        <v>1705</v>
      </c>
      <c r="C699" s="172" t="s">
        <v>2309</v>
      </c>
      <c r="D699" s="172" t="s">
        <v>609</v>
      </c>
      <c r="E699" s="172" t="s">
        <v>708</v>
      </c>
      <c r="F699" s="174">
        <v>0.91088168000000003</v>
      </c>
      <c r="G699" s="174">
        <v>1.596972E-2</v>
      </c>
      <c r="H699" s="58">
        <f t="shared" si="25"/>
        <v>56.03804950869521</v>
      </c>
      <c r="I699" s="98">
        <f t="shared" si="23"/>
        <v>7.811336460061019E-5</v>
      </c>
      <c r="J699" s="99">
        <v>21.677987212464203</v>
      </c>
      <c r="K699" s="99">
        <v>35.912333333333343</v>
      </c>
      <c r="O699"/>
      <c r="P699"/>
    </row>
    <row r="700" spans="1:16" ht="12.75" x14ac:dyDescent="0.2">
      <c r="A700" s="172" t="s">
        <v>1615</v>
      </c>
      <c r="B700" s="185" t="s">
        <v>55</v>
      </c>
      <c r="C700" s="172" t="s">
        <v>637</v>
      </c>
      <c r="D700" s="172" t="s">
        <v>178</v>
      </c>
      <c r="E700" s="172" t="s">
        <v>708</v>
      </c>
      <c r="F700" s="174">
        <v>0.90806702000000006</v>
      </c>
      <c r="G700" s="174">
        <v>6.6640330099999998</v>
      </c>
      <c r="H700" s="58">
        <f t="shared" si="25"/>
        <v>-0.86373611615708368</v>
      </c>
      <c r="I700" s="98">
        <f t="shared" si="23"/>
        <v>7.7871991250334067E-5</v>
      </c>
      <c r="J700" s="99">
        <v>209.94831828</v>
      </c>
      <c r="K700" s="99">
        <v>38.092857142857142</v>
      </c>
      <c r="O700"/>
      <c r="P700"/>
    </row>
    <row r="701" spans="1:16" ht="12.75" x14ac:dyDescent="0.2">
      <c r="A701" s="172" t="s">
        <v>2629</v>
      </c>
      <c r="B701" s="185" t="s">
        <v>2138</v>
      </c>
      <c r="C701" s="172" t="s">
        <v>510</v>
      </c>
      <c r="D701" s="172" t="s">
        <v>609</v>
      </c>
      <c r="E701" s="172" t="s">
        <v>180</v>
      </c>
      <c r="F701" s="174">
        <v>0.90691532999999991</v>
      </c>
      <c r="G701" s="174">
        <v>1.53451575</v>
      </c>
      <c r="H701" s="58">
        <f t="shared" si="25"/>
        <v>-0.40898923324833913</v>
      </c>
      <c r="I701" s="98">
        <f t="shared" si="23"/>
        <v>7.7773227181572805E-5</v>
      </c>
      <c r="J701" s="99">
        <v>32.636833131175997</v>
      </c>
      <c r="K701" s="99">
        <v>47.454857142857144</v>
      </c>
      <c r="O701"/>
      <c r="P701"/>
    </row>
    <row r="702" spans="1:16" ht="12.75" x14ac:dyDescent="0.2">
      <c r="A702" s="172" t="s">
        <v>1702</v>
      </c>
      <c r="B702" s="185" t="s">
        <v>1703</v>
      </c>
      <c r="C702" s="172" t="s">
        <v>2309</v>
      </c>
      <c r="D702" s="172" t="s">
        <v>609</v>
      </c>
      <c r="E702" s="172" t="s">
        <v>708</v>
      </c>
      <c r="F702" s="174">
        <v>0.89789819999999998</v>
      </c>
      <c r="G702" s="174">
        <v>0.86657743999999992</v>
      </c>
      <c r="H702" s="58">
        <f t="shared" si="25"/>
        <v>3.6143059528528809E-2</v>
      </c>
      <c r="I702" s="98">
        <f t="shared" si="23"/>
        <v>7.6999956208177999E-5</v>
      </c>
      <c r="J702" s="99">
        <v>52.883823542048404</v>
      </c>
      <c r="K702" s="99">
        <v>34.272142857142853</v>
      </c>
      <c r="O702"/>
      <c r="P702"/>
    </row>
    <row r="703" spans="1:16" ht="12.75" x14ac:dyDescent="0.2">
      <c r="A703" s="172" t="s">
        <v>1258</v>
      </c>
      <c r="B703" s="185" t="s">
        <v>642</v>
      </c>
      <c r="C703" s="172" t="s">
        <v>1257</v>
      </c>
      <c r="D703" s="172" t="s">
        <v>178</v>
      </c>
      <c r="E703" s="172" t="s">
        <v>708</v>
      </c>
      <c r="F703" s="174">
        <v>0.87984233000000001</v>
      </c>
      <c r="G703" s="174">
        <v>2.0987931</v>
      </c>
      <c r="H703" s="58">
        <f t="shared" si="25"/>
        <v>-0.58078653393705171</v>
      </c>
      <c r="I703" s="98">
        <f t="shared" si="23"/>
        <v>7.5451561079085909E-5</v>
      </c>
      <c r="J703" s="99">
        <v>0</v>
      </c>
      <c r="K703" s="99">
        <v>37.092666666666673</v>
      </c>
      <c r="O703"/>
      <c r="P703"/>
    </row>
    <row r="704" spans="1:16" ht="12.75" x14ac:dyDescent="0.2">
      <c r="A704" s="172" t="s">
        <v>2048</v>
      </c>
      <c r="B704" s="185" t="s">
        <v>312</v>
      </c>
      <c r="C704" s="172" t="s">
        <v>1257</v>
      </c>
      <c r="D704" s="172" t="s">
        <v>178</v>
      </c>
      <c r="E704" s="172" t="s">
        <v>708</v>
      </c>
      <c r="F704" s="174">
        <v>0.87220019999999998</v>
      </c>
      <c r="G704" s="174">
        <v>1.34134503</v>
      </c>
      <c r="H704" s="58">
        <f t="shared" si="25"/>
        <v>-0.34975701218350963</v>
      </c>
      <c r="I704" s="98">
        <f t="shared" si="23"/>
        <v>7.4796204296616361E-5</v>
      </c>
      <c r="J704" s="99">
        <v>23.18415237</v>
      </c>
      <c r="K704" s="99">
        <v>9.7455238095238101</v>
      </c>
      <c r="O704"/>
      <c r="P704"/>
    </row>
    <row r="705" spans="1:16" ht="12.75" x14ac:dyDescent="0.2">
      <c r="A705" s="172" t="s">
        <v>1113</v>
      </c>
      <c r="B705" s="185" t="s">
        <v>1076</v>
      </c>
      <c r="C705" s="172" t="s">
        <v>2309</v>
      </c>
      <c r="D705" s="172" t="s">
        <v>609</v>
      </c>
      <c r="E705" s="172" t="s">
        <v>180</v>
      </c>
      <c r="F705" s="174">
        <v>0.86728388000000001</v>
      </c>
      <c r="G705" s="174">
        <v>1.02773508</v>
      </c>
      <c r="H705" s="58">
        <f t="shared" si="25"/>
        <v>-0.15612116694508471</v>
      </c>
      <c r="I705" s="98">
        <f t="shared" si="23"/>
        <v>7.4374601463794788E-5</v>
      </c>
      <c r="J705" s="99">
        <v>217.87096670297399</v>
      </c>
      <c r="K705" s="99">
        <v>39.745333333333328</v>
      </c>
      <c r="O705"/>
      <c r="P705"/>
    </row>
    <row r="706" spans="1:16" ht="12.75" x14ac:dyDescent="0.2">
      <c r="A706" s="172" t="s">
        <v>3113</v>
      </c>
      <c r="B706" s="185" t="s">
        <v>421</v>
      </c>
      <c r="C706" s="172" t="s">
        <v>1257</v>
      </c>
      <c r="D706" s="172" t="s">
        <v>179</v>
      </c>
      <c r="E706" s="172" t="s">
        <v>2605</v>
      </c>
      <c r="F706" s="174">
        <v>0.86066624000000003</v>
      </c>
      <c r="G706" s="174">
        <v>1.81018553</v>
      </c>
      <c r="H706" s="58">
        <f t="shared" si="25"/>
        <v>-0.52454252575977667</v>
      </c>
      <c r="I706" s="98">
        <f t="shared" si="23"/>
        <v>7.380710061547871E-5</v>
      </c>
      <c r="J706" s="99">
        <v>32.186797900000002</v>
      </c>
      <c r="K706" s="99">
        <v>25.93095238095238</v>
      </c>
      <c r="O706"/>
      <c r="P706"/>
    </row>
    <row r="707" spans="1:16" ht="12.75" x14ac:dyDescent="0.2">
      <c r="A707" s="172" t="s">
        <v>2887</v>
      </c>
      <c r="B707" s="185" t="s">
        <v>2295</v>
      </c>
      <c r="C707" s="172" t="s">
        <v>639</v>
      </c>
      <c r="D707" s="172" t="s">
        <v>609</v>
      </c>
      <c r="E707" s="172" t="s">
        <v>708</v>
      </c>
      <c r="F707" s="174">
        <v>0.85761783999999996</v>
      </c>
      <c r="G707" s="174">
        <v>0.35913226000000004</v>
      </c>
      <c r="H707" s="58">
        <f t="shared" si="25"/>
        <v>1.3880278535824098</v>
      </c>
      <c r="I707" s="98">
        <f t="shared" si="23"/>
        <v>7.3545682710303019E-5</v>
      </c>
      <c r="J707" s="99">
        <v>10.2307119854886</v>
      </c>
      <c r="K707" s="99">
        <v>58.886761904761897</v>
      </c>
      <c r="O707"/>
      <c r="P707"/>
    </row>
    <row r="708" spans="1:16" ht="12.75" x14ac:dyDescent="0.2">
      <c r="A708" s="172" t="s">
        <v>1245</v>
      </c>
      <c r="B708" s="185" t="s">
        <v>1081</v>
      </c>
      <c r="C708" s="172" t="s">
        <v>2303</v>
      </c>
      <c r="D708" s="172" t="s">
        <v>179</v>
      </c>
      <c r="E708" s="172" t="s">
        <v>180</v>
      </c>
      <c r="F708" s="174">
        <v>0.83710627999999998</v>
      </c>
      <c r="G708" s="174">
        <v>0.50144127000000005</v>
      </c>
      <c r="H708" s="58">
        <f t="shared" si="25"/>
        <v>0.66940044643712682</v>
      </c>
      <c r="I708" s="98">
        <f t="shared" si="23"/>
        <v>7.1786697981564941E-5</v>
      </c>
      <c r="J708" s="99">
        <v>189.50455404000002</v>
      </c>
      <c r="K708" s="99">
        <v>16.511761904761901</v>
      </c>
      <c r="O708"/>
      <c r="P708"/>
    </row>
    <row r="709" spans="1:16" ht="12.75" x14ac:dyDescent="0.2">
      <c r="A709" s="172" t="s">
        <v>2877</v>
      </c>
      <c r="B709" s="185" t="s">
        <v>2215</v>
      </c>
      <c r="C709" s="172" t="s">
        <v>639</v>
      </c>
      <c r="D709" s="172" t="s">
        <v>609</v>
      </c>
      <c r="E709" s="172" t="s">
        <v>180</v>
      </c>
      <c r="F709" s="174">
        <v>0.83236511999999996</v>
      </c>
      <c r="G709" s="174">
        <v>0.54467588</v>
      </c>
      <c r="H709" s="58">
        <f t="shared" si="25"/>
        <v>0.52818428456938449</v>
      </c>
      <c r="I709" s="98">
        <f t="shared" si="23"/>
        <v>7.138011613033061E-5</v>
      </c>
      <c r="J709" s="99">
        <v>54.793207090790801</v>
      </c>
      <c r="K709" s="99">
        <v>57.218190476190479</v>
      </c>
      <c r="O709"/>
      <c r="P709"/>
    </row>
    <row r="710" spans="1:16" ht="12.75" x14ac:dyDescent="0.2">
      <c r="A710" s="172" t="s">
        <v>2928</v>
      </c>
      <c r="B710" s="185" t="s">
        <v>2259</v>
      </c>
      <c r="C710" s="172" t="s">
        <v>639</v>
      </c>
      <c r="D710" s="172" t="s">
        <v>179</v>
      </c>
      <c r="E710" s="172" t="s">
        <v>708</v>
      </c>
      <c r="F710" s="174">
        <v>0.82607321999999994</v>
      </c>
      <c r="G710" s="174">
        <v>0.38329985</v>
      </c>
      <c r="H710" s="58">
        <f t="shared" si="25"/>
        <v>1.155161866095173</v>
      </c>
      <c r="I710" s="98">
        <f t="shared" si="23"/>
        <v>7.0840549368234165E-5</v>
      </c>
      <c r="J710" s="99">
        <v>17.897164292885602</v>
      </c>
      <c r="K710" s="99">
        <v>31.694619047619049</v>
      </c>
      <c r="O710"/>
      <c r="P710"/>
    </row>
    <row r="711" spans="1:16" ht="12.75" x14ac:dyDescent="0.2">
      <c r="A711" s="172" t="s">
        <v>1765</v>
      </c>
      <c r="B711" s="185" t="s">
        <v>387</v>
      </c>
      <c r="C711" s="172" t="s">
        <v>510</v>
      </c>
      <c r="D711" s="172" t="s">
        <v>179</v>
      </c>
      <c r="E711" s="172" t="s">
        <v>180</v>
      </c>
      <c r="F711" s="174">
        <v>0.82554304000000001</v>
      </c>
      <c r="G711" s="174">
        <v>0.57826798999999995</v>
      </c>
      <c r="H711" s="58">
        <f t="shared" si="25"/>
        <v>0.42761324208867246</v>
      </c>
      <c r="I711" s="98">
        <f t="shared" si="23"/>
        <v>7.0795083371328886E-5</v>
      </c>
      <c r="J711" s="99">
        <v>28.979316599000001</v>
      </c>
      <c r="K711" s="99">
        <v>85.403428571428577</v>
      </c>
      <c r="O711"/>
      <c r="P711"/>
    </row>
    <row r="712" spans="1:16" ht="12.75" x14ac:dyDescent="0.2">
      <c r="A712" s="172" t="s">
        <v>2071</v>
      </c>
      <c r="B712" s="185" t="s">
        <v>45</v>
      </c>
      <c r="C712" s="172" t="s">
        <v>2097</v>
      </c>
      <c r="D712" s="172" t="s">
        <v>178</v>
      </c>
      <c r="E712" s="172" t="s">
        <v>708</v>
      </c>
      <c r="F712" s="174">
        <v>0.82377624999999999</v>
      </c>
      <c r="G712" s="174">
        <v>1.1135840100000001</v>
      </c>
      <c r="H712" s="58">
        <f t="shared" si="25"/>
        <v>-0.26024777421148504</v>
      </c>
      <c r="I712" s="98">
        <f t="shared" ref="I712:I775" si="26">F712/$F$1157</f>
        <v>7.0643570925230833E-5</v>
      </c>
      <c r="J712" s="99">
        <v>42.181096739999994</v>
      </c>
      <c r="K712" s="99">
        <v>39.726714285714287</v>
      </c>
      <c r="O712"/>
      <c r="P712"/>
    </row>
    <row r="713" spans="1:16" ht="12.75" x14ac:dyDescent="0.2">
      <c r="A713" s="172" t="s">
        <v>2175</v>
      </c>
      <c r="B713" s="185" t="s">
        <v>2171</v>
      </c>
      <c r="C713" s="172" t="s">
        <v>2303</v>
      </c>
      <c r="D713" s="172" t="s">
        <v>179</v>
      </c>
      <c r="E713" s="172" t="s">
        <v>708</v>
      </c>
      <c r="F713" s="174">
        <v>0.82091859</v>
      </c>
      <c r="G713" s="174">
        <v>0.15988910999999997</v>
      </c>
      <c r="H713" s="58">
        <f t="shared" si="25"/>
        <v>4.1342995780012792</v>
      </c>
      <c r="I713" s="98">
        <f t="shared" si="26"/>
        <v>7.0398510076620304E-5</v>
      </c>
      <c r="J713" s="99">
        <v>26.6674343</v>
      </c>
      <c r="K713" s="99">
        <v>45.580571428571432</v>
      </c>
      <c r="O713"/>
      <c r="P713"/>
    </row>
    <row r="714" spans="1:16" ht="12.75" x14ac:dyDescent="0.2">
      <c r="A714" s="172" t="s">
        <v>2401</v>
      </c>
      <c r="B714" s="185" t="s">
        <v>709</v>
      </c>
      <c r="C714" s="172" t="s">
        <v>640</v>
      </c>
      <c r="D714" s="172" t="s">
        <v>178</v>
      </c>
      <c r="E714" s="172" t="s">
        <v>708</v>
      </c>
      <c r="F714" s="174">
        <v>0.81697905000000004</v>
      </c>
      <c r="G714" s="174">
        <v>1.68385429</v>
      </c>
      <c r="H714" s="58">
        <f t="shared" si="25"/>
        <v>-0.51481606523091727</v>
      </c>
      <c r="I714" s="98">
        <f t="shared" si="26"/>
        <v>7.0060671769916539E-5</v>
      </c>
      <c r="J714" s="99">
        <v>176.00792249353384</v>
      </c>
      <c r="K714" s="99">
        <v>25.319619047619049</v>
      </c>
      <c r="O714"/>
      <c r="P714"/>
    </row>
    <row r="715" spans="1:16" ht="12.75" x14ac:dyDescent="0.2">
      <c r="A715" s="172" t="s">
        <v>1352</v>
      </c>
      <c r="B715" s="185" t="s">
        <v>1353</v>
      </c>
      <c r="C715" s="172" t="s">
        <v>2309</v>
      </c>
      <c r="D715" s="172" t="s">
        <v>609</v>
      </c>
      <c r="E715" s="172" t="s">
        <v>180</v>
      </c>
      <c r="F715" s="174">
        <v>0.80628266000000004</v>
      </c>
      <c r="G715" s="174">
        <v>0.72016449999999999</v>
      </c>
      <c r="H715" s="58">
        <f t="shared" ref="H715:H746" si="27">IF(ISERROR(F715/G715-1),"",IF((F715/G715-1)&gt;10000%,"",F715/G715-1))</f>
        <v>0.11958123456515835</v>
      </c>
      <c r="I715" s="98">
        <f t="shared" si="26"/>
        <v>6.9143394553428529E-5</v>
      </c>
      <c r="J715" s="99">
        <v>105.58101858041201</v>
      </c>
      <c r="K715" s="99">
        <v>24.524095238095239</v>
      </c>
      <c r="O715"/>
      <c r="P715"/>
    </row>
    <row r="716" spans="1:16" ht="12.75" x14ac:dyDescent="0.2">
      <c r="A716" s="172" t="s">
        <v>2682</v>
      </c>
      <c r="B716" s="185" t="s">
        <v>2697</v>
      </c>
      <c r="C716" s="172" t="s">
        <v>2414</v>
      </c>
      <c r="D716" s="172" t="s">
        <v>178</v>
      </c>
      <c r="E716" s="172" t="s">
        <v>708</v>
      </c>
      <c r="F716" s="174">
        <v>0.80575501999999999</v>
      </c>
      <c r="G716" s="174">
        <v>0.68471961000000003</v>
      </c>
      <c r="H716" s="58">
        <f t="shared" si="27"/>
        <v>0.17676638471037798</v>
      </c>
      <c r="I716" s="98">
        <f t="shared" si="26"/>
        <v>6.9098146376192303E-5</v>
      </c>
      <c r="J716" s="99">
        <v>2.4348988475946003</v>
      </c>
      <c r="K716" s="99">
        <v>38.735761904761908</v>
      </c>
      <c r="O716"/>
      <c r="P716"/>
    </row>
    <row r="717" spans="1:16" ht="12.75" x14ac:dyDescent="0.2">
      <c r="A717" s="172" t="s">
        <v>1438</v>
      </c>
      <c r="B717" s="185" t="s">
        <v>163</v>
      </c>
      <c r="C717" s="172" t="s">
        <v>637</v>
      </c>
      <c r="D717" s="172" t="s">
        <v>178</v>
      </c>
      <c r="E717" s="172" t="s">
        <v>708</v>
      </c>
      <c r="F717" s="174">
        <v>0.80148737999999997</v>
      </c>
      <c r="G717" s="174">
        <v>8.4960350000000004E-2</v>
      </c>
      <c r="H717" s="58">
        <f t="shared" si="27"/>
        <v>8.4336638208293628</v>
      </c>
      <c r="I717" s="98">
        <f t="shared" si="26"/>
        <v>6.8732171599639384E-5</v>
      </c>
      <c r="J717" s="99">
        <v>25.617558619999997</v>
      </c>
      <c r="K717" s="99">
        <v>15.777333333333329</v>
      </c>
      <c r="O717"/>
      <c r="P717"/>
    </row>
    <row r="718" spans="1:16" ht="12.75" x14ac:dyDescent="0.2">
      <c r="A718" s="172" t="s">
        <v>1175</v>
      </c>
      <c r="B718" s="185" t="s">
        <v>21</v>
      </c>
      <c r="C718" s="172" t="s">
        <v>1158</v>
      </c>
      <c r="D718" s="172" t="s">
        <v>179</v>
      </c>
      <c r="E718" s="172" t="s">
        <v>180</v>
      </c>
      <c r="F718" s="174">
        <v>0.80093959999999997</v>
      </c>
      <c r="G718" s="174">
        <v>6.4813552799999998</v>
      </c>
      <c r="H718" s="58">
        <f t="shared" si="27"/>
        <v>-0.87642405555647929</v>
      </c>
      <c r="I718" s="98">
        <f t="shared" si="26"/>
        <v>6.8685196301090262E-5</v>
      </c>
      <c r="J718" s="99">
        <v>49.870658069999998</v>
      </c>
      <c r="K718" s="99">
        <v>13.98161904761905</v>
      </c>
      <c r="O718"/>
      <c r="P718"/>
    </row>
    <row r="719" spans="1:16" ht="12.75" x14ac:dyDescent="0.2">
      <c r="A719" s="172" t="s">
        <v>2805</v>
      </c>
      <c r="B719" s="185" t="s">
        <v>1902</v>
      </c>
      <c r="C719" s="172" t="s">
        <v>639</v>
      </c>
      <c r="D719" s="172" t="s">
        <v>609</v>
      </c>
      <c r="E719" s="172" t="s">
        <v>708</v>
      </c>
      <c r="F719" s="174">
        <v>0.79985458999999992</v>
      </c>
      <c r="G719" s="174">
        <v>0.40472057</v>
      </c>
      <c r="H719" s="58">
        <f t="shared" si="27"/>
        <v>0.97631316342532304</v>
      </c>
      <c r="I719" s="98">
        <f t="shared" si="26"/>
        <v>6.8592150427420571E-5</v>
      </c>
      <c r="J719" s="99">
        <v>9.3440989099999996</v>
      </c>
      <c r="K719" s="99">
        <v>20.71171428571429</v>
      </c>
      <c r="O719"/>
      <c r="P719"/>
    </row>
    <row r="720" spans="1:16" ht="12.75" x14ac:dyDescent="0.2">
      <c r="A720" s="172" t="s">
        <v>1195</v>
      </c>
      <c r="B720" s="185" t="s">
        <v>1196</v>
      </c>
      <c r="C720" s="172" t="s">
        <v>694</v>
      </c>
      <c r="D720" s="172" t="s">
        <v>178</v>
      </c>
      <c r="E720" s="172" t="s">
        <v>708</v>
      </c>
      <c r="F720" s="174">
        <v>0.79383283999999998</v>
      </c>
      <c r="G720" s="174">
        <v>0.41489081999999999</v>
      </c>
      <c r="H720" s="58">
        <f t="shared" si="27"/>
        <v>0.9133535902288703</v>
      </c>
      <c r="I720" s="98">
        <f t="shared" si="26"/>
        <v>6.8075750587999362E-5</v>
      </c>
      <c r="J720" s="99">
        <v>48.12680409</v>
      </c>
      <c r="K720" s="99">
        <v>31.412142857142861</v>
      </c>
      <c r="O720"/>
      <c r="P720"/>
    </row>
    <row r="721" spans="1:16" ht="12.75" x14ac:dyDescent="0.2">
      <c r="A721" s="172" t="s">
        <v>2913</v>
      </c>
      <c r="B721" s="185" t="s">
        <v>272</v>
      </c>
      <c r="C721" s="172" t="s">
        <v>639</v>
      </c>
      <c r="D721" s="172" t="s">
        <v>179</v>
      </c>
      <c r="E721" s="172" t="s">
        <v>708</v>
      </c>
      <c r="F721" s="174">
        <v>0.78988006999999993</v>
      </c>
      <c r="G721" s="174">
        <v>3.07112257</v>
      </c>
      <c r="H721" s="58">
        <f t="shared" si="27"/>
        <v>-0.74280412064439361</v>
      </c>
      <c r="I721" s="98">
        <f t="shared" si="26"/>
        <v>6.7736777732389452E-5</v>
      </c>
      <c r="J721" s="99">
        <v>58.965453017034001</v>
      </c>
      <c r="K721" s="99">
        <v>50.298000000000002</v>
      </c>
      <c r="O721"/>
      <c r="P721"/>
    </row>
    <row r="722" spans="1:16" ht="12.75" x14ac:dyDescent="0.2">
      <c r="A722" s="172" t="s">
        <v>1406</v>
      </c>
      <c r="B722" s="185" t="s">
        <v>250</v>
      </c>
      <c r="C722" s="172" t="s">
        <v>2301</v>
      </c>
      <c r="D722" s="172" t="s">
        <v>178</v>
      </c>
      <c r="E722" s="172" t="s">
        <v>708</v>
      </c>
      <c r="F722" s="174">
        <v>0.78942655000000006</v>
      </c>
      <c r="G722" s="174">
        <v>1.3343356899999999</v>
      </c>
      <c r="H722" s="58">
        <f t="shared" si="27"/>
        <v>-0.40837485205840507</v>
      </c>
      <c r="I722" s="98">
        <f t="shared" si="26"/>
        <v>6.7697885773212427E-5</v>
      </c>
      <c r="J722" s="99">
        <v>106.03232505</v>
      </c>
      <c r="K722" s="99">
        <v>13.077666666666669</v>
      </c>
      <c r="O722"/>
      <c r="P722"/>
    </row>
    <row r="723" spans="1:16" ht="12.75" x14ac:dyDescent="0.2">
      <c r="A723" s="172" t="s">
        <v>1883</v>
      </c>
      <c r="B723" s="185" t="s">
        <v>1871</v>
      </c>
      <c r="C723" s="172" t="s">
        <v>2303</v>
      </c>
      <c r="D723" s="172" t="s">
        <v>179</v>
      </c>
      <c r="E723" s="172" t="s">
        <v>180</v>
      </c>
      <c r="F723" s="174">
        <v>0.78050331000000006</v>
      </c>
      <c r="G723" s="174">
        <v>0.34288542</v>
      </c>
      <c r="H723" s="58">
        <f t="shared" si="27"/>
        <v>1.2762802512862752</v>
      </c>
      <c r="I723" s="98">
        <f t="shared" si="26"/>
        <v>6.6932666409552869E-5</v>
      </c>
      <c r="J723" s="99">
        <v>21.969243989999999</v>
      </c>
      <c r="K723" s="99">
        <v>38.652523809523807</v>
      </c>
      <c r="O723"/>
      <c r="P723"/>
    </row>
    <row r="724" spans="1:16" ht="12.75" x14ac:dyDescent="0.2">
      <c r="A724" s="172" t="s">
        <v>2075</v>
      </c>
      <c r="B724" s="185" t="s">
        <v>44</v>
      </c>
      <c r="C724" s="172" t="s">
        <v>2097</v>
      </c>
      <c r="D724" s="172" t="s">
        <v>178</v>
      </c>
      <c r="E724" s="172" t="s">
        <v>708</v>
      </c>
      <c r="F724" s="174">
        <v>0.77780773000000003</v>
      </c>
      <c r="G724" s="174">
        <v>1.14593634</v>
      </c>
      <c r="H724" s="58">
        <f t="shared" si="27"/>
        <v>-0.3212469987643467</v>
      </c>
      <c r="I724" s="98">
        <f t="shared" si="26"/>
        <v>6.6701504856989734E-5</v>
      </c>
      <c r="J724" s="99">
        <v>68.703591320000001</v>
      </c>
      <c r="K724" s="99">
        <v>41.251571428571431</v>
      </c>
      <c r="O724"/>
      <c r="P724"/>
    </row>
    <row r="725" spans="1:16" ht="12.75" x14ac:dyDescent="0.2">
      <c r="A725" s="172" t="s">
        <v>2057</v>
      </c>
      <c r="B725" s="185" t="s">
        <v>1074</v>
      </c>
      <c r="C725" s="172" t="s">
        <v>2309</v>
      </c>
      <c r="D725" s="172" t="s">
        <v>179</v>
      </c>
      <c r="E725" s="172" t="s">
        <v>180</v>
      </c>
      <c r="F725" s="174">
        <v>0.77653869999999992</v>
      </c>
      <c r="G725" s="174">
        <v>1.9624944799999999</v>
      </c>
      <c r="H725" s="58">
        <f t="shared" si="27"/>
        <v>-0.60431037747428462</v>
      </c>
      <c r="I725" s="98">
        <f t="shared" si="26"/>
        <v>6.6592678205564356E-5</v>
      </c>
      <c r="J725" s="99">
        <v>561.94108668926799</v>
      </c>
      <c r="K725" s="99">
        <v>10.57261904761905</v>
      </c>
      <c r="O725"/>
      <c r="P725"/>
    </row>
    <row r="726" spans="1:16" ht="12.75" x14ac:dyDescent="0.2">
      <c r="A726" s="172" t="s">
        <v>2983</v>
      </c>
      <c r="B726" s="173" t="s">
        <v>2984</v>
      </c>
      <c r="C726" s="173" t="s">
        <v>510</v>
      </c>
      <c r="D726" s="172" t="s">
        <v>179</v>
      </c>
      <c r="E726" s="172" t="s">
        <v>708</v>
      </c>
      <c r="F726" s="174">
        <v>0.77417991000000008</v>
      </c>
      <c r="G726" s="174">
        <v>0.40343476</v>
      </c>
      <c r="H726" s="58">
        <f t="shared" si="27"/>
        <v>0.91897175642475637</v>
      </c>
      <c r="I726" s="98">
        <f t="shared" si="26"/>
        <v>6.6390398340537035E-5</v>
      </c>
      <c r="J726" s="99">
        <v>4.1661767343999996</v>
      </c>
      <c r="K726" s="99">
        <v>46.970142857142861</v>
      </c>
      <c r="O726"/>
      <c r="P726"/>
    </row>
    <row r="727" spans="1:16" ht="12.75" x14ac:dyDescent="0.2">
      <c r="A727" s="172" t="s">
        <v>2818</v>
      </c>
      <c r="B727" s="185" t="s">
        <v>2206</v>
      </c>
      <c r="C727" s="172" t="s">
        <v>639</v>
      </c>
      <c r="D727" s="172" t="s">
        <v>609</v>
      </c>
      <c r="E727" s="172" t="s">
        <v>180</v>
      </c>
      <c r="F727" s="174">
        <v>0.76767149999999995</v>
      </c>
      <c r="G727" s="174">
        <v>0.63995574</v>
      </c>
      <c r="H727" s="58">
        <f t="shared" si="27"/>
        <v>0.19956967649043977</v>
      </c>
      <c r="I727" s="98">
        <f t="shared" si="26"/>
        <v>6.5832264595548043E-5</v>
      </c>
      <c r="J727" s="99">
        <v>65.766130468921403</v>
      </c>
      <c r="K727" s="99">
        <v>64.721428571428575</v>
      </c>
      <c r="O727"/>
      <c r="P727"/>
    </row>
    <row r="728" spans="1:16" ht="12.75" x14ac:dyDescent="0.2">
      <c r="A728" s="172" t="s">
        <v>2400</v>
      </c>
      <c r="B728" s="185" t="s">
        <v>509</v>
      </c>
      <c r="C728" s="172" t="s">
        <v>640</v>
      </c>
      <c r="D728" s="172" t="s">
        <v>178</v>
      </c>
      <c r="E728" s="172" t="s">
        <v>708</v>
      </c>
      <c r="F728" s="174">
        <v>0.76521365000000008</v>
      </c>
      <c r="G728" s="174">
        <v>4.8377290300000002</v>
      </c>
      <c r="H728" s="58">
        <f t="shared" si="27"/>
        <v>-0.84182378854732998</v>
      </c>
      <c r="I728" s="98">
        <f t="shared" si="26"/>
        <v>6.5621489763427582E-5</v>
      </c>
      <c r="J728" s="99">
        <v>78.236856005999996</v>
      </c>
      <c r="K728" s="99">
        <v>14.92433333333333</v>
      </c>
      <c r="O728"/>
      <c r="P728"/>
    </row>
    <row r="729" spans="1:16" ht="12.75" x14ac:dyDescent="0.2">
      <c r="A729" s="172" t="s">
        <v>2868</v>
      </c>
      <c r="B729" s="185" t="s">
        <v>2217</v>
      </c>
      <c r="C729" s="172" t="s">
        <v>639</v>
      </c>
      <c r="D729" s="172" t="s">
        <v>179</v>
      </c>
      <c r="E729" s="172" t="s">
        <v>180</v>
      </c>
      <c r="F729" s="174">
        <v>0.76403082</v>
      </c>
      <c r="G729" s="174">
        <v>1.3528449499999999</v>
      </c>
      <c r="H729" s="58">
        <f t="shared" si="27"/>
        <v>-0.43524139998452882</v>
      </c>
      <c r="I729" s="98">
        <f t="shared" si="26"/>
        <v>6.5520055259826035E-5</v>
      </c>
      <c r="J729" s="99">
        <v>87.035309407596813</v>
      </c>
      <c r="K729" s="99">
        <v>41.264714285714277</v>
      </c>
      <c r="O729"/>
      <c r="P729"/>
    </row>
    <row r="730" spans="1:16" ht="12.75" x14ac:dyDescent="0.2">
      <c r="A730" s="172" t="s">
        <v>1550</v>
      </c>
      <c r="B730" s="185" t="s">
        <v>1552</v>
      </c>
      <c r="C730" s="172" t="s">
        <v>2301</v>
      </c>
      <c r="D730" s="172" t="s">
        <v>178</v>
      </c>
      <c r="E730" s="172" t="s">
        <v>708</v>
      </c>
      <c r="F730" s="174">
        <v>0.76032986000000002</v>
      </c>
      <c r="G730" s="174">
        <v>1.67068233</v>
      </c>
      <c r="H730" s="58">
        <f t="shared" si="27"/>
        <v>-0.54489860439237425</v>
      </c>
      <c r="I730" s="98">
        <f t="shared" si="26"/>
        <v>6.5202676565973862E-5</v>
      </c>
      <c r="J730" s="99">
        <v>198.89071627999999</v>
      </c>
      <c r="K730" s="99">
        <v>36.755285714285712</v>
      </c>
      <c r="O730"/>
      <c r="P730"/>
    </row>
    <row r="731" spans="1:16" ht="12.75" x14ac:dyDescent="0.2">
      <c r="A731" s="172" t="s">
        <v>2435</v>
      </c>
      <c r="B731" s="185" t="s">
        <v>89</v>
      </c>
      <c r="C731" s="172" t="s">
        <v>510</v>
      </c>
      <c r="D731" s="172" t="s">
        <v>178</v>
      </c>
      <c r="E731" s="172" t="s">
        <v>708</v>
      </c>
      <c r="F731" s="174">
        <v>0.75633598999999996</v>
      </c>
      <c r="G731" s="174">
        <v>2.1410593199999997</v>
      </c>
      <c r="H731" s="58">
        <f t="shared" si="27"/>
        <v>-0.64674683090985075</v>
      </c>
      <c r="I731" s="98">
        <f t="shared" si="26"/>
        <v>6.4860179148002476E-5</v>
      </c>
      <c r="J731" s="99">
        <v>9.3969143002000006</v>
      </c>
      <c r="K731" s="99">
        <v>15.282952380952381</v>
      </c>
      <c r="O731"/>
      <c r="P731"/>
    </row>
    <row r="732" spans="1:16" ht="12.75" x14ac:dyDescent="0.2">
      <c r="A732" s="172" t="s">
        <v>1290</v>
      </c>
      <c r="B732" s="185" t="s">
        <v>410</v>
      </c>
      <c r="C732" s="172" t="s">
        <v>1257</v>
      </c>
      <c r="D732" s="172" t="s">
        <v>178</v>
      </c>
      <c r="E732" s="172" t="s">
        <v>708</v>
      </c>
      <c r="F732" s="174">
        <v>0.75255530000000004</v>
      </c>
      <c r="G732" s="174">
        <v>2.2803306700000001</v>
      </c>
      <c r="H732" s="58">
        <f t="shared" si="27"/>
        <v>-0.6699797490335031</v>
      </c>
      <c r="I732" s="98">
        <f t="shared" si="26"/>
        <v>6.4535963146192146E-5</v>
      </c>
      <c r="J732" s="99">
        <v>12.926644019999999</v>
      </c>
      <c r="K732" s="99">
        <v>51.707714285714289</v>
      </c>
      <c r="O732"/>
      <c r="P732"/>
    </row>
    <row r="733" spans="1:16" ht="12.75" x14ac:dyDescent="0.2">
      <c r="A733" s="172" t="s">
        <v>2509</v>
      </c>
      <c r="B733" s="185" t="s">
        <v>442</v>
      </c>
      <c r="C733" s="172" t="s">
        <v>640</v>
      </c>
      <c r="D733" s="172" t="s">
        <v>178</v>
      </c>
      <c r="E733" s="172" t="s">
        <v>708</v>
      </c>
      <c r="F733" s="174">
        <v>0.75015549999999998</v>
      </c>
      <c r="G733" s="174">
        <v>0.10443530000000001</v>
      </c>
      <c r="H733" s="58">
        <f t="shared" si="27"/>
        <v>6.1829687854585558</v>
      </c>
      <c r="I733" s="98">
        <f t="shared" si="26"/>
        <v>6.4330166436823093E-5</v>
      </c>
      <c r="J733" s="99">
        <v>12.8856669354</v>
      </c>
      <c r="K733" s="99">
        <v>16.26761904761905</v>
      </c>
      <c r="O733"/>
      <c r="P733"/>
    </row>
    <row r="734" spans="1:16" ht="12.75" x14ac:dyDescent="0.2">
      <c r="A734" s="172" t="s">
        <v>2411</v>
      </c>
      <c r="B734" s="185" t="s">
        <v>1104</v>
      </c>
      <c r="C734" s="172" t="s">
        <v>510</v>
      </c>
      <c r="D734" s="172" t="s">
        <v>178</v>
      </c>
      <c r="E734" s="172" t="s">
        <v>708</v>
      </c>
      <c r="F734" s="174">
        <v>0.74568344999999991</v>
      </c>
      <c r="G734" s="174">
        <v>0.38249703000000002</v>
      </c>
      <c r="H734" s="58">
        <f t="shared" si="27"/>
        <v>0.94951435309183929</v>
      </c>
      <c r="I734" s="98">
        <f t="shared" si="26"/>
        <v>6.3946662322257789E-5</v>
      </c>
      <c r="J734" s="99">
        <v>49.743857526900001</v>
      </c>
      <c r="K734" s="99">
        <v>22.90852380952381</v>
      </c>
      <c r="O734"/>
      <c r="P734"/>
    </row>
    <row r="735" spans="1:16" ht="12.75" x14ac:dyDescent="0.2">
      <c r="A735" s="172" t="s">
        <v>1372</v>
      </c>
      <c r="B735" s="185" t="s">
        <v>202</v>
      </c>
      <c r="C735" s="172" t="s">
        <v>2301</v>
      </c>
      <c r="D735" s="172" t="s">
        <v>178</v>
      </c>
      <c r="E735" s="172" t="s">
        <v>708</v>
      </c>
      <c r="F735" s="174">
        <v>0.73672773999999996</v>
      </c>
      <c r="G735" s="174">
        <v>0.51626448999999996</v>
      </c>
      <c r="H735" s="58">
        <f t="shared" si="27"/>
        <v>0.42703547168235412</v>
      </c>
      <c r="I735" s="98">
        <f t="shared" si="26"/>
        <v>6.3178658468576889E-5</v>
      </c>
      <c r="J735" s="99">
        <v>26.070021609999998</v>
      </c>
      <c r="K735" s="99">
        <v>15.55757142857143</v>
      </c>
      <c r="O735"/>
      <c r="P735"/>
    </row>
    <row r="736" spans="1:16" ht="12.75" x14ac:dyDescent="0.2">
      <c r="A736" s="172" t="s">
        <v>1512</v>
      </c>
      <c r="B736" s="185" t="s">
        <v>37</v>
      </c>
      <c r="C736" s="172" t="s">
        <v>640</v>
      </c>
      <c r="D736" s="172" t="s">
        <v>178</v>
      </c>
      <c r="E736" s="172" t="s">
        <v>708</v>
      </c>
      <c r="F736" s="174">
        <v>0.73268607999999991</v>
      </c>
      <c r="G736" s="174">
        <v>0.66335789000000001</v>
      </c>
      <c r="H736" s="58">
        <f t="shared" si="27"/>
        <v>0.10451099028911814</v>
      </c>
      <c r="I736" s="98">
        <f t="shared" si="26"/>
        <v>6.2832062782107811E-5</v>
      </c>
      <c r="J736" s="99">
        <v>24.150255341400001</v>
      </c>
      <c r="K736" s="99">
        <v>40.131857142857143</v>
      </c>
      <c r="O736"/>
      <c r="P736"/>
    </row>
    <row r="737" spans="1:16" ht="12.75" x14ac:dyDescent="0.2">
      <c r="A737" s="172" t="s">
        <v>1281</v>
      </c>
      <c r="B737" s="185" t="s">
        <v>404</v>
      </c>
      <c r="C737" s="172" t="s">
        <v>1257</v>
      </c>
      <c r="D737" s="172" t="s">
        <v>178</v>
      </c>
      <c r="E737" s="172" t="s">
        <v>708</v>
      </c>
      <c r="F737" s="174">
        <v>0.72187800999999996</v>
      </c>
      <c r="G737" s="174">
        <v>0.62597873999999998</v>
      </c>
      <c r="H737" s="58">
        <f t="shared" si="27"/>
        <v>0.15319892493473497</v>
      </c>
      <c r="I737" s="98">
        <f t="shared" si="26"/>
        <v>6.190520836064342E-5</v>
      </c>
      <c r="J737" s="99">
        <v>5.2708007199999996</v>
      </c>
      <c r="K737" s="99">
        <v>19.125523809523809</v>
      </c>
      <c r="O737"/>
      <c r="P737"/>
    </row>
    <row r="738" spans="1:16" ht="12.75" x14ac:dyDescent="0.2">
      <c r="A738" s="172" t="s">
        <v>2991</v>
      </c>
      <c r="B738" s="173" t="s">
        <v>2992</v>
      </c>
      <c r="C738" s="173" t="s">
        <v>639</v>
      </c>
      <c r="D738" s="172" t="s">
        <v>179</v>
      </c>
      <c r="E738" s="172" t="s">
        <v>708</v>
      </c>
      <c r="F738" s="174">
        <v>0.71772494999999992</v>
      </c>
      <c r="G738" s="174">
        <v>0.23128756</v>
      </c>
      <c r="H738" s="58">
        <f t="shared" si="27"/>
        <v>2.1031714373224393</v>
      </c>
      <c r="I738" s="98">
        <f t="shared" si="26"/>
        <v>6.1549059480815025E-5</v>
      </c>
      <c r="J738" s="99">
        <v>2.2379404088888002</v>
      </c>
      <c r="K738" s="99">
        <v>39.204571428571427</v>
      </c>
      <c r="O738"/>
      <c r="P738"/>
    </row>
    <row r="739" spans="1:16" ht="12.75" x14ac:dyDescent="0.2">
      <c r="A739" s="172" t="s">
        <v>2666</v>
      </c>
      <c r="B739" s="185" t="s">
        <v>2667</v>
      </c>
      <c r="C739" s="172" t="s">
        <v>1257</v>
      </c>
      <c r="D739" s="172" t="s">
        <v>179</v>
      </c>
      <c r="E739" s="172" t="s">
        <v>2605</v>
      </c>
      <c r="F739" s="174">
        <v>0.71510534999999997</v>
      </c>
      <c r="G739" s="174">
        <v>0.42491177000000002</v>
      </c>
      <c r="H739" s="58">
        <f t="shared" si="27"/>
        <v>0.68295020399176032</v>
      </c>
      <c r="I739" s="98">
        <f t="shared" si="26"/>
        <v>6.1324413652052984E-5</v>
      </c>
      <c r="J739" s="99">
        <v>5.6663106900000004</v>
      </c>
      <c r="K739" s="99">
        <v>59.381142857142862</v>
      </c>
      <c r="O739"/>
      <c r="P739"/>
    </row>
    <row r="740" spans="1:16" ht="12.75" x14ac:dyDescent="0.2">
      <c r="A740" s="172" t="s">
        <v>2447</v>
      </c>
      <c r="B740" s="185" t="s">
        <v>2237</v>
      </c>
      <c r="C740" s="172" t="s">
        <v>2373</v>
      </c>
      <c r="D740" s="172" t="s">
        <v>179</v>
      </c>
      <c r="E740" s="172" t="s">
        <v>180</v>
      </c>
      <c r="F740" s="174">
        <v>0.70617092000000004</v>
      </c>
      <c r="G740" s="174">
        <v>0.43666279999999996</v>
      </c>
      <c r="H740" s="58">
        <f t="shared" si="27"/>
        <v>0.61719963321812643</v>
      </c>
      <c r="I740" s="98">
        <f t="shared" si="26"/>
        <v>6.055823468126874E-5</v>
      </c>
      <c r="J740" s="99">
        <v>15.87602646</v>
      </c>
      <c r="K740" s="99">
        <v>36.796238095238103</v>
      </c>
      <c r="O740"/>
      <c r="P740"/>
    </row>
    <row r="741" spans="1:16" ht="12.75" x14ac:dyDescent="0.2">
      <c r="A741" s="172" t="s">
        <v>2451</v>
      </c>
      <c r="B741" s="185" t="s">
        <v>448</v>
      </c>
      <c r="C741" s="172" t="s">
        <v>640</v>
      </c>
      <c r="D741" s="172" t="s">
        <v>178</v>
      </c>
      <c r="E741" s="172" t="s">
        <v>180</v>
      </c>
      <c r="F741" s="174">
        <v>0.70506899999999995</v>
      </c>
      <c r="G741" s="174">
        <v>0.88032613999999998</v>
      </c>
      <c r="H741" s="58">
        <f t="shared" si="27"/>
        <v>-0.19908205838349868</v>
      </c>
      <c r="I741" s="98">
        <f t="shared" si="26"/>
        <v>6.0463738677440105E-5</v>
      </c>
      <c r="J741" s="99">
        <v>193.36693897949999</v>
      </c>
      <c r="K741" s="99">
        <v>27.325523809523808</v>
      </c>
      <c r="O741"/>
      <c r="P741"/>
    </row>
    <row r="742" spans="1:16" ht="12.75" x14ac:dyDescent="0.2">
      <c r="A742" s="172" t="s">
        <v>1781</v>
      </c>
      <c r="B742" s="185" t="s">
        <v>1782</v>
      </c>
      <c r="C742" s="172" t="s">
        <v>2303</v>
      </c>
      <c r="D742" s="172" t="s">
        <v>179</v>
      </c>
      <c r="E742" s="172" t="s">
        <v>708</v>
      </c>
      <c r="F742" s="174">
        <v>0.70025979000000005</v>
      </c>
      <c r="G742" s="174">
        <v>1.3217731699999999</v>
      </c>
      <c r="H742" s="58">
        <f t="shared" si="27"/>
        <v>-0.47021182915976412</v>
      </c>
      <c r="I742" s="98">
        <f t="shared" si="26"/>
        <v>6.0051321145702186E-5</v>
      </c>
      <c r="J742" s="99">
        <v>328.61402777999996</v>
      </c>
      <c r="K742" s="99">
        <v>27.92080952380952</v>
      </c>
      <c r="O742"/>
      <c r="P742"/>
    </row>
    <row r="743" spans="1:16" ht="12.75" x14ac:dyDescent="0.2">
      <c r="A743" s="172" t="s">
        <v>1439</v>
      </c>
      <c r="B743" s="185" t="s">
        <v>164</v>
      </c>
      <c r="C743" s="172" t="s">
        <v>637</v>
      </c>
      <c r="D743" s="172" t="s">
        <v>178</v>
      </c>
      <c r="E743" s="172" t="s">
        <v>708</v>
      </c>
      <c r="F743" s="174">
        <v>0.69964411000000004</v>
      </c>
      <c r="G743" s="174">
        <v>3.2765630000000004E-2</v>
      </c>
      <c r="H743" s="58">
        <f t="shared" si="27"/>
        <v>20.352988176940286</v>
      </c>
      <c r="I743" s="98">
        <f t="shared" si="26"/>
        <v>5.9998523030015739E-5</v>
      </c>
      <c r="J743" s="99">
        <v>38.107589130000001</v>
      </c>
      <c r="K743" s="99">
        <v>18.480190476190479</v>
      </c>
      <c r="O743"/>
      <c r="P743"/>
    </row>
    <row r="744" spans="1:16" ht="12.75" x14ac:dyDescent="0.2">
      <c r="A744" s="172" t="s">
        <v>1203</v>
      </c>
      <c r="B744" s="185" t="s">
        <v>1204</v>
      </c>
      <c r="C744" s="172" t="s">
        <v>234</v>
      </c>
      <c r="D744" s="172" t="s">
        <v>179</v>
      </c>
      <c r="E744" s="172" t="s">
        <v>180</v>
      </c>
      <c r="F744" s="174">
        <v>0.69857639999999999</v>
      </c>
      <c r="G744" s="174">
        <v>2.7998700000000001E-2</v>
      </c>
      <c r="H744" s="58">
        <f t="shared" si="27"/>
        <v>23.950315550364838</v>
      </c>
      <c r="I744" s="98">
        <f t="shared" si="26"/>
        <v>5.9906960731257331E-5</v>
      </c>
      <c r="J744" s="99">
        <v>30.043847420000002</v>
      </c>
      <c r="K744" s="99">
        <v>38.455190476190467</v>
      </c>
      <c r="O744"/>
      <c r="P744"/>
    </row>
    <row r="745" spans="1:16" ht="12.75" x14ac:dyDescent="0.2">
      <c r="A745" s="172" t="s">
        <v>1921</v>
      </c>
      <c r="B745" s="185" t="s">
        <v>1911</v>
      </c>
      <c r="C745" s="172" t="s">
        <v>1257</v>
      </c>
      <c r="D745" s="172" t="s">
        <v>178</v>
      </c>
      <c r="E745" s="172" t="s">
        <v>708</v>
      </c>
      <c r="F745" s="174">
        <v>0.68800795999999997</v>
      </c>
      <c r="G745" s="174">
        <v>0.56676043000000009</v>
      </c>
      <c r="H745" s="58">
        <f t="shared" si="27"/>
        <v>0.21393083140966618</v>
      </c>
      <c r="I745" s="98">
        <f t="shared" si="26"/>
        <v>5.9000655966208507E-5</v>
      </c>
      <c r="J745" s="99">
        <v>5.1685731700000002</v>
      </c>
      <c r="K745" s="99">
        <v>36.222047619047622</v>
      </c>
      <c r="O745"/>
      <c r="P745"/>
    </row>
    <row r="746" spans="1:16" ht="12.75" x14ac:dyDescent="0.2">
      <c r="A746" s="172" t="s">
        <v>1213</v>
      </c>
      <c r="B746" s="185" t="s">
        <v>1214</v>
      </c>
      <c r="C746" s="172" t="s">
        <v>234</v>
      </c>
      <c r="D746" s="172" t="s">
        <v>179</v>
      </c>
      <c r="E746" s="172" t="s">
        <v>180</v>
      </c>
      <c r="F746" s="174">
        <v>0.68691599999999997</v>
      </c>
      <c r="G746" s="174">
        <v>0</v>
      </c>
      <c r="H746" s="58" t="str">
        <f t="shared" si="27"/>
        <v/>
      </c>
      <c r="I746" s="98">
        <f t="shared" si="26"/>
        <v>5.8907014089901057E-5</v>
      </c>
      <c r="J746" s="99">
        <v>3.2561156250000001</v>
      </c>
      <c r="K746" s="99">
        <v>57.433619047619047</v>
      </c>
      <c r="O746"/>
      <c r="P746"/>
    </row>
    <row r="747" spans="1:16" ht="12.75" x14ac:dyDescent="0.2">
      <c r="A747" s="172" t="s">
        <v>1485</v>
      </c>
      <c r="B747" s="185" t="s">
        <v>1486</v>
      </c>
      <c r="C747" s="172" t="s">
        <v>2303</v>
      </c>
      <c r="D747" s="172" t="s">
        <v>179</v>
      </c>
      <c r="E747" s="172" t="s">
        <v>180</v>
      </c>
      <c r="F747" s="174">
        <v>0.68504419999999999</v>
      </c>
      <c r="G747" s="174">
        <v>1.3980071599999999</v>
      </c>
      <c r="H747" s="58">
        <f t="shared" ref="H747:H778" si="28">IF(ISERROR(F747/G747-1),"",IF((F747/G747-1)&gt;10000%,"",F747/G747-1))</f>
        <v>-0.50998519921743468</v>
      </c>
      <c r="I747" s="98">
        <f t="shared" si="26"/>
        <v>5.874649642984732E-5</v>
      </c>
      <c r="J747" s="99">
        <v>227.78637166999999</v>
      </c>
      <c r="K747" s="99">
        <v>33.288809523809533</v>
      </c>
      <c r="O747"/>
      <c r="P747"/>
    </row>
    <row r="748" spans="1:16" ht="12.75" x14ac:dyDescent="0.2">
      <c r="A748" s="172" t="s">
        <v>2861</v>
      </c>
      <c r="B748" s="185" t="s">
        <v>2216</v>
      </c>
      <c r="C748" s="172" t="s">
        <v>639</v>
      </c>
      <c r="D748" s="172" t="s">
        <v>179</v>
      </c>
      <c r="E748" s="172" t="s">
        <v>180</v>
      </c>
      <c r="F748" s="174">
        <v>0.68400404000000004</v>
      </c>
      <c r="G748" s="174">
        <v>1.3805208500000001</v>
      </c>
      <c r="H748" s="58">
        <f t="shared" si="28"/>
        <v>-0.50453190185428931</v>
      </c>
      <c r="I748" s="98">
        <f t="shared" si="26"/>
        <v>5.8657296702696182E-5</v>
      </c>
      <c r="J748" s="99">
        <v>108.73650377592701</v>
      </c>
      <c r="K748" s="99">
        <v>41.828857142857153</v>
      </c>
      <c r="O748"/>
      <c r="P748"/>
    </row>
    <row r="749" spans="1:16" ht="12.75" x14ac:dyDescent="0.2">
      <c r="A749" s="172" t="s">
        <v>1628</v>
      </c>
      <c r="B749" s="185" t="s">
        <v>168</v>
      </c>
      <c r="C749" s="172" t="s">
        <v>637</v>
      </c>
      <c r="D749" s="172" t="s">
        <v>178</v>
      </c>
      <c r="E749" s="172" t="s">
        <v>708</v>
      </c>
      <c r="F749" s="174">
        <v>0.68090066000000005</v>
      </c>
      <c r="G749" s="174">
        <v>0.62848479000000002</v>
      </c>
      <c r="H749" s="58">
        <f t="shared" si="28"/>
        <v>8.340037950639978E-2</v>
      </c>
      <c r="I749" s="98">
        <f t="shared" si="26"/>
        <v>5.8391163944999006E-5</v>
      </c>
      <c r="J749" s="99">
        <v>17.988792220000001</v>
      </c>
      <c r="K749" s="99">
        <v>41.862285714285711</v>
      </c>
      <c r="O749"/>
      <c r="P749"/>
    </row>
    <row r="750" spans="1:16" ht="12.75" x14ac:dyDescent="0.2">
      <c r="A750" s="172" t="s">
        <v>2053</v>
      </c>
      <c r="B750" s="185" t="s">
        <v>384</v>
      </c>
      <c r="C750" s="172" t="s">
        <v>640</v>
      </c>
      <c r="D750" s="172" t="s">
        <v>178</v>
      </c>
      <c r="E750" s="172" t="s">
        <v>180</v>
      </c>
      <c r="F750" s="174">
        <v>0.67840503000000008</v>
      </c>
      <c r="G750" s="174">
        <v>1.7094457299999999</v>
      </c>
      <c r="H750" s="58">
        <f t="shared" si="28"/>
        <v>-0.60314327732416517</v>
      </c>
      <c r="I750" s="98">
        <f t="shared" si="26"/>
        <v>5.8177149259690784E-5</v>
      </c>
      <c r="J750" s="99">
        <v>284.53387170000002</v>
      </c>
      <c r="K750" s="99">
        <v>18.300666666666661</v>
      </c>
      <c r="O750"/>
      <c r="P750"/>
    </row>
    <row r="751" spans="1:16" ht="12.75" x14ac:dyDescent="0.2">
      <c r="A751" s="172" t="s">
        <v>2341</v>
      </c>
      <c r="B751" s="185" t="s">
        <v>454</v>
      </c>
      <c r="C751" s="172" t="s">
        <v>640</v>
      </c>
      <c r="D751" s="172" t="s">
        <v>178</v>
      </c>
      <c r="E751" s="172" t="s">
        <v>708</v>
      </c>
      <c r="F751" s="174">
        <v>0.67416908999999992</v>
      </c>
      <c r="G751" s="174">
        <v>1.66576831</v>
      </c>
      <c r="H751" s="58">
        <f t="shared" si="28"/>
        <v>-0.59528039646762165</v>
      </c>
      <c r="I751" s="98">
        <f t="shared" si="26"/>
        <v>5.7813892941212274E-5</v>
      </c>
      <c r="J751" s="99">
        <v>126.6090433</v>
      </c>
      <c r="K751" s="99">
        <v>20.437904761904761</v>
      </c>
      <c r="O751"/>
      <c r="P751"/>
    </row>
    <row r="752" spans="1:16" ht="12.75" x14ac:dyDescent="0.2">
      <c r="A752" s="172" t="s">
        <v>2633</v>
      </c>
      <c r="B752" s="185" t="s">
        <v>2563</v>
      </c>
      <c r="C752" s="172" t="s">
        <v>510</v>
      </c>
      <c r="D752" s="172" t="s">
        <v>609</v>
      </c>
      <c r="E752" s="172" t="s">
        <v>2605</v>
      </c>
      <c r="F752" s="174">
        <v>0.67114116000000001</v>
      </c>
      <c r="G752" s="174">
        <v>2.12669351</v>
      </c>
      <c r="H752" s="58">
        <f t="shared" si="28"/>
        <v>-0.68442036577240506</v>
      </c>
      <c r="I752" s="98">
        <f t="shared" si="26"/>
        <v>5.7554230456755328E-5</v>
      </c>
      <c r="J752" s="99">
        <v>32.289589374823997</v>
      </c>
      <c r="K752" s="99">
        <v>68.727047619047624</v>
      </c>
      <c r="O752"/>
      <c r="P752"/>
    </row>
    <row r="753" spans="1:16" ht="12.75" x14ac:dyDescent="0.2">
      <c r="A753" s="172" t="s">
        <v>1400</v>
      </c>
      <c r="B753" s="185" t="s">
        <v>695</v>
      </c>
      <c r="C753" s="172" t="s">
        <v>694</v>
      </c>
      <c r="D753" s="172" t="s">
        <v>178</v>
      </c>
      <c r="E753" s="172" t="s">
        <v>708</v>
      </c>
      <c r="F753" s="174">
        <v>0.67095782999999998</v>
      </c>
      <c r="G753" s="174">
        <v>2.1070190099999997</v>
      </c>
      <c r="H753" s="58">
        <f t="shared" si="28"/>
        <v>-0.68156061866760276</v>
      </c>
      <c r="I753" s="98">
        <f t="shared" si="26"/>
        <v>5.7538508850484546E-5</v>
      </c>
      <c r="J753" s="99">
        <v>79.811137360000004</v>
      </c>
      <c r="K753" s="99">
        <v>27.36095238095238</v>
      </c>
      <c r="O753"/>
      <c r="P753"/>
    </row>
    <row r="754" spans="1:16" ht="12.75" x14ac:dyDescent="0.2">
      <c r="A754" s="172" t="s">
        <v>2095</v>
      </c>
      <c r="B754" s="185" t="s">
        <v>2023</v>
      </c>
      <c r="C754" s="172" t="s">
        <v>2414</v>
      </c>
      <c r="D754" s="172" t="s">
        <v>179</v>
      </c>
      <c r="E754" s="172" t="s">
        <v>708</v>
      </c>
      <c r="F754" s="174">
        <v>0.66652358</v>
      </c>
      <c r="G754" s="174">
        <v>1.13847415</v>
      </c>
      <c r="H754" s="58">
        <f t="shared" si="28"/>
        <v>-0.41454658412753598</v>
      </c>
      <c r="I754" s="98">
        <f t="shared" si="26"/>
        <v>5.7158246304222491E-5</v>
      </c>
      <c r="J754" s="99">
        <v>21.988730400000001</v>
      </c>
      <c r="K754" s="99">
        <v>61.280333333333331</v>
      </c>
      <c r="O754"/>
      <c r="P754"/>
    </row>
    <row r="755" spans="1:16" ht="12.75" x14ac:dyDescent="0.2">
      <c r="A755" s="172" t="s">
        <v>1296</v>
      </c>
      <c r="B755" s="185" t="s">
        <v>380</v>
      </c>
      <c r="C755" s="172" t="s">
        <v>1257</v>
      </c>
      <c r="D755" s="172" t="s">
        <v>178</v>
      </c>
      <c r="E755" s="172" t="s">
        <v>708</v>
      </c>
      <c r="F755" s="174">
        <v>0.66318532999999991</v>
      </c>
      <c r="G755" s="174">
        <v>1.80381507</v>
      </c>
      <c r="H755" s="58">
        <f t="shared" si="28"/>
        <v>-0.63234294854848949</v>
      </c>
      <c r="I755" s="98">
        <f t="shared" si="26"/>
        <v>5.6871972087599765E-5</v>
      </c>
      <c r="J755" s="99">
        <v>45.203620000000001</v>
      </c>
      <c r="K755" s="99">
        <v>18.411571428571431</v>
      </c>
      <c r="O755"/>
      <c r="P755"/>
    </row>
    <row r="756" spans="1:16" ht="12.75" x14ac:dyDescent="0.2">
      <c r="A756" s="172" t="s">
        <v>2634</v>
      </c>
      <c r="B756" s="185" t="s">
        <v>794</v>
      </c>
      <c r="C756" s="172" t="s">
        <v>510</v>
      </c>
      <c r="D756" s="172" t="s">
        <v>609</v>
      </c>
      <c r="E756" s="172" t="s">
        <v>708</v>
      </c>
      <c r="F756" s="174">
        <v>0.65659458999999998</v>
      </c>
      <c r="G756" s="174">
        <v>0.91723520999999997</v>
      </c>
      <c r="H756" s="58">
        <f t="shared" si="28"/>
        <v>-0.28415897815348801</v>
      </c>
      <c r="I756" s="98">
        <f t="shared" si="26"/>
        <v>5.630677806963706E-5</v>
      </c>
      <c r="J756" s="99">
        <v>30.255410361999999</v>
      </c>
      <c r="K756" s="99">
        <v>12.820952380952381</v>
      </c>
      <c r="O756"/>
      <c r="P756"/>
    </row>
    <row r="757" spans="1:16" ht="12.75" x14ac:dyDescent="0.2">
      <c r="A757" s="172" t="s">
        <v>2465</v>
      </c>
      <c r="B757" s="185" t="s">
        <v>502</v>
      </c>
      <c r="C757" s="172" t="s">
        <v>640</v>
      </c>
      <c r="D757" s="172" t="s">
        <v>178</v>
      </c>
      <c r="E757" s="172" t="s">
        <v>708</v>
      </c>
      <c r="F757" s="174">
        <v>0.64448391000000005</v>
      </c>
      <c r="G757" s="174">
        <v>0.59561624000000002</v>
      </c>
      <c r="H757" s="58">
        <f t="shared" si="28"/>
        <v>8.2045563431917268E-2</v>
      </c>
      <c r="I757" s="98">
        <f t="shared" si="26"/>
        <v>5.526821731781547E-5</v>
      </c>
      <c r="J757" s="99">
        <v>38.580614714699998</v>
      </c>
      <c r="K757" s="99">
        <v>88.995809523809513</v>
      </c>
      <c r="O757"/>
      <c r="P757"/>
    </row>
    <row r="758" spans="1:16" ht="12.75" x14ac:dyDescent="0.2">
      <c r="A758" s="172" t="s">
        <v>1215</v>
      </c>
      <c r="B758" s="185" t="s">
        <v>1216</v>
      </c>
      <c r="C758" s="172" t="s">
        <v>234</v>
      </c>
      <c r="D758" s="172" t="s">
        <v>179</v>
      </c>
      <c r="E758" s="172" t="s">
        <v>180</v>
      </c>
      <c r="F758" s="174">
        <v>0.64228191000000001</v>
      </c>
      <c r="G758" s="174">
        <v>1.55964652</v>
      </c>
      <c r="H758" s="58">
        <f t="shared" si="28"/>
        <v>-0.58818751443756634</v>
      </c>
      <c r="I758" s="98">
        <f t="shared" si="26"/>
        <v>5.5079383100784615E-5</v>
      </c>
      <c r="J758" s="99">
        <v>12.63662047</v>
      </c>
      <c r="K758" s="99">
        <v>40.069238095238092</v>
      </c>
      <c r="O758"/>
      <c r="P758"/>
    </row>
    <row r="759" spans="1:16" ht="12.75" x14ac:dyDescent="0.2">
      <c r="A759" s="172" t="s">
        <v>1538</v>
      </c>
      <c r="B759" s="185" t="s">
        <v>1200</v>
      </c>
      <c r="C759" s="172" t="s">
        <v>234</v>
      </c>
      <c r="D759" s="172" t="s">
        <v>179</v>
      </c>
      <c r="E759" s="172" t="s">
        <v>180</v>
      </c>
      <c r="F759" s="174">
        <v>0.64172834000000001</v>
      </c>
      <c r="G759" s="174">
        <v>0.27811940999999996</v>
      </c>
      <c r="H759" s="58">
        <f t="shared" si="28"/>
        <v>1.3073842275158003</v>
      </c>
      <c r="I759" s="98">
        <f t="shared" si="26"/>
        <v>5.5031911276296985E-5</v>
      </c>
      <c r="J759" s="99">
        <v>13.605721259999999</v>
      </c>
      <c r="K759" s="99">
        <v>46.977285714285713</v>
      </c>
      <c r="O759"/>
      <c r="P759"/>
    </row>
    <row r="760" spans="1:16" ht="12.75" x14ac:dyDescent="0.2">
      <c r="A760" s="172" t="s">
        <v>2802</v>
      </c>
      <c r="B760" s="185" t="s">
        <v>1895</v>
      </c>
      <c r="C760" s="172" t="s">
        <v>639</v>
      </c>
      <c r="D760" s="172" t="s">
        <v>609</v>
      </c>
      <c r="E760" s="172" t="s">
        <v>708</v>
      </c>
      <c r="F760" s="174">
        <v>0.64150187999999997</v>
      </c>
      <c r="G760" s="174">
        <v>1.8663811299999999</v>
      </c>
      <c r="H760" s="58">
        <f t="shared" si="28"/>
        <v>-0.65628570194556135</v>
      </c>
      <c r="I760" s="98">
        <f t="shared" si="26"/>
        <v>5.5012491023441031E-5</v>
      </c>
      <c r="J760" s="99">
        <v>60.437381080000002</v>
      </c>
      <c r="K760" s="99">
        <v>26.654476190476188</v>
      </c>
      <c r="O760"/>
      <c r="P760"/>
    </row>
    <row r="761" spans="1:16" ht="12.75" x14ac:dyDescent="0.2">
      <c r="A761" s="172" t="s">
        <v>2096</v>
      </c>
      <c r="B761" s="185" t="s">
        <v>2024</v>
      </c>
      <c r="C761" s="172" t="s">
        <v>2373</v>
      </c>
      <c r="D761" s="172" t="s">
        <v>179</v>
      </c>
      <c r="E761" s="172" t="s">
        <v>180</v>
      </c>
      <c r="F761" s="174">
        <v>0.63989276000000006</v>
      </c>
      <c r="G761" s="174">
        <v>0.76155819999999996</v>
      </c>
      <c r="H761" s="58">
        <f t="shared" si="28"/>
        <v>-0.15975855817716877</v>
      </c>
      <c r="I761" s="98">
        <f t="shared" si="26"/>
        <v>5.4874499690421653E-5</v>
      </c>
      <c r="J761" s="99">
        <v>9.4605270300000015</v>
      </c>
      <c r="K761" s="99">
        <v>53.156333333333329</v>
      </c>
      <c r="O761"/>
      <c r="P761"/>
    </row>
    <row r="762" spans="1:16" ht="12.75" x14ac:dyDescent="0.2">
      <c r="A762" s="172" t="s">
        <v>2461</v>
      </c>
      <c r="B762" s="185" t="s">
        <v>186</v>
      </c>
      <c r="C762" s="172" t="s">
        <v>640</v>
      </c>
      <c r="D762" s="172" t="s">
        <v>178</v>
      </c>
      <c r="E762" s="172" t="s">
        <v>180</v>
      </c>
      <c r="F762" s="174">
        <v>0.63949681999999997</v>
      </c>
      <c r="G762" s="174">
        <v>1.0463623</v>
      </c>
      <c r="H762" s="58">
        <f t="shared" si="28"/>
        <v>-0.38883805351167566</v>
      </c>
      <c r="I762" s="98">
        <f t="shared" si="26"/>
        <v>5.4840545548781683E-5</v>
      </c>
      <c r="J762" s="99">
        <v>48.591969155000001</v>
      </c>
      <c r="K762" s="99">
        <v>68.947761904761904</v>
      </c>
      <c r="O762"/>
      <c r="P762"/>
    </row>
    <row r="763" spans="1:16" ht="12.75" x14ac:dyDescent="0.2">
      <c r="A763" s="172" t="s">
        <v>2504</v>
      </c>
      <c r="B763" s="185" t="s">
        <v>434</v>
      </c>
      <c r="C763" s="172" t="s">
        <v>640</v>
      </c>
      <c r="D763" s="172" t="s">
        <v>178</v>
      </c>
      <c r="E763" s="172" t="s">
        <v>708</v>
      </c>
      <c r="F763" s="174">
        <v>0.63533026000000004</v>
      </c>
      <c r="G763" s="174">
        <v>1.2048363700000002</v>
      </c>
      <c r="H763" s="58">
        <f t="shared" si="28"/>
        <v>-0.47268336529382826</v>
      </c>
      <c r="I763" s="98">
        <f t="shared" si="26"/>
        <v>5.4483238965987846E-5</v>
      </c>
      <c r="J763" s="99">
        <v>31.569134080500003</v>
      </c>
      <c r="K763" s="99">
        <v>19.67309523809524</v>
      </c>
      <c r="O763"/>
      <c r="P763"/>
    </row>
    <row r="764" spans="1:16" ht="12.75" x14ac:dyDescent="0.2">
      <c r="A764" s="172" t="s">
        <v>2639</v>
      </c>
      <c r="B764" s="185" t="s">
        <v>2136</v>
      </c>
      <c r="C764" s="172" t="s">
        <v>510</v>
      </c>
      <c r="D764" s="172" t="s">
        <v>609</v>
      </c>
      <c r="E764" s="172" t="s">
        <v>180</v>
      </c>
      <c r="F764" s="174">
        <v>0.63359498000000003</v>
      </c>
      <c r="G764" s="174">
        <v>0.28557932000000003</v>
      </c>
      <c r="H764" s="58">
        <f t="shared" si="28"/>
        <v>1.2186304666598406</v>
      </c>
      <c r="I764" s="98">
        <f t="shared" si="26"/>
        <v>5.4334428684366913E-5</v>
      </c>
      <c r="J764" s="99">
        <v>15.027880336583999</v>
      </c>
      <c r="K764" s="99">
        <v>30.10080952380952</v>
      </c>
      <c r="O764"/>
      <c r="P764"/>
    </row>
    <row r="765" spans="1:16" ht="12.75" x14ac:dyDescent="0.2">
      <c r="A765" s="172" t="s">
        <v>1276</v>
      </c>
      <c r="B765" s="185" t="s">
        <v>478</v>
      </c>
      <c r="C765" s="172" t="s">
        <v>1257</v>
      </c>
      <c r="D765" s="172" t="s">
        <v>178</v>
      </c>
      <c r="E765" s="172" t="s">
        <v>708</v>
      </c>
      <c r="F765" s="174">
        <v>0.62580020999999997</v>
      </c>
      <c r="G765" s="174">
        <v>0.32371028999999996</v>
      </c>
      <c r="H765" s="58">
        <f t="shared" si="28"/>
        <v>0.93321074223497824</v>
      </c>
      <c r="I765" s="98">
        <f t="shared" si="26"/>
        <v>5.3665982140368025E-5</v>
      </c>
      <c r="J765" s="99">
        <v>20.522222769999999</v>
      </c>
      <c r="K765" s="99">
        <v>54.989999999999988</v>
      </c>
      <c r="O765"/>
      <c r="P765"/>
    </row>
    <row r="766" spans="1:16" ht="12.75" x14ac:dyDescent="0.2">
      <c r="A766" s="172" t="s">
        <v>2610</v>
      </c>
      <c r="B766" s="185" t="s">
        <v>1551</v>
      </c>
      <c r="C766" s="172" t="s">
        <v>2301</v>
      </c>
      <c r="D766" s="172" t="s">
        <v>178</v>
      </c>
      <c r="E766" s="172" t="s">
        <v>180</v>
      </c>
      <c r="F766" s="174">
        <v>0.62570479000000001</v>
      </c>
      <c r="G766" s="174">
        <v>1.88270709</v>
      </c>
      <c r="H766" s="58">
        <f t="shared" si="28"/>
        <v>-0.66765685787054641</v>
      </c>
      <c r="I766" s="98">
        <f t="shared" si="26"/>
        <v>5.3657799324296691E-5</v>
      </c>
      <c r="J766" s="99">
        <v>531.22556429418</v>
      </c>
      <c r="K766" s="99">
        <v>38.465333333333326</v>
      </c>
      <c r="O766"/>
      <c r="P766"/>
    </row>
    <row r="767" spans="1:16" ht="12.75" x14ac:dyDescent="0.2">
      <c r="A767" s="172" t="s">
        <v>2495</v>
      </c>
      <c r="B767" s="185" t="s">
        <v>446</v>
      </c>
      <c r="C767" s="172" t="s">
        <v>640</v>
      </c>
      <c r="D767" s="172" t="s">
        <v>178</v>
      </c>
      <c r="E767" s="172" t="s">
        <v>708</v>
      </c>
      <c r="F767" s="174">
        <v>0.62556542000000004</v>
      </c>
      <c r="G767" s="174">
        <v>3.8794745000000002</v>
      </c>
      <c r="H767" s="58">
        <f t="shared" si="28"/>
        <v>-0.83874995956282228</v>
      </c>
      <c r="I767" s="98">
        <f t="shared" si="26"/>
        <v>5.3645847541904509E-5</v>
      </c>
      <c r="J767" s="99">
        <v>46.819142339200006</v>
      </c>
      <c r="K767" s="99">
        <v>13.9522380952381</v>
      </c>
      <c r="O767"/>
      <c r="P767"/>
    </row>
    <row r="768" spans="1:16" ht="12.75" x14ac:dyDescent="0.2">
      <c r="A768" s="172" t="s">
        <v>1172</v>
      </c>
      <c r="B768" s="185" t="s">
        <v>236</v>
      </c>
      <c r="C768" s="172" t="s">
        <v>1158</v>
      </c>
      <c r="D768" s="172" t="s">
        <v>179</v>
      </c>
      <c r="E768" s="172" t="s">
        <v>180</v>
      </c>
      <c r="F768" s="174">
        <v>0.61554681999999994</v>
      </c>
      <c r="G768" s="174">
        <v>0.49558932999999999</v>
      </c>
      <c r="H768" s="58">
        <f t="shared" si="28"/>
        <v>0.24205018699656011</v>
      </c>
      <c r="I768" s="98">
        <f t="shared" si="26"/>
        <v>5.2786694732301749E-5</v>
      </c>
      <c r="J768" s="99">
        <v>45.824708649335847</v>
      </c>
      <c r="K768" s="99">
        <v>14.070380952380949</v>
      </c>
      <c r="O768"/>
      <c r="P768"/>
    </row>
    <row r="769" spans="1:16" ht="12.75" x14ac:dyDescent="0.2">
      <c r="A769" s="172" t="s">
        <v>2085</v>
      </c>
      <c r="B769" s="185" t="s">
        <v>1864</v>
      </c>
      <c r="C769" s="172" t="s">
        <v>2303</v>
      </c>
      <c r="D769" s="172" t="s">
        <v>179</v>
      </c>
      <c r="E769" s="172" t="s">
        <v>180</v>
      </c>
      <c r="F769" s="174">
        <v>0.61440465</v>
      </c>
      <c r="G769" s="174">
        <v>1.9323658899999998</v>
      </c>
      <c r="H769" s="58">
        <f t="shared" si="28"/>
        <v>-0.6820453863424385</v>
      </c>
      <c r="I769" s="98">
        <f t="shared" si="26"/>
        <v>5.2688747058520589E-5</v>
      </c>
      <c r="J769" s="99">
        <v>37.442214100000001</v>
      </c>
      <c r="K769" s="99">
        <v>69.993761904761911</v>
      </c>
      <c r="O769"/>
      <c r="P769"/>
    </row>
    <row r="770" spans="1:16" ht="12.75" x14ac:dyDescent="0.2">
      <c r="A770" s="172" t="s">
        <v>2067</v>
      </c>
      <c r="B770" s="185" t="s">
        <v>318</v>
      </c>
      <c r="C770" s="172" t="s">
        <v>1257</v>
      </c>
      <c r="D770" s="172" t="s">
        <v>178</v>
      </c>
      <c r="E770" s="172" t="s">
        <v>708</v>
      </c>
      <c r="F770" s="174">
        <v>0.61253031999999996</v>
      </c>
      <c r="G770" s="174">
        <v>0.42581468</v>
      </c>
      <c r="H770" s="58">
        <f t="shared" si="28"/>
        <v>0.43849037802078583</v>
      </c>
      <c r="I770" s="98">
        <f t="shared" si="26"/>
        <v>5.2528012436355544E-5</v>
      </c>
      <c r="J770" s="99">
        <v>20.405236690000002</v>
      </c>
      <c r="K770" s="99">
        <v>35.670952380952379</v>
      </c>
      <c r="O770"/>
      <c r="P770"/>
    </row>
    <row r="771" spans="1:16" ht="12.75" x14ac:dyDescent="0.2">
      <c r="A771" s="172" t="s">
        <v>1629</v>
      </c>
      <c r="B771" s="185" t="s">
        <v>1557</v>
      </c>
      <c r="C771" s="172" t="s">
        <v>637</v>
      </c>
      <c r="D771" s="172" t="s">
        <v>178</v>
      </c>
      <c r="E771" s="172" t="s">
        <v>708</v>
      </c>
      <c r="F771" s="174">
        <v>0.61189181000000004</v>
      </c>
      <c r="G771" s="174">
        <v>0.58999626999999999</v>
      </c>
      <c r="H771" s="58">
        <f t="shared" si="28"/>
        <v>3.7111319364781847E-2</v>
      </c>
      <c r="I771" s="98">
        <f t="shared" si="26"/>
        <v>5.247325651632087E-5</v>
      </c>
      <c r="J771" s="99">
        <v>479.63406960000003</v>
      </c>
      <c r="K771" s="99">
        <v>44.921619047619053</v>
      </c>
      <c r="O771"/>
      <c r="P771"/>
    </row>
    <row r="772" spans="1:16" ht="12.75" x14ac:dyDescent="0.2">
      <c r="A772" s="172" t="s">
        <v>3118</v>
      </c>
      <c r="B772" s="185" t="s">
        <v>350</v>
      </c>
      <c r="C772" s="172" t="s">
        <v>1257</v>
      </c>
      <c r="D772" s="172" t="s">
        <v>178</v>
      </c>
      <c r="E772" s="172" t="s">
        <v>708</v>
      </c>
      <c r="F772" s="174">
        <v>0.58937275</v>
      </c>
      <c r="G772" s="174">
        <v>0.69592434999999997</v>
      </c>
      <c r="H772" s="58">
        <f t="shared" si="28"/>
        <v>-0.15310802100831788</v>
      </c>
      <c r="I772" s="98">
        <f t="shared" si="26"/>
        <v>5.0542117068831901E-5</v>
      </c>
      <c r="J772" s="99">
        <v>18.394679249999999</v>
      </c>
      <c r="K772" s="99">
        <v>18.751333333333339</v>
      </c>
      <c r="O772"/>
      <c r="P772"/>
    </row>
    <row r="773" spans="1:16" ht="12.75" x14ac:dyDescent="0.2">
      <c r="A773" s="172" t="s">
        <v>1211</v>
      </c>
      <c r="B773" s="185" t="s">
        <v>1212</v>
      </c>
      <c r="C773" s="172" t="s">
        <v>234</v>
      </c>
      <c r="D773" s="172" t="s">
        <v>179</v>
      </c>
      <c r="E773" s="172" t="s">
        <v>180</v>
      </c>
      <c r="F773" s="174">
        <v>0.58617622999999996</v>
      </c>
      <c r="G773" s="174">
        <v>1.38781675</v>
      </c>
      <c r="H773" s="58">
        <f t="shared" si="28"/>
        <v>-0.5776270678387474</v>
      </c>
      <c r="I773" s="98">
        <f t="shared" si="26"/>
        <v>5.0267997018230879E-5</v>
      </c>
      <c r="J773" s="99">
        <v>9.3122528300000003</v>
      </c>
      <c r="K773" s="99">
        <v>33.315714285714293</v>
      </c>
      <c r="O773"/>
      <c r="P773"/>
    </row>
    <row r="774" spans="1:16" ht="12.75" x14ac:dyDescent="0.2">
      <c r="A774" s="172" t="s">
        <v>2600</v>
      </c>
      <c r="B774" s="185" t="s">
        <v>2601</v>
      </c>
      <c r="C774" s="172" t="s">
        <v>2414</v>
      </c>
      <c r="D774" s="172" t="s">
        <v>178</v>
      </c>
      <c r="E774" s="172" t="s">
        <v>708</v>
      </c>
      <c r="F774" s="174">
        <v>0.58613959999999998</v>
      </c>
      <c r="G774" s="174">
        <v>3.6913580000000001E-2</v>
      </c>
      <c r="H774" s="58">
        <f t="shared" si="28"/>
        <v>14.87869830019196</v>
      </c>
      <c r="I774" s="98">
        <f t="shared" si="26"/>
        <v>5.0264855784184631E-5</v>
      </c>
      <c r="J774" s="99">
        <v>50.091573600000004</v>
      </c>
      <c r="K774" s="99">
        <v>17.73747619047619</v>
      </c>
      <c r="O774"/>
      <c r="P774"/>
    </row>
    <row r="775" spans="1:16" ht="12.75" x14ac:dyDescent="0.2">
      <c r="A775" s="172" t="s">
        <v>1119</v>
      </c>
      <c r="B775" s="185" t="s">
        <v>945</v>
      </c>
      <c r="C775" s="172" t="s">
        <v>2309</v>
      </c>
      <c r="D775" s="172" t="s">
        <v>609</v>
      </c>
      <c r="E775" s="172" t="s">
        <v>708</v>
      </c>
      <c r="F775" s="174">
        <v>0.58360710999999998</v>
      </c>
      <c r="G775" s="174">
        <v>1.2477888799999999</v>
      </c>
      <c r="H775" s="58">
        <f t="shared" si="28"/>
        <v>-0.53228697630323485</v>
      </c>
      <c r="I775" s="98">
        <f t="shared" si="26"/>
        <v>5.0047680141001865E-5</v>
      </c>
      <c r="J775" s="99">
        <v>372.67192845937603</v>
      </c>
      <c r="K775" s="99">
        <v>34.367666666666658</v>
      </c>
      <c r="O775"/>
      <c r="P775"/>
    </row>
    <row r="776" spans="1:16" ht="12.75" x14ac:dyDescent="0.2">
      <c r="A776" s="172" t="s">
        <v>2413</v>
      </c>
      <c r="B776" s="185" t="s">
        <v>654</v>
      </c>
      <c r="C776" s="172" t="s">
        <v>640</v>
      </c>
      <c r="D776" s="172" t="s">
        <v>178</v>
      </c>
      <c r="E776" s="172" t="s">
        <v>180</v>
      </c>
      <c r="F776" s="174">
        <v>0.58356465000000002</v>
      </c>
      <c r="G776" s="174">
        <v>1.2433758500000001</v>
      </c>
      <c r="H776" s="58">
        <f t="shared" si="28"/>
        <v>-0.53066110299633051</v>
      </c>
      <c r="I776" s="98">
        <f t="shared" ref="I776:I839" si="29">F776/$F$1157</f>
        <v>5.0044038950786096E-5</v>
      </c>
      <c r="J776" s="99">
        <v>45.098536144000001</v>
      </c>
      <c r="K776" s="99">
        <v>26.93</v>
      </c>
      <c r="O776"/>
      <c r="P776"/>
    </row>
    <row r="777" spans="1:16" ht="12.75" x14ac:dyDescent="0.2">
      <c r="A777" s="172" t="s">
        <v>1515</v>
      </c>
      <c r="B777" s="185" t="s">
        <v>1105</v>
      </c>
      <c r="C777" s="172" t="s">
        <v>640</v>
      </c>
      <c r="D777" s="172" t="s">
        <v>178</v>
      </c>
      <c r="E777" s="172" t="s">
        <v>180</v>
      </c>
      <c r="F777" s="174">
        <v>0.57979048999999994</v>
      </c>
      <c r="G777" s="174">
        <v>2.2853119100000003</v>
      </c>
      <c r="H777" s="58">
        <f t="shared" si="28"/>
        <v>-0.7462969989072521</v>
      </c>
      <c r="I777" s="98">
        <f t="shared" si="29"/>
        <v>4.9720382934187931E-5</v>
      </c>
      <c r="J777" s="99">
        <v>169.58023570879999</v>
      </c>
      <c r="K777" s="99">
        <v>35.72790476190476</v>
      </c>
      <c r="O777"/>
      <c r="P777"/>
    </row>
    <row r="778" spans="1:16" ht="12.75" x14ac:dyDescent="0.2">
      <c r="A778" s="172" t="s">
        <v>2970</v>
      </c>
      <c r="B778" s="185" t="s">
        <v>501</v>
      </c>
      <c r="C778" s="172" t="s">
        <v>640</v>
      </c>
      <c r="D778" s="172" t="s">
        <v>179</v>
      </c>
      <c r="E778" s="172" t="s">
        <v>180</v>
      </c>
      <c r="F778" s="174">
        <v>0.57804656999999993</v>
      </c>
      <c r="G778" s="174">
        <v>0.40124483</v>
      </c>
      <c r="H778" s="58">
        <f t="shared" si="28"/>
        <v>0.44063306684848724</v>
      </c>
      <c r="I778" s="98">
        <f t="shared" si="29"/>
        <v>4.9570831722669111E-5</v>
      </c>
      <c r="J778" s="99">
        <v>270.26800464839999</v>
      </c>
      <c r="K778" s="99">
        <v>32.642476190476188</v>
      </c>
      <c r="O778"/>
      <c r="P778"/>
    </row>
    <row r="779" spans="1:16" ht="12.75" x14ac:dyDescent="0.2">
      <c r="A779" s="172" t="s">
        <v>1132</v>
      </c>
      <c r="B779" s="185" t="s">
        <v>947</v>
      </c>
      <c r="C779" s="172" t="s">
        <v>2309</v>
      </c>
      <c r="D779" s="172" t="s">
        <v>179</v>
      </c>
      <c r="E779" s="172" t="s">
        <v>180</v>
      </c>
      <c r="F779" s="174">
        <v>0.5779129300000001</v>
      </c>
      <c r="G779" s="174">
        <v>1.15058094</v>
      </c>
      <c r="H779" s="58">
        <f t="shared" ref="H779:H783" si="30">IF(ISERROR(F779/G779-1),"",IF((F779/G779-1)&gt;10000%,"",F779/G779-1))</f>
        <v>-0.49772075139711591</v>
      </c>
      <c r="I779" s="98">
        <f t="shared" si="29"/>
        <v>4.9559371320868948E-5</v>
      </c>
      <c r="J779" s="99">
        <v>120.97023480354402</v>
      </c>
      <c r="K779" s="99">
        <v>38.400809523809528</v>
      </c>
      <c r="O779"/>
      <c r="P779"/>
    </row>
    <row r="780" spans="1:16" ht="12.75" x14ac:dyDescent="0.2">
      <c r="A780" s="172" t="s">
        <v>2014</v>
      </c>
      <c r="B780" s="185" t="s">
        <v>2007</v>
      </c>
      <c r="C780" s="172" t="s">
        <v>637</v>
      </c>
      <c r="D780" s="172" t="s">
        <v>178</v>
      </c>
      <c r="E780" s="172" t="s">
        <v>708</v>
      </c>
      <c r="F780" s="174">
        <v>0.57778415000000005</v>
      </c>
      <c r="G780" s="174">
        <v>0.82439682999999997</v>
      </c>
      <c r="H780" s="58">
        <f t="shared" si="30"/>
        <v>-0.29914316870917601</v>
      </c>
      <c r="I780" s="98">
        <f t="shared" si="29"/>
        <v>4.9548327692136319E-5</v>
      </c>
      <c r="J780" s="99">
        <v>133.49297478</v>
      </c>
      <c r="K780" s="99">
        <v>25.981809523809531</v>
      </c>
      <c r="O780"/>
      <c r="P780"/>
    </row>
    <row r="781" spans="1:16" ht="12.75" x14ac:dyDescent="0.2">
      <c r="A781" s="172" t="s">
        <v>1186</v>
      </c>
      <c r="B781" s="185" t="s">
        <v>1187</v>
      </c>
      <c r="C781" s="172" t="s">
        <v>2309</v>
      </c>
      <c r="D781" s="172" t="s">
        <v>609</v>
      </c>
      <c r="E781" s="172" t="s">
        <v>180</v>
      </c>
      <c r="F781" s="174">
        <v>0.57572272000000002</v>
      </c>
      <c r="G781" s="174">
        <v>0.71973893999999994</v>
      </c>
      <c r="H781" s="58">
        <f t="shared" si="30"/>
        <v>-0.20009507891847556</v>
      </c>
      <c r="I781" s="98">
        <f t="shared" si="29"/>
        <v>4.9371548164427917E-5</v>
      </c>
      <c r="J781" s="99">
        <v>177.7292190369028</v>
      </c>
      <c r="K781" s="99">
        <v>30.089380952380949</v>
      </c>
      <c r="O781"/>
      <c r="P781"/>
    </row>
    <row r="782" spans="1:16" ht="12.75" x14ac:dyDescent="0.2">
      <c r="A782" s="172" t="s">
        <v>1201</v>
      </c>
      <c r="B782" s="185" t="s">
        <v>1202</v>
      </c>
      <c r="C782" s="172" t="s">
        <v>234</v>
      </c>
      <c r="D782" s="172" t="s">
        <v>179</v>
      </c>
      <c r="E782" s="172" t="s">
        <v>180</v>
      </c>
      <c r="F782" s="174">
        <v>0.57286110999999995</v>
      </c>
      <c r="G782" s="174">
        <v>0.56470082999999993</v>
      </c>
      <c r="H782" s="58">
        <f t="shared" si="30"/>
        <v>1.4450625121269933E-2</v>
      </c>
      <c r="I782" s="98">
        <f t="shared" si="29"/>
        <v>4.912614858050527E-5</v>
      </c>
      <c r="J782" s="99">
        <v>93.394804579999999</v>
      </c>
      <c r="K782" s="99">
        <v>69.228952380952379</v>
      </c>
      <c r="O782"/>
      <c r="P782"/>
    </row>
    <row r="783" spans="1:16" ht="12.75" x14ac:dyDescent="0.2">
      <c r="A783" s="172" t="s">
        <v>1395</v>
      </c>
      <c r="B783" s="185" t="s">
        <v>200</v>
      </c>
      <c r="C783" s="172" t="s">
        <v>2301</v>
      </c>
      <c r="D783" s="172" t="s">
        <v>178</v>
      </c>
      <c r="E783" s="172" t="s">
        <v>708</v>
      </c>
      <c r="F783" s="174">
        <v>0.56901537999999996</v>
      </c>
      <c r="G783" s="174">
        <v>0.62436320000000001</v>
      </c>
      <c r="H783" s="58">
        <f t="shared" si="30"/>
        <v>-8.8646832484682081E-2</v>
      </c>
      <c r="I783" s="98">
        <f t="shared" si="29"/>
        <v>4.8796355023074732E-5</v>
      </c>
      <c r="J783" s="99">
        <v>5.8752415500000001</v>
      </c>
      <c r="K783" s="99">
        <v>17.553142857142859</v>
      </c>
      <c r="O783"/>
      <c r="P783"/>
    </row>
    <row r="784" spans="1:16" ht="12.75" x14ac:dyDescent="0.2">
      <c r="A784" s="172" t="s">
        <v>3143</v>
      </c>
      <c r="B784" s="185" t="s">
        <v>3152</v>
      </c>
      <c r="C784" s="172" t="s">
        <v>2301</v>
      </c>
      <c r="D784" s="172" t="s">
        <v>178</v>
      </c>
      <c r="E784" s="172" t="s">
        <v>708</v>
      </c>
      <c r="F784" s="174">
        <v>0.56526087999999997</v>
      </c>
      <c r="G784" s="174"/>
      <c r="H784" s="58"/>
      <c r="I784" s="98">
        <f t="shared" si="29"/>
        <v>4.8474384965017367E-5</v>
      </c>
      <c r="J784" s="99">
        <v>9.7029316799999989</v>
      </c>
      <c r="K784" s="99">
        <v>19.446400000000001</v>
      </c>
      <c r="O784"/>
      <c r="P784"/>
    </row>
    <row r="785" spans="1:16" ht="12.75" x14ac:dyDescent="0.2">
      <c r="A785" s="172" t="s">
        <v>1434</v>
      </c>
      <c r="B785" s="185" t="s">
        <v>49</v>
      </c>
      <c r="C785" s="172" t="s">
        <v>637</v>
      </c>
      <c r="D785" s="172" t="s">
        <v>178</v>
      </c>
      <c r="E785" s="172" t="s">
        <v>708</v>
      </c>
      <c r="F785" s="174">
        <v>0.5634708100000001</v>
      </c>
      <c r="G785" s="174">
        <v>1.4822083000000001</v>
      </c>
      <c r="H785" s="58">
        <f t="shared" ref="H785:H816" si="31">IF(ISERROR(F785/G785-1),"",IF((F785/G785-1)&gt;10000%,"",F785/G785-1))</f>
        <v>-0.61984370887681572</v>
      </c>
      <c r="I785" s="98">
        <f t="shared" si="29"/>
        <v>4.8320876124472238E-5</v>
      </c>
      <c r="J785" s="99">
        <v>18.571575119999999</v>
      </c>
      <c r="K785" s="99">
        <v>21.557952380952379</v>
      </c>
      <c r="O785"/>
      <c r="P785"/>
    </row>
    <row r="786" spans="1:16" ht="12.75" x14ac:dyDescent="0.2">
      <c r="A786" s="172" t="s">
        <v>1420</v>
      </c>
      <c r="B786" s="185" t="s">
        <v>1644</v>
      </c>
      <c r="C786" s="172" t="s">
        <v>2309</v>
      </c>
      <c r="D786" s="172" t="s">
        <v>179</v>
      </c>
      <c r="E786" s="172" t="s">
        <v>708</v>
      </c>
      <c r="F786" s="174">
        <v>0.55850709999999992</v>
      </c>
      <c r="G786" s="174">
        <v>1.4607913400000001</v>
      </c>
      <c r="H786" s="58">
        <f t="shared" si="31"/>
        <v>-0.61766811952759804</v>
      </c>
      <c r="I786" s="98">
        <f t="shared" si="29"/>
        <v>4.7895209325463052E-5</v>
      </c>
      <c r="J786" s="99">
        <v>18.301416440000001</v>
      </c>
      <c r="K786" s="99">
        <v>31.052</v>
      </c>
      <c r="O786"/>
      <c r="P786"/>
    </row>
    <row r="787" spans="1:16" ht="12.75" x14ac:dyDescent="0.2">
      <c r="A787" s="172" t="s">
        <v>1739</v>
      </c>
      <c r="B787" s="185" t="s">
        <v>156</v>
      </c>
      <c r="C787" s="172" t="s">
        <v>637</v>
      </c>
      <c r="D787" s="172" t="s">
        <v>178</v>
      </c>
      <c r="E787" s="172" t="s">
        <v>708</v>
      </c>
      <c r="F787" s="174">
        <v>0.5570935600000001</v>
      </c>
      <c r="G787" s="174">
        <v>8.1862279999999996E-2</v>
      </c>
      <c r="H787" s="58">
        <f t="shared" si="31"/>
        <v>5.8052534085295466</v>
      </c>
      <c r="I787" s="98">
        <f t="shared" si="29"/>
        <v>4.7773990106960894E-5</v>
      </c>
      <c r="J787" s="99">
        <v>302.8777</v>
      </c>
      <c r="K787" s="99">
        <v>4.2754285714285718</v>
      </c>
      <c r="O787"/>
      <c r="P787"/>
    </row>
    <row r="788" spans="1:16" ht="12.75" x14ac:dyDescent="0.2">
      <c r="A788" s="172" t="s">
        <v>1320</v>
      </c>
      <c r="B788" s="185" t="s">
        <v>670</v>
      </c>
      <c r="C788" s="172" t="s">
        <v>639</v>
      </c>
      <c r="D788" s="172" t="s">
        <v>179</v>
      </c>
      <c r="E788" s="172" t="s">
        <v>180</v>
      </c>
      <c r="F788" s="174">
        <v>0.55648852000000004</v>
      </c>
      <c r="G788" s="174">
        <v>3.96021745</v>
      </c>
      <c r="H788" s="58">
        <f t="shared" si="31"/>
        <v>-0.85948031212275988</v>
      </c>
      <c r="I788" s="98">
        <f t="shared" si="29"/>
        <v>4.7722104432722766E-5</v>
      </c>
      <c r="J788" s="99">
        <v>55.77171482</v>
      </c>
      <c r="K788" s="99">
        <v>18.261904761904759</v>
      </c>
      <c r="O788"/>
      <c r="P788"/>
    </row>
    <row r="789" spans="1:16" ht="12.75" x14ac:dyDescent="0.2">
      <c r="A789" s="172" t="s">
        <v>1567</v>
      </c>
      <c r="B789" s="185" t="s">
        <v>1568</v>
      </c>
      <c r="C789" s="172" t="s">
        <v>2303</v>
      </c>
      <c r="D789" s="172" t="s">
        <v>179</v>
      </c>
      <c r="E789" s="172" t="s">
        <v>180</v>
      </c>
      <c r="F789" s="174">
        <v>0.54670304000000003</v>
      </c>
      <c r="G789" s="174">
        <v>0.59302779000000005</v>
      </c>
      <c r="H789" s="58">
        <f t="shared" si="31"/>
        <v>-7.8115647834986035E-2</v>
      </c>
      <c r="I789" s="98">
        <f t="shared" si="29"/>
        <v>4.6882943009438917E-5</v>
      </c>
      <c r="J789" s="99">
        <v>25.626176280000003</v>
      </c>
      <c r="K789" s="99">
        <v>37.843666666666657</v>
      </c>
      <c r="O789"/>
      <c r="P789"/>
    </row>
    <row r="790" spans="1:16" ht="12.75" x14ac:dyDescent="0.2">
      <c r="A790" s="172" t="s">
        <v>1114</v>
      </c>
      <c r="B790" s="185" t="s">
        <v>1077</v>
      </c>
      <c r="C790" s="172" t="s">
        <v>2309</v>
      </c>
      <c r="D790" s="172" t="s">
        <v>179</v>
      </c>
      <c r="E790" s="172" t="s">
        <v>180</v>
      </c>
      <c r="F790" s="174">
        <v>0.54265025</v>
      </c>
      <c r="G790" s="174">
        <v>1.0810959</v>
      </c>
      <c r="H790" s="58">
        <f t="shared" si="31"/>
        <v>-0.49805539915561603</v>
      </c>
      <c r="I790" s="98">
        <f t="shared" si="29"/>
        <v>4.6535392861191665E-5</v>
      </c>
      <c r="J790" s="99">
        <v>127.667338841046</v>
      </c>
      <c r="K790" s="99">
        <v>14.86766666666667</v>
      </c>
      <c r="O790"/>
      <c r="P790"/>
    </row>
    <row r="791" spans="1:16" ht="12.75" x14ac:dyDescent="0.2">
      <c r="A791" s="172" t="s">
        <v>2432</v>
      </c>
      <c r="B791" s="185" t="s">
        <v>1101</v>
      </c>
      <c r="C791" s="172" t="s">
        <v>510</v>
      </c>
      <c r="D791" s="172" t="s">
        <v>179</v>
      </c>
      <c r="E791" s="172" t="s">
        <v>180</v>
      </c>
      <c r="F791" s="174">
        <v>0.54195494</v>
      </c>
      <c r="G791" s="174">
        <v>0.96018244999999991</v>
      </c>
      <c r="H791" s="58">
        <f t="shared" si="31"/>
        <v>-0.43557087509774828</v>
      </c>
      <c r="I791" s="98">
        <f t="shared" si="29"/>
        <v>4.6475766013124579E-5</v>
      </c>
      <c r="J791" s="99">
        <v>19.01718</v>
      </c>
      <c r="K791" s="99">
        <v>15.94233333333333</v>
      </c>
      <c r="O791"/>
      <c r="P791"/>
    </row>
    <row r="792" spans="1:16" ht="12.75" x14ac:dyDescent="0.2">
      <c r="A792" s="172" t="s">
        <v>2705</v>
      </c>
      <c r="B792" s="185" t="s">
        <v>2710</v>
      </c>
      <c r="C792" s="172" t="s">
        <v>639</v>
      </c>
      <c r="D792" s="172" t="s">
        <v>179</v>
      </c>
      <c r="E792" s="172" t="s">
        <v>708</v>
      </c>
      <c r="F792" s="174">
        <v>0.53368647000000002</v>
      </c>
      <c r="G792" s="174">
        <v>0.94267219999999996</v>
      </c>
      <c r="H792" s="58">
        <f t="shared" si="31"/>
        <v>-0.43385784581321052</v>
      </c>
      <c r="I792" s="98">
        <f t="shared" si="29"/>
        <v>4.5766696958404755E-5</v>
      </c>
      <c r="J792" s="99">
        <v>378.77639268783599</v>
      </c>
      <c r="K792" s="99">
        <v>41.942857142857143</v>
      </c>
      <c r="O792"/>
      <c r="P792"/>
    </row>
    <row r="793" spans="1:16" ht="12.75" x14ac:dyDescent="0.2">
      <c r="A793" s="172" t="s">
        <v>1517</v>
      </c>
      <c r="B793" s="185" t="s">
        <v>1106</v>
      </c>
      <c r="C793" s="172" t="s">
        <v>640</v>
      </c>
      <c r="D793" s="172" t="s">
        <v>178</v>
      </c>
      <c r="E793" s="172" t="s">
        <v>708</v>
      </c>
      <c r="F793" s="174">
        <v>0.53074010999999999</v>
      </c>
      <c r="G793" s="174">
        <v>1.06510182</v>
      </c>
      <c r="H793" s="58">
        <f t="shared" si="31"/>
        <v>-0.50170011914917212</v>
      </c>
      <c r="I793" s="98">
        <f t="shared" si="29"/>
        <v>4.5514029572532362E-5</v>
      </c>
      <c r="J793" s="99">
        <v>31.434816400000003</v>
      </c>
      <c r="K793" s="99">
        <v>152.19938095238089</v>
      </c>
      <c r="O793"/>
      <c r="P793"/>
    </row>
    <row r="794" spans="1:16" ht="12.75" x14ac:dyDescent="0.2">
      <c r="A794" s="172" t="s">
        <v>1275</v>
      </c>
      <c r="B794" s="185" t="s">
        <v>1230</v>
      </c>
      <c r="C794" s="172" t="s">
        <v>1257</v>
      </c>
      <c r="D794" s="172" t="s">
        <v>178</v>
      </c>
      <c r="E794" s="172" t="s">
        <v>708</v>
      </c>
      <c r="F794" s="174">
        <v>0.53015458999999998</v>
      </c>
      <c r="G794" s="174">
        <v>0.89055625000000005</v>
      </c>
      <c r="H794" s="58">
        <f t="shared" si="31"/>
        <v>-0.40469275242299407</v>
      </c>
      <c r="I794" s="98">
        <f t="shared" si="29"/>
        <v>4.5463817851026501E-5</v>
      </c>
      <c r="J794" s="99">
        <v>16.87455353</v>
      </c>
      <c r="K794" s="99">
        <v>76.840285714285713</v>
      </c>
      <c r="O794"/>
      <c r="P794"/>
    </row>
    <row r="795" spans="1:16" ht="12.75" x14ac:dyDescent="0.2">
      <c r="A795" s="172" t="s">
        <v>2744</v>
      </c>
      <c r="B795" s="173" t="s">
        <v>2745</v>
      </c>
      <c r="C795" s="173" t="s">
        <v>2414</v>
      </c>
      <c r="D795" s="172" t="s">
        <v>179</v>
      </c>
      <c r="E795" s="172" t="s">
        <v>708</v>
      </c>
      <c r="F795" s="174">
        <v>0.52885815000000003</v>
      </c>
      <c r="G795" s="174">
        <v>0</v>
      </c>
      <c r="H795" s="58" t="str">
        <f t="shared" si="31"/>
        <v/>
      </c>
      <c r="I795" s="98">
        <f t="shared" si="29"/>
        <v>4.5352640633802404E-5</v>
      </c>
      <c r="J795" s="99">
        <v>1.00100009</v>
      </c>
      <c r="K795" s="99">
        <v>20.98833333333333</v>
      </c>
      <c r="O795"/>
      <c r="P795"/>
    </row>
    <row r="796" spans="1:16" ht="12.75" x14ac:dyDescent="0.2">
      <c r="A796" s="172" t="s">
        <v>2475</v>
      </c>
      <c r="B796" s="185" t="s">
        <v>214</v>
      </c>
      <c r="C796" s="172" t="s">
        <v>640</v>
      </c>
      <c r="D796" s="172" t="s">
        <v>178</v>
      </c>
      <c r="E796" s="172" t="s">
        <v>180</v>
      </c>
      <c r="F796" s="174">
        <v>0.52250105999999996</v>
      </c>
      <c r="G796" s="174">
        <v>0.41545609999999999</v>
      </c>
      <c r="H796" s="58">
        <f t="shared" si="31"/>
        <v>0.25765648885646386</v>
      </c>
      <c r="I796" s="98">
        <f t="shared" si="29"/>
        <v>4.4807483452719453E-5</v>
      </c>
      <c r="J796" s="99">
        <v>50.470946940799998</v>
      </c>
      <c r="K796" s="99">
        <v>60.760047619047619</v>
      </c>
      <c r="O796"/>
      <c r="P796"/>
    </row>
    <row r="797" spans="1:16" ht="12.75" x14ac:dyDescent="0.2">
      <c r="A797" s="172" t="s">
        <v>2362</v>
      </c>
      <c r="B797" s="185" t="s">
        <v>1103</v>
      </c>
      <c r="C797" s="172" t="s">
        <v>510</v>
      </c>
      <c r="D797" s="172" t="s">
        <v>179</v>
      </c>
      <c r="E797" s="172" t="s">
        <v>708</v>
      </c>
      <c r="F797" s="174">
        <v>0.52162368000000003</v>
      </c>
      <c r="G797" s="174">
        <v>0.39244271000000003</v>
      </c>
      <c r="H797" s="58">
        <f t="shared" si="31"/>
        <v>0.32917153691044487</v>
      </c>
      <c r="I797" s="98">
        <f t="shared" si="29"/>
        <v>4.4732243050658367E-5</v>
      </c>
      <c r="J797" s="99">
        <v>104.29086403843201</v>
      </c>
      <c r="K797" s="99">
        <v>21.451333333333331</v>
      </c>
      <c r="O797"/>
      <c r="P797"/>
    </row>
    <row r="798" spans="1:16" ht="12.75" x14ac:dyDescent="0.2">
      <c r="A798" s="172" t="s">
        <v>2501</v>
      </c>
      <c r="B798" s="185" t="s">
        <v>447</v>
      </c>
      <c r="C798" s="172" t="s">
        <v>640</v>
      </c>
      <c r="D798" s="172" t="s">
        <v>178</v>
      </c>
      <c r="E798" s="172" t="s">
        <v>180</v>
      </c>
      <c r="F798" s="174">
        <v>0.51996841999999999</v>
      </c>
      <c r="G798" s="174">
        <v>0.73955582999999991</v>
      </c>
      <c r="H798" s="58">
        <f t="shared" si="31"/>
        <v>-0.29691796223146527</v>
      </c>
      <c r="I798" s="98">
        <f t="shared" si="29"/>
        <v>4.4590294946170411E-5</v>
      </c>
      <c r="J798" s="99">
        <v>164.30921545679999</v>
      </c>
      <c r="K798" s="99">
        <v>29.65280952380953</v>
      </c>
      <c r="O798"/>
      <c r="P798"/>
    </row>
    <row r="799" spans="1:16" ht="12.75" x14ac:dyDescent="0.2">
      <c r="A799" s="172" t="s">
        <v>1120</v>
      </c>
      <c r="B799" s="185" t="s">
        <v>623</v>
      </c>
      <c r="C799" s="172" t="s">
        <v>2309</v>
      </c>
      <c r="D799" s="172" t="s">
        <v>609</v>
      </c>
      <c r="E799" s="172" t="s">
        <v>708</v>
      </c>
      <c r="F799" s="174">
        <v>0.51666045999999999</v>
      </c>
      <c r="G799" s="174">
        <v>1.2538410200000001</v>
      </c>
      <c r="H799" s="58">
        <f t="shared" si="31"/>
        <v>-0.58793782324971322</v>
      </c>
      <c r="I799" s="98">
        <f t="shared" si="29"/>
        <v>4.430661827197905E-5</v>
      </c>
      <c r="J799" s="99">
        <v>48.620969669150803</v>
      </c>
      <c r="K799" s="99">
        <v>21.50419047619047</v>
      </c>
      <c r="O799"/>
      <c r="P799"/>
    </row>
    <row r="800" spans="1:16" ht="12.75" x14ac:dyDescent="0.2">
      <c r="A800" s="172" t="s">
        <v>3041</v>
      </c>
      <c r="B800" s="173" t="s">
        <v>3042</v>
      </c>
      <c r="C800" s="173" t="s">
        <v>2301</v>
      </c>
      <c r="D800" s="172" t="s">
        <v>178</v>
      </c>
      <c r="E800" s="172" t="s">
        <v>708</v>
      </c>
      <c r="F800" s="174">
        <v>0.51601865999999996</v>
      </c>
      <c r="G800" s="174">
        <v>0</v>
      </c>
      <c r="H800" s="58" t="str">
        <f t="shared" si="31"/>
        <v/>
      </c>
      <c r="I800" s="98">
        <f t="shared" si="29"/>
        <v>4.4251580215443901E-5</v>
      </c>
      <c r="J800" s="99">
        <v>36.921275000000001</v>
      </c>
      <c r="K800" s="99">
        <v>55.361761904761913</v>
      </c>
      <c r="O800"/>
      <c r="P800"/>
    </row>
    <row r="801" spans="1:16" ht="12.75" x14ac:dyDescent="0.2">
      <c r="A801" s="172" t="s">
        <v>2379</v>
      </c>
      <c r="B801" s="185" t="s">
        <v>276</v>
      </c>
      <c r="C801" s="172" t="s">
        <v>640</v>
      </c>
      <c r="D801" s="172" t="s">
        <v>178</v>
      </c>
      <c r="E801" s="172" t="s">
        <v>708</v>
      </c>
      <c r="F801" s="174">
        <v>0.51308169000000003</v>
      </c>
      <c r="G801" s="174">
        <v>0.68241079000000004</v>
      </c>
      <c r="H801" s="58">
        <f t="shared" si="31"/>
        <v>-0.24813367912895989</v>
      </c>
      <c r="I801" s="98">
        <f t="shared" si="29"/>
        <v>4.3999718076300817E-5</v>
      </c>
      <c r="J801" s="99">
        <v>54.158428493999992</v>
      </c>
      <c r="K801" s="99">
        <v>47.084714285714277</v>
      </c>
      <c r="O801"/>
      <c r="P801"/>
    </row>
    <row r="802" spans="1:16" ht="12.75" x14ac:dyDescent="0.2">
      <c r="A802" s="172" t="s">
        <v>1221</v>
      </c>
      <c r="B802" s="185" t="s">
        <v>1222</v>
      </c>
      <c r="C802" s="172" t="s">
        <v>234</v>
      </c>
      <c r="D802" s="172" t="s">
        <v>179</v>
      </c>
      <c r="E802" s="172" t="s">
        <v>180</v>
      </c>
      <c r="F802" s="174">
        <v>0.51130816000000001</v>
      </c>
      <c r="G802" s="174">
        <v>0.48799180999999997</v>
      </c>
      <c r="H802" s="58">
        <f t="shared" si="31"/>
        <v>4.7780207622746929E-2</v>
      </c>
      <c r="I802" s="98">
        <f t="shared" si="29"/>
        <v>4.3847627636277778E-5</v>
      </c>
      <c r="J802" s="99">
        <v>10.021901060000001</v>
      </c>
      <c r="K802" s="99">
        <v>28.562761904761899</v>
      </c>
      <c r="O802"/>
      <c r="P802"/>
    </row>
    <row r="803" spans="1:16" ht="12.75" x14ac:dyDescent="0.2">
      <c r="A803" s="172" t="s">
        <v>1396</v>
      </c>
      <c r="B803" s="185" t="s">
        <v>1646</v>
      </c>
      <c r="C803" s="172" t="s">
        <v>2309</v>
      </c>
      <c r="D803" s="172" t="s">
        <v>179</v>
      </c>
      <c r="E803" s="172" t="s">
        <v>708</v>
      </c>
      <c r="F803" s="174">
        <v>0.50988193999999998</v>
      </c>
      <c r="G803" s="174">
        <v>0.27610853999999996</v>
      </c>
      <c r="H803" s="58">
        <f t="shared" si="31"/>
        <v>0.84667210945376792</v>
      </c>
      <c r="I803" s="98">
        <f t="shared" si="29"/>
        <v>4.3725321034545836E-5</v>
      </c>
      <c r="J803" s="99">
        <v>10.503869470000001</v>
      </c>
      <c r="K803" s="99">
        <v>31.779714285714292</v>
      </c>
      <c r="O803"/>
      <c r="P803"/>
    </row>
    <row r="804" spans="1:16" ht="12.75" x14ac:dyDescent="0.2">
      <c r="A804" s="172" t="s">
        <v>1700</v>
      </c>
      <c r="B804" s="185" t="s">
        <v>1701</v>
      </c>
      <c r="C804" s="172" t="s">
        <v>2309</v>
      </c>
      <c r="D804" s="172" t="s">
        <v>609</v>
      </c>
      <c r="E804" s="172" t="s">
        <v>708</v>
      </c>
      <c r="F804" s="174">
        <v>0.50016179999999999</v>
      </c>
      <c r="G804" s="174">
        <v>0.29808108</v>
      </c>
      <c r="H804" s="58">
        <f t="shared" si="31"/>
        <v>0.67793876753264581</v>
      </c>
      <c r="I804" s="98">
        <f t="shared" si="29"/>
        <v>4.2891762893614763E-5</v>
      </c>
      <c r="J804" s="99">
        <v>3.2796414600000001</v>
      </c>
      <c r="K804" s="99">
        <v>38.057904761904773</v>
      </c>
      <c r="O804"/>
      <c r="P804"/>
    </row>
    <row r="805" spans="1:16" ht="12.75" x14ac:dyDescent="0.2">
      <c r="A805" s="172" t="s">
        <v>2962</v>
      </c>
      <c r="B805" s="185" t="s">
        <v>9</v>
      </c>
      <c r="C805" s="172" t="s">
        <v>639</v>
      </c>
      <c r="D805" s="172" t="s">
        <v>609</v>
      </c>
      <c r="E805" s="172" t="s">
        <v>708</v>
      </c>
      <c r="F805" s="174">
        <v>0.49917095</v>
      </c>
      <c r="G805" s="174">
        <v>1.264096E-2</v>
      </c>
      <c r="H805" s="58">
        <f t="shared" si="31"/>
        <v>38.488373509606866</v>
      </c>
      <c r="I805" s="98">
        <f t="shared" si="29"/>
        <v>4.2806791783739637E-5</v>
      </c>
      <c r="J805" s="99">
        <v>93.086413936188819</v>
      </c>
      <c r="K805" s="99">
        <v>4.5639047619047624</v>
      </c>
      <c r="O805"/>
      <c r="P805"/>
    </row>
    <row r="806" spans="1:16" ht="12.75" x14ac:dyDescent="0.2">
      <c r="A806" s="172" t="s">
        <v>1107</v>
      </c>
      <c r="B806" s="185" t="s">
        <v>1075</v>
      </c>
      <c r="C806" s="172" t="s">
        <v>2309</v>
      </c>
      <c r="D806" s="172" t="s">
        <v>179</v>
      </c>
      <c r="E806" s="172" t="s">
        <v>180</v>
      </c>
      <c r="F806" s="174">
        <v>0.49813782000000001</v>
      </c>
      <c r="G806" s="174">
        <v>1.5466517500000001</v>
      </c>
      <c r="H806" s="58">
        <f t="shared" si="31"/>
        <v>-0.67792502740193461</v>
      </c>
      <c r="I806" s="98">
        <f t="shared" si="29"/>
        <v>4.2718194919688287E-5</v>
      </c>
      <c r="J806" s="99">
        <v>17.817915969443998</v>
      </c>
      <c r="K806" s="99">
        <v>14.878619047619051</v>
      </c>
      <c r="O806"/>
      <c r="P806"/>
    </row>
    <row r="807" spans="1:16" ht="12.75" x14ac:dyDescent="0.2">
      <c r="A807" s="172" t="s">
        <v>1373</v>
      </c>
      <c r="B807" s="185" t="s">
        <v>201</v>
      </c>
      <c r="C807" s="172" t="s">
        <v>2301</v>
      </c>
      <c r="D807" s="172" t="s">
        <v>178</v>
      </c>
      <c r="E807" s="172" t="s">
        <v>708</v>
      </c>
      <c r="F807" s="174">
        <v>0.49762886000000001</v>
      </c>
      <c r="G807" s="174">
        <v>0.57949767000000008</v>
      </c>
      <c r="H807" s="58">
        <f t="shared" si="31"/>
        <v>-0.14127547743203184</v>
      </c>
      <c r="I807" s="98">
        <f t="shared" si="29"/>
        <v>4.2674548660333148E-5</v>
      </c>
      <c r="J807" s="99">
        <v>8.2216286600000004</v>
      </c>
      <c r="K807" s="99">
        <v>13.53409523809524</v>
      </c>
      <c r="O807"/>
      <c r="P807"/>
    </row>
    <row r="808" spans="1:16" ht="12.75" x14ac:dyDescent="0.2">
      <c r="A808" s="172" t="s">
        <v>1734</v>
      </c>
      <c r="B808" s="185" t="s">
        <v>1458</v>
      </c>
      <c r="C808" s="172" t="s">
        <v>637</v>
      </c>
      <c r="D808" s="172" t="s">
        <v>178</v>
      </c>
      <c r="E808" s="172" t="s">
        <v>708</v>
      </c>
      <c r="F808" s="174">
        <v>0.48559783000000001</v>
      </c>
      <c r="G808" s="174">
        <v>0.52305288000000005</v>
      </c>
      <c r="H808" s="58">
        <f t="shared" si="31"/>
        <v>-7.1608534112268085E-2</v>
      </c>
      <c r="I808" s="98">
        <f t="shared" si="29"/>
        <v>4.1642818356007693E-5</v>
      </c>
      <c r="J808" s="99">
        <v>341.33264616999998</v>
      </c>
      <c r="K808" s="99">
        <v>19.574095238095239</v>
      </c>
      <c r="O808"/>
      <c r="P808"/>
    </row>
    <row r="809" spans="1:16" ht="12.75" x14ac:dyDescent="0.2">
      <c r="A809" s="172" t="s">
        <v>2875</v>
      </c>
      <c r="B809" s="185" t="s">
        <v>1780</v>
      </c>
      <c r="C809" s="172" t="s">
        <v>639</v>
      </c>
      <c r="D809" s="172" t="s">
        <v>609</v>
      </c>
      <c r="E809" s="172" t="s">
        <v>708</v>
      </c>
      <c r="F809" s="174">
        <v>0.48559532</v>
      </c>
      <c r="G809" s="174">
        <v>0.88959393000000009</v>
      </c>
      <c r="H809" s="58">
        <f t="shared" si="31"/>
        <v>-0.45413822686492478</v>
      </c>
      <c r="I809" s="98">
        <f t="shared" si="29"/>
        <v>4.1642603109011895E-5</v>
      </c>
      <c r="J809" s="99">
        <v>31.168263079999999</v>
      </c>
      <c r="K809" s="99">
        <v>20.572761904761901</v>
      </c>
      <c r="O809"/>
      <c r="P809"/>
    </row>
    <row r="810" spans="1:16" ht="12.75" x14ac:dyDescent="0.2">
      <c r="A810" s="172" t="s">
        <v>2055</v>
      </c>
      <c r="B810" s="185" t="s">
        <v>46</v>
      </c>
      <c r="C810" s="172" t="s">
        <v>2097</v>
      </c>
      <c r="D810" s="172" t="s">
        <v>178</v>
      </c>
      <c r="E810" s="172" t="s">
        <v>708</v>
      </c>
      <c r="F810" s="174">
        <v>0.48352788000000002</v>
      </c>
      <c r="G810" s="174">
        <v>0.39957452000000004</v>
      </c>
      <c r="H810" s="58">
        <f t="shared" si="31"/>
        <v>0.21010689069963706</v>
      </c>
      <c r="I810" s="98">
        <f t="shared" si="29"/>
        <v>4.1465308189094433E-5</v>
      </c>
      <c r="J810" s="99">
        <v>20.509471350000002</v>
      </c>
      <c r="K810" s="99">
        <v>60.465904761904767</v>
      </c>
      <c r="O810"/>
      <c r="P810"/>
    </row>
    <row r="811" spans="1:16" ht="12.75" x14ac:dyDescent="0.2">
      <c r="A811" s="172" t="s">
        <v>2441</v>
      </c>
      <c r="B811" s="185" t="s">
        <v>124</v>
      </c>
      <c r="C811" s="172" t="s">
        <v>510</v>
      </c>
      <c r="D811" s="172" t="s">
        <v>178</v>
      </c>
      <c r="E811" s="172" t="s">
        <v>708</v>
      </c>
      <c r="F811" s="174">
        <v>0.48241674000000001</v>
      </c>
      <c r="G811" s="174">
        <v>1.9071925000000001</v>
      </c>
      <c r="H811" s="58">
        <f t="shared" si="31"/>
        <v>-0.7470539864224508</v>
      </c>
      <c r="I811" s="98">
        <f t="shared" si="29"/>
        <v>4.1370021517018295E-5</v>
      </c>
      <c r="J811" s="99">
        <v>66.995703098488008</v>
      </c>
      <c r="K811" s="99">
        <v>44.775285714285722</v>
      </c>
      <c r="O811"/>
      <c r="P811"/>
    </row>
    <row r="812" spans="1:16" ht="12.75" x14ac:dyDescent="0.2">
      <c r="A812" s="172" t="s">
        <v>2358</v>
      </c>
      <c r="B812" s="185" t="s">
        <v>273</v>
      </c>
      <c r="C812" s="172" t="s">
        <v>640</v>
      </c>
      <c r="D812" s="172" t="s">
        <v>178</v>
      </c>
      <c r="E812" s="172" t="s">
        <v>708</v>
      </c>
      <c r="F812" s="174">
        <v>0.48020588000000003</v>
      </c>
      <c r="G812" s="174">
        <v>0.71407176999999999</v>
      </c>
      <c r="H812" s="58">
        <f t="shared" si="31"/>
        <v>-0.32751034255282208</v>
      </c>
      <c r="I812" s="98">
        <f t="shared" si="29"/>
        <v>4.1180427503819009E-5</v>
      </c>
      <c r="J812" s="99">
        <v>31.840218795800002</v>
      </c>
      <c r="K812" s="99">
        <v>63.465809523809533</v>
      </c>
      <c r="O812"/>
      <c r="P812"/>
    </row>
    <row r="813" spans="1:16" ht="12.75" x14ac:dyDescent="0.2">
      <c r="A813" s="172" t="s">
        <v>1284</v>
      </c>
      <c r="B813" s="185" t="s">
        <v>420</v>
      </c>
      <c r="C813" s="172" t="s">
        <v>1257</v>
      </c>
      <c r="D813" s="172" t="s">
        <v>178</v>
      </c>
      <c r="E813" s="172" t="s">
        <v>708</v>
      </c>
      <c r="F813" s="174">
        <v>0.47859296000000001</v>
      </c>
      <c r="G813" s="174">
        <v>0.88702620999999993</v>
      </c>
      <c r="H813" s="58">
        <f t="shared" si="31"/>
        <v>-0.46045229035565927</v>
      </c>
      <c r="I813" s="98">
        <f t="shared" si="29"/>
        <v>4.1042110298853802E-5</v>
      </c>
      <c r="J813" s="99">
        <v>36.69165727</v>
      </c>
      <c r="K813" s="99">
        <v>19.037857142857138</v>
      </c>
      <c r="O813"/>
      <c r="P813"/>
    </row>
    <row r="814" spans="1:16" ht="12.75" x14ac:dyDescent="0.2">
      <c r="A814" s="172" t="s">
        <v>2178</v>
      </c>
      <c r="B814" s="185" t="s">
        <v>1960</v>
      </c>
      <c r="C814" s="172" t="s">
        <v>2334</v>
      </c>
      <c r="D814" s="172" t="s">
        <v>179</v>
      </c>
      <c r="E814" s="172" t="s">
        <v>708</v>
      </c>
      <c r="F814" s="174">
        <v>0.47848993000000001</v>
      </c>
      <c r="G814" s="174">
        <v>1.7884832500000001</v>
      </c>
      <c r="H814" s="58">
        <f t="shared" si="31"/>
        <v>-0.73246049131296032</v>
      </c>
      <c r="I814" s="98">
        <f t="shared" si="29"/>
        <v>4.1033274881333053E-5</v>
      </c>
      <c r="J814" s="99">
        <v>15.678000000000001</v>
      </c>
      <c r="K814" s="99">
        <v>18.907142857142858</v>
      </c>
      <c r="O814"/>
      <c r="P814"/>
    </row>
    <row r="815" spans="1:16" ht="12.75" x14ac:dyDescent="0.2">
      <c r="A815" s="172" t="s">
        <v>1879</v>
      </c>
      <c r="B815" s="185" t="s">
        <v>1867</v>
      </c>
      <c r="C815" s="172" t="s">
        <v>637</v>
      </c>
      <c r="D815" s="172" t="s">
        <v>178</v>
      </c>
      <c r="E815" s="172" t="s">
        <v>708</v>
      </c>
      <c r="F815" s="174">
        <v>0.47572397</v>
      </c>
      <c r="G815" s="174">
        <v>1.60540371</v>
      </c>
      <c r="H815" s="58">
        <f t="shared" si="31"/>
        <v>-0.70367330844152587</v>
      </c>
      <c r="I815" s="98">
        <f t="shared" si="29"/>
        <v>4.079607783731005E-5</v>
      </c>
      <c r="J815" s="99">
        <v>132.92097216000002</v>
      </c>
      <c r="K815" s="99">
        <v>11.42161904761905</v>
      </c>
      <c r="O815"/>
      <c r="P815"/>
    </row>
    <row r="816" spans="1:16" ht="12.75" x14ac:dyDescent="0.2">
      <c r="A816" s="172" t="s">
        <v>2859</v>
      </c>
      <c r="B816" s="185" t="s">
        <v>2293</v>
      </c>
      <c r="C816" s="172" t="s">
        <v>639</v>
      </c>
      <c r="D816" s="172" t="s">
        <v>609</v>
      </c>
      <c r="E816" s="172" t="s">
        <v>180</v>
      </c>
      <c r="F816" s="174">
        <v>0.46456815000000001</v>
      </c>
      <c r="G816" s="174">
        <v>0.14921189999999998</v>
      </c>
      <c r="H816" s="58">
        <f t="shared" si="31"/>
        <v>2.1134792198209396</v>
      </c>
      <c r="I816" s="98">
        <f t="shared" si="29"/>
        <v>3.9839401845013464E-5</v>
      </c>
      <c r="J816" s="99">
        <v>22.003795510000003</v>
      </c>
      <c r="K816" s="99">
        <v>7.4175238095238099</v>
      </c>
      <c r="O816"/>
      <c r="P816"/>
    </row>
    <row r="817" spans="1:16" ht="12.75" x14ac:dyDescent="0.2">
      <c r="A817" s="172" t="s">
        <v>2636</v>
      </c>
      <c r="B817" s="185" t="s">
        <v>2121</v>
      </c>
      <c r="C817" s="172" t="s">
        <v>510</v>
      </c>
      <c r="D817" s="172" t="s">
        <v>609</v>
      </c>
      <c r="E817" s="172" t="s">
        <v>708</v>
      </c>
      <c r="F817" s="174">
        <v>0.45808985999999996</v>
      </c>
      <c r="G817" s="174">
        <v>0.42886324999999997</v>
      </c>
      <c r="H817" s="58">
        <f t="shared" ref="H817:H848" si="32">IF(ISERROR(F817/G817-1),"",IF((F817/G817-1)&gt;10000%,"",F817/G817-1))</f>
        <v>6.8149019530118204E-2</v>
      </c>
      <c r="I817" s="98">
        <f t="shared" si="29"/>
        <v>3.9283851063974058E-5</v>
      </c>
      <c r="J817" s="99">
        <v>15.601030087724</v>
      </c>
      <c r="K817" s="99">
        <v>42.871571428571428</v>
      </c>
      <c r="O817"/>
      <c r="P817"/>
    </row>
    <row r="818" spans="1:16" ht="12.75" x14ac:dyDescent="0.2">
      <c r="A818" s="172" t="s">
        <v>1267</v>
      </c>
      <c r="B818" s="185" t="s">
        <v>382</v>
      </c>
      <c r="C818" s="172" t="s">
        <v>1257</v>
      </c>
      <c r="D818" s="172" t="s">
        <v>178</v>
      </c>
      <c r="E818" s="172" t="s">
        <v>708</v>
      </c>
      <c r="F818" s="174">
        <v>0.45631878000000003</v>
      </c>
      <c r="G818" s="174">
        <v>0.72151481000000006</v>
      </c>
      <c r="H818" s="58">
        <f t="shared" si="32"/>
        <v>-0.36755452046784731</v>
      </c>
      <c r="I818" s="98">
        <f t="shared" si="29"/>
        <v>3.9131970725600314E-5</v>
      </c>
      <c r="J818" s="99">
        <v>24.99064109</v>
      </c>
      <c r="K818" s="99">
        <v>27.051857142857141</v>
      </c>
      <c r="O818"/>
      <c r="P818"/>
    </row>
    <row r="819" spans="1:16" ht="12.75" x14ac:dyDescent="0.2">
      <c r="A819" s="172" t="s">
        <v>2662</v>
      </c>
      <c r="B819" s="185" t="s">
        <v>2642</v>
      </c>
      <c r="C819" s="172" t="s">
        <v>639</v>
      </c>
      <c r="D819" s="172" t="s">
        <v>609</v>
      </c>
      <c r="E819" s="172" t="s">
        <v>708</v>
      </c>
      <c r="F819" s="174">
        <v>0.45421670000000003</v>
      </c>
      <c r="G819" s="174">
        <v>0.88533644999999994</v>
      </c>
      <c r="H819" s="58">
        <f t="shared" si="32"/>
        <v>-0.48695583469990411</v>
      </c>
      <c r="I819" s="98">
        <f t="shared" si="29"/>
        <v>3.8951705225629284E-5</v>
      </c>
      <c r="J819" s="99">
        <v>12.9246712587662</v>
      </c>
      <c r="K819" s="99">
        <v>21.567428571428572</v>
      </c>
      <c r="O819"/>
      <c r="P819"/>
    </row>
    <row r="820" spans="1:16" ht="12.75" x14ac:dyDescent="0.2">
      <c r="A820" s="172" t="s">
        <v>1473</v>
      </c>
      <c r="B820" s="185" t="s">
        <v>1467</v>
      </c>
      <c r="C820" s="172" t="s">
        <v>638</v>
      </c>
      <c r="D820" s="172" t="s">
        <v>178</v>
      </c>
      <c r="E820" s="172" t="s">
        <v>180</v>
      </c>
      <c r="F820" s="174">
        <v>0.45363089000000001</v>
      </c>
      <c r="G820" s="174">
        <v>0.11122425</v>
      </c>
      <c r="H820" s="58">
        <f t="shared" si="32"/>
        <v>3.0785250518659373</v>
      </c>
      <c r="I820" s="98">
        <f t="shared" si="29"/>
        <v>3.8901468634948609E-5</v>
      </c>
      <c r="J820" s="99">
        <v>29.037971381999998</v>
      </c>
      <c r="K820" s="99">
        <v>72.505904761904759</v>
      </c>
      <c r="O820"/>
      <c r="P820"/>
    </row>
    <row r="821" spans="1:16" ht="12.75" x14ac:dyDescent="0.2">
      <c r="A821" s="172" t="s">
        <v>2838</v>
      </c>
      <c r="B821" s="185" t="s">
        <v>12</v>
      </c>
      <c r="C821" s="172" t="s">
        <v>639</v>
      </c>
      <c r="D821" s="172" t="s">
        <v>609</v>
      </c>
      <c r="E821" s="172" t="s">
        <v>708</v>
      </c>
      <c r="F821" s="174">
        <v>0.45282081000000002</v>
      </c>
      <c r="G821" s="174">
        <v>0.52303740999999992</v>
      </c>
      <c r="H821" s="58">
        <f t="shared" si="32"/>
        <v>-0.13424775868326499</v>
      </c>
      <c r="I821" s="98">
        <f t="shared" si="29"/>
        <v>3.8831999596559715E-5</v>
      </c>
      <c r="J821" s="99">
        <v>37.174842249999998</v>
      </c>
      <c r="K821" s="99">
        <v>6.8357619047619043</v>
      </c>
      <c r="O821"/>
      <c r="P821"/>
    </row>
    <row r="822" spans="1:16" ht="12.75" x14ac:dyDescent="0.2">
      <c r="A822" s="172" t="s">
        <v>2645</v>
      </c>
      <c r="B822" s="185" t="s">
        <v>2640</v>
      </c>
      <c r="C822" s="172" t="s">
        <v>2301</v>
      </c>
      <c r="D822" s="172" t="s">
        <v>178</v>
      </c>
      <c r="E822" s="172" t="s">
        <v>708</v>
      </c>
      <c r="F822" s="174">
        <v>0.44769999999999999</v>
      </c>
      <c r="G822" s="174">
        <v>1.532662</v>
      </c>
      <c r="H822" s="58">
        <f t="shared" si="32"/>
        <v>-0.70789384743668204</v>
      </c>
      <c r="I822" s="98">
        <f t="shared" si="29"/>
        <v>3.8392860565263738E-5</v>
      </c>
      <c r="J822" s="99">
        <v>8.5051176899999987</v>
      </c>
      <c r="K822" s="99">
        <v>22.419809523809519</v>
      </c>
      <c r="O822"/>
      <c r="P822"/>
    </row>
    <row r="823" spans="1:16" ht="12.75" x14ac:dyDescent="0.2">
      <c r="A823" s="172" t="s">
        <v>2061</v>
      </c>
      <c r="B823" s="186" t="s">
        <v>1994</v>
      </c>
      <c r="C823" s="172" t="s">
        <v>510</v>
      </c>
      <c r="D823" s="172" t="s">
        <v>609</v>
      </c>
      <c r="E823" s="172" t="s">
        <v>180</v>
      </c>
      <c r="F823" s="174">
        <v>0.44609165000000001</v>
      </c>
      <c r="G823" s="174">
        <v>0.35871715999999998</v>
      </c>
      <c r="H823" s="58">
        <f t="shared" si="32"/>
        <v>0.24357488222754675</v>
      </c>
      <c r="I823" s="98">
        <f t="shared" si="29"/>
        <v>3.8254935264191271E-5</v>
      </c>
      <c r="J823" s="99">
        <v>24.801911112599999</v>
      </c>
      <c r="K823" s="99">
        <v>37.456904761904767</v>
      </c>
      <c r="O823"/>
      <c r="P823"/>
    </row>
    <row r="824" spans="1:16" ht="12.75" x14ac:dyDescent="0.2">
      <c r="A824" s="172" t="s">
        <v>2427</v>
      </c>
      <c r="B824" s="185" t="s">
        <v>705</v>
      </c>
      <c r="C824" s="172" t="s">
        <v>510</v>
      </c>
      <c r="D824" s="172" t="s">
        <v>179</v>
      </c>
      <c r="E824" s="172" t="s">
        <v>708</v>
      </c>
      <c r="F824" s="174">
        <v>0.43961433</v>
      </c>
      <c r="G824" s="174">
        <v>0.82391521999999995</v>
      </c>
      <c r="H824" s="58">
        <f t="shared" si="32"/>
        <v>-0.46643256571956515</v>
      </c>
      <c r="I824" s="98">
        <f t="shared" si="29"/>
        <v>3.7699467666253826E-5</v>
      </c>
      <c r="J824" s="99">
        <v>27.931482836040001</v>
      </c>
      <c r="K824" s="99">
        <v>65.191333333333333</v>
      </c>
      <c r="O824"/>
      <c r="P824"/>
    </row>
    <row r="825" spans="1:16" ht="12.75" x14ac:dyDescent="0.2">
      <c r="A825" s="172" t="s">
        <v>2255</v>
      </c>
      <c r="B825" s="185" t="s">
        <v>2256</v>
      </c>
      <c r="C825" s="172" t="s">
        <v>637</v>
      </c>
      <c r="D825" s="172" t="s">
        <v>178</v>
      </c>
      <c r="E825" s="172" t="s">
        <v>708</v>
      </c>
      <c r="F825" s="174">
        <v>0.43928815999999998</v>
      </c>
      <c r="G825" s="174">
        <v>6.5128000000000005E-2</v>
      </c>
      <c r="H825" s="58">
        <f t="shared" si="32"/>
        <v>5.7449969291241851</v>
      </c>
      <c r="I825" s="98">
        <f t="shared" si="29"/>
        <v>3.7671496705050854E-5</v>
      </c>
      <c r="J825" s="99">
        <v>133.12597779999999</v>
      </c>
      <c r="K825" s="99">
        <v>18.906285714285708</v>
      </c>
      <c r="O825"/>
      <c r="P825"/>
    </row>
    <row r="826" spans="1:16" ht="12.75" x14ac:dyDescent="0.2">
      <c r="A826" s="172" t="s">
        <v>3130</v>
      </c>
      <c r="B826" s="185" t="s">
        <v>1234</v>
      </c>
      <c r="C826" s="172" t="s">
        <v>510</v>
      </c>
      <c r="D826" s="172" t="s">
        <v>179</v>
      </c>
      <c r="E826" s="172" t="s">
        <v>708</v>
      </c>
      <c r="F826" s="174">
        <v>0.42850832</v>
      </c>
      <c r="G826" s="174">
        <v>0.31986893999999999</v>
      </c>
      <c r="H826" s="58">
        <f t="shared" si="32"/>
        <v>0.33963716514645026</v>
      </c>
      <c r="I826" s="98">
        <f t="shared" si="29"/>
        <v>3.6747063169120873E-5</v>
      </c>
      <c r="J826" s="99">
        <v>16.053699634293</v>
      </c>
      <c r="K826" s="99">
        <v>127.4594761904762</v>
      </c>
      <c r="O826"/>
      <c r="P826"/>
    </row>
    <row r="827" spans="1:16" ht="12.75" x14ac:dyDescent="0.2">
      <c r="A827" s="172" t="s">
        <v>1747</v>
      </c>
      <c r="B827" s="185" t="s">
        <v>1693</v>
      </c>
      <c r="C827" s="172" t="s">
        <v>637</v>
      </c>
      <c r="D827" s="172" t="s">
        <v>178</v>
      </c>
      <c r="E827" s="172" t="s">
        <v>708</v>
      </c>
      <c r="F827" s="174">
        <v>0.42610018</v>
      </c>
      <c r="G827" s="174">
        <v>0.36983019</v>
      </c>
      <c r="H827" s="58">
        <f t="shared" si="32"/>
        <v>0.15215088308501801</v>
      </c>
      <c r="I827" s="98">
        <f t="shared" si="29"/>
        <v>3.6540551256586507E-5</v>
      </c>
      <c r="J827" s="99">
        <v>473.66659823999998</v>
      </c>
      <c r="K827" s="99">
        <v>12.519190476190481</v>
      </c>
      <c r="O827"/>
      <c r="P827"/>
    </row>
    <row r="828" spans="1:16" ht="12.75" x14ac:dyDescent="0.2">
      <c r="A828" s="172" t="s">
        <v>2854</v>
      </c>
      <c r="B828" s="185" t="s">
        <v>2296</v>
      </c>
      <c r="C828" s="172" t="s">
        <v>639</v>
      </c>
      <c r="D828" s="172" t="s">
        <v>609</v>
      </c>
      <c r="E828" s="172" t="s">
        <v>180</v>
      </c>
      <c r="F828" s="174">
        <v>0.42391546999999996</v>
      </c>
      <c r="G828" s="174">
        <v>0.37931355</v>
      </c>
      <c r="H828" s="58">
        <f t="shared" si="32"/>
        <v>0.11758588639925982</v>
      </c>
      <c r="I828" s="98">
        <f t="shared" si="29"/>
        <v>3.6353199756909184E-5</v>
      </c>
      <c r="J828" s="99">
        <v>237.72653362</v>
      </c>
      <c r="K828" s="99">
        <v>11.35928571428571</v>
      </c>
      <c r="O828"/>
      <c r="P828"/>
    </row>
    <row r="829" spans="1:16" ht="12.75" x14ac:dyDescent="0.2">
      <c r="A829" s="172" t="s">
        <v>2079</v>
      </c>
      <c r="B829" s="185" t="s">
        <v>42</v>
      </c>
      <c r="C829" s="172" t="s">
        <v>2097</v>
      </c>
      <c r="D829" s="172" t="s">
        <v>178</v>
      </c>
      <c r="E829" s="172" t="s">
        <v>708</v>
      </c>
      <c r="F829" s="174">
        <v>0.41748774999999999</v>
      </c>
      <c r="G829" s="174">
        <v>0.85412167000000006</v>
      </c>
      <c r="H829" s="58">
        <f t="shared" si="32"/>
        <v>-0.51120810457835597</v>
      </c>
      <c r="I829" s="98">
        <f t="shared" si="29"/>
        <v>3.5801985645422571E-5</v>
      </c>
      <c r="J829" s="99">
        <v>15.3427905</v>
      </c>
      <c r="K829" s="99">
        <v>89.711333333333343</v>
      </c>
      <c r="O829"/>
      <c r="P829"/>
    </row>
    <row r="830" spans="1:16" ht="12.75" x14ac:dyDescent="0.2">
      <c r="A830" s="172" t="s">
        <v>1865</v>
      </c>
      <c r="B830" s="185" t="s">
        <v>1863</v>
      </c>
      <c r="C830" s="172" t="s">
        <v>1158</v>
      </c>
      <c r="D830" s="172" t="s">
        <v>179</v>
      </c>
      <c r="E830" s="172" t="s">
        <v>180</v>
      </c>
      <c r="F830" s="174">
        <v>0.41615331</v>
      </c>
      <c r="G830" s="174">
        <v>0.53006855000000008</v>
      </c>
      <c r="H830" s="58">
        <f t="shared" si="32"/>
        <v>-0.21490661915331533</v>
      </c>
      <c r="I830" s="98">
        <f t="shared" si="29"/>
        <v>3.5687549708740169E-5</v>
      </c>
      <c r="J830" s="99">
        <v>20.1968806</v>
      </c>
      <c r="K830" s="99">
        <v>13.977</v>
      </c>
      <c r="O830"/>
      <c r="P830"/>
    </row>
    <row r="831" spans="1:16" ht="12.75" x14ac:dyDescent="0.2">
      <c r="A831" s="172" t="s">
        <v>1246</v>
      </c>
      <c r="B831" s="185" t="s">
        <v>1136</v>
      </c>
      <c r="C831" s="172" t="s">
        <v>2303</v>
      </c>
      <c r="D831" s="172" t="s">
        <v>179</v>
      </c>
      <c r="E831" s="172" t="s">
        <v>180</v>
      </c>
      <c r="F831" s="174">
        <v>0.41362946</v>
      </c>
      <c r="G831" s="174">
        <v>1.31891713</v>
      </c>
      <c r="H831" s="58">
        <f t="shared" si="32"/>
        <v>-0.68638707422050094</v>
      </c>
      <c r="I831" s="98">
        <f t="shared" si="29"/>
        <v>3.547111499545529E-5</v>
      </c>
      <c r="J831" s="99">
        <v>12.23308469</v>
      </c>
      <c r="K831" s="99">
        <v>108.04557142857141</v>
      </c>
      <c r="O831"/>
      <c r="P831"/>
    </row>
    <row r="832" spans="1:16" ht="12.75" x14ac:dyDescent="0.2">
      <c r="A832" s="172" t="s">
        <v>2780</v>
      </c>
      <c r="B832" s="185" t="s">
        <v>2292</v>
      </c>
      <c r="C832" s="172" t="s">
        <v>639</v>
      </c>
      <c r="D832" s="172" t="s">
        <v>179</v>
      </c>
      <c r="E832" s="172" t="s">
        <v>708</v>
      </c>
      <c r="F832" s="174">
        <v>0.41359318</v>
      </c>
      <c r="G832" s="174">
        <v>0.27867029999999998</v>
      </c>
      <c r="H832" s="58">
        <f t="shared" si="32"/>
        <v>0.4841667016542488</v>
      </c>
      <c r="I832" s="98">
        <f t="shared" si="29"/>
        <v>3.5468003775930367E-5</v>
      </c>
      <c r="J832" s="99">
        <v>62.33081981222341</v>
      </c>
      <c r="K832" s="99">
        <v>45.450809523809532</v>
      </c>
      <c r="O832"/>
      <c r="P832"/>
    </row>
    <row r="833" spans="1:16" ht="12.75" x14ac:dyDescent="0.2">
      <c r="A833" s="172" t="s">
        <v>1472</v>
      </c>
      <c r="B833" s="185" t="s">
        <v>1466</v>
      </c>
      <c r="C833" s="172" t="s">
        <v>638</v>
      </c>
      <c r="D833" s="172" t="s">
        <v>609</v>
      </c>
      <c r="E833" s="172" t="s">
        <v>708</v>
      </c>
      <c r="F833" s="174">
        <v>0.41321453999999996</v>
      </c>
      <c r="G833" s="174">
        <v>0.22840547</v>
      </c>
      <c r="H833" s="58">
        <f t="shared" si="32"/>
        <v>0.80912716319797395</v>
      </c>
      <c r="I833" s="98">
        <f t="shared" si="29"/>
        <v>3.5435533209201681E-5</v>
      </c>
      <c r="J833" s="99">
        <v>23.631599999999999</v>
      </c>
      <c r="K833" s="99">
        <v>222.18176190476191</v>
      </c>
      <c r="O833"/>
      <c r="P833"/>
    </row>
    <row r="834" spans="1:16" ht="12.75" x14ac:dyDescent="0.2">
      <c r="A834" s="172" t="s">
        <v>1256</v>
      </c>
      <c r="B834" s="185" t="s">
        <v>425</v>
      </c>
      <c r="C834" s="172" t="s">
        <v>1257</v>
      </c>
      <c r="D834" s="172" t="s">
        <v>179</v>
      </c>
      <c r="E834" s="172" t="s">
        <v>2605</v>
      </c>
      <c r="F834" s="174">
        <v>0.41068086999999998</v>
      </c>
      <c r="G834" s="174">
        <v>0.73301673999999994</v>
      </c>
      <c r="H834" s="58">
        <f t="shared" si="32"/>
        <v>-0.43973875685294717</v>
      </c>
      <c r="I834" s="98">
        <f t="shared" si="29"/>
        <v>3.5218256374204161E-5</v>
      </c>
      <c r="J834" s="99">
        <v>14.7628471</v>
      </c>
      <c r="K834" s="99">
        <v>32.208142857142853</v>
      </c>
      <c r="O834"/>
      <c r="P834"/>
    </row>
    <row r="835" spans="1:16" ht="12.75" x14ac:dyDescent="0.2">
      <c r="A835" s="172" t="s">
        <v>2881</v>
      </c>
      <c r="B835" s="185" t="s">
        <v>264</v>
      </c>
      <c r="C835" s="172" t="s">
        <v>639</v>
      </c>
      <c r="D835" s="172" t="s">
        <v>179</v>
      </c>
      <c r="E835" s="172" t="s">
        <v>708</v>
      </c>
      <c r="F835" s="174">
        <v>0.40429556999999999</v>
      </c>
      <c r="G835" s="174">
        <v>2.0936160900000003</v>
      </c>
      <c r="H835" s="58">
        <f t="shared" si="32"/>
        <v>-0.80689125769949543</v>
      </c>
      <c r="I835" s="98">
        <f t="shared" si="29"/>
        <v>3.4670680022702311E-5</v>
      </c>
      <c r="J835" s="99">
        <v>23.157194625313004</v>
      </c>
      <c r="K835" s="99">
        <v>112.644619047619</v>
      </c>
      <c r="O835"/>
      <c r="P835"/>
    </row>
    <row r="836" spans="1:16" ht="12.75" x14ac:dyDescent="0.2">
      <c r="A836" s="172" t="s">
        <v>3172</v>
      </c>
      <c r="B836" s="185" t="s">
        <v>693</v>
      </c>
      <c r="C836" s="172" t="s">
        <v>694</v>
      </c>
      <c r="D836" s="172" t="s">
        <v>178</v>
      </c>
      <c r="E836" s="172" t="s">
        <v>708</v>
      </c>
      <c r="F836" s="174">
        <v>0.40240982000000003</v>
      </c>
      <c r="G836" s="174">
        <v>3.3862102900000002</v>
      </c>
      <c r="H836" s="58">
        <f t="shared" si="32"/>
        <v>-0.88116218854204709</v>
      </c>
      <c r="I836" s="98">
        <f t="shared" si="29"/>
        <v>3.4508966069584276E-5</v>
      </c>
      <c r="J836" s="99">
        <v>78.753157350000009</v>
      </c>
      <c r="K836" s="99">
        <v>19.12171428571428</v>
      </c>
      <c r="O836"/>
      <c r="P836"/>
    </row>
    <row r="837" spans="1:16" ht="12.75" x14ac:dyDescent="0.2">
      <c r="A837" s="172" t="s">
        <v>2376</v>
      </c>
      <c r="B837" s="185" t="s">
        <v>1354</v>
      </c>
      <c r="C837" s="172" t="s">
        <v>510</v>
      </c>
      <c r="D837" s="172" t="s">
        <v>179</v>
      </c>
      <c r="E837" s="172" t="s">
        <v>708</v>
      </c>
      <c r="F837" s="174">
        <v>0.39851861</v>
      </c>
      <c r="G837" s="174">
        <v>0.74379058999999992</v>
      </c>
      <c r="H837" s="58">
        <f t="shared" si="32"/>
        <v>-0.46420589967399284</v>
      </c>
      <c r="I837" s="98">
        <f t="shared" si="29"/>
        <v>3.4175272339496804E-5</v>
      </c>
      <c r="J837" s="99">
        <v>107.19293610370799</v>
      </c>
      <c r="K837" s="99">
        <v>27.24795238095238</v>
      </c>
      <c r="O837"/>
      <c r="P837"/>
    </row>
    <row r="838" spans="1:16" ht="12.75" x14ac:dyDescent="0.2">
      <c r="A838" s="172" t="s">
        <v>2766</v>
      </c>
      <c r="B838" s="185" t="s">
        <v>1255</v>
      </c>
      <c r="C838" s="172" t="s">
        <v>510</v>
      </c>
      <c r="D838" s="172" t="s">
        <v>609</v>
      </c>
      <c r="E838" s="172" t="s">
        <v>180</v>
      </c>
      <c r="F838" s="174">
        <v>0.39734593000000001</v>
      </c>
      <c r="G838" s="174">
        <v>0.21545932000000001</v>
      </c>
      <c r="H838" s="58">
        <f t="shared" si="32"/>
        <v>0.84418074836586321</v>
      </c>
      <c r="I838" s="98">
        <f t="shared" si="29"/>
        <v>3.4074708257013726E-5</v>
      </c>
      <c r="J838" s="99">
        <v>23.178590099299999</v>
      </c>
      <c r="K838" s="99">
        <v>6.1270476190476204</v>
      </c>
      <c r="O838"/>
      <c r="P838"/>
    </row>
    <row r="839" spans="1:16" ht="12.75" x14ac:dyDescent="0.2">
      <c r="A839" s="172" t="s">
        <v>2083</v>
      </c>
      <c r="B839" s="185" t="s">
        <v>1771</v>
      </c>
      <c r="C839" s="172" t="s">
        <v>510</v>
      </c>
      <c r="D839" s="172" t="s">
        <v>179</v>
      </c>
      <c r="E839" s="172" t="s">
        <v>708</v>
      </c>
      <c r="F839" s="174">
        <v>0.39361039000000003</v>
      </c>
      <c r="G839" s="174">
        <v>2.8228379000000001</v>
      </c>
      <c r="H839" s="58">
        <f t="shared" si="32"/>
        <v>-0.8605621704313946</v>
      </c>
      <c r="I839" s="98">
        <f t="shared" si="29"/>
        <v>3.3754364128454503E-5</v>
      </c>
      <c r="J839" s="99">
        <v>119.25377131484801</v>
      </c>
      <c r="K839" s="99">
        <v>27.547476190476189</v>
      </c>
      <c r="O839"/>
      <c r="P839"/>
    </row>
    <row r="840" spans="1:16" ht="12.75" x14ac:dyDescent="0.2">
      <c r="A840" s="172" t="s">
        <v>2946</v>
      </c>
      <c r="B840" s="185" t="s">
        <v>2163</v>
      </c>
      <c r="C840" s="172" t="s">
        <v>639</v>
      </c>
      <c r="D840" s="172" t="s">
        <v>179</v>
      </c>
      <c r="E840" s="172" t="s">
        <v>180</v>
      </c>
      <c r="F840" s="174">
        <v>0.3920342</v>
      </c>
      <c r="G840" s="174">
        <v>0.76337774000000003</v>
      </c>
      <c r="H840" s="58">
        <f t="shared" si="32"/>
        <v>-0.48644795432468335</v>
      </c>
      <c r="I840" s="98">
        <f t="shared" ref="I840:I903" si="33">F840/$F$1157</f>
        <v>3.3619196733113061E-5</v>
      </c>
      <c r="J840" s="99">
        <v>883.88658850743798</v>
      </c>
      <c r="K840" s="99">
        <v>29.934952380952382</v>
      </c>
      <c r="O840"/>
      <c r="P840"/>
    </row>
    <row r="841" spans="1:16" ht="12.75" x14ac:dyDescent="0.2">
      <c r="A841" s="172" t="s">
        <v>1441</v>
      </c>
      <c r="B841" s="185" t="s">
        <v>687</v>
      </c>
      <c r="C841" s="172" t="s">
        <v>637</v>
      </c>
      <c r="D841" s="172" t="s">
        <v>178</v>
      </c>
      <c r="E841" s="172" t="s">
        <v>708</v>
      </c>
      <c r="F841" s="174">
        <v>0.39022774999999998</v>
      </c>
      <c r="G841" s="174">
        <v>0.31446489</v>
      </c>
      <c r="H841" s="58">
        <f t="shared" si="32"/>
        <v>0.24092629228019691</v>
      </c>
      <c r="I841" s="98">
        <f t="shared" si="33"/>
        <v>3.3464283212969837E-5</v>
      </c>
      <c r="J841" s="99">
        <v>254.33632366000001</v>
      </c>
      <c r="K841" s="99">
        <v>18.18447619047619</v>
      </c>
      <c r="O841"/>
      <c r="P841"/>
    </row>
    <row r="842" spans="1:16" ht="12.75" x14ac:dyDescent="0.2">
      <c r="A842" s="172" t="s">
        <v>1432</v>
      </c>
      <c r="B842" s="185" t="s">
        <v>690</v>
      </c>
      <c r="C842" s="172" t="s">
        <v>637</v>
      </c>
      <c r="D842" s="172" t="s">
        <v>178</v>
      </c>
      <c r="E842" s="172" t="s">
        <v>708</v>
      </c>
      <c r="F842" s="174">
        <v>0.38901587999999998</v>
      </c>
      <c r="G842" s="174">
        <v>0.19809329000000001</v>
      </c>
      <c r="H842" s="58">
        <f t="shared" si="32"/>
        <v>0.96380139882577542</v>
      </c>
      <c r="I842" s="98">
        <f t="shared" si="33"/>
        <v>3.3360358361655948E-5</v>
      </c>
      <c r="J842" s="99">
        <v>50.969462049999997</v>
      </c>
      <c r="K842" s="99">
        <v>23.823666666666671</v>
      </c>
      <c r="O842"/>
      <c r="P842"/>
    </row>
    <row r="843" spans="1:16" ht="12.75" x14ac:dyDescent="0.2">
      <c r="A843" s="172" t="s">
        <v>2770</v>
      </c>
      <c r="B843" s="185" t="s">
        <v>107</v>
      </c>
      <c r="C843" s="172" t="s">
        <v>510</v>
      </c>
      <c r="D843" s="172" t="s">
        <v>609</v>
      </c>
      <c r="E843" s="172" t="s">
        <v>708</v>
      </c>
      <c r="F843" s="174">
        <v>0.38692145</v>
      </c>
      <c r="G843" s="174">
        <v>0.23562229000000001</v>
      </c>
      <c r="H843" s="58">
        <f t="shared" si="32"/>
        <v>0.64212583622712427</v>
      </c>
      <c r="I843" s="98">
        <f t="shared" si="33"/>
        <v>3.3180748893365341E-5</v>
      </c>
      <c r="J843" s="99">
        <v>15.645198534299999</v>
      </c>
      <c r="K843" s="99">
        <v>32.526380952380947</v>
      </c>
      <c r="O843"/>
      <c r="P843"/>
    </row>
    <row r="844" spans="1:16" ht="12.75" x14ac:dyDescent="0.2">
      <c r="A844" s="172" t="s">
        <v>1188</v>
      </c>
      <c r="B844" s="185" t="s">
        <v>1189</v>
      </c>
      <c r="C844" s="172" t="s">
        <v>2309</v>
      </c>
      <c r="D844" s="172" t="s">
        <v>609</v>
      </c>
      <c r="E844" s="172" t="s">
        <v>180</v>
      </c>
      <c r="F844" s="174">
        <v>0.37949569999999999</v>
      </c>
      <c r="G844" s="174">
        <v>1.6143503400000001</v>
      </c>
      <c r="H844" s="58">
        <f t="shared" si="32"/>
        <v>-0.76492357910365361</v>
      </c>
      <c r="I844" s="98">
        <f t="shared" si="33"/>
        <v>3.254394794553754E-5</v>
      </c>
      <c r="J844" s="99">
        <v>124.30858531416042</v>
      </c>
      <c r="K844" s="99">
        <v>10.783285714285711</v>
      </c>
      <c r="O844"/>
      <c r="P844"/>
    </row>
    <row r="845" spans="1:16" ht="12.75" x14ac:dyDescent="0.2">
      <c r="A845" s="172" t="s">
        <v>2611</v>
      </c>
      <c r="B845" s="185" t="s">
        <v>1800</v>
      </c>
      <c r="C845" s="172" t="s">
        <v>2301</v>
      </c>
      <c r="D845" s="172" t="s">
        <v>178</v>
      </c>
      <c r="E845" s="172" t="s">
        <v>708</v>
      </c>
      <c r="F845" s="174">
        <v>0.37711397999999996</v>
      </c>
      <c r="G845" s="174">
        <v>0.50847977</v>
      </c>
      <c r="H845" s="58">
        <f t="shared" si="32"/>
        <v>-0.25835008145948468</v>
      </c>
      <c r="I845" s="98">
        <f t="shared" si="33"/>
        <v>3.2339701700584448E-5</v>
      </c>
      <c r="J845" s="99">
        <v>2.7087656600000001</v>
      </c>
      <c r="K845" s="99">
        <v>30.73804761904762</v>
      </c>
      <c r="O845"/>
      <c r="P845"/>
    </row>
    <row r="846" spans="1:16" ht="12.75" x14ac:dyDescent="0.2">
      <c r="A846" s="172" t="s">
        <v>2265</v>
      </c>
      <c r="B846" s="185" t="s">
        <v>2266</v>
      </c>
      <c r="C846" s="172" t="s">
        <v>640</v>
      </c>
      <c r="D846" s="172" t="s">
        <v>179</v>
      </c>
      <c r="E846" s="172" t="s">
        <v>708</v>
      </c>
      <c r="F846" s="174">
        <v>0.37622540000000004</v>
      </c>
      <c r="G846" s="174">
        <v>0.56182460000000001</v>
      </c>
      <c r="H846" s="58">
        <f t="shared" si="32"/>
        <v>-0.33035078919648586</v>
      </c>
      <c r="I846" s="98">
        <f t="shared" si="33"/>
        <v>3.2263500833840911E-5</v>
      </c>
      <c r="J846" s="99">
        <v>259.37221679999999</v>
      </c>
      <c r="K846" s="99">
        <v>7.5136666666666674</v>
      </c>
      <c r="O846"/>
      <c r="P846"/>
    </row>
    <row r="847" spans="1:16" ht="12.75" x14ac:dyDescent="0.2">
      <c r="A847" s="172" t="s">
        <v>1882</v>
      </c>
      <c r="B847" s="185" t="s">
        <v>1870</v>
      </c>
      <c r="C847" s="172" t="s">
        <v>2303</v>
      </c>
      <c r="D847" s="172" t="s">
        <v>179</v>
      </c>
      <c r="E847" s="172" t="s">
        <v>180</v>
      </c>
      <c r="F847" s="174">
        <v>0.37080004</v>
      </c>
      <c r="G847" s="174">
        <v>5.3858072300000002</v>
      </c>
      <c r="H847" s="58">
        <f t="shared" si="32"/>
        <v>-0.93115237434890519</v>
      </c>
      <c r="I847" s="98">
        <f t="shared" si="33"/>
        <v>3.1798244881202179E-5</v>
      </c>
      <c r="J847" s="99">
        <v>52.763771370000001</v>
      </c>
      <c r="K847" s="99">
        <v>26.9177619047619</v>
      </c>
      <c r="O847"/>
      <c r="P847"/>
    </row>
    <row r="848" spans="1:16" ht="12.75" x14ac:dyDescent="0.2">
      <c r="A848" s="172" t="s">
        <v>2263</v>
      </c>
      <c r="B848" s="185" t="s">
        <v>2264</v>
      </c>
      <c r="C848" s="172" t="s">
        <v>640</v>
      </c>
      <c r="D848" s="172" t="s">
        <v>179</v>
      </c>
      <c r="E848" s="172" t="s">
        <v>708</v>
      </c>
      <c r="F848" s="174">
        <v>0.36960451999999999</v>
      </c>
      <c r="G848" s="174">
        <v>0.46875299999999998</v>
      </c>
      <c r="H848" s="58">
        <f t="shared" si="32"/>
        <v>-0.21151540363475008</v>
      </c>
      <c r="I848" s="98">
        <f t="shared" si="33"/>
        <v>3.1695722136813116E-5</v>
      </c>
      <c r="J848" s="99">
        <v>583.49179546000005</v>
      </c>
      <c r="K848" s="99">
        <v>6.3700952380952378</v>
      </c>
      <c r="O848"/>
      <c r="P848"/>
    </row>
    <row r="849" spans="1:16" ht="12.75" x14ac:dyDescent="0.2">
      <c r="A849" s="172" t="s">
        <v>2909</v>
      </c>
      <c r="B849" s="185" t="s">
        <v>150</v>
      </c>
      <c r="C849" s="172" t="s">
        <v>639</v>
      </c>
      <c r="D849" s="172" t="s">
        <v>179</v>
      </c>
      <c r="E849" s="172" t="s">
        <v>708</v>
      </c>
      <c r="F849" s="174">
        <v>0.36693606000000001</v>
      </c>
      <c r="G849" s="174">
        <v>0.27515003000000005</v>
      </c>
      <c r="H849" s="58">
        <f t="shared" ref="H849:H880" si="34">IF(ISERROR(F849/G849-1),"",IF((F849/G849-1)&gt;10000%,"",F849/G849-1))</f>
        <v>0.33358538975990637</v>
      </c>
      <c r="I849" s="98">
        <f t="shared" si="33"/>
        <v>3.1466886280873906E-5</v>
      </c>
      <c r="J849" s="99">
        <v>363.16967014783279</v>
      </c>
      <c r="K849" s="99">
        <v>15.44890476190476</v>
      </c>
      <c r="O849"/>
      <c r="P849"/>
    </row>
    <row r="850" spans="1:16" ht="12.75" x14ac:dyDescent="0.2">
      <c r="A850" s="172" t="s">
        <v>2512</v>
      </c>
      <c r="B850" s="185" t="s">
        <v>237</v>
      </c>
      <c r="C850" s="172" t="s">
        <v>640</v>
      </c>
      <c r="D850" s="172" t="s">
        <v>178</v>
      </c>
      <c r="E850" s="172" t="s">
        <v>180</v>
      </c>
      <c r="F850" s="174">
        <v>0.36639027000000002</v>
      </c>
      <c r="G850" s="174">
        <v>0.20984898999999999</v>
      </c>
      <c r="H850" s="58">
        <f t="shared" si="34"/>
        <v>0.7459710909259083</v>
      </c>
      <c r="I850" s="98">
        <f t="shared" si="33"/>
        <v>3.1420081636317478E-5</v>
      </c>
      <c r="J850" s="99">
        <v>108.37748753599999</v>
      </c>
      <c r="K850" s="99">
        <v>104.9944285714286</v>
      </c>
      <c r="O850"/>
      <c r="P850"/>
    </row>
    <row r="851" spans="1:16" ht="12.75" x14ac:dyDescent="0.2">
      <c r="A851" s="172" t="s">
        <v>2685</v>
      </c>
      <c r="B851" s="185" t="s">
        <v>2701</v>
      </c>
      <c r="C851" s="172" t="s">
        <v>640</v>
      </c>
      <c r="D851" s="172" t="s">
        <v>178</v>
      </c>
      <c r="E851" s="172" t="s">
        <v>708</v>
      </c>
      <c r="F851" s="174">
        <v>0.36629898999999999</v>
      </c>
      <c r="G851" s="174">
        <v>2.2752499999999999E-3</v>
      </c>
      <c r="H851" s="58" t="str">
        <f t="shared" si="34"/>
        <v/>
      </c>
      <c r="I851" s="98">
        <f t="shared" si="33"/>
        <v>3.141225384915554E-5</v>
      </c>
      <c r="J851" s="99">
        <v>75.21486808995661</v>
      </c>
      <c r="K851" s="99">
        <v>25.353047619047619</v>
      </c>
      <c r="O851"/>
      <c r="P851"/>
    </row>
    <row r="852" spans="1:16" ht="12.75" x14ac:dyDescent="0.2">
      <c r="A852" s="172" t="s">
        <v>3116</v>
      </c>
      <c r="B852" s="185" t="s">
        <v>348</v>
      </c>
      <c r="C852" s="172" t="s">
        <v>1257</v>
      </c>
      <c r="D852" s="172" t="s">
        <v>178</v>
      </c>
      <c r="E852" s="172" t="s">
        <v>708</v>
      </c>
      <c r="F852" s="174">
        <v>0.36526425000000001</v>
      </c>
      <c r="G852" s="174">
        <v>0.67833905000000005</v>
      </c>
      <c r="H852" s="58">
        <f t="shared" si="34"/>
        <v>-0.46153144213059827</v>
      </c>
      <c r="I852" s="98">
        <f t="shared" si="33"/>
        <v>3.1323518918306089E-5</v>
      </c>
      <c r="J852" s="99">
        <v>12.37644096</v>
      </c>
      <c r="K852" s="99">
        <v>16.70361904761905</v>
      </c>
      <c r="O852"/>
      <c r="P852"/>
    </row>
    <row r="853" spans="1:16" ht="12.75" x14ac:dyDescent="0.2">
      <c r="A853" s="172" t="s">
        <v>1721</v>
      </c>
      <c r="B853" s="185" t="s">
        <v>1722</v>
      </c>
      <c r="C853" s="172" t="s">
        <v>1729</v>
      </c>
      <c r="D853" s="172" t="s">
        <v>179</v>
      </c>
      <c r="E853" s="172" t="s">
        <v>180</v>
      </c>
      <c r="F853" s="174">
        <v>0.36458063000000002</v>
      </c>
      <c r="G853" s="174">
        <v>0.73409669999999994</v>
      </c>
      <c r="H853" s="58">
        <f t="shared" si="34"/>
        <v>-0.50336157348207666</v>
      </c>
      <c r="I853" s="98">
        <f t="shared" si="33"/>
        <v>3.126489455525131E-5</v>
      </c>
      <c r="J853" s="99">
        <v>35.52046838047621</v>
      </c>
      <c r="K853" s="99">
        <v>26.535523809523809</v>
      </c>
      <c r="O853"/>
      <c r="P853"/>
    </row>
    <row r="854" spans="1:16" ht="12.75" x14ac:dyDescent="0.2">
      <c r="A854" s="172" t="s">
        <v>1244</v>
      </c>
      <c r="B854" s="185" t="s">
        <v>1080</v>
      </c>
      <c r="C854" s="172" t="s">
        <v>2303</v>
      </c>
      <c r="D854" s="172" t="s">
        <v>179</v>
      </c>
      <c r="E854" s="172" t="s">
        <v>180</v>
      </c>
      <c r="F854" s="174">
        <v>0.36162089000000003</v>
      </c>
      <c r="G854" s="174">
        <v>0.78136265999999999</v>
      </c>
      <c r="H854" s="58">
        <f t="shared" si="34"/>
        <v>-0.53719199993508771</v>
      </c>
      <c r="I854" s="98">
        <f t="shared" si="33"/>
        <v>3.1011079757106489E-5</v>
      </c>
      <c r="J854" s="99">
        <v>24.925243979999998</v>
      </c>
      <c r="K854" s="99">
        <v>28.76290476190476</v>
      </c>
      <c r="O854"/>
      <c r="P854"/>
    </row>
    <row r="855" spans="1:16" ht="12.75" x14ac:dyDescent="0.2">
      <c r="A855" s="172" t="s">
        <v>1435</v>
      </c>
      <c r="B855" s="185" t="s">
        <v>2708</v>
      </c>
      <c r="C855" s="172" t="s">
        <v>637</v>
      </c>
      <c r="D855" s="172" t="s">
        <v>178</v>
      </c>
      <c r="E855" s="172" t="s">
        <v>708</v>
      </c>
      <c r="F855" s="174">
        <v>0.36117388</v>
      </c>
      <c r="G855" s="174">
        <v>2.33291673</v>
      </c>
      <c r="H855" s="58">
        <f t="shared" si="34"/>
        <v>-0.84518355269371315</v>
      </c>
      <c r="I855" s="98">
        <f t="shared" si="33"/>
        <v>3.0972746068026126E-5</v>
      </c>
      <c r="J855" s="99">
        <v>13.436702645048801</v>
      </c>
      <c r="K855" s="99">
        <v>61.515571428571427</v>
      </c>
      <c r="O855"/>
      <c r="P855"/>
    </row>
    <row r="856" spans="1:16" ht="12.75" x14ac:dyDescent="0.2">
      <c r="A856" s="172" t="s">
        <v>2830</v>
      </c>
      <c r="B856" s="185" t="s">
        <v>2209</v>
      </c>
      <c r="C856" s="172" t="s">
        <v>639</v>
      </c>
      <c r="D856" s="172" t="s">
        <v>179</v>
      </c>
      <c r="E856" s="172" t="s">
        <v>180</v>
      </c>
      <c r="F856" s="174">
        <v>0.35878744000000001</v>
      </c>
      <c r="G856" s="174">
        <v>1.95720245</v>
      </c>
      <c r="H856" s="58">
        <f t="shared" si="34"/>
        <v>-0.816683532150698</v>
      </c>
      <c r="I856" s="98">
        <f t="shared" si="33"/>
        <v>3.0768095055814004E-5</v>
      </c>
      <c r="J856" s="99">
        <v>71.946146819999996</v>
      </c>
      <c r="K856" s="99">
        <v>8.9642380952380947</v>
      </c>
      <c r="O856"/>
      <c r="P856"/>
    </row>
    <row r="857" spans="1:16" ht="12.75" x14ac:dyDescent="0.2">
      <c r="A857" s="172" t="s">
        <v>1653</v>
      </c>
      <c r="B857" s="185" t="s">
        <v>1654</v>
      </c>
      <c r="C857" s="172" t="s">
        <v>2373</v>
      </c>
      <c r="D857" s="172" t="s">
        <v>179</v>
      </c>
      <c r="E857" s="172" t="s">
        <v>180</v>
      </c>
      <c r="F857" s="174">
        <v>0.35595283</v>
      </c>
      <c r="G857" s="174">
        <v>1.50746921</v>
      </c>
      <c r="H857" s="58">
        <f t="shared" si="34"/>
        <v>-0.76387389696669161</v>
      </c>
      <c r="I857" s="98">
        <f t="shared" si="33"/>
        <v>3.052501087782226E-5</v>
      </c>
      <c r="J857" s="99">
        <v>85.622027620000011</v>
      </c>
      <c r="K857" s="99">
        <v>29.922380952380951</v>
      </c>
      <c r="O857"/>
      <c r="P857"/>
    </row>
    <row r="858" spans="1:16" ht="12.75" x14ac:dyDescent="0.2">
      <c r="A858" s="172" t="s">
        <v>1219</v>
      </c>
      <c r="B858" s="185" t="s">
        <v>1220</v>
      </c>
      <c r="C858" s="172" t="s">
        <v>234</v>
      </c>
      <c r="D858" s="172" t="s">
        <v>179</v>
      </c>
      <c r="E858" s="172" t="s">
        <v>180</v>
      </c>
      <c r="F858" s="174">
        <v>0.35517268000000002</v>
      </c>
      <c r="G858" s="174">
        <v>3.5895999999999996E-4</v>
      </c>
      <c r="H858" s="58" t="str">
        <f t="shared" si="34"/>
        <v/>
      </c>
      <c r="I858" s="98">
        <f t="shared" si="33"/>
        <v>3.0458108509785655E-5</v>
      </c>
      <c r="J858" s="99">
        <v>4.4530966880000005</v>
      </c>
      <c r="K858" s="99">
        <v>49.713285714285718</v>
      </c>
      <c r="O858"/>
      <c r="P858"/>
    </row>
    <row r="859" spans="1:16" ht="12.75" x14ac:dyDescent="0.2">
      <c r="A859" s="172" t="s">
        <v>1919</v>
      </c>
      <c r="B859" s="185" t="s">
        <v>1910</v>
      </c>
      <c r="C859" s="172" t="s">
        <v>1257</v>
      </c>
      <c r="D859" s="172" t="s">
        <v>178</v>
      </c>
      <c r="E859" s="172" t="s">
        <v>708</v>
      </c>
      <c r="F859" s="174">
        <v>0.35344543</v>
      </c>
      <c r="G859" s="174">
        <v>1.1263261</v>
      </c>
      <c r="H859" s="58">
        <f t="shared" si="34"/>
        <v>-0.68619618243775049</v>
      </c>
      <c r="I859" s="98">
        <f t="shared" si="33"/>
        <v>3.0309986847039725E-5</v>
      </c>
      <c r="J859" s="99">
        <v>25.99966062</v>
      </c>
      <c r="K859" s="99">
        <v>32.798285714285711</v>
      </c>
      <c r="O859"/>
      <c r="P859"/>
    </row>
    <row r="860" spans="1:16" ht="12.75" x14ac:dyDescent="0.2">
      <c r="A860" s="172" t="s">
        <v>1402</v>
      </c>
      <c r="B860" s="185" t="s">
        <v>1652</v>
      </c>
      <c r="C860" s="172" t="s">
        <v>2309</v>
      </c>
      <c r="D860" s="172" t="s">
        <v>179</v>
      </c>
      <c r="E860" s="172" t="s">
        <v>708</v>
      </c>
      <c r="F860" s="174">
        <v>0.34963384999999997</v>
      </c>
      <c r="G860" s="174">
        <v>0.67483530000000003</v>
      </c>
      <c r="H860" s="58">
        <f t="shared" si="34"/>
        <v>-0.48189750891810201</v>
      </c>
      <c r="I860" s="98">
        <f t="shared" si="33"/>
        <v>2.9983121849332891E-5</v>
      </c>
      <c r="J860" s="99">
        <v>11.087785890000001</v>
      </c>
      <c r="K860" s="99">
        <v>33.969952380952392</v>
      </c>
      <c r="O860"/>
      <c r="P860"/>
    </row>
    <row r="861" spans="1:16" ht="12.75" x14ac:dyDescent="0.2">
      <c r="A861" s="172" t="s">
        <v>1431</v>
      </c>
      <c r="B861" s="185" t="s">
        <v>265</v>
      </c>
      <c r="C861" s="172" t="s">
        <v>637</v>
      </c>
      <c r="D861" s="172" t="s">
        <v>178</v>
      </c>
      <c r="E861" s="172" t="s">
        <v>708</v>
      </c>
      <c r="F861" s="174">
        <v>0.34732221999999996</v>
      </c>
      <c r="G861" s="174">
        <v>0.82590989999999997</v>
      </c>
      <c r="H861" s="58">
        <f t="shared" si="34"/>
        <v>-0.57946717916809087</v>
      </c>
      <c r="I861" s="98">
        <f t="shared" si="33"/>
        <v>2.9784886226664853E-5</v>
      </c>
      <c r="J861" s="99">
        <v>25.303034259999997</v>
      </c>
      <c r="K861" s="99">
        <v>17.12857142857143</v>
      </c>
      <c r="O861"/>
      <c r="P861"/>
    </row>
    <row r="862" spans="1:16" ht="12.75" x14ac:dyDescent="0.2">
      <c r="A862" s="172" t="s">
        <v>1711</v>
      </c>
      <c r="B862" s="185" t="s">
        <v>1712</v>
      </c>
      <c r="C862" s="172" t="s">
        <v>1257</v>
      </c>
      <c r="D862" s="172" t="s">
        <v>178</v>
      </c>
      <c r="E862" s="172" t="s">
        <v>708</v>
      </c>
      <c r="F862" s="174">
        <v>0.34416162</v>
      </c>
      <c r="G862" s="174">
        <v>0.80847153000000005</v>
      </c>
      <c r="H862" s="58">
        <f t="shared" si="34"/>
        <v>-0.57430582620516035</v>
      </c>
      <c r="I862" s="98">
        <f t="shared" si="33"/>
        <v>2.951384652350968E-5</v>
      </c>
      <c r="J862" s="99">
        <v>14.179357570000001</v>
      </c>
      <c r="K862" s="99">
        <v>20.076476190476189</v>
      </c>
      <c r="O862"/>
      <c r="P862"/>
    </row>
    <row r="863" spans="1:16" ht="12.75" x14ac:dyDescent="0.2">
      <c r="A863" s="172" t="s">
        <v>2720</v>
      </c>
      <c r="B863" s="185" t="s">
        <v>2722</v>
      </c>
      <c r="C863" s="172" t="s">
        <v>2303</v>
      </c>
      <c r="D863" s="172" t="s">
        <v>179</v>
      </c>
      <c r="E863" s="172" t="s">
        <v>2605</v>
      </c>
      <c r="F863" s="174">
        <v>0.34315378000000002</v>
      </c>
      <c r="G863" s="174">
        <v>0.18983982999999999</v>
      </c>
      <c r="H863" s="58">
        <f t="shared" si="34"/>
        <v>0.80759633002199815</v>
      </c>
      <c r="I863" s="98">
        <f t="shared" si="33"/>
        <v>2.9427418423013602E-5</v>
      </c>
      <c r="J863" s="99">
        <v>39.579007249999997</v>
      </c>
      <c r="K863" s="99">
        <v>52.855333333333327</v>
      </c>
      <c r="O863"/>
      <c r="P863"/>
    </row>
    <row r="864" spans="1:16" ht="12.75" x14ac:dyDescent="0.2">
      <c r="A864" s="172" t="s">
        <v>1715</v>
      </c>
      <c r="B864" s="185" t="s">
        <v>1716</v>
      </c>
      <c r="C864" s="172" t="s">
        <v>1257</v>
      </c>
      <c r="D864" s="172" t="s">
        <v>178</v>
      </c>
      <c r="E864" s="172" t="s">
        <v>708</v>
      </c>
      <c r="F864" s="174">
        <v>0.33710020000000002</v>
      </c>
      <c r="G864" s="174">
        <v>0.57065382999999992</v>
      </c>
      <c r="H864" s="58">
        <f t="shared" si="34"/>
        <v>-0.40927374482004253</v>
      </c>
      <c r="I864" s="98">
        <f t="shared" si="33"/>
        <v>2.8908288977267186E-5</v>
      </c>
      <c r="J864" s="99">
        <v>11.585006369999999</v>
      </c>
      <c r="K864" s="99">
        <v>64.651333333333326</v>
      </c>
      <c r="O864"/>
      <c r="P864"/>
    </row>
    <row r="865" spans="1:16" ht="12.75" x14ac:dyDescent="0.2">
      <c r="A865" s="172" t="s">
        <v>1758</v>
      </c>
      <c r="B865" s="185" t="s">
        <v>1235</v>
      </c>
      <c r="C865" s="172" t="s">
        <v>510</v>
      </c>
      <c r="D865" s="172" t="s">
        <v>178</v>
      </c>
      <c r="E865" s="172" t="s">
        <v>708</v>
      </c>
      <c r="F865" s="174">
        <v>0.33663543000000001</v>
      </c>
      <c r="G865" s="174">
        <v>0.63225408999999999</v>
      </c>
      <c r="H865" s="58">
        <f t="shared" si="34"/>
        <v>-0.46756306471659204</v>
      </c>
      <c r="I865" s="98">
        <f t="shared" si="33"/>
        <v>2.8868432265618945E-5</v>
      </c>
      <c r="J865" s="99">
        <v>275.05713702280002</v>
      </c>
      <c r="K865" s="99">
        <v>74.965333333333348</v>
      </c>
      <c r="O865"/>
      <c r="P865"/>
    </row>
    <row r="866" spans="1:16" ht="12.75" x14ac:dyDescent="0.2">
      <c r="A866" s="172" t="s">
        <v>1238</v>
      </c>
      <c r="B866" s="185" t="s">
        <v>1239</v>
      </c>
      <c r="C866" s="172" t="s">
        <v>2303</v>
      </c>
      <c r="D866" s="172" t="s">
        <v>179</v>
      </c>
      <c r="E866" s="172" t="s">
        <v>708</v>
      </c>
      <c r="F866" s="174">
        <v>0.33441378999999999</v>
      </c>
      <c r="G866" s="174">
        <v>5.2602907699999992</v>
      </c>
      <c r="H866" s="58">
        <f t="shared" si="34"/>
        <v>-0.93642674813582594</v>
      </c>
      <c r="I866" s="98">
        <f t="shared" si="33"/>
        <v>2.8677913805162805E-5</v>
      </c>
      <c r="J866" s="99">
        <v>271.18819348</v>
      </c>
      <c r="K866" s="99">
        <v>19.046809523809529</v>
      </c>
      <c r="O866"/>
      <c r="P866"/>
    </row>
    <row r="867" spans="1:16" ht="12.75" x14ac:dyDescent="0.2">
      <c r="A867" s="172" t="s">
        <v>3180</v>
      </c>
      <c r="B867" s="185" t="s">
        <v>353</v>
      </c>
      <c r="C867" s="172" t="s">
        <v>1257</v>
      </c>
      <c r="D867" s="172" t="s">
        <v>179</v>
      </c>
      <c r="E867" s="172" t="s">
        <v>2605</v>
      </c>
      <c r="F867" s="174">
        <v>0.33287341999999998</v>
      </c>
      <c r="G867" s="174">
        <v>0.68151865</v>
      </c>
      <c r="H867" s="58">
        <f t="shared" si="34"/>
        <v>-0.51157107732855156</v>
      </c>
      <c r="I867" s="98">
        <f t="shared" si="33"/>
        <v>2.8545818181689685E-5</v>
      </c>
      <c r="J867" s="99">
        <v>7.7195080100000002</v>
      </c>
      <c r="K867" s="99">
        <v>16.322809523809529</v>
      </c>
      <c r="O867"/>
      <c r="P867"/>
    </row>
    <row r="868" spans="1:16" ht="12.75" x14ac:dyDescent="0.2">
      <c r="A868" s="172" t="s">
        <v>1407</v>
      </c>
      <c r="B868" s="185" t="s">
        <v>1648</v>
      </c>
      <c r="C868" s="172" t="s">
        <v>2309</v>
      </c>
      <c r="D868" s="172" t="s">
        <v>179</v>
      </c>
      <c r="E868" s="172" t="s">
        <v>708</v>
      </c>
      <c r="F868" s="174">
        <v>0.33081665999999998</v>
      </c>
      <c r="G868" s="174">
        <v>1.19716976</v>
      </c>
      <c r="H868" s="58">
        <f t="shared" si="34"/>
        <v>-0.72366771108551897</v>
      </c>
      <c r="I868" s="98">
        <f t="shared" si="33"/>
        <v>2.8369439133451555E-5</v>
      </c>
      <c r="J868" s="99">
        <v>21.46342323</v>
      </c>
      <c r="K868" s="99">
        <v>32.473333333333343</v>
      </c>
      <c r="O868"/>
      <c r="P868"/>
    </row>
    <row r="869" spans="1:16" ht="12.75" x14ac:dyDescent="0.2">
      <c r="A869" s="172" t="s">
        <v>1518</v>
      </c>
      <c r="B869" s="185" t="s">
        <v>451</v>
      </c>
      <c r="C869" s="172" t="s">
        <v>640</v>
      </c>
      <c r="D869" s="172" t="s">
        <v>179</v>
      </c>
      <c r="E869" s="172" t="s">
        <v>708</v>
      </c>
      <c r="F869" s="174">
        <v>0.32991059</v>
      </c>
      <c r="G869" s="174">
        <v>0.18657132000000001</v>
      </c>
      <c r="H869" s="58">
        <f t="shared" si="34"/>
        <v>0.76828137357874726</v>
      </c>
      <c r="I869" s="98">
        <f t="shared" si="33"/>
        <v>2.8291738398199448E-5</v>
      </c>
      <c r="J869" s="99">
        <v>73.628310780000007</v>
      </c>
      <c r="K869" s="99">
        <v>7.4876190476190478</v>
      </c>
      <c r="O869"/>
      <c r="P869"/>
    </row>
    <row r="870" spans="1:16" ht="12.75" x14ac:dyDescent="0.2">
      <c r="A870" s="172" t="s">
        <v>1853</v>
      </c>
      <c r="B870" s="185" t="s">
        <v>1834</v>
      </c>
      <c r="C870" s="172" t="s">
        <v>2309</v>
      </c>
      <c r="D870" s="172" t="s">
        <v>179</v>
      </c>
      <c r="E870" s="172" t="s">
        <v>708</v>
      </c>
      <c r="F870" s="174">
        <v>0.32989552</v>
      </c>
      <c r="G870" s="174">
        <v>0.10557873</v>
      </c>
      <c r="H870" s="58">
        <f t="shared" si="34"/>
        <v>2.1246399724641507</v>
      </c>
      <c r="I870" s="98">
        <f t="shared" si="33"/>
        <v>2.8290446058666907E-5</v>
      </c>
      <c r="J870" s="99">
        <v>12.581031890056</v>
      </c>
      <c r="K870" s="99">
        <v>26.595904761904759</v>
      </c>
      <c r="O870"/>
      <c r="P870"/>
    </row>
    <row r="871" spans="1:16" ht="12.75" x14ac:dyDescent="0.2">
      <c r="A871" s="172" t="s">
        <v>2069</v>
      </c>
      <c r="B871" s="185" t="s">
        <v>315</v>
      </c>
      <c r="C871" s="172" t="s">
        <v>1257</v>
      </c>
      <c r="D871" s="172" t="s">
        <v>178</v>
      </c>
      <c r="E871" s="172" t="s">
        <v>708</v>
      </c>
      <c r="F871" s="174">
        <v>0.32195240999999997</v>
      </c>
      <c r="G871" s="174">
        <v>0.54975756999999992</v>
      </c>
      <c r="H871" s="58">
        <f t="shared" si="34"/>
        <v>-0.41437384845833047</v>
      </c>
      <c r="I871" s="98">
        <f t="shared" si="33"/>
        <v>2.7609278502972128E-5</v>
      </c>
      <c r="J871" s="99">
        <v>9.29405897</v>
      </c>
      <c r="K871" s="99">
        <v>19.720809523809521</v>
      </c>
      <c r="O871"/>
      <c r="P871"/>
    </row>
    <row r="872" spans="1:16" ht="12.75" x14ac:dyDescent="0.2">
      <c r="A872" s="172" t="s">
        <v>1717</v>
      </c>
      <c r="B872" s="185" t="s">
        <v>1718</v>
      </c>
      <c r="C872" s="172" t="s">
        <v>1729</v>
      </c>
      <c r="D872" s="172" t="s">
        <v>179</v>
      </c>
      <c r="E872" s="172" t="s">
        <v>180</v>
      </c>
      <c r="F872" s="174">
        <v>0.31847999999999999</v>
      </c>
      <c r="G872" s="174">
        <v>1.01059443</v>
      </c>
      <c r="H872" s="58">
        <f t="shared" si="34"/>
        <v>-0.684858741998014</v>
      </c>
      <c r="I872" s="98">
        <f t="shared" si="33"/>
        <v>2.7311499291546113E-5</v>
      </c>
      <c r="J872" s="99">
        <v>39.378724490000003</v>
      </c>
      <c r="K872" s="99">
        <v>36.887</v>
      </c>
      <c r="O872"/>
      <c r="P872"/>
    </row>
    <row r="873" spans="1:16" ht="12.75" x14ac:dyDescent="0.2">
      <c r="A873" s="172" t="s">
        <v>1117</v>
      </c>
      <c r="B873" s="185" t="s">
        <v>1049</v>
      </c>
      <c r="C873" s="172" t="s">
        <v>2309</v>
      </c>
      <c r="D873" s="172" t="s">
        <v>609</v>
      </c>
      <c r="E873" s="172" t="s">
        <v>180</v>
      </c>
      <c r="F873" s="174">
        <v>0.31767066999999999</v>
      </c>
      <c r="G873" s="174">
        <v>1.6390898300000001</v>
      </c>
      <c r="H873" s="58">
        <f t="shared" si="34"/>
        <v>-0.80619081139683479</v>
      </c>
      <c r="I873" s="98">
        <f t="shared" si="33"/>
        <v>2.7242094569988631E-5</v>
      </c>
      <c r="J873" s="99">
        <v>11.886519494588001</v>
      </c>
      <c r="K873" s="99">
        <v>93.646809523809523</v>
      </c>
      <c r="O873"/>
      <c r="P873"/>
    </row>
    <row r="874" spans="1:16" ht="12.75" x14ac:dyDescent="0.2">
      <c r="A874" s="172" t="s">
        <v>1786</v>
      </c>
      <c r="B874" s="185" t="s">
        <v>1787</v>
      </c>
      <c r="C874" s="172" t="s">
        <v>1729</v>
      </c>
      <c r="D874" s="172" t="s">
        <v>609</v>
      </c>
      <c r="E874" s="172" t="s">
        <v>180</v>
      </c>
      <c r="F874" s="174">
        <v>0.31643816999999996</v>
      </c>
      <c r="G874" s="174">
        <v>0.37524514000000003</v>
      </c>
      <c r="H874" s="58">
        <f t="shared" si="34"/>
        <v>-0.1567161402809909</v>
      </c>
      <c r="I874" s="98">
        <f t="shared" si="33"/>
        <v>2.713640057703199E-5</v>
      </c>
      <c r="J874" s="99">
        <v>150.51516538416081</v>
      </c>
      <c r="K874" s="99">
        <v>170.6017619047619</v>
      </c>
      <c r="O874"/>
      <c r="P874"/>
    </row>
    <row r="875" spans="1:16" ht="12.75" x14ac:dyDescent="0.2">
      <c r="A875" s="172" t="s">
        <v>2068</v>
      </c>
      <c r="B875" s="185" t="s">
        <v>1913</v>
      </c>
      <c r="C875" s="172" t="s">
        <v>510</v>
      </c>
      <c r="D875" s="172" t="s">
        <v>179</v>
      </c>
      <c r="E875" s="172" t="s">
        <v>180</v>
      </c>
      <c r="F875" s="174">
        <v>0.31275987</v>
      </c>
      <c r="G875" s="174">
        <v>1.91714235</v>
      </c>
      <c r="H875" s="58">
        <f t="shared" si="34"/>
        <v>-0.83686142554829068</v>
      </c>
      <c r="I875" s="98">
        <f t="shared" si="33"/>
        <v>2.6820965109046267E-5</v>
      </c>
      <c r="J875" s="99">
        <v>15.384844976423</v>
      </c>
      <c r="K875" s="99">
        <v>13.343666666666669</v>
      </c>
      <c r="O875"/>
      <c r="P875"/>
    </row>
    <row r="876" spans="1:16" ht="12.75" x14ac:dyDescent="0.2">
      <c r="A876" s="172" t="s">
        <v>2525</v>
      </c>
      <c r="B876" s="185" t="s">
        <v>2099</v>
      </c>
      <c r="C876" s="172" t="s">
        <v>2309</v>
      </c>
      <c r="D876" s="172" t="s">
        <v>609</v>
      </c>
      <c r="E876" s="172" t="s">
        <v>180</v>
      </c>
      <c r="F876" s="174">
        <v>0.30669271000000004</v>
      </c>
      <c r="G876" s="174">
        <v>0.98672735999999994</v>
      </c>
      <c r="H876" s="58">
        <f t="shared" si="34"/>
        <v>-0.68918191343148716</v>
      </c>
      <c r="I876" s="98">
        <f t="shared" si="33"/>
        <v>2.6300671099872389E-5</v>
      </c>
      <c r="J876" s="99">
        <v>2.9968088494578002</v>
      </c>
      <c r="K876" s="99">
        <v>18.512333333333331</v>
      </c>
      <c r="O876"/>
      <c r="P876"/>
    </row>
    <row r="877" spans="1:16" ht="12.75" x14ac:dyDescent="0.2">
      <c r="A877" s="172" t="s">
        <v>1637</v>
      </c>
      <c r="B877" s="185" t="s">
        <v>1638</v>
      </c>
      <c r="C877" s="172" t="s">
        <v>2309</v>
      </c>
      <c r="D877" s="172" t="s">
        <v>609</v>
      </c>
      <c r="E877" s="172" t="s">
        <v>180</v>
      </c>
      <c r="F877" s="174">
        <v>0.30658103000000003</v>
      </c>
      <c r="G877" s="174">
        <v>0.32191437000000001</v>
      </c>
      <c r="H877" s="58">
        <f t="shared" si="34"/>
        <v>-4.7631735110178486E-2</v>
      </c>
      <c r="I877" s="98">
        <f t="shared" si="33"/>
        <v>2.6291093894896001E-5</v>
      </c>
      <c r="J877" s="99">
        <v>142.74197855499639</v>
      </c>
      <c r="K877" s="99">
        <v>64.172809523809534</v>
      </c>
      <c r="O877"/>
      <c r="P877"/>
    </row>
    <row r="878" spans="1:16" ht="12.75" x14ac:dyDescent="0.2">
      <c r="A878" s="172" t="s">
        <v>1436</v>
      </c>
      <c r="B878" s="185" t="s">
        <v>52</v>
      </c>
      <c r="C878" s="172" t="s">
        <v>637</v>
      </c>
      <c r="D878" s="172" t="s">
        <v>179</v>
      </c>
      <c r="E878" s="172" t="s">
        <v>708</v>
      </c>
      <c r="F878" s="174">
        <v>0.30400902000000002</v>
      </c>
      <c r="G878" s="174">
        <v>0.94615583999999997</v>
      </c>
      <c r="H878" s="58">
        <f t="shared" si="34"/>
        <v>-0.67869033075988838</v>
      </c>
      <c r="I878" s="98">
        <f t="shared" si="33"/>
        <v>2.6070529183476603E-5</v>
      </c>
      <c r="J878" s="99">
        <v>1437.21178029</v>
      </c>
      <c r="K878" s="99">
        <v>15.039</v>
      </c>
      <c r="O878"/>
      <c r="P878"/>
    </row>
    <row r="879" spans="1:16" ht="12.75" x14ac:dyDescent="0.2">
      <c r="A879" s="172" t="s">
        <v>1762</v>
      </c>
      <c r="B879" s="185" t="s">
        <v>1425</v>
      </c>
      <c r="C879" s="172" t="s">
        <v>510</v>
      </c>
      <c r="D879" s="172" t="s">
        <v>609</v>
      </c>
      <c r="E879" s="172" t="s">
        <v>708</v>
      </c>
      <c r="F879" s="174">
        <v>0.30369482000000003</v>
      </c>
      <c r="G879" s="174">
        <v>2.4129308599999999</v>
      </c>
      <c r="H879" s="58">
        <f t="shared" si="34"/>
        <v>-0.87413861497879797</v>
      </c>
      <c r="I879" s="98">
        <f t="shared" si="33"/>
        <v>2.6043584718902994E-5</v>
      </c>
      <c r="J879" s="99">
        <v>21.517572000000001</v>
      </c>
      <c r="K879" s="99">
        <v>60.911000000000001</v>
      </c>
      <c r="O879"/>
      <c r="P879"/>
    </row>
    <row r="880" spans="1:16" ht="12.75" x14ac:dyDescent="0.2">
      <c r="A880" s="172" t="s">
        <v>1847</v>
      </c>
      <c r="B880" s="185" t="s">
        <v>1828</v>
      </c>
      <c r="C880" s="172" t="s">
        <v>2309</v>
      </c>
      <c r="D880" s="172" t="s">
        <v>179</v>
      </c>
      <c r="E880" s="172" t="s">
        <v>708</v>
      </c>
      <c r="F880" s="174">
        <v>0.30221015000000001</v>
      </c>
      <c r="G880" s="174">
        <v>0.74559925000000005</v>
      </c>
      <c r="H880" s="58">
        <f t="shared" si="34"/>
        <v>-0.59467482028717167</v>
      </c>
      <c r="I880" s="98">
        <f t="shared" si="33"/>
        <v>2.5916265692109536E-5</v>
      </c>
      <c r="J880" s="99">
        <v>6.1137631395624012</v>
      </c>
      <c r="K880" s="99">
        <v>27.662714285714291</v>
      </c>
      <c r="O880"/>
      <c r="P880"/>
    </row>
    <row r="881" spans="1:16" ht="12.75" x14ac:dyDescent="0.2">
      <c r="A881" s="172" t="s">
        <v>1537</v>
      </c>
      <c r="B881" s="185" t="s">
        <v>401</v>
      </c>
      <c r="C881" s="172" t="s">
        <v>638</v>
      </c>
      <c r="D881" s="172" t="s">
        <v>178</v>
      </c>
      <c r="E881" s="172" t="s">
        <v>708</v>
      </c>
      <c r="F881" s="174">
        <v>0.29725675000000001</v>
      </c>
      <c r="G881" s="174">
        <v>0.30218689000000004</v>
      </c>
      <c r="H881" s="58">
        <f t="shared" ref="H881:H912" si="35">IF(ISERROR(F881/G881-1),"",IF((F881/G881-1)&gt;10000%,"",F881/G881-1))</f>
        <v>-1.6314870575622975E-2</v>
      </c>
      <c r="I881" s="98">
        <f t="shared" si="33"/>
        <v>2.5491483035142867E-5</v>
      </c>
      <c r="J881" s="99">
        <v>37.807529559999999</v>
      </c>
      <c r="K881" s="99">
        <v>30.34514285714285</v>
      </c>
      <c r="O881"/>
      <c r="P881"/>
    </row>
    <row r="882" spans="1:16" ht="12.75" x14ac:dyDescent="0.2">
      <c r="A882" s="172" t="s">
        <v>2125</v>
      </c>
      <c r="B882" s="185" t="s">
        <v>2111</v>
      </c>
      <c r="C882" s="172" t="s">
        <v>637</v>
      </c>
      <c r="D882" s="172" t="s">
        <v>178</v>
      </c>
      <c r="E882" s="172" t="s">
        <v>708</v>
      </c>
      <c r="F882" s="174">
        <v>0.29298881999999998</v>
      </c>
      <c r="G882" s="174">
        <v>0.16366586999999999</v>
      </c>
      <c r="H882" s="58">
        <f t="shared" si="35"/>
        <v>0.79016443684929549</v>
      </c>
      <c r="I882" s="98">
        <f t="shared" si="33"/>
        <v>2.5125483389415133E-5</v>
      </c>
      <c r="J882" s="99">
        <v>262.34973391000005</v>
      </c>
      <c r="K882" s="99">
        <v>35.278238095238102</v>
      </c>
      <c r="O882"/>
      <c r="P882"/>
    </row>
    <row r="883" spans="1:16" ht="12.75" x14ac:dyDescent="0.2">
      <c r="A883" s="172" t="s">
        <v>1259</v>
      </c>
      <c r="B883" s="185" t="s">
        <v>643</v>
      </c>
      <c r="C883" s="172" t="s">
        <v>1257</v>
      </c>
      <c r="D883" s="172" t="s">
        <v>178</v>
      </c>
      <c r="E883" s="172" t="s">
        <v>708</v>
      </c>
      <c r="F883" s="174">
        <v>0.29251145000000001</v>
      </c>
      <c r="G883" s="174">
        <v>0.15887438000000001</v>
      </c>
      <c r="H883" s="58">
        <f t="shared" si="35"/>
        <v>0.84114927781307469</v>
      </c>
      <c r="I883" s="98">
        <f t="shared" si="33"/>
        <v>2.5084546154999141E-5</v>
      </c>
      <c r="J883" s="99">
        <v>0</v>
      </c>
      <c r="K883" s="99">
        <v>40.5625</v>
      </c>
      <c r="O883"/>
      <c r="P883"/>
    </row>
    <row r="884" spans="1:16" ht="12.75" x14ac:dyDescent="0.2">
      <c r="A884" s="172" t="s">
        <v>2920</v>
      </c>
      <c r="B884" s="185" t="s">
        <v>2223</v>
      </c>
      <c r="C884" s="172" t="s">
        <v>639</v>
      </c>
      <c r="D884" s="172" t="s">
        <v>179</v>
      </c>
      <c r="E884" s="172" t="s">
        <v>180</v>
      </c>
      <c r="F884" s="174">
        <v>0.2898</v>
      </c>
      <c r="G884" s="174">
        <v>2.8253500000000001E-2</v>
      </c>
      <c r="H884" s="58">
        <f t="shared" si="35"/>
        <v>9.2571362840002127</v>
      </c>
      <c r="I884" s="98">
        <f t="shared" si="33"/>
        <v>2.4852023658283295E-5</v>
      </c>
      <c r="J884" s="99">
        <v>10.997871820262</v>
      </c>
      <c r="K884" s="99">
        <v>55.376047619047618</v>
      </c>
      <c r="O884"/>
      <c r="P884"/>
    </row>
    <row r="885" spans="1:16" ht="12.75" x14ac:dyDescent="0.2">
      <c r="A885" s="172" t="s">
        <v>2076</v>
      </c>
      <c r="B885" s="185" t="s">
        <v>182</v>
      </c>
      <c r="C885" s="172" t="s">
        <v>1257</v>
      </c>
      <c r="D885" s="172" t="s">
        <v>178</v>
      </c>
      <c r="E885" s="172" t="s">
        <v>708</v>
      </c>
      <c r="F885" s="174">
        <v>0.28890938999999999</v>
      </c>
      <c r="G885" s="174">
        <v>0.41845298999999997</v>
      </c>
      <c r="H885" s="58">
        <f t="shared" si="35"/>
        <v>-0.30957742708446168</v>
      </c>
      <c r="I885" s="98">
        <f t="shared" si="33"/>
        <v>2.4775648707316064E-5</v>
      </c>
      <c r="J885" s="99">
        <v>14.360558869999998</v>
      </c>
      <c r="K885" s="99">
        <v>30.361809523809519</v>
      </c>
      <c r="O885"/>
      <c r="P885"/>
    </row>
    <row r="886" spans="1:16" ht="12.75" x14ac:dyDescent="0.2">
      <c r="A886" s="172" t="s">
        <v>2492</v>
      </c>
      <c r="B886" s="185" t="s">
        <v>2026</v>
      </c>
      <c r="C886" s="172" t="s">
        <v>640</v>
      </c>
      <c r="D886" s="172" t="s">
        <v>178</v>
      </c>
      <c r="E886" s="172" t="s">
        <v>708</v>
      </c>
      <c r="F886" s="174">
        <v>0.28661586999999999</v>
      </c>
      <c r="G886" s="174">
        <v>0.30108668</v>
      </c>
      <c r="H886" s="58">
        <f t="shared" si="35"/>
        <v>-4.8061940169521922E-2</v>
      </c>
      <c r="I886" s="98">
        <f t="shared" si="33"/>
        <v>2.4578966121737229E-5</v>
      </c>
      <c r="J886" s="99">
        <v>56.717738915199995</v>
      </c>
      <c r="K886" s="99">
        <v>78.554190476190485</v>
      </c>
      <c r="O886"/>
      <c r="P886"/>
    </row>
    <row r="887" spans="1:16" ht="12.75" x14ac:dyDescent="0.2">
      <c r="A887" s="172" t="s">
        <v>2491</v>
      </c>
      <c r="B887" s="185" t="s">
        <v>1090</v>
      </c>
      <c r="C887" s="172" t="s">
        <v>510</v>
      </c>
      <c r="D887" s="172" t="s">
        <v>178</v>
      </c>
      <c r="E887" s="172" t="s">
        <v>180</v>
      </c>
      <c r="F887" s="174">
        <v>0.28614443000000001</v>
      </c>
      <c r="G887" s="174">
        <v>0.18336621</v>
      </c>
      <c r="H887" s="58">
        <f t="shared" si="35"/>
        <v>0.56050795836375733</v>
      </c>
      <c r="I887" s="98">
        <f t="shared" si="33"/>
        <v>2.4538537419068284E-5</v>
      </c>
      <c r="J887" s="99">
        <v>9.0272482848000006</v>
      </c>
      <c r="K887" s="99">
        <v>13.47671428571428</v>
      </c>
      <c r="O887"/>
      <c r="P887"/>
    </row>
    <row r="888" spans="1:16" ht="12.75" x14ac:dyDescent="0.2">
      <c r="A888" s="172" t="s">
        <v>1413</v>
      </c>
      <c r="B888" s="185" t="s">
        <v>300</v>
      </c>
      <c r="C888" s="172" t="s">
        <v>1158</v>
      </c>
      <c r="D888" s="172" t="s">
        <v>179</v>
      </c>
      <c r="E888" s="172" t="s">
        <v>180</v>
      </c>
      <c r="F888" s="174">
        <v>0.28521878000000001</v>
      </c>
      <c r="G888" s="174">
        <v>0.31645801000000001</v>
      </c>
      <c r="H888" s="58">
        <f t="shared" si="35"/>
        <v>-9.8715245033614396E-2</v>
      </c>
      <c r="I888" s="98">
        <f t="shared" si="33"/>
        <v>2.4459157585737398E-5</v>
      </c>
      <c r="J888" s="99">
        <v>6.2453124600000001</v>
      </c>
      <c r="K888" s="99">
        <v>37.898095238095237</v>
      </c>
      <c r="O888"/>
      <c r="P888"/>
    </row>
    <row r="889" spans="1:16" ht="12.75" x14ac:dyDescent="0.2">
      <c r="A889" s="172" t="s">
        <v>2582</v>
      </c>
      <c r="B889" s="185" t="s">
        <v>2583</v>
      </c>
      <c r="C889" s="172" t="s">
        <v>2414</v>
      </c>
      <c r="D889" s="172" t="s">
        <v>178</v>
      </c>
      <c r="E889" s="172" t="s">
        <v>708</v>
      </c>
      <c r="F889" s="174">
        <v>0.28423303999999999</v>
      </c>
      <c r="G889" s="174">
        <v>0.58771068000000004</v>
      </c>
      <c r="H889" s="58">
        <f t="shared" si="35"/>
        <v>-0.51637251172634813</v>
      </c>
      <c r="I889" s="98">
        <f t="shared" si="33"/>
        <v>2.4374624687873645E-5</v>
      </c>
      <c r="J889" s="99">
        <v>324.20630599999998</v>
      </c>
      <c r="K889" s="99">
        <v>17.245380952380948</v>
      </c>
      <c r="O889"/>
      <c r="P889"/>
    </row>
    <row r="890" spans="1:16" ht="12.75" x14ac:dyDescent="0.2">
      <c r="A890" s="172" t="s">
        <v>2523</v>
      </c>
      <c r="B890" s="185" t="s">
        <v>2105</v>
      </c>
      <c r="C890" s="172" t="s">
        <v>2309</v>
      </c>
      <c r="D890" s="172" t="s">
        <v>609</v>
      </c>
      <c r="E890" s="172" t="s">
        <v>180</v>
      </c>
      <c r="F890" s="174">
        <v>0.27856131000000001</v>
      </c>
      <c r="G890" s="174">
        <v>4.0006400000000004E-2</v>
      </c>
      <c r="H890" s="58">
        <f t="shared" si="35"/>
        <v>5.9629186830107175</v>
      </c>
      <c r="I890" s="98">
        <f t="shared" si="33"/>
        <v>2.3888241084894367E-5</v>
      </c>
      <c r="J890" s="99">
        <v>5.0747074100000003</v>
      </c>
      <c r="K890" s="99">
        <v>18.581142857142861</v>
      </c>
      <c r="O890"/>
      <c r="P890"/>
    </row>
    <row r="891" spans="1:16" ht="12.75" x14ac:dyDescent="0.2">
      <c r="A891" s="172" t="s">
        <v>2419</v>
      </c>
      <c r="B891" s="185" t="s">
        <v>275</v>
      </c>
      <c r="C891" s="172" t="s">
        <v>640</v>
      </c>
      <c r="D891" s="172" t="s">
        <v>178</v>
      </c>
      <c r="E891" s="172" t="s">
        <v>708</v>
      </c>
      <c r="F891" s="174">
        <v>0.27541653000000005</v>
      </c>
      <c r="G891" s="174">
        <v>0.36746011000000001</v>
      </c>
      <c r="H891" s="58">
        <f t="shared" si="35"/>
        <v>-0.25048590988556541</v>
      </c>
      <c r="I891" s="98">
        <f t="shared" si="33"/>
        <v>2.3618558038103147E-5</v>
      </c>
      <c r="J891" s="99">
        <v>73.694391842999991</v>
      </c>
      <c r="K891" s="99">
        <v>44.377190476190471</v>
      </c>
      <c r="O891"/>
      <c r="P891"/>
    </row>
    <row r="892" spans="1:16" ht="12.75" x14ac:dyDescent="0.2">
      <c r="A892" s="172" t="s">
        <v>1775</v>
      </c>
      <c r="B892" s="185" t="s">
        <v>1776</v>
      </c>
      <c r="C892" s="172" t="s">
        <v>2309</v>
      </c>
      <c r="D892" s="172" t="s">
        <v>609</v>
      </c>
      <c r="E892" s="172" t="s">
        <v>180</v>
      </c>
      <c r="F892" s="174">
        <v>0.2741692</v>
      </c>
      <c r="G892" s="174">
        <v>1.71511514</v>
      </c>
      <c r="H892" s="58">
        <f t="shared" si="35"/>
        <v>-0.84014530942803056</v>
      </c>
      <c r="I892" s="98">
        <f t="shared" si="33"/>
        <v>2.3511592287000016E-5</v>
      </c>
      <c r="J892" s="99">
        <v>62.958561078405403</v>
      </c>
      <c r="K892" s="99">
        <v>102.8507142857143</v>
      </c>
      <c r="O892"/>
      <c r="P892"/>
    </row>
    <row r="893" spans="1:16" ht="12.75" x14ac:dyDescent="0.2">
      <c r="A893" s="172" t="s">
        <v>1880</v>
      </c>
      <c r="B893" s="185" t="s">
        <v>1868</v>
      </c>
      <c r="C893" s="172" t="s">
        <v>637</v>
      </c>
      <c r="D893" s="172" t="s">
        <v>178</v>
      </c>
      <c r="E893" s="172" t="s">
        <v>708</v>
      </c>
      <c r="F893" s="174">
        <v>0.27251980999999997</v>
      </c>
      <c r="G893" s="174">
        <v>0.48093555999999998</v>
      </c>
      <c r="H893" s="58">
        <f t="shared" si="35"/>
        <v>-0.4333548344813597</v>
      </c>
      <c r="I893" s="98">
        <f t="shared" si="33"/>
        <v>2.3370147568912586E-5</v>
      </c>
      <c r="J893" s="99">
        <v>135.37111608000001</v>
      </c>
      <c r="K893" s="99">
        <v>35.640095238095242</v>
      </c>
      <c r="O893"/>
      <c r="P893"/>
    </row>
    <row r="894" spans="1:16" ht="12.75" x14ac:dyDescent="0.2">
      <c r="A894" s="172" t="s">
        <v>2728</v>
      </c>
      <c r="B894" s="173" t="s">
        <v>2729</v>
      </c>
      <c r="C894" s="173" t="s">
        <v>694</v>
      </c>
      <c r="D894" s="172" t="s">
        <v>178</v>
      </c>
      <c r="E894" s="172" t="s">
        <v>708</v>
      </c>
      <c r="F894" s="174">
        <v>0.27152065999999997</v>
      </c>
      <c r="G894" s="174">
        <v>6.9296259999999998E-2</v>
      </c>
      <c r="H894" s="58">
        <f t="shared" si="35"/>
        <v>2.9182585034170674</v>
      </c>
      <c r="I894" s="98">
        <f t="shared" si="33"/>
        <v>2.3284464686103154E-5</v>
      </c>
      <c r="J894" s="99">
        <v>32.285572799999997</v>
      </c>
      <c r="K894" s="99">
        <v>47.791714285714292</v>
      </c>
      <c r="O894"/>
      <c r="P894"/>
    </row>
    <row r="895" spans="1:16" ht="12.75" x14ac:dyDescent="0.2">
      <c r="A895" s="172" t="s">
        <v>2496</v>
      </c>
      <c r="B895" s="185" t="s">
        <v>437</v>
      </c>
      <c r="C895" s="172" t="s">
        <v>640</v>
      </c>
      <c r="D895" s="172" t="s">
        <v>178</v>
      </c>
      <c r="E895" s="172" t="s">
        <v>708</v>
      </c>
      <c r="F895" s="174">
        <v>0.26890128000000002</v>
      </c>
      <c r="G895" s="174">
        <v>0.49796809000000003</v>
      </c>
      <c r="H895" s="58">
        <f t="shared" si="35"/>
        <v>-0.46000298934817285</v>
      </c>
      <c r="I895" s="98">
        <f t="shared" si="33"/>
        <v>2.3059837723611668E-5</v>
      </c>
      <c r="J895" s="99">
        <v>67.935175514699992</v>
      </c>
      <c r="K895" s="99">
        <v>13.19766666666666</v>
      </c>
      <c r="O895"/>
      <c r="P895"/>
    </row>
    <row r="896" spans="1:16" ht="12.75" x14ac:dyDescent="0.2">
      <c r="A896" s="172" t="s">
        <v>1418</v>
      </c>
      <c r="B896" s="185" t="s">
        <v>1151</v>
      </c>
      <c r="C896" s="172" t="s">
        <v>2303</v>
      </c>
      <c r="D896" s="172" t="s">
        <v>178</v>
      </c>
      <c r="E896" s="172" t="s">
        <v>708</v>
      </c>
      <c r="F896" s="174">
        <v>0.26428321999999999</v>
      </c>
      <c r="G896" s="174">
        <v>0.86730856000000001</v>
      </c>
      <c r="H896" s="58">
        <f t="shared" si="35"/>
        <v>-0.69528351017312695</v>
      </c>
      <c r="I896" s="98">
        <f t="shared" si="33"/>
        <v>2.2663812408306724E-5</v>
      </c>
      <c r="J896" s="99">
        <v>322.19808592000004</v>
      </c>
      <c r="K896" s="99">
        <v>31.906047619047619</v>
      </c>
      <c r="O896"/>
      <c r="P896"/>
    </row>
    <row r="897" spans="1:16" ht="12.75" x14ac:dyDescent="0.2">
      <c r="A897" s="172" t="s">
        <v>2936</v>
      </c>
      <c r="B897" s="185" t="s">
        <v>1987</v>
      </c>
      <c r="C897" s="172" t="s">
        <v>639</v>
      </c>
      <c r="D897" s="172" t="s">
        <v>179</v>
      </c>
      <c r="E897" s="172" t="s">
        <v>708</v>
      </c>
      <c r="F897" s="174">
        <v>0.26395036999999999</v>
      </c>
      <c r="G897" s="174">
        <v>1.0653342100000001</v>
      </c>
      <c r="H897" s="58">
        <f t="shared" si="35"/>
        <v>-0.75223702804024284</v>
      </c>
      <c r="I897" s="98">
        <f t="shared" si="33"/>
        <v>2.2635268598525291E-5</v>
      </c>
      <c r="J897" s="99">
        <v>18.808398547715399</v>
      </c>
      <c r="K897" s="99">
        <v>35.795523809523807</v>
      </c>
      <c r="O897"/>
      <c r="P897"/>
    </row>
    <row r="898" spans="1:16" ht="12.75" x14ac:dyDescent="0.2">
      <c r="A898" s="172" t="s">
        <v>1516</v>
      </c>
      <c r="B898" s="185" t="s">
        <v>175</v>
      </c>
      <c r="C898" s="172" t="s">
        <v>640</v>
      </c>
      <c r="D898" s="172" t="s">
        <v>178</v>
      </c>
      <c r="E898" s="172" t="s">
        <v>180</v>
      </c>
      <c r="F898" s="174">
        <v>0.26315115</v>
      </c>
      <c r="G898" s="174">
        <v>0.42070669999999999</v>
      </c>
      <c r="H898" s="58">
        <f t="shared" si="35"/>
        <v>-0.37450211750846851</v>
      </c>
      <c r="I898" s="98">
        <f t="shared" si="33"/>
        <v>2.2566730867855268E-5</v>
      </c>
      <c r="J898" s="99">
        <v>75.3753307482</v>
      </c>
      <c r="K898" s="99">
        <v>50.824047619047619</v>
      </c>
      <c r="O898"/>
      <c r="P898"/>
    </row>
    <row r="899" spans="1:16" ht="12.75" x14ac:dyDescent="0.2">
      <c r="A899" s="172" t="s">
        <v>2763</v>
      </c>
      <c r="B899" s="185" t="s">
        <v>232</v>
      </c>
      <c r="C899" s="172" t="s">
        <v>510</v>
      </c>
      <c r="D899" s="172" t="s">
        <v>609</v>
      </c>
      <c r="E899" s="172" t="s">
        <v>708</v>
      </c>
      <c r="F899" s="174">
        <v>0.26009796000000002</v>
      </c>
      <c r="G899" s="174">
        <v>0.36928653</v>
      </c>
      <c r="H899" s="58">
        <f t="shared" si="35"/>
        <v>-0.29567439137300777</v>
      </c>
      <c r="I899" s="98">
        <f t="shared" si="33"/>
        <v>2.2304902192516297E-5</v>
      </c>
      <c r="J899" s="99">
        <v>31.193045305199998</v>
      </c>
      <c r="K899" s="99">
        <v>30.06161904761905</v>
      </c>
      <c r="O899"/>
      <c r="P899"/>
    </row>
    <row r="900" spans="1:16" ht="12.75" x14ac:dyDescent="0.2">
      <c r="A900" s="172" t="s">
        <v>1223</v>
      </c>
      <c r="B900" s="185" t="s">
        <v>1224</v>
      </c>
      <c r="C900" s="172" t="s">
        <v>234</v>
      </c>
      <c r="D900" s="172" t="s">
        <v>179</v>
      </c>
      <c r="E900" s="172" t="s">
        <v>180</v>
      </c>
      <c r="F900" s="174">
        <v>0.25651984</v>
      </c>
      <c r="G900" s="174">
        <v>0.17771414000000002</v>
      </c>
      <c r="H900" s="58">
        <f t="shared" si="35"/>
        <v>0.44344079767653821</v>
      </c>
      <c r="I900" s="98">
        <f t="shared" si="33"/>
        <v>2.1998057738091945E-5</v>
      </c>
      <c r="J900" s="99">
        <v>5.8087146789999995</v>
      </c>
      <c r="K900" s="99">
        <v>50.947809523809532</v>
      </c>
      <c r="O900"/>
      <c r="P900"/>
    </row>
    <row r="901" spans="1:16" ht="12.75" x14ac:dyDescent="0.2">
      <c r="A901" s="172" t="s">
        <v>1682</v>
      </c>
      <c r="B901" s="185" t="s">
        <v>1683</v>
      </c>
      <c r="C901" s="172" t="s">
        <v>2303</v>
      </c>
      <c r="D901" s="172" t="s">
        <v>179</v>
      </c>
      <c r="E901" s="172" t="s">
        <v>180</v>
      </c>
      <c r="F901" s="174">
        <v>0.25600899999999999</v>
      </c>
      <c r="G901" s="174">
        <v>1.2059712199999999</v>
      </c>
      <c r="H901" s="58">
        <f t="shared" si="35"/>
        <v>-0.7877154978872547</v>
      </c>
      <c r="I901" s="98">
        <f t="shared" si="33"/>
        <v>2.1954250257879392E-5</v>
      </c>
      <c r="J901" s="99">
        <v>103.26407476999999</v>
      </c>
      <c r="K901" s="99">
        <v>31.07719047619047</v>
      </c>
      <c r="O901"/>
      <c r="P901"/>
    </row>
    <row r="902" spans="1:16" ht="12.75" x14ac:dyDescent="0.2">
      <c r="A902" s="172" t="s">
        <v>2663</v>
      </c>
      <c r="B902" s="185" t="s">
        <v>294</v>
      </c>
      <c r="C902" s="172" t="s">
        <v>510</v>
      </c>
      <c r="D902" s="172" t="s">
        <v>609</v>
      </c>
      <c r="E902" s="172" t="s">
        <v>180</v>
      </c>
      <c r="F902" s="174">
        <v>0.24753804000000001</v>
      </c>
      <c r="G902" s="174">
        <v>0.27820224999999998</v>
      </c>
      <c r="H902" s="58">
        <f t="shared" si="35"/>
        <v>-0.11022272465445537</v>
      </c>
      <c r="I902" s="98">
        <f t="shared" si="33"/>
        <v>2.1227816516235601E-5</v>
      </c>
      <c r="J902" s="99">
        <v>30.530563844983</v>
      </c>
      <c r="K902" s="99">
        <v>26.240714285714279</v>
      </c>
      <c r="O902"/>
      <c r="P902"/>
    </row>
    <row r="903" spans="1:16" ht="12.75" x14ac:dyDescent="0.2">
      <c r="A903" s="172" t="s">
        <v>2074</v>
      </c>
      <c r="B903" s="185" t="s">
        <v>43</v>
      </c>
      <c r="C903" s="172" t="s">
        <v>2097</v>
      </c>
      <c r="D903" s="172" t="s">
        <v>178</v>
      </c>
      <c r="E903" s="172" t="s">
        <v>708</v>
      </c>
      <c r="F903" s="174">
        <v>0.24678989000000001</v>
      </c>
      <c r="G903" s="174">
        <v>0.17251792999999999</v>
      </c>
      <c r="H903" s="58">
        <f t="shared" si="35"/>
        <v>0.43051733811088533</v>
      </c>
      <c r="I903" s="98">
        <f t="shared" si="33"/>
        <v>2.1163658333005976E-5</v>
      </c>
      <c r="J903" s="99">
        <v>9.7708580200000004</v>
      </c>
      <c r="K903" s="99">
        <v>121.6568095238095</v>
      </c>
      <c r="O903"/>
      <c r="P903"/>
    </row>
    <row r="904" spans="1:16" ht="12.75" x14ac:dyDescent="0.2">
      <c r="A904" s="172" t="s">
        <v>1754</v>
      </c>
      <c r="B904" s="185" t="s">
        <v>686</v>
      </c>
      <c r="C904" s="172" t="s">
        <v>637</v>
      </c>
      <c r="D904" s="172" t="s">
        <v>178</v>
      </c>
      <c r="E904" s="172" t="s">
        <v>708</v>
      </c>
      <c r="F904" s="174">
        <v>0.24338723000000001</v>
      </c>
      <c r="G904" s="174">
        <v>0.53433456999999995</v>
      </c>
      <c r="H904" s="58">
        <f t="shared" si="35"/>
        <v>-0.54450405482841946</v>
      </c>
      <c r="I904" s="98">
        <f t="shared" ref="I904:I967" si="36">F904/$F$1157</f>
        <v>2.0871860586901441E-5</v>
      </c>
      <c r="J904" s="99">
        <v>46.68506</v>
      </c>
      <c r="K904" s="99">
        <v>11.869</v>
      </c>
      <c r="O904"/>
      <c r="P904"/>
    </row>
    <row r="905" spans="1:16" ht="12.75" x14ac:dyDescent="0.2">
      <c r="A905" s="172" t="s">
        <v>1416</v>
      </c>
      <c r="B905" s="185" t="s">
        <v>299</v>
      </c>
      <c r="C905" s="172" t="s">
        <v>1158</v>
      </c>
      <c r="D905" s="172" t="s">
        <v>179</v>
      </c>
      <c r="E905" s="172" t="s">
        <v>180</v>
      </c>
      <c r="F905" s="174">
        <v>0.23672766000000001</v>
      </c>
      <c r="G905" s="174">
        <v>0.23975242000000002</v>
      </c>
      <c r="H905" s="58">
        <f t="shared" si="35"/>
        <v>-1.2616181309035412E-2</v>
      </c>
      <c r="I905" s="98">
        <f t="shared" si="36"/>
        <v>2.030076399893045E-5</v>
      </c>
      <c r="J905" s="99">
        <v>6.1328451100000008</v>
      </c>
      <c r="K905" s="99">
        <v>28.83728571428572</v>
      </c>
      <c r="O905"/>
      <c r="P905"/>
    </row>
    <row r="906" spans="1:16" ht="12.75" x14ac:dyDescent="0.2">
      <c r="A906" s="172" t="s">
        <v>1756</v>
      </c>
      <c r="B906" s="185" t="s">
        <v>254</v>
      </c>
      <c r="C906" s="172" t="s">
        <v>510</v>
      </c>
      <c r="D906" s="172" t="s">
        <v>178</v>
      </c>
      <c r="E906" s="172" t="s">
        <v>708</v>
      </c>
      <c r="F906" s="174">
        <v>0.23420876000000002</v>
      </c>
      <c r="G906" s="174">
        <v>4.571418E-2</v>
      </c>
      <c r="H906" s="58">
        <f t="shared" si="35"/>
        <v>4.1233284726970938</v>
      </c>
      <c r="I906" s="98">
        <f t="shared" si="36"/>
        <v>2.0084753776732902E-5</v>
      </c>
      <c r="J906" s="99">
        <v>2.7781363961999999</v>
      </c>
      <c r="K906" s="99">
        <v>212.8914736842105</v>
      </c>
      <c r="O906"/>
      <c r="P906"/>
    </row>
    <row r="907" spans="1:16" ht="12.75" x14ac:dyDescent="0.2">
      <c r="A907" s="172" t="s">
        <v>2681</v>
      </c>
      <c r="B907" s="185" t="s">
        <v>2696</v>
      </c>
      <c r="C907" s="172" t="s">
        <v>2373</v>
      </c>
      <c r="D907" s="172" t="s">
        <v>609</v>
      </c>
      <c r="E907" s="172" t="s">
        <v>2605</v>
      </c>
      <c r="F907" s="174">
        <v>0.23357765999999999</v>
      </c>
      <c r="G907" s="174">
        <v>0.1292596</v>
      </c>
      <c r="H907" s="58">
        <f t="shared" si="35"/>
        <v>0.80704303587509152</v>
      </c>
      <c r="I907" s="98">
        <f t="shared" si="36"/>
        <v>2.0030633306992585E-5</v>
      </c>
      <c r="J907" s="99">
        <v>20.457022730000002</v>
      </c>
      <c r="K907" s="99">
        <v>66.598761904761915</v>
      </c>
      <c r="O907"/>
      <c r="P907"/>
    </row>
    <row r="908" spans="1:16" ht="12.75" x14ac:dyDescent="0.2">
      <c r="A908" s="172" t="s">
        <v>2487</v>
      </c>
      <c r="B908" s="185" t="s">
        <v>503</v>
      </c>
      <c r="C908" s="172" t="s">
        <v>640</v>
      </c>
      <c r="D908" s="172" t="s">
        <v>178</v>
      </c>
      <c r="E908" s="172" t="s">
        <v>708</v>
      </c>
      <c r="F908" s="174">
        <v>0.23343622</v>
      </c>
      <c r="G908" s="174">
        <v>1.245488E-2</v>
      </c>
      <c r="H908" s="58">
        <f t="shared" si="35"/>
        <v>17.742550711046594</v>
      </c>
      <c r="I908" s="98">
        <f t="shared" si="36"/>
        <v>2.0018504010145702E-5</v>
      </c>
      <c r="J908" s="99">
        <v>42.910064175000002</v>
      </c>
      <c r="K908" s="99">
        <v>59.831142857142872</v>
      </c>
      <c r="O908"/>
      <c r="P908"/>
    </row>
    <row r="909" spans="1:16" ht="12.75" x14ac:dyDescent="0.2">
      <c r="A909" s="172" t="s">
        <v>2080</v>
      </c>
      <c r="B909" s="185" t="s">
        <v>41</v>
      </c>
      <c r="C909" s="172" t="s">
        <v>2097</v>
      </c>
      <c r="D909" s="172" t="s">
        <v>178</v>
      </c>
      <c r="E909" s="172" t="s">
        <v>708</v>
      </c>
      <c r="F909" s="174">
        <v>0.23279239999999998</v>
      </c>
      <c r="G909" s="174">
        <v>0.19721707999999999</v>
      </c>
      <c r="H909" s="58">
        <f t="shared" si="35"/>
        <v>0.18038660748856028</v>
      </c>
      <c r="I909" s="98">
        <f t="shared" si="36"/>
        <v>1.9963292726944608E-5</v>
      </c>
      <c r="J909" s="99">
        <v>9.21490118</v>
      </c>
      <c r="K909" s="99">
        <v>46.678238095238093</v>
      </c>
      <c r="O909"/>
      <c r="P909"/>
    </row>
    <row r="910" spans="1:16" ht="12.75" x14ac:dyDescent="0.2">
      <c r="A910" s="172" t="s">
        <v>2490</v>
      </c>
      <c r="B910" s="185" t="s">
        <v>136</v>
      </c>
      <c r="C910" s="172" t="s">
        <v>510</v>
      </c>
      <c r="D910" s="172" t="s">
        <v>178</v>
      </c>
      <c r="E910" s="172" t="s">
        <v>180</v>
      </c>
      <c r="F910" s="174">
        <v>0.23232270000000002</v>
      </c>
      <c r="G910" s="174">
        <v>0.88109493999999999</v>
      </c>
      <c r="H910" s="58">
        <f t="shared" si="35"/>
        <v>-0.73632500942520451</v>
      </c>
      <c r="I910" s="98">
        <f t="shared" si="36"/>
        <v>1.9923013239324546E-5</v>
      </c>
      <c r="J910" s="99">
        <v>16.187755494800001</v>
      </c>
      <c r="K910" s="99">
        <v>3.765333333333333</v>
      </c>
      <c r="O910"/>
      <c r="P910"/>
    </row>
    <row r="911" spans="1:16" ht="12.75" x14ac:dyDescent="0.2">
      <c r="A911" s="172" t="s">
        <v>2493</v>
      </c>
      <c r="B911" s="185" t="s">
        <v>274</v>
      </c>
      <c r="C911" s="172" t="s">
        <v>640</v>
      </c>
      <c r="D911" s="172" t="s">
        <v>178</v>
      </c>
      <c r="E911" s="172" t="s">
        <v>708</v>
      </c>
      <c r="F911" s="174">
        <v>0.2321262</v>
      </c>
      <c r="G911" s="174">
        <v>0.20592869</v>
      </c>
      <c r="H911" s="58">
        <f t="shared" si="35"/>
        <v>0.12721641651777627</v>
      </c>
      <c r="I911" s="98">
        <f t="shared" si="36"/>
        <v>1.9906162229494133E-5</v>
      </c>
      <c r="J911" s="99">
        <v>104.86978865259999</v>
      </c>
      <c r="K911" s="99">
        <v>65.302428571428578</v>
      </c>
      <c r="O911"/>
      <c r="P911"/>
    </row>
    <row r="912" spans="1:16" ht="12.75" x14ac:dyDescent="0.2">
      <c r="A912" s="172" t="s">
        <v>1408</v>
      </c>
      <c r="B912" s="185" t="s">
        <v>1649</v>
      </c>
      <c r="C912" s="172" t="s">
        <v>2309</v>
      </c>
      <c r="D912" s="172" t="s">
        <v>179</v>
      </c>
      <c r="E912" s="172" t="s">
        <v>708</v>
      </c>
      <c r="F912" s="174">
        <v>0.22584838000000002</v>
      </c>
      <c r="G912" s="174">
        <v>0.70253957999999994</v>
      </c>
      <c r="H912" s="58">
        <f t="shared" si="35"/>
        <v>-0.67852575651324865</v>
      </c>
      <c r="I912" s="98">
        <f t="shared" si="36"/>
        <v>1.9367802908712755E-5</v>
      </c>
      <c r="J912" s="99">
        <v>206.49090025000001</v>
      </c>
      <c r="K912" s="99">
        <v>28.873999999999999</v>
      </c>
      <c r="O912"/>
      <c r="P912"/>
    </row>
    <row r="913" spans="1:16" ht="12.75" x14ac:dyDescent="0.2">
      <c r="A913" s="172" t="s">
        <v>3141</v>
      </c>
      <c r="B913" s="185" t="s">
        <v>3150</v>
      </c>
      <c r="C913" s="172" t="s">
        <v>2097</v>
      </c>
      <c r="D913" s="172" t="s">
        <v>179</v>
      </c>
      <c r="E913" s="172" t="s">
        <v>708</v>
      </c>
      <c r="F913" s="174">
        <v>0.2224797</v>
      </c>
      <c r="G913" s="174"/>
      <c r="H913" s="58"/>
      <c r="I913" s="98">
        <f t="shared" si="36"/>
        <v>1.9078919143850138E-5</v>
      </c>
      <c r="J913" s="99">
        <v>25.303866617951996</v>
      </c>
      <c r="K913" s="99">
        <v>26.177555555555561</v>
      </c>
      <c r="O913"/>
      <c r="P913"/>
    </row>
    <row r="914" spans="1:16" ht="12.75" x14ac:dyDescent="0.2">
      <c r="A914" s="172" t="s">
        <v>2443</v>
      </c>
      <c r="B914" s="185" t="s">
        <v>436</v>
      </c>
      <c r="C914" s="172" t="s">
        <v>640</v>
      </c>
      <c r="D914" s="172" t="s">
        <v>178</v>
      </c>
      <c r="E914" s="172" t="s">
        <v>708</v>
      </c>
      <c r="F914" s="174">
        <v>0.22002620000000001</v>
      </c>
      <c r="G914" s="174">
        <v>3.7910174199999997</v>
      </c>
      <c r="H914" s="58">
        <f t="shared" ref="H914:H954" si="37">IF(ISERROR(F914/G914-1),"",IF((F914/G914-1)&gt;10000%,"",F914/G914-1))</f>
        <v>-0.94196117410613223</v>
      </c>
      <c r="I914" s="98">
        <f t="shared" si="36"/>
        <v>1.8868517349351872E-5</v>
      </c>
      <c r="J914" s="99">
        <v>298.12291680940001</v>
      </c>
      <c r="K914" s="99">
        <v>11.05457142857143</v>
      </c>
      <c r="O914"/>
      <c r="P914"/>
    </row>
    <row r="915" spans="1:16" ht="12.75" x14ac:dyDescent="0.2">
      <c r="A915" s="172" t="s">
        <v>1725</v>
      </c>
      <c r="B915" s="185" t="s">
        <v>1726</v>
      </c>
      <c r="C915" s="172" t="s">
        <v>1729</v>
      </c>
      <c r="D915" s="172" t="s">
        <v>609</v>
      </c>
      <c r="E915" s="172" t="s">
        <v>180</v>
      </c>
      <c r="F915" s="174">
        <v>0.21975333</v>
      </c>
      <c r="G915" s="174">
        <v>0.99442734999999993</v>
      </c>
      <c r="H915" s="58">
        <f t="shared" si="37"/>
        <v>-0.77901519904898031</v>
      </c>
      <c r="I915" s="98">
        <f t="shared" si="36"/>
        <v>1.8845117170968034E-5</v>
      </c>
      <c r="J915" s="99">
        <v>25.388642565775399</v>
      </c>
      <c r="K915" s="99">
        <v>82.227761904761905</v>
      </c>
      <c r="O915"/>
      <c r="P915"/>
    </row>
    <row r="916" spans="1:16" ht="12.75" x14ac:dyDescent="0.2">
      <c r="A916" s="172" t="s">
        <v>2374</v>
      </c>
      <c r="B916" s="185" t="s">
        <v>1253</v>
      </c>
      <c r="C916" s="172" t="s">
        <v>510</v>
      </c>
      <c r="D916" s="172" t="s">
        <v>178</v>
      </c>
      <c r="E916" s="172" t="s">
        <v>180</v>
      </c>
      <c r="F916" s="174">
        <v>0.21857879999999999</v>
      </c>
      <c r="G916" s="174">
        <v>0</v>
      </c>
      <c r="H916" s="58" t="str">
        <f t="shared" si="37"/>
        <v/>
      </c>
      <c r="I916" s="98">
        <f t="shared" si="36"/>
        <v>1.8744394440300801E-5</v>
      </c>
      <c r="J916" s="99">
        <v>0.94663457830000008</v>
      </c>
      <c r="K916" s="99">
        <v>13.63028571428571</v>
      </c>
      <c r="O916"/>
      <c r="P916"/>
    </row>
    <row r="917" spans="1:16" ht="12.75" x14ac:dyDescent="0.2">
      <c r="A917" s="172" t="s">
        <v>1696</v>
      </c>
      <c r="B917" s="185" t="s">
        <v>1697</v>
      </c>
      <c r="C917" s="172" t="s">
        <v>694</v>
      </c>
      <c r="D917" s="172" t="s">
        <v>178</v>
      </c>
      <c r="E917" s="172" t="s">
        <v>708</v>
      </c>
      <c r="F917" s="174">
        <v>0.21431917</v>
      </c>
      <c r="G917" s="174">
        <v>3.3786628599999999</v>
      </c>
      <c r="H917" s="58">
        <f t="shared" si="37"/>
        <v>-0.93656686716590598</v>
      </c>
      <c r="I917" s="98">
        <f t="shared" si="36"/>
        <v>1.8379106567507383E-5</v>
      </c>
      <c r="J917" s="99">
        <v>118.58874672</v>
      </c>
      <c r="K917" s="99">
        <v>19.477714285714281</v>
      </c>
      <c r="O917"/>
      <c r="P917"/>
    </row>
    <row r="918" spans="1:16" ht="12.75" x14ac:dyDescent="0.2">
      <c r="A918" s="172" t="s">
        <v>1920</v>
      </c>
      <c r="B918" s="185" t="s">
        <v>1924</v>
      </c>
      <c r="C918" s="172" t="s">
        <v>1257</v>
      </c>
      <c r="D918" s="172" t="s">
        <v>178</v>
      </c>
      <c r="E918" s="172" t="s">
        <v>708</v>
      </c>
      <c r="F918" s="174">
        <v>0.20948977999999999</v>
      </c>
      <c r="G918" s="174">
        <v>0.20007062</v>
      </c>
      <c r="H918" s="58">
        <f t="shared" si="37"/>
        <v>4.7079176342833318E-2</v>
      </c>
      <c r="I918" s="98">
        <f t="shared" si="36"/>
        <v>1.7964958484225544E-5</v>
      </c>
      <c r="J918" s="99">
        <v>5.56450814</v>
      </c>
      <c r="K918" s="99">
        <v>36.463666666666668</v>
      </c>
      <c r="O918"/>
      <c r="P918"/>
    </row>
    <row r="919" spans="1:16" ht="12.75" x14ac:dyDescent="0.2">
      <c r="A919" s="172" t="s">
        <v>3179</v>
      </c>
      <c r="B919" s="185" t="s">
        <v>322</v>
      </c>
      <c r="C919" s="172" t="s">
        <v>1257</v>
      </c>
      <c r="D919" s="172" t="s">
        <v>179</v>
      </c>
      <c r="E919" s="172" t="s">
        <v>2605</v>
      </c>
      <c r="F919" s="174">
        <v>0.20540631000000001</v>
      </c>
      <c r="G919" s="174">
        <v>0.69050943999999992</v>
      </c>
      <c r="H919" s="58">
        <f t="shared" si="37"/>
        <v>-0.70252932385689038</v>
      </c>
      <c r="I919" s="98">
        <f t="shared" si="36"/>
        <v>1.7614777348794591E-5</v>
      </c>
      <c r="J919" s="99">
        <v>18.078133010000002</v>
      </c>
      <c r="K919" s="99">
        <v>22.649333333333331</v>
      </c>
      <c r="O919"/>
      <c r="P919"/>
    </row>
    <row r="920" spans="1:16" ht="12.75" x14ac:dyDescent="0.2">
      <c r="A920" s="172" t="s">
        <v>1624</v>
      </c>
      <c r="B920" s="185" t="s">
        <v>683</v>
      </c>
      <c r="C920" s="172" t="s">
        <v>637</v>
      </c>
      <c r="D920" s="172" t="s">
        <v>178</v>
      </c>
      <c r="E920" s="172" t="s">
        <v>708</v>
      </c>
      <c r="F920" s="174">
        <v>0.20488112</v>
      </c>
      <c r="G920" s="174">
        <v>0.20848651999999998</v>
      </c>
      <c r="H920" s="58">
        <f t="shared" si="37"/>
        <v>-1.7293204375995019E-2</v>
      </c>
      <c r="I920" s="98">
        <f t="shared" si="36"/>
        <v>1.7569739273207657E-5</v>
      </c>
      <c r="J920" s="99">
        <v>126.03006013999999</v>
      </c>
      <c r="K920" s="99">
        <v>16.704666666666672</v>
      </c>
      <c r="O920"/>
      <c r="P920"/>
    </row>
    <row r="921" spans="1:16" ht="12.75" x14ac:dyDescent="0.2">
      <c r="A921" s="172" t="s">
        <v>1483</v>
      </c>
      <c r="B921" s="185" t="s">
        <v>1484</v>
      </c>
      <c r="C921" s="172" t="s">
        <v>2303</v>
      </c>
      <c r="D921" s="172" t="s">
        <v>179</v>
      </c>
      <c r="E921" s="172" t="s">
        <v>180</v>
      </c>
      <c r="F921" s="174">
        <v>0.20469467999999999</v>
      </c>
      <c r="G921" s="174">
        <v>0.91111995999999995</v>
      </c>
      <c r="H921" s="58">
        <f t="shared" si="37"/>
        <v>-0.77533728928515622</v>
      </c>
      <c r="I921" s="98">
        <f t="shared" si="36"/>
        <v>1.7553750966475941E-5</v>
      </c>
      <c r="J921" s="99">
        <v>266.16600628999998</v>
      </c>
      <c r="K921" s="99">
        <v>45.844952380952392</v>
      </c>
      <c r="O921"/>
      <c r="P921"/>
    </row>
    <row r="922" spans="1:16" ht="12.75" x14ac:dyDescent="0.2">
      <c r="A922" s="172" t="s">
        <v>2894</v>
      </c>
      <c r="B922" s="185" t="s">
        <v>1612</v>
      </c>
      <c r="C922" s="172" t="s">
        <v>639</v>
      </c>
      <c r="D922" s="172" t="s">
        <v>179</v>
      </c>
      <c r="E922" s="172" t="s">
        <v>708</v>
      </c>
      <c r="F922" s="174">
        <v>0.20445667000000001</v>
      </c>
      <c r="G922" s="174">
        <v>1.0116821999999999</v>
      </c>
      <c r="H922" s="58">
        <f t="shared" si="37"/>
        <v>-0.79790425293634692</v>
      </c>
      <c r="I922" s="98">
        <f t="shared" si="36"/>
        <v>1.7533340234416219E-5</v>
      </c>
      <c r="J922" s="99">
        <v>152.93614613999998</v>
      </c>
      <c r="K922" s="99">
        <v>16.589047619047619</v>
      </c>
      <c r="O922"/>
      <c r="P922"/>
    </row>
    <row r="923" spans="1:16" ht="12.75" x14ac:dyDescent="0.2">
      <c r="A923" s="172" t="s">
        <v>1414</v>
      </c>
      <c r="B923" s="185" t="s">
        <v>1650</v>
      </c>
      <c r="C923" s="172" t="s">
        <v>2309</v>
      </c>
      <c r="D923" s="172" t="s">
        <v>179</v>
      </c>
      <c r="E923" s="172" t="s">
        <v>708</v>
      </c>
      <c r="F923" s="174">
        <v>0.20303795000000002</v>
      </c>
      <c r="G923" s="174">
        <v>0.49396197999999997</v>
      </c>
      <c r="H923" s="58">
        <f t="shared" si="37"/>
        <v>-0.5889603689741465</v>
      </c>
      <c r="I923" s="98">
        <f t="shared" si="36"/>
        <v>1.7411676800998417E-5</v>
      </c>
      <c r="J923" s="99">
        <v>16.407136390000002</v>
      </c>
      <c r="K923" s="99">
        <v>41.049333333333337</v>
      </c>
      <c r="O923"/>
      <c r="P923"/>
    </row>
    <row r="924" spans="1:16" ht="12.75" x14ac:dyDescent="0.2">
      <c r="A924" s="172" t="s">
        <v>2524</v>
      </c>
      <c r="B924" s="185" t="s">
        <v>2100</v>
      </c>
      <c r="C924" s="172" t="s">
        <v>2309</v>
      </c>
      <c r="D924" s="172" t="s">
        <v>609</v>
      </c>
      <c r="E924" s="172" t="s">
        <v>180</v>
      </c>
      <c r="F924" s="174">
        <v>0.20063765</v>
      </c>
      <c r="G924" s="174">
        <v>0.1009847</v>
      </c>
      <c r="H924" s="58">
        <f t="shared" si="37"/>
        <v>0.98681235870384332</v>
      </c>
      <c r="I924" s="98">
        <f t="shared" si="36"/>
        <v>1.7205837213741763E-5</v>
      </c>
      <c r="J924" s="99">
        <v>2.9014810180926003</v>
      </c>
      <c r="K924" s="99">
        <v>17.258809523809521</v>
      </c>
      <c r="O924"/>
      <c r="P924"/>
    </row>
    <row r="925" spans="1:16" ht="12.75" x14ac:dyDescent="0.2">
      <c r="A925" s="172" t="s">
        <v>1145</v>
      </c>
      <c r="B925" s="185" t="s">
        <v>1146</v>
      </c>
      <c r="C925" s="172" t="s">
        <v>2309</v>
      </c>
      <c r="D925" s="172" t="s">
        <v>609</v>
      </c>
      <c r="E925" s="172" t="s">
        <v>180</v>
      </c>
      <c r="F925" s="174">
        <v>0.20002543</v>
      </c>
      <c r="G925" s="174">
        <v>1.59597313</v>
      </c>
      <c r="H925" s="58">
        <f t="shared" si="37"/>
        <v>-0.87466867314990449</v>
      </c>
      <c r="I925" s="98">
        <f t="shared" si="36"/>
        <v>1.7153335813037574E-5</v>
      </c>
      <c r="J925" s="99">
        <v>46.141101739318401</v>
      </c>
      <c r="K925" s="99">
        <v>95.498666666666665</v>
      </c>
      <c r="O925"/>
      <c r="P925"/>
    </row>
    <row r="926" spans="1:16" ht="12.75" x14ac:dyDescent="0.2">
      <c r="A926" s="172" t="s">
        <v>1474</v>
      </c>
      <c r="B926" s="185" t="s">
        <v>1468</v>
      </c>
      <c r="C926" s="172" t="s">
        <v>2301</v>
      </c>
      <c r="D926" s="172" t="s">
        <v>179</v>
      </c>
      <c r="E926" s="172" t="s">
        <v>708</v>
      </c>
      <c r="F926" s="174">
        <v>0.19847017</v>
      </c>
      <c r="G926" s="174">
        <v>0.26227650000000002</v>
      </c>
      <c r="H926" s="58">
        <f t="shared" si="37"/>
        <v>-0.24327886791229869</v>
      </c>
      <c r="I926" s="98">
        <f t="shared" si="36"/>
        <v>1.7019963286071455E-5</v>
      </c>
      <c r="J926" s="99">
        <v>12.0358824107769</v>
      </c>
      <c r="K926" s="99">
        <v>67.699333333333328</v>
      </c>
      <c r="O926"/>
      <c r="P926"/>
    </row>
    <row r="927" spans="1:16" ht="12.75" x14ac:dyDescent="0.2">
      <c r="A927" s="172" t="s">
        <v>1298</v>
      </c>
      <c r="B927" s="185" t="s">
        <v>119</v>
      </c>
      <c r="C927" s="172" t="s">
        <v>1257</v>
      </c>
      <c r="D927" s="172" t="s">
        <v>178</v>
      </c>
      <c r="E927" s="172" t="s">
        <v>708</v>
      </c>
      <c r="F927" s="174">
        <v>0.19712509</v>
      </c>
      <c r="G927" s="174">
        <v>0.20365135000000001</v>
      </c>
      <c r="H927" s="58">
        <f t="shared" si="37"/>
        <v>-3.2046239811324595E-2</v>
      </c>
      <c r="I927" s="98">
        <f t="shared" si="36"/>
        <v>1.6904614907940731E-5</v>
      </c>
      <c r="J927" s="99">
        <v>7.44547136</v>
      </c>
      <c r="K927" s="99">
        <v>80.742333333333335</v>
      </c>
      <c r="O927"/>
      <c r="P927"/>
    </row>
    <row r="928" spans="1:16" ht="12.75" x14ac:dyDescent="0.2">
      <c r="A928" s="172" t="s">
        <v>1773</v>
      </c>
      <c r="B928" s="185" t="s">
        <v>1774</v>
      </c>
      <c r="C928" s="172" t="s">
        <v>637</v>
      </c>
      <c r="D928" s="172" t="s">
        <v>178</v>
      </c>
      <c r="E928" s="172" t="s">
        <v>708</v>
      </c>
      <c r="F928" s="174">
        <v>0.1958831</v>
      </c>
      <c r="G928" s="174">
        <v>0.34072261999999998</v>
      </c>
      <c r="H928" s="58">
        <f t="shared" si="37"/>
        <v>-0.42509511109065778</v>
      </c>
      <c r="I928" s="98">
        <f t="shared" si="36"/>
        <v>1.679810709267727E-5</v>
      </c>
      <c r="J928" s="99">
        <v>38.31150504</v>
      </c>
      <c r="K928" s="99">
        <v>40.396380952380952</v>
      </c>
      <c r="O928"/>
      <c r="P928"/>
    </row>
    <row r="929" spans="1:16" ht="12.75" x14ac:dyDescent="0.2">
      <c r="A929" s="172" t="s">
        <v>1173</v>
      </c>
      <c r="B929" s="185" t="s">
        <v>235</v>
      </c>
      <c r="C929" s="172" t="s">
        <v>1158</v>
      </c>
      <c r="D929" s="172" t="s">
        <v>179</v>
      </c>
      <c r="E929" s="172" t="s">
        <v>180</v>
      </c>
      <c r="F929" s="174">
        <v>0.19163685999999999</v>
      </c>
      <c r="G929" s="174">
        <v>0.3159227</v>
      </c>
      <c r="H929" s="58">
        <f t="shared" si="37"/>
        <v>-0.39340585529308281</v>
      </c>
      <c r="I929" s="98">
        <f t="shared" si="36"/>
        <v>1.6433967489714021E-5</v>
      </c>
      <c r="J929" s="99">
        <v>35.23254008</v>
      </c>
      <c r="K929" s="99">
        <v>21.505714285714291</v>
      </c>
      <c r="O929"/>
      <c r="P929"/>
    </row>
    <row r="930" spans="1:16" ht="12.75" x14ac:dyDescent="0.2">
      <c r="A930" s="172" t="s">
        <v>1155</v>
      </c>
      <c r="B930" s="185" t="s">
        <v>1004</v>
      </c>
      <c r="C930" s="172" t="s">
        <v>694</v>
      </c>
      <c r="D930" s="172" t="s">
        <v>178</v>
      </c>
      <c r="E930" s="172" t="s">
        <v>708</v>
      </c>
      <c r="F930" s="174">
        <v>0.19013870999999999</v>
      </c>
      <c r="G930" s="174">
        <v>0.69636350999999996</v>
      </c>
      <c r="H930" s="58">
        <f t="shared" si="37"/>
        <v>-0.72695480554401826</v>
      </c>
      <c r="I930" s="98">
        <f t="shared" si="36"/>
        <v>1.6305492475070622E-5</v>
      </c>
      <c r="J930" s="99">
        <v>99.549524099999999</v>
      </c>
      <c r="K930" s="99">
        <v>53.5184761904762</v>
      </c>
      <c r="O930"/>
      <c r="P930"/>
    </row>
    <row r="931" spans="1:16" ht="12.75" x14ac:dyDescent="0.2">
      <c r="A931" s="172" t="s">
        <v>2500</v>
      </c>
      <c r="B931" s="185" t="s">
        <v>701</v>
      </c>
      <c r="C931" s="172" t="s">
        <v>510</v>
      </c>
      <c r="D931" s="172" t="s">
        <v>178</v>
      </c>
      <c r="E931" s="172" t="s">
        <v>708</v>
      </c>
      <c r="F931" s="174">
        <v>0.18966456000000001</v>
      </c>
      <c r="G931" s="174">
        <v>0.42462612</v>
      </c>
      <c r="H931" s="58">
        <f t="shared" si="37"/>
        <v>-0.55333751018425337</v>
      </c>
      <c r="I931" s="98">
        <f t="shared" si="36"/>
        <v>1.6264831374250834E-5</v>
      </c>
      <c r="J931" s="99">
        <v>13.547533530939999</v>
      </c>
      <c r="K931" s="99">
        <v>87.605619047619044</v>
      </c>
      <c r="O931"/>
      <c r="P931"/>
    </row>
    <row r="932" spans="1:16" ht="12.75" x14ac:dyDescent="0.2">
      <c r="A932" s="172" t="s">
        <v>1282</v>
      </c>
      <c r="B932" s="185" t="s">
        <v>418</v>
      </c>
      <c r="C932" s="172" t="s">
        <v>1257</v>
      </c>
      <c r="D932" s="172" t="s">
        <v>178</v>
      </c>
      <c r="E932" s="172" t="s">
        <v>708</v>
      </c>
      <c r="F932" s="174">
        <v>0.18844107999999998</v>
      </c>
      <c r="G932" s="174">
        <v>0.19860095999999999</v>
      </c>
      <c r="H932" s="58">
        <f t="shared" si="37"/>
        <v>-5.1157255231797483E-2</v>
      </c>
      <c r="I932" s="98">
        <f t="shared" si="36"/>
        <v>1.6159910898386662E-5</v>
      </c>
      <c r="J932" s="99">
        <v>8.1477792699999991</v>
      </c>
      <c r="K932" s="99">
        <v>9.6121428571428567</v>
      </c>
      <c r="O932"/>
      <c r="P932"/>
    </row>
    <row r="933" spans="1:16" ht="12.75" x14ac:dyDescent="0.2">
      <c r="A933" s="172" t="s">
        <v>1387</v>
      </c>
      <c r="B933" s="185" t="s">
        <v>67</v>
      </c>
      <c r="C933" s="172" t="s">
        <v>2373</v>
      </c>
      <c r="D933" s="172" t="s">
        <v>179</v>
      </c>
      <c r="E933" s="172" t="s">
        <v>180</v>
      </c>
      <c r="F933" s="174">
        <v>0.18831851000000002</v>
      </c>
      <c r="G933" s="174">
        <v>0.13361118</v>
      </c>
      <c r="H933" s="58">
        <f t="shared" si="37"/>
        <v>0.40945173899369824</v>
      </c>
      <c r="I933" s="98">
        <f t="shared" si="36"/>
        <v>1.6149399813018149E-5</v>
      </c>
      <c r="J933" s="99">
        <v>254.83001499000002</v>
      </c>
      <c r="K933" s="99">
        <v>27.119190476190472</v>
      </c>
      <c r="O933"/>
      <c r="P933"/>
    </row>
    <row r="934" spans="1:16" ht="12.75" x14ac:dyDescent="0.2">
      <c r="A934" s="172" t="s">
        <v>2888</v>
      </c>
      <c r="B934" s="185" t="s">
        <v>2221</v>
      </c>
      <c r="C934" s="172" t="s">
        <v>639</v>
      </c>
      <c r="D934" s="172" t="s">
        <v>609</v>
      </c>
      <c r="E934" s="172" t="s">
        <v>180</v>
      </c>
      <c r="F934" s="174">
        <v>0.187832</v>
      </c>
      <c r="G934" s="174">
        <v>0.26894294000000002</v>
      </c>
      <c r="H934" s="58">
        <f t="shared" si="37"/>
        <v>-0.30159163129547117</v>
      </c>
      <c r="I934" s="98">
        <f t="shared" si="36"/>
        <v>1.610767877081666E-5</v>
      </c>
      <c r="J934" s="99">
        <v>28.987822085117404</v>
      </c>
      <c r="K934" s="99">
        <v>58.983047619047618</v>
      </c>
      <c r="O934"/>
      <c r="P934"/>
    </row>
    <row r="935" spans="1:16" ht="12.75" x14ac:dyDescent="0.2">
      <c r="A935" s="172" t="s">
        <v>2062</v>
      </c>
      <c r="B935" s="185" t="s">
        <v>3</v>
      </c>
      <c r="C935" s="172" t="s">
        <v>2303</v>
      </c>
      <c r="D935" s="172" t="s">
        <v>179</v>
      </c>
      <c r="E935" s="172" t="s">
        <v>180</v>
      </c>
      <c r="F935" s="174">
        <v>0.18719532999999999</v>
      </c>
      <c r="G935" s="174">
        <v>0.3225615</v>
      </c>
      <c r="H935" s="58">
        <f t="shared" si="37"/>
        <v>-0.41966003382300743</v>
      </c>
      <c r="I935" s="98">
        <f t="shared" si="36"/>
        <v>1.605308064140838E-5</v>
      </c>
      <c r="J935" s="99">
        <v>307.52855198000003</v>
      </c>
      <c r="K935" s="99">
        <v>25.469190476190469</v>
      </c>
      <c r="O935"/>
      <c r="P935"/>
    </row>
    <row r="936" spans="1:16" ht="12.75" x14ac:dyDescent="0.2">
      <c r="A936" s="172" t="s">
        <v>1743</v>
      </c>
      <c r="B936" s="185" t="s">
        <v>154</v>
      </c>
      <c r="C936" s="172" t="s">
        <v>637</v>
      </c>
      <c r="D936" s="172" t="s">
        <v>178</v>
      </c>
      <c r="E936" s="172" t="s">
        <v>708</v>
      </c>
      <c r="F936" s="174">
        <v>0.18712314999999999</v>
      </c>
      <c r="G936" s="174">
        <v>0.73281649000000004</v>
      </c>
      <c r="H936" s="58">
        <f t="shared" si="37"/>
        <v>-0.74465210246565272</v>
      </c>
      <c r="I936" s="98">
        <f t="shared" si="36"/>
        <v>1.6046890789553118E-5</v>
      </c>
      <c r="J936" s="99">
        <v>270.04734000000002</v>
      </c>
      <c r="K936" s="99">
        <v>7.6792380952380954</v>
      </c>
      <c r="O936"/>
      <c r="P936"/>
    </row>
    <row r="937" spans="1:16" ht="12.75" x14ac:dyDescent="0.2">
      <c r="A937" s="172" t="s">
        <v>1971</v>
      </c>
      <c r="B937" s="185" t="s">
        <v>1962</v>
      </c>
      <c r="C937" s="172" t="s">
        <v>637</v>
      </c>
      <c r="D937" s="172" t="s">
        <v>178</v>
      </c>
      <c r="E937" s="172" t="s">
        <v>708</v>
      </c>
      <c r="F937" s="174">
        <v>0.18563766000000001</v>
      </c>
      <c r="G937" s="174">
        <v>1.20830678</v>
      </c>
      <c r="H937" s="58">
        <f t="shared" si="37"/>
        <v>-0.84636545695787624</v>
      </c>
      <c r="I937" s="98">
        <f t="shared" si="36"/>
        <v>1.5919501443023983E-5</v>
      </c>
      <c r="J937" s="99">
        <v>37.174520000000001</v>
      </c>
      <c r="K937" s="99">
        <v>20.879047619047618</v>
      </c>
      <c r="O937"/>
      <c r="P937"/>
    </row>
    <row r="938" spans="1:16" ht="12.75" x14ac:dyDescent="0.2">
      <c r="A938" s="172" t="s">
        <v>1444</v>
      </c>
      <c r="B938" s="185" t="s">
        <v>167</v>
      </c>
      <c r="C938" s="172" t="s">
        <v>637</v>
      </c>
      <c r="D938" s="172" t="s">
        <v>178</v>
      </c>
      <c r="E938" s="172" t="s">
        <v>708</v>
      </c>
      <c r="F938" s="174">
        <v>0.18556129999999998</v>
      </c>
      <c r="G938" s="174">
        <v>0.21455941000000001</v>
      </c>
      <c r="H938" s="58">
        <f t="shared" si="37"/>
        <v>-0.13515189103102032</v>
      </c>
      <c r="I938" s="98">
        <f t="shared" si="36"/>
        <v>1.5912953132028309E-5</v>
      </c>
      <c r="J938" s="99">
        <v>39.098820479999993</v>
      </c>
      <c r="K938" s="99">
        <v>16.251095238095239</v>
      </c>
      <c r="O938"/>
      <c r="P938"/>
    </row>
    <row r="939" spans="1:16" ht="12.75" x14ac:dyDescent="0.2">
      <c r="A939" s="172" t="s">
        <v>1555</v>
      </c>
      <c r="B939" s="185" t="s">
        <v>1556</v>
      </c>
      <c r="C939" s="172" t="s">
        <v>2301</v>
      </c>
      <c r="D939" s="172" t="s">
        <v>178</v>
      </c>
      <c r="E939" s="172" t="s">
        <v>708</v>
      </c>
      <c r="F939" s="174">
        <v>0.18449884999999999</v>
      </c>
      <c r="G939" s="174">
        <v>2.0942521799999998</v>
      </c>
      <c r="H939" s="58">
        <f t="shared" si="37"/>
        <v>-0.91190227625786691</v>
      </c>
      <c r="I939" s="98">
        <f t="shared" si="36"/>
        <v>1.5821841908647551E-5</v>
      </c>
      <c r="J939" s="99">
        <v>215.83156898313362</v>
      </c>
      <c r="K939" s="99">
        <v>15.08771428571429</v>
      </c>
      <c r="O939"/>
      <c r="P939"/>
    </row>
    <row r="940" spans="1:16" ht="12.75" x14ac:dyDescent="0.2">
      <c r="A940" s="172" t="s">
        <v>3117</v>
      </c>
      <c r="B940" s="185" t="s">
        <v>349</v>
      </c>
      <c r="C940" s="172" t="s">
        <v>1257</v>
      </c>
      <c r="D940" s="172" t="s">
        <v>178</v>
      </c>
      <c r="E940" s="172" t="s">
        <v>708</v>
      </c>
      <c r="F940" s="174">
        <v>0.18313126000000002</v>
      </c>
      <c r="G940" s="174">
        <v>1.66934534</v>
      </c>
      <c r="H940" s="58">
        <f t="shared" si="37"/>
        <v>-0.8902975582032655</v>
      </c>
      <c r="I940" s="98">
        <f t="shared" si="36"/>
        <v>1.5704563168016667E-5</v>
      </c>
      <c r="J940" s="99">
        <v>14.88894279</v>
      </c>
      <c r="K940" s="99">
        <v>19.587809523809529</v>
      </c>
      <c r="O940"/>
      <c r="P940"/>
    </row>
    <row r="941" spans="1:16" ht="12.75" x14ac:dyDescent="0.2">
      <c r="A941" s="172" t="s">
        <v>2456</v>
      </c>
      <c r="B941" s="185" t="s">
        <v>231</v>
      </c>
      <c r="C941" s="172" t="s">
        <v>234</v>
      </c>
      <c r="D941" s="172" t="s">
        <v>179</v>
      </c>
      <c r="E941" s="172" t="s">
        <v>180</v>
      </c>
      <c r="F941" s="174">
        <v>0.18247354000000002</v>
      </c>
      <c r="G941" s="174">
        <v>2.7454447000000002</v>
      </c>
      <c r="H941" s="58">
        <f t="shared" si="37"/>
        <v>-0.93353588946810695</v>
      </c>
      <c r="I941" s="98">
        <f t="shared" si="36"/>
        <v>1.564815987954004E-5</v>
      </c>
      <c r="J941" s="99">
        <v>149.28050490000001</v>
      </c>
      <c r="K941" s="99">
        <v>11.53304761904762</v>
      </c>
      <c r="O941"/>
      <c r="P941"/>
    </row>
    <row r="942" spans="1:16" ht="12.75" x14ac:dyDescent="0.2">
      <c r="A942" s="172" t="s">
        <v>2483</v>
      </c>
      <c r="B942" s="185" t="s">
        <v>505</v>
      </c>
      <c r="C942" s="172" t="s">
        <v>510</v>
      </c>
      <c r="D942" s="172" t="s">
        <v>178</v>
      </c>
      <c r="E942" s="172" t="s">
        <v>180</v>
      </c>
      <c r="F942" s="174">
        <v>0.17314854999999998</v>
      </c>
      <c r="G942" s="174">
        <v>3.68550244</v>
      </c>
      <c r="H942" s="58">
        <f t="shared" si="37"/>
        <v>-0.95301901088959795</v>
      </c>
      <c r="I942" s="98">
        <f t="shared" si="36"/>
        <v>1.4848488133186499E-5</v>
      </c>
      <c r="J942" s="99">
        <v>6.5430617900000003</v>
      </c>
      <c r="K942" s="99">
        <v>3.5733333333333341</v>
      </c>
      <c r="O942"/>
      <c r="P942"/>
    </row>
    <row r="943" spans="1:16" ht="12.75" x14ac:dyDescent="0.2">
      <c r="A943" s="172" t="s">
        <v>1527</v>
      </c>
      <c r="B943" s="185" t="s">
        <v>1525</v>
      </c>
      <c r="C943" s="172" t="s">
        <v>1257</v>
      </c>
      <c r="D943" s="172" t="s">
        <v>178</v>
      </c>
      <c r="E943" s="172" t="s">
        <v>708</v>
      </c>
      <c r="F943" s="174">
        <v>0.16987989000000001</v>
      </c>
      <c r="G943" s="174">
        <v>0.26415696</v>
      </c>
      <c r="H943" s="58">
        <f t="shared" si="37"/>
        <v>-0.35689792159933997</v>
      </c>
      <c r="I943" s="98">
        <f t="shared" si="36"/>
        <v>1.4568181660961227E-5</v>
      </c>
      <c r="J943" s="99">
        <v>3.9870598999999998</v>
      </c>
      <c r="K943" s="99">
        <v>14.77304761904762</v>
      </c>
      <c r="O943"/>
      <c r="P943"/>
    </row>
    <row r="944" spans="1:16" ht="12.75" x14ac:dyDescent="0.2">
      <c r="A944" s="172" t="s">
        <v>2907</v>
      </c>
      <c r="B944" s="173" t="s">
        <v>2908</v>
      </c>
      <c r="C944" s="173" t="s">
        <v>639</v>
      </c>
      <c r="D944" s="172" t="s">
        <v>179</v>
      </c>
      <c r="E944" s="172" t="s">
        <v>708</v>
      </c>
      <c r="F944" s="174">
        <v>0.16516154999999999</v>
      </c>
      <c r="G944" s="174">
        <v>0.70658798</v>
      </c>
      <c r="H944" s="58">
        <f t="shared" si="37"/>
        <v>-0.766254798163988</v>
      </c>
      <c r="I944" s="98">
        <f t="shared" si="36"/>
        <v>1.4163556756517388E-5</v>
      </c>
      <c r="J944" s="99">
        <v>6.8635045732041995</v>
      </c>
      <c r="K944" s="99">
        <v>29.608095238095238</v>
      </c>
      <c r="O944"/>
      <c r="P944"/>
    </row>
    <row r="945" spans="1:16" ht="12.75" x14ac:dyDescent="0.2">
      <c r="A945" s="172" t="s">
        <v>2072</v>
      </c>
      <c r="B945" s="185" t="s">
        <v>183</v>
      </c>
      <c r="C945" s="172" t="s">
        <v>1257</v>
      </c>
      <c r="D945" s="172" t="s">
        <v>178</v>
      </c>
      <c r="E945" s="172" t="s">
        <v>708</v>
      </c>
      <c r="F945" s="174">
        <v>0.16432078999999999</v>
      </c>
      <c r="G945" s="174">
        <v>0.17317827999999999</v>
      </c>
      <c r="H945" s="58">
        <f t="shared" si="37"/>
        <v>-5.1146656497569998E-2</v>
      </c>
      <c r="I945" s="98">
        <f t="shared" si="36"/>
        <v>1.4091456730944793E-5</v>
      </c>
      <c r="J945" s="99">
        <v>8.3512780800000002</v>
      </c>
      <c r="K945" s="99">
        <v>7.3195714285714288</v>
      </c>
      <c r="O945"/>
      <c r="P945"/>
    </row>
    <row r="946" spans="1:16" ht="12.75" x14ac:dyDescent="0.2">
      <c r="A946" s="172" t="s">
        <v>2921</v>
      </c>
      <c r="B946" s="185" t="s">
        <v>2222</v>
      </c>
      <c r="C946" s="172" t="s">
        <v>639</v>
      </c>
      <c r="D946" s="172" t="s">
        <v>609</v>
      </c>
      <c r="E946" s="172" t="s">
        <v>180</v>
      </c>
      <c r="F946" s="174">
        <v>0.16403208999999999</v>
      </c>
      <c r="G946" s="174">
        <v>0.19069423000000002</v>
      </c>
      <c r="H946" s="58">
        <f t="shared" si="37"/>
        <v>-0.1398161863628492</v>
      </c>
      <c r="I946" s="98">
        <f t="shared" si="36"/>
        <v>1.4066699038639249E-5</v>
      </c>
      <c r="J946" s="99">
        <v>8.7927241506855989</v>
      </c>
      <c r="K946" s="99">
        <v>48.185190476190478</v>
      </c>
      <c r="O946"/>
      <c r="P946"/>
    </row>
    <row r="947" spans="1:16" ht="12.75" x14ac:dyDescent="0.2">
      <c r="A947" s="172" t="s">
        <v>3184</v>
      </c>
      <c r="B947" s="185" t="s">
        <v>376</v>
      </c>
      <c r="C947" s="172" t="s">
        <v>1257</v>
      </c>
      <c r="D947" s="172" t="s">
        <v>179</v>
      </c>
      <c r="E947" s="172" t="s">
        <v>2605</v>
      </c>
      <c r="F947" s="174">
        <v>0.16353726999999998</v>
      </c>
      <c r="G947" s="174">
        <v>0.42086296000000001</v>
      </c>
      <c r="H947" s="58">
        <f t="shared" si="37"/>
        <v>-0.61142394189310467</v>
      </c>
      <c r="I947" s="98">
        <f t="shared" si="36"/>
        <v>1.4024265365945696E-5</v>
      </c>
      <c r="J947" s="99">
        <v>7.5593727900000003</v>
      </c>
      <c r="K947" s="99">
        <v>18.867000000000001</v>
      </c>
      <c r="O947"/>
      <c r="P947"/>
    </row>
    <row r="948" spans="1:16" ht="12.75" x14ac:dyDescent="0.2">
      <c r="A948" s="172" t="s">
        <v>2680</v>
      </c>
      <c r="B948" s="185" t="s">
        <v>2695</v>
      </c>
      <c r="C948" s="172" t="s">
        <v>510</v>
      </c>
      <c r="D948" s="172" t="s">
        <v>179</v>
      </c>
      <c r="E948" s="172" t="s">
        <v>2605</v>
      </c>
      <c r="F948" s="174">
        <v>0.16269439999999999</v>
      </c>
      <c r="G948" s="174">
        <v>1.3957341799999998</v>
      </c>
      <c r="H948" s="58">
        <f t="shared" si="37"/>
        <v>-0.88343453765673341</v>
      </c>
      <c r="I948" s="98">
        <f t="shared" si="36"/>
        <v>1.395198439568739E-5</v>
      </c>
      <c r="J948" s="99">
        <v>8.0211880000000004</v>
      </c>
      <c r="K948" s="99">
        <v>19.912285714285709</v>
      </c>
      <c r="O948"/>
      <c r="P948"/>
    </row>
    <row r="949" spans="1:16" ht="12.75" x14ac:dyDescent="0.2">
      <c r="A949" s="172" t="s">
        <v>2226</v>
      </c>
      <c r="B949" s="185" t="s">
        <v>2232</v>
      </c>
      <c r="C949" s="172" t="s">
        <v>1729</v>
      </c>
      <c r="D949" s="172" t="s">
        <v>178</v>
      </c>
      <c r="E949" s="172" t="s">
        <v>708</v>
      </c>
      <c r="F949" s="174">
        <v>0.16174590999999999</v>
      </c>
      <c r="G949" s="174">
        <v>0.21396548000000001</v>
      </c>
      <c r="H949" s="58">
        <f t="shared" si="37"/>
        <v>-0.24405605053675017</v>
      </c>
      <c r="I949" s="98">
        <f t="shared" si="36"/>
        <v>1.3870645900450518E-5</v>
      </c>
      <c r="J949" s="99">
        <v>21.986460755727002</v>
      </c>
      <c r="K949" s="99">
        <v>60.124380952380953</v>
      </c>
      <c r="O949"/>
      <c r="P949"/>
    </row>
    <row r="950" spans="1:16" ht="12.75" x14ac:dyDescent="0.2">
      <c r="A950" s="172" t="s">
        <v>2574</v>
      </c>
      <c r="B950" s="185" t="s">
        <v>2575</v>
      </c>
      <c r="C950" s="172" t="s">
        <v>2414</v>
      </c>
      <c r="D950" s="172" t="s">
        <v>179</v>
      </c>
      <c r="E950" s="172" t="s">
        <v>708</v>
      </c>
      <c r="F950" s="174">
        <v>0.15016476000000001</v>
      </c>
      <c r="G950" s="174">
        <v>0.25079078999999999</v>
      </c>
      <c r="H950" s="58">
        <f t="shared" si="37"/>
        <v>-0.40123494965664397</v>
      </c>
      <c r="I950" s="98">
        <f t="shared" si="36"/>
        <v>1.2877495404280308E-5</v>
      </c>
      <c r="J950" s="99">
        <v>127.30816384000001</v>
      </c>
      <c r="K950" s="99">
        <v>27.52152380952381</v>
      </c>
      <c r="O950"/>
      <c r="P950"/>
    </row>
    <row r="951" spans="1:16" ht="12.75" x14ac:dyDescent="0.2">
      <c r="A951" s="172" t="s">
        <v>2972</v>
      </c>
      <c r="B951" s="173" t="s">
        <v>2973</v>
      </c>
      <c r="C951" s="173" t="s">
        <v>1729</v>
      </c>
      <c r="D951" s="172" t="s">
        <v>179</v>
      </c>
      <c r="E951" s="172" t="s">
        <v>2605</v>
      </c>
      <c r="F951" s="174">
        <v>0.14805460000000001</v>
      </c>
      <c r="G951" s="174">
        <v>0.10517061999999999</v>
      </c>
      <c r="H951" s="58">
        <f t="shared" si="37"/>
        <v>0.40775627261682046</v>
      </c>
      <c r="I951" s="98">
        <f t="shared" si="36"/>
        <v>1.2696536997645515E-5</v>
      </c>
      <c r="J951" s="99">
        <v>2.8035560258336001</v>
      </c>
      <c r="K951" s="99">
        <v>59.605952380952388</v>
      </c>
      <c r="O951"/>
      <c r="P951"/>
    </row>
    <row r="952" spans="1:16" ht="12.75" x14ac:dyDescent="0.2">
      <c r="A952" s="172" t="s">
        <v>1727</v>
      </c>
      <c r="B952" s="185" t="s">
        <v>1728</v>
      </c>
      <c r="C952" s="172" t="s">
        <v>1729</v>
      </c>
      <c r="D952" s="172" t="s">
        <v>609</v>
      </c>
      <c r="E952" s="172" t="s">
        <v>180</v>
      </c>
      <c r="F952" s="174">
        <v>0.14625060000000001</v>
      </c>
      <c r="G952" s="174">
        <v>0.11572800999999999</v>
      </c>
      <c r="H952" s="58">
        <f t="shared" si="37"/>
        <v>0.26374418777269226</v>
      </c>
      <c r="I952" s="98">
        <f t="shared" si="36"/>
        <v>1.2541833579151577E-5</v>
      </c>
      <c r="J952" s="99">
        <v>11.140179949011202</v>
      </c>
      <c r="K952" s="99">
        <v>92.722450000000009</v>
      </c>
      <c r="O952"/>
      <c r="P952"/>
    </row>
    <row r="953" spans="1:16" ht="12.75" x14ac:dyDescent="0.2">
      <c r="A953" s="172" t="s">
        <v>1154</v>
      </c>
      <c r="B953" s="185" t="s">
        <v>1095</v>
      </c>
      <c r="C953" s="172" t="s">
        <v>694</v>
      </c>
      <c r="D953" s="172" t="s">
        <v>179</v>
      </c>
      <c r="E953" s="172" t="s">
        <v>708</v>
      </c>
      <c r="F953" s="174">
        <v>0.14382738</v>
      </c>
      <c r="G953" s="174">
        <v>0.88264981999999992</v>
      </c>
      <c r="H953" s="58">
        <f t="shared" si="37"/>
        <v>-0.83705046243594095</v>
      </c>
      <c r="I953" s="98">
        <f t="shared" si="36"/>
        <v>1.2334028469526921E-5</v>
      </c>
      <c r="J953" s="99">
        <v>26.136449759999998</v>
      </c>
      <c r="K953" s="99">
        <v>53.886095238095237</v>
      </c>
      <c r="O953"/>
      <c r="P953"/>
    </row>
    <row r="954" spans="1:16" ht="12.75" x14ac:dyDescent="0.2">
      <c r="A954" s="172" t="s">
        <v>1996</v>
      </c>
      <c r="B954" s="185" t="s">
        <v>1986</v>
      </c>
      <c r="C954" s="172" t="s">
        <v>2309</v>
      </c>
      <c r="D954" s="172" t="s">
        <v>609</v>
      </c>
      <c r="E954" s="172" t="s">
        <v>708</v>
      </c>
      <c r="F954" s="174">
        <v>0.14370637</v>
      </c>
      <c r="G954" s="174">
        <v>6.7602799999999996E-3</v>
      </c>
      <c r="H954" s="58">
        <f t="shared" si="37"/>
        <v>20.257458270959191</v>
      </c>
      <c r="I954" s="98">
        <f t="shared" si="36"/>
        <v>1.2323651163167746E-5</v>
      </c>
      <c r="J954" s="99">
        <v>3.4483157064999999</v>
      </c>
      <c r="K954" s="99">
        <v>66.323380952380944</v>
      </c>
      <c r="O954"/>
      <c r="P954"/>
    </row>
    <row r="955" spans="1:16" ht="12.75" x14ac:dyDescent="0.2">
      <c r="A955" s="172" t="s">
        <v>3147</v>
      </c>
      <c r="B955" s="185" t="s">
        <v>3156</v>
      </c>
      <c r="C955" s="172" t="s">
        <v>2303</v>
      </c>
      <c r="D955" s="172" t="s">
        <v>179</v>
      </c>
      <c r="E955" s="172" t="s">
        <v>2605</v>
      </c>
      <c r="F955" s="174">
        <v>0.14357708999999999</v>
      </c>
      <c r="G955" s="174"/>
      <c r="H955" s="58"/>
      <c r="I955" s="98">
        <f t="shared" si="36"/>
        <v>1.2312564656547514E-5</v>
      </c>
      <c r="J955" s="99">
        <v>0.59617671999999999</v>
      </c>
      <c r="K955" s="99">
        <v>80.279750000000007</v>
      </c>
      <c r="O955"/>
      <c r="P955"/>
    </row>
    <row r="956" spans="1:16" ht="12.75" x14ac:dyDescent="0.2">
      <c r="A956" s="172" t="s">
        <v>2267</v>
      </c>
      <c r="B956" s="185" t="s">
        <v>2268</v>
      </c>
      <c r="C956" s="172" t="s">
        <v>640</v>
      </c>
      <c r="D956" s="172" t="s">
        <v>179</v>
      </c>
      <c r="E956" s="172" t="s">
        <v>708</v>
      </c>
      <c r="F956" s="174">
        <v>0.14318185</v>
      </c>
      <c r="G956" s="174">
        <v>2.5094599999999998E-2</v>
      </c>
      <c r="H956" s="58">
        <f>IF(ISERROR(F956/G956-1),"",IF((F956/G956-1)&gt;10000%,"",F956/G956-1))</f>
        <v>4.7056836929060442</v>
      </c>
      <c r="I956" s="98">
        <f t="shared" si="36"/>
        <v>1.2278670543950206E-5</v>
      </c>
      <c r="J956" s="99">
        <v>63.041823380000004</v>
      </c>
      <c r="K956" s="99">
        <v>15.17504761904762</v>
      </c>
      <c r="O956"/>
      <c r="P956"/>
    </row>
    <row r="957" spans="1:16" ht="12.75" x14ac:dyDescent="0.2">
      <c r="A957" s="172" t="s">
        <v>3005</v>
      </c>
      <c r="B957" s="185" t="s">
        <v>3006</v>
      </c>
      <c r="C957" s="172" t="s">
        <v>639</v>
      </c>
      <c r="D957" s="172" t="s">
        <v>179</v>
      </c>
      <c r="E957" s="172" t="s">
        <v>708</v>
      </c>
      <c r="F957" s="174">
        <v>0.14066455</v>
      </c>
      <c r="G957" s="174">
        <v>3.8985000000000001E-3</v>
      </c>
      <c r="H957" s="58"/>
      <c r="I957" s="98">
        <f t="shared" si="36"/>
        <v>1.2062797530993007E-5</v>
      </c>
      <c r="J957" s="99">
        <v>25.990467350000003</v>
      </c>
      <c r="K957" s="99">
        <v>45.26795238095238</v>
      </c>
      <c r="O957"/>
      <c r="P957"/>
    </row>
    <row r="958" spans="1:16" ht="12.75" x14ac:dyDescent="0.2">
      <c r="A958" s="172" t="s">
        <v>2804</v>
      </c>
      <c r="B958" s="185" t="s">
        <v>1903</v>
      </c>
      <c r="C958" s="172" t="s">
        <v>639</v>
      </c>
      <c r="D958" s="172" t="s">
        <v>609</v>
      </c>
      <c r="E958" s="172" t="s">
        <v>708</v>
      </c>
      <c r="F958" s="174">
        <v>0.13858518</v>
      </c>
      <c r="G958" s="174">
        <v>0.12810158999999999</v>
      </c>
      <c r="H958" s="58">
        <f t="shared" ref="H958:H984" si="38">IF(ISERROR(F958/G958-1),"",IF((F958/G958-1)&gt;10000%,"",F958/G958-1))</f>
        <v>8.1838094281265539E-2</v>
      </c>
      <c r="I958" s="98">
        <f t="shared" si="36"/>
        <v>1.1884479544677188E-5</v>
      </c>
      <c r="J958" s="99">
        <v>17.827663999999999</v>
      </c>
      <c r="K958" s="99">
        <v>23.597904761904761</v>
      </c>
      <c r="O958"/>
      <c r="P958"/>
    </row>
    <row r="959" spans="1:16" ht="12.75" x14ac:dyDescent="0.2">
      <c r="A959" s="172" t="s">
        <v>1995</v>
      </c>
      <c r="B959" s="185" t="s">
        <v>1985</v>
      </c>
      <c r="C959" s="172" t="s">
        <v>2309</v>
      </c>
      <c r="D959" s="172" t="s">
        <v>609</v>
      </c>
      <c r="E959" s="172" t="s">
        <v>708</v>
      </c>
      <c r="F959" s="174">
        <v>0.13836616000000002</v>
      </c>
      <c r="G959" s="174">
        <v>0.31447222999999996</v>
      </c>
      <c r="H959" s="58">
        <f t="shared" si="38"/>
        <v>-0.56000515530417405</v>
      </c>
      <c r="I959" s="98">
        <f t="shared" si="36"/>
        <v>1.1865697314788862E-5</v>
      </c>
      <c r="J959" s="99">
        <v>7.1575328047859994</v>
      </c>
      <c r="K959" s="99">
        <v>35.021000000000001</v>
      </c>
      <c r="O959"/>
      <c r="P959"/>
    </row>
    <row r="960" spans="1:16" ht="12.75" x14ac:dyDescent="0.2">
      <c r="A960" s="172" t="s">
        <v>3185</v>
      </c>
      <c r="B960" s="185" t="s">
        <v>375</v>
      </c>
      <c r="C960" s="172" t="s">
        <v>1257</v>
      </c>
      <c r="D960" s="172" t="s">
        <v>179</v>
      </c>
      <c r="E960" s="172" t="s">
        <v>2605</v>
      </c>
      <c r="F960" s="174">
        <v>0.13572661</v>
      </c>
      <c r="G960" s="174">
        <v>0.40350532</v>
      </c>
      <c r="H960" s="58">
        <f t="shared" si="38"/>
        <v>-0.66363117591609444</v>
      </c>
      <c r="I960" s="98">
        <f t="shared" si="36"/>
        <v>1.1639340658311215E-5</v>
      </c>
      <c r="J960" s="99">
        <v>4.35572844</v>
      </c>
      <c r="K960" s="99">
        <v>19.65338095238095</v>
      </c>
      <c r="O960"/>
      <c r="P960"/>
    </row>
    <row r="961" spans="1:16" ht="12.75" x14ac:dyDescent="0.2">
      <c r="A961" s="172" t="s">
        <v>1405</v>
      </c>
      <c r="B961" s="185" t="s">
        <v>66</v>
      </c>
      <c r="C961" s="172" t="s">
        <v>2373</v>
      </c>
      <c r="D961" s="172" t="s">
        <v>179</v>
      </c>
      <c r="E961" s="172" t="s">
        <v>180</v>
      </c>
      <c r="F961" s="174">
        <v>0.13226903000000001</v>
      </c>
      <c r="G961" s="174">
        <v>0.20222491000000001</v>
      </c>
      <c r="H961" s="58">
        <f t="shared" si="38"/>
        <v>-0.3459310724875585</v>
      </c>
      <c r="I961" s="98">
        <f t="shared" si="36"/>
        <v>1.1342833205031688E-5</v>
      </c>
      <c r="J961" s="99">
        <v>10.277309343000001</v>
      </c>
      <c r="K961" s="99">
        <v>27.26327777777778</v>
      </c>
      <c r="O961"/>
      <c r="P961"/>
    </row>
    <row r="962" spans="1:16" ht="12.75" x14ac:dyDescent="0.2">
      <c r="A962" s="172" t="s">
        <v>2472</v>
      </c>
      <c r="B962" s="185" t="s">
        <v>655</v>
      </c>
      <c r="C962" s="172" t="s">
        <v>640</v>
      </c>
      <c r="D962" s="172" t="s">
        <v>178</v>
      </c>
      <c r="E962" s="172" t="s">
        <v>180</v>
      </c>
      <c r="F962" s="174">
        <v>0.12945835999999999</v>
      </c>
      <c r="G962" s="174">
        <v>0.30772508000000004</v>
      </c>
      <c r="H962" s="58">
        <f t="shared" si="38"/>
        <v>-0.5793051382097294</v>
      </c>
      <c r="I962" s="98">
        <f t="shared" si="36"/>
        <v>1.1101802020298673E-5</v>
      </c>
      <c r="J962" s="99">
        <v>77.209716753599992</v>
      </c>
      <c r="K962" s="99">
        <v>47.84095238095238</v>
      </c>
      <c r="O962"/>
      <c r="P962"/>
    </row>
    <row r="963" spans="1:16" ht="12.75" x14ac:dyDescent="0.2">
      <c r="A963" s="172" t="s">
        <v>2090</v>
      </c>
      <c r="B963" s="185" t="s">
        <v>181</v>
      </c>
      <c r="C963" s="172" t="s">
        <v>1257</v>
      </c>
      <c r="D963" s="172" t="s">
        <v>178</v>
      </c>
      <c r="E963" s="172" t="s">
        <v>708</v>
      </c>
      <c r="F963" s="174">
        <v>0.12913009</v>
      </c>
      <c r="G963" s="174">
        <v>0.10850869</v>
      </c>
      <c r="H963" s="58">
        <f t="shared" si="38"/>
        <v>0.1900437651583482</v>
      </c>
      <c r="I963" s="98">
        <f t="shared" si="36"/>
        <v>1.1073650971967741E-5</v>
      </c>
      <c r="J963" s="99">
        <v>5.9849151300000001</v>
      </c>
      <c r="K963" s="99">
        <v>9.0460000000000012</v>
      </c>
      <c r="O963"/>
      <c r="P963"/>
    </row>
    <row r="964" spans="1:16" ht="12.75" x14ac:dyDescent="0.2">
      <c r="A964" s="172" t="s">
        <v>2089</v>
      </c>
      <c r="B964" s="185" t="s">
        <v>1841</v>
      </c>
      <c r="C964" s="172" t="s">
        <v>510</v>
      </c>
      <c r="D964" s="172" t="s">
        <v>609</v>
      </c>
      <c r="E964" s="172" t="s">
        <v>180</v>
      </c>
      <c r="F964" s="174">
        <v>0.12645575000000001</v>
      </c>
      <c r="G964" s="174">
        <v>8.9998259999999997E-2</v>
      </c>
      <c r="H964" s="58">
        <f t="shared" si="38"/>
        <v>0.40509105398259937</v>
      </c>
      <c r="I964" s="98">
        <f t="shared" si="36"/>
        <v>1.0844310872070248E-5</v>
      </c>
      <c r="J964" s="99">
        <v>18.248652395000001</v>
      </c>
      <c r="K964" s="99">
        <v>197.06609523809519</v>
      </c>
      <c r="O964"/>
      <c r="P964"/>
    </row>
    <row r="965" spans="1:16" ht="12.75" x14ac:dyDescent="0.2">
      <c r="A965" s="172" t="s">
        <v>1124</v>
      </c>
      <c r="B965" s="185" t="s">
        <v>614</v>
      </c>
      <c r="C965" s="172" t="s">
        <v>2309</v>
      </c>
      <c r="D965" s="172" t="s">
        <v>609</v>
      </c>
      <c r="E965" s="172" t="s">
        <v>708</v>
      </c>
      <c r="F965" s="174">
        <v>0.12121691</v>
      </c>
      <c r="G965" s="174">
        <v>0.56783362000000004</v>
      </c>
      <c r="H965" s="58">
        <f t="shared" si="38"/>
        <v>-0.7865274162526692</v>
      </c>
      <c r="I965" s="98">
        <f t="shared" si="36"/>
        <v>1.0395050086625248E-5</v>
      </c>
      <c r="J965" s="99">
        <v>5.8861602162310005</v>
      </c>
      <c r="K965" s="99">
        <v>106.904380952381</v>
      </c>
      <c r="O965"/>
      <c r="P965"/>
    </row>
    <row r="966" spans="1:16" ht="12.75" x14ac:dyDescent="0.2">
      <c r="A966" s="172" t="s">
        <v>2088</v>
      </c>
      <c r="B966" s="185" t="s">
        <v>316</v>
      </c>
      <c r="C966" s="172" t="s">
        <v>1257</v>
      </c>
      <c r="D966" s="172" t="s">
        <v>178</v>
      </c>
      <c r="E966" s="172" t="s">
        <v>708</v>
      </c>
      <c r="F966" s="174">
        <v>0.1206327</v>
      </c>
      <c r="G966" s="174">
        <v>3.4128279999999997E-2</v>
      </c>
      <c r="H966" s="58">
        <f t="shared" si="38"/>
        <v>2.5346844317967387</v>
      </c>
      <c r="I966" s="98">
        <f t="shared" si="36"/>
        <v>1.0344950705184924E-5</v>
      </c>
      <c r="J966" s="99">
        <v>5.9690947100000002</v>
      </c>
      <c r="K966" s="99">
        <v>26.243047619047619</v>
      </c>
      <c r="O966"/>
      <c r="P966"/>
    </row>
    <row r="967" spans="1:16" ht="12.75" x14ac:dyDescent="0.2">
      <c r="A967" s="172" t="s">
        <v>3182</v>
      </c>
      <c r="B967" s="185" t="s">
        <v>369</v>
      </c>
      <c r="C967" s="172" t="s">
        <v>1257</v>
      </c>
      <c r="D967" s="172" t="s">
        <v>179</v>
      </c>
      <c r="E967" s="172" t="s">
        <v>2605</v>
      </c>
      <c r="F967" s="174">
        <v>0.12034418</v>
      </c>
      <c r="G967" s="174">
        <v>0.52659964999999997</v>
      </c>
      <c r="H967" s="58">
        <f t="shared" si="38"/>
        <v>-0.77146931259828977</v>
      </c>
      <c r="I967" s="98">
        <f t="shared" si="36"/>
        <v>1.0320208448918921E-5</v>
      </c>
      <c r="J967" s="99">
        <v>11.19421234</v>
      </c>
      <c r="K967" s="99">
        <v>16.83371428571429</v>
      </c>
      <c r="O967"/>
      <c r="P967"/>
    </row>
    <row r="968" spans="1:16" ht="12.75" x14ac:dyDescent="0.2">
      <c r="A968" s="172" t="s">
        <v>2926</v>
      </c>
      <c r="B968" s="185" t="s">
        <v>2218</v>
      </c>
      <c r="C968" s="172" t="s">
        <v>639</v>
      </c>
      <c r="D968" s="172" t="s">
        <v>609</v>
      </c>
      <c r="E968" s="172" t="s">
        <v>180</v>
      </c>
      <c r="F968" s="174">
        <v>0.11969408000000001</v>
      </c>
      <c r="G968" s="174">
        <v>0.7060767</v>
      </c>
      <c r="H968" s="58">
        <f t="shared" si="38"/>
        <v>-0.83048005974421757</v>
      </c>
      <c r="I968" s="98">
        <f t="shared" ref="I968:I1031" si="39">F968/$F$1157</f>
        <v>1.026445861944946E-5</v>
      </c>
      <c r="J968" s="99">
        <v>34.267533949253604</v>
      </c>
      <c r="K968" s="99">
        <v>33.578476190476202</v>
      </c>
      <c r="O968"/>
      <c r="P968"/>
    </row>
    <row r="969" spans="1:16" ht="12.75" x14ac:dyDescent="0.2">
      <c r="A969" s="172" t="s">
        <v>2498</v>
      </c>
      <c r="B969" s="185" t="s">
        <v>432</v>
      </c>
      <c r="C969" s="172" t="s">
        <v>640</v>
      </c>
      <c r="D969" s="172" t="s">
        <v>178</v>
      </c>
      <c r="E969" s="172" t="s">
        <v>708</v>
      </c>
      <c r="F969" s="174">
        <v>0.11787433</v>
      </c>
      <c r="G969" s="174">
        <v>0.59490345</v>
      </c>
      <c r="H969" s="58">
        <f t="shared" si="38"/>
        <v>-0.80185973034784053</v>
      </c>
      <c r="I969" s="98">
        <f t="shared" si="39"/>
        <v>1.0108404547495833E-5</v>
      </c>
      <c r="J969" s="99">
        <v>20.286457133400006</v>
      </c>
      <c r="K969" s="99">
        <v>14.571380952380951</v>
      </c>
      <c r="O969"/>
      <c r="P969"/>
    </row>
    <row r="970" spans="1:16" ht="12.75" x14ac:dyDescent="0.2">
      <c r="A970" s="172" t="s">
        <v>2261</v>
      </c>
      <c r="B970" s="185" t="s">
        <v>2262</v>
      </c>
      <c r="C970" s="172" t="s">
        <v>1729</v>
      </c>
      <c r="D970" s="172" t="s">
        <v>179</v>
      </c>
      <c r="E970" s="172" t="s">
        <v>708</v>
      </c>
      <c r="F970" s="174">
        <v>0.11645678999999999</v>
      </c>
      <c r="G970" s="174">
        <v>0.67187797999999999</v>
      </c>
      <c r="H970" s="58">
        <f t="shared" si="38"/>
        <v>-0.82666973250113063</v>
      </c>
      <c r="I970" s="98">
        <f t="shared" si="39"/>
        <v>9.9868423058927849E-6</v>
      </c>
      <c r="J970" s="99">
        <v>1.3409553999999999</v>
      </c>
      <c r="K970" s="99">
        <v>36.753894736842113</v>
      </c>
      <c r="O970"/>
      <c r="P970"/>
    </row>
    <row r="971" spans="1:16" ht="12.75" x14ac:dyDescent="0.2">
      <c r="A971" s="172" t="s">
        <v>2508</v>
      </c>
      <c r="B971" s="185" t="s">
        <v>279</v>
      </c>
      <c r="C971" s="172" t="s">
        <v>640</v>
      </c>
      <c r="D971" s="172" t="s">
        <v>178</v>
      </c>
      <c r="E971" s="172" t="s">
        <v>708</v>
      </c>
      <c r="F971" s="174">
        <v>0.11537448</v>
      </c>
      <c r="G971" s="174">
        <v>0.12775091999999999</v>
      </c>
      <c r="H971" s="58">
        <f t="shared" si="38"/>
        <v>-9.6879458871998669E-2</v>
      </c>
      <c r="I971" s="98">
        <f t="shared" si="39"/>
        <v>9.8940279728161941E-6</v>
      </c>
      <c r="J971" s="99">
        <v>91.776545187600007</v>
      </c>
      <c r="K971" s="99">
        <v>64.218142857142865</v>
      </c>
      <c r="O971"/>
      <c r="P971"/>
    </row>
    <row r="972" spans="1:16" ht="12.75" x14ac:dyDescent="0.2">
      <c r="A972" s="172" t="s">
        <v>2471</v>
      </c>
      <c r="B972" s="185" t="s">
        <v>95</v>
      </c>
      <c r="C972" s="172" t="s">
        <v>510</v>
      </c>
      <c r="D972" s="172" t="s">
        <v>609</v>
      </c>
      <c r="E972" s="172" t="s">
        <v>180</v>
      </c>
      <c r="F972" s="174">
        <v>0.1149775</v>
      </c>
      <c r="G972" s="174">
        <v>0.23649197</v>
      </c>
      <c r="H972" s="58">
        <f t="shared" si="38"/>
        <v>-0.51382070181917805</v>
      </c>
      <c r="I972" s="98">
        <f t="shared" si="39"/>
        <v>9.8599846451700052E-6</v>
      </c>
      <c r="J972" s="99">
        <v>78.471425176676007</v>
      </c>
      <c r="K972" s="99">
        <v>23.497380952380951</v>
      </c>
      <c r="O972"/>
      <c r="P972"/>
    </row>
    <row r="973" spans="1:16" ht="12.75" x14ac:dyDescent="0.2">
      <c r="A973" s="172" t="s">
        <v>2012</v>
      </c>
      <c r="B973" s="185" t="s">
        <v>2004</v>
      </c>
      <c r="C973" s="172" t="s">
        <v>2303</v>
      </c>
      <c r="D973" s="172" t="s">
        <v>179</v>
      </c>
      <c r="E973" s="172" t="s">
        <v>708</v>
      </c>
      <c r="F973" s="174">
        <v>0.11086497000000001</v>
      </c>
      <c r="G973" s="174">
        <v>9.7199999999999995E-2</v>
      </c>
      <c r="H973" s="58">
        <f t="shared" si="38"/>
        <v>0.1405861111111113</v>
      </c>
      <c r="I973" s="98">
        <f t="shared" si="39"/>
        <v>9.5073114469112082E-6</v>
      </c>
      <c r="J973" s="99">
        <v>6.9719080800000013</v>
      </c>
      <c r="K973" s="99">
        <v>67.139095238095237</v>
      </c>
      <c r="O973"/>
      <c r="P973"/>
    </row>
    <row r="974" spans="1:16" ht="12.75" x14ac:dyDescent="0.2">
      <c r="A974" s="172" t="s">
        <v>2684</v>
      </c>
      <c r="B974" s="185" t="s">
        <v>2700</v>
      </c>
      <c r="C974" s="172" t="s">
        <v>640</v>
      </c>
      <c r="D974" s="172" t="s">
        <v>179</v>
      </c>
      <c r="E974" s="172" t="s">
        <v>2605</v>
      </c>
      <c r="F974" s="174">
        <v>0.11044652000000001</v>
      </c>
      <c r="G974" s="174">
        <v>2.255356E-2</v>
      </c>
      <c r="H974" s="58">
        <f t="shared" si="38"/>
        <v>3.8970770024776575</v>
      </c>
      <c r="I974" s="98">
        <f t="shared" si="39"/>
        <v>9.4714269427710805E-6</v>
      </c>
      <c r="J974" s="99">
        <v>88.434739237210124</v>
      </c>
      <c r="K974" s="99">
        <v>23.450476190476191</v>
      </c>
      <c r="O974"/>
      <c r="P974"/>
    </row>
    <row r="975" spans="1:16" ht="12.75" x14ac:dyDescent="0.2">
      <c r="A975" s="172" t="s">
        <v>1494</v>
      </c>
      <c r="B975" s="185" t="s">
        <v>1495</v>
      </c>
      <c r="C975" s="172" t="s">
        <v>2309</v>
      </c>
      <c r="D975" s="172" t="s">
        <v>609</v>
      </c>
      <c r="E975" s="172" t="s">
        <v>708</v>
      </c>
      <c r="F975" s="174">
        <v>0.10703074999999999</v>
      </c>
      <c r="G975" s="174">
        <v>0.10327794999999999</v>
      </c>
      <c r="H975" s="58">
        <f t="shared" si="38"/>
        <v>3.6336894758271177E-2</v>
      </c>
      <c r="I975" s="98">
        <f t="shared" si="39"/>
        <v>9.1785049384534313E-6</v>
      </c>
      <c r="J975" s="99">
        <v>6.8364666113736003</v>
      </c>
      <c r="K975" s="99">
        <v>35.811904761904763</v>
      </c>
      <c r="O975"/>
      <c r="P975"/>
    </row>
    <row r="976" spans="1:16" ht="12.75" x14ac:dyDescent="0.2">
      <c r="A976" s="172" t="s">
        <v>2923</v>
      </c>
      <c r="B976" s="185" t="s">
        <v>4</v>
      </c>
      <c r="C976" s="172" t="s">
        <v>639</v>
      </c>
      <c r="D976" s="172" t="s">
        <v>609</v>
      </c>
      <c r="E976" s="172" t="s">
        <v>708</v>
      </c>
      <c r="F976" s="174">
        <v>0.10607487</v>
      </c>
      <c r="G976" s="174">
        <v>0.80136673999999997</v>
      </c>
      <c r="H976" s="58">
        <f t="shared" si="38"/>
        <v>-0.86763255235673986</v>
      </c>
      <c r="I976" s="98">
        <f t="shared" si="39"/>
        <v>9.0965327080376978E-6</v>
      </c>
      <c r="J976" s="99">
        <v>100.51093252863802</v>
      </c>
      <c r="K976" s="99">
        <v>36.263523809523811</v>
      </c>
      <c r="O976"/>
      <c r="P976"/>
    </row>
    <row r="977" spans="1:16" ht="12.75" x14ac:dyDescent="0.2">
      <c r="A977" s="172" t="s">
        <v>1481</v>
      </c>
      <c r="B977" s="185" t="s">
        <v>1482</v>
      </c>
      <c r="C977" s="172" t="s">
        <v>637</v>
      </c>
      <c r="D977" s="172" t="s">
        <v>178</v>
      </c>
      <c r="E977" s="172" t="s">
        <v>708</v>
      </c>
      <c r="F977" s="174">
        <v>0.10484401</v>
      </c>
      <c r="G977" s="174">
        <v>7.1232940000000008E-2</v>
      </c>
      <c r="H977" s="58">
        <f t="shared" si="38"/>
        <v>0.47184729424336536</v>
      </c>
      <c r="I977" s="98">
        <f t="shared" si="39"/>
        <v>8.9909793545524165E-6</v>
      </c>
      <c r="J977" s="99">
        <v>37.583054880000006</v>
      </c>
      <c r="K977" s="99">
        <v>20.813333333333329</v>
      </c>
      <c r="O977"/>
      <c r="P977"/>
    </row>
    <row r="978" spans="1:16" ht="12.75" x14ac:dyDescent="0.2">
      <c r="A978" s="172" t="s">
        <v>2594</v>
      </c>
      <c r="B978" s="185" t="s">
        <v>2595</v>
      </c>
      <c r="C978" s="172" t="s">
        <v>2414</v>
      </c>
      <c r="D978" s="172" t="s">
        <v>179</v>
      </c>
      <c r="E978" s="172" t="s">
        <v>708</v>
      </c>
      <c r="F978" s="174">
        <v>0.10442955</v>
      </c>
      <c r="G978" s="174">
        <v>0.25631136999999998</v>
      </c>
      <c r="H978" s="58">
        <f t="shared" si="38"/>
        <v>-0.59256762585288358</v>
      </c>
      <c r="I978" s="98">
        <f t="shared" si="39"/>
        <v>8.9554370159554108E-6</v>
      </c>
      <c r="J978" s="99">
        <v>1.218</v>
      </c>
      <c r="K978" s="99">
        <v>19.727428571428572</v>
      </c>
      <c r="O978"/>
      <c r="P978"/>
    </row>
    <row r="979" spans="1:16" ht="12.75" x14ac:dyDescent="0.2">
      <c r="A979" s="172" t="s">
        <v>1731</v>
      </c>
      <c r="B979" s="185" t="s">
        <v>700</v>
      </c>
      <c r="C979" s="172" t="s">
        <v>637</v>
      </c>
      <c r="D979" s="172" t="s">
        <v>178</v>
      </c>
      <c r="E979" s="172" t="s">
        <v>708</v>
      </c>
      <c r="F979" s="174">
        <v>0.10165518</v>
      </c>
      <c r="G979" s="174">
        <v>7.2423219999999996E-2</v>
      </c>
      <c r="H979" s="58">
        <f t="shared" si="38"/>
        <v>0.40362690308439753</v>
      </c>
      <c r="I979" s="98">
        <f t="shared" si="39"/>
        <v>8.7175187658628252E-6</v>
      </c>
      <c r="J979" s="99">
        <v>52.134360000000001</v>
      </c>
      <c r="K979" s="99">
        <v>12.71376190476191</v>
      </c>
      <c r="O979"/>
      <c r="P979"/>
    </row>
    <row r="980" spans="1:16" ht="12.75" x14ac:dyDescent="0.2">
      <c r="A980" s="172" t="s">
        <v>1752</v>
      </c>
      <c r="B980" s="185" t="s">
        <v>1457</v>
      </c>
      <c r="C980" s="172" t="s">
        <v>637</v>
      </c>
      <c r="D980" s="172" t="s">
        <v>178</v>
      </c>
      <c r="E980" s="172" t="s">
        <v>708</v>
      </c>
      <c r="F980" s="174">
        <v>0.1016108</v>
      </c>
      <c r="G980" s="174">
        <v>7.598917999999999E-2</v>
      </c>
      <c r="H980" s="58">
        <f t="shared" si="38"/>
        <v>0.33717458196022143</v>
      </c>
      <c r="I980" s="98">
        <f t="shared" si="39"/>
        <v>8.7137129245586343E-6</v>
      </c>
      <c r="J980" s="99">
        <v>80.916417840000008</v>
      </c>
      <c r="K980" s="99">
        <v>19.254333333333339</v>
      </c>
      <c r="O980"/>
      <c r="P980"/>
    </row>
    <row r="981" spans="1:16" ht="12.75" x14ac:dyDescent="0.2">
      <c r="A981" s="172" t="s">
        <v>1182</v>
      </c>
      <c r="B981" s="185" t="s">
        <v>1183</v>
      </c>
      <c r="C981" s="172" t="s">
        <v>2303</v>
      </c>
      <c r="D981" s="172" t="s">
        <v>179</v>
      </c>
      <c r="E981" s="172" t="s">
        <v>180</v>
      </c>
      <c r="F981" s="174">
        <v>0.10142180000000001</v>
      </c>
      <c r="G981" s="174">
        <v>4.2967180000000001E-2</v>
      </c>
      <c r="H981" s="58">
        <f t="shared" si="38"/>
        <v>1.3604481373923076</v>
      </c>
      <c r="I981" s="98">
        <f t="shared" si="39"/>
        <v>8.6975050830423627E-6</v>
      </c>
      <c r="J981" s="99">
        <v>88.451235999999994</v>
      </c>
      <c r="K981" s="99">
        <v>72.897571428571425</v>
      </c>
      <c r="O981"/>
      <c r="P981"/>
    </row>
    <row r="982" spans="1:16" ht="12.75" x14ac:dyDescent="0.2">
      <c r="A982" s="172" t="s">
        <v>1177</v>
      </c>
      <c r="B982" s="185" t="s">
        <v>25</v>
      </c>
      <c r="C982" s="172" t="s">
        <v>1158</v>
      </c>
      <c r="D982" s="172" t="s">
        <v>179</v>
      </c>
      <c r="E982" s="172" t="s">
        <v>180</v>
      </c>
      <c r="F982" s="174">
        <v>9.9841550000000001E-2</v>
      </c>
      <c r="G982" s="174">
        <v>3.2480530000000001E-2</v>
      </c>
      <c r="H982" s="58">
        <f t="shared" si="38"/>
        <v>2.0738891883845492</v>
      </c>
      <c r="I982" s="98">
        <f t="shared" si="39"/>
        <v>8.5619895192535349E-6</v>
      </c>
      <c r="J982" s="99">
        <v>5.8629809100000001</v>
      </c>
      <c r="K982" s="99">
        <v>36.668952380952383</v>
      </c>
      <c r="O982"/>
      <c r="P982"/>
    </row>
    <row r="983" spans="1:16" ht="12.75" x14ac:dyDescent="0.2">
      <c r="A983" s="172" t="s">
        <v>1278</v>
      </c>
      <c r="B983" s="185" t="s">
        <v>408</v>
      </c>
      <c r="C983" s="172" t="s">
        <v>1257</v>
      </c>
      <c r="D983" s="172" t="s">
        <v>178</v>
      </c>
      <c r="E983" s="172" t="s">
        <v>708</v>
      </c>
      <c r="F983" s="174">
        <v>9.9566689999999999E-2</v>
      </c>
      <c r="G983" s="174">
        <v>2.0255574599999999</v>
      </c>
      <c r="H983" s="58">
        <f t="shared" si="38"/>
        <v>-0.95084479607900141</v>
      </c>
      <c r="I983" s="98">
        <f t="shared" si="39"/>
        <v>8.538418686877015E-6</v>
      </c>
      <c r="J983" s="99">
        <v>10.8333183</v>
      </c>
      <c r="K983" s="99">
        <v>69.677095238095234</v>
      </c>
      <c r="O983"/>
      <c r="P983"/>
    </row>
    <row r="984" spans="1:16" ht="12.75" x14ac:dyDescent="0.2">
      <c r="A984" s="172" t="s">
        <v>2479</v>
      </c>
      <c r="B984" s="185" t="s">
        <v>1007</v>
      </c>
      <c r="C984" s="172" t="s">
        <v>640</v>
      </c>
      <c r="D984" s="172" t="s">
        <v>179</v>
      </c>
      <c r="E984" s="172" t="s">
        <v>708</v>
      </c>
      <c r="F984" s="174">
        <v>9.8670419999999995E-2</v>
      </c>
      <c r="G984" s="174">
        <v>0.23902693999999999</v>
      </c>
      <c r="H984" s="58">
        <f t="shared" si="38"/>
        <v>-0.58719958511789505</v>
      </c>
      <c r="I984" s="98">
        <f t="shared" si="39"/>
        <v>8.4615583582220467E-6</v>
      </c>
      <c r="J984" s="99">
        <v>42.321422800000001</v>
      </c>
      <c r="K984" s="99">
        <v>6.7395238095238099</v>
      </c>
      <c r="O984"/>
      <c r="P984"/>
    </row>
    <row r="985" spans="1:16" ht="12.75" x14ac:dyDescent="0.2">
      <c r="A985" s="172" t="s">
        <v>3142</v>
      </c>
      <c r="B985" s="185" t="s">
        <v>3151</v>
      </c>
      <c r="C985" s="172" t="s">
        <v>2373</v>
      </c>
      <c r="D985" s="172" t="s">
        <v>179</v>
      </c>
      <c r="E985" s="172" t="s">
        <v>2605</v>
      </c>
      <c r="F985" s="174">
        <v>9.8135669999999994E-2</v>
      </c>
      <c r="G985" s="174"/>
      <c r="H985" s="58"/>
      <c r="I985" s="98">
        <f t="shared" si="39"/>
        <v>8.4157004574240239E-6</v>
      </c>
      <c r="J985" s="99">
        <v>4.5680228400000003</v>
      </c>
      <c r="K985" s="99">
        <v>57.833571428571432</v>
      </c>
      <c r="O985"/>
      <c r="P985"/>
    </row>
    <row r="986" spans="1:16" ht="12.75" x14ac:dyDescent="0.2">
      <c r="A986" s="172" t="s">
        <v>2858</v>
      </c>
      <c r="B986" s="185" t="s">
        <v>2161</v>
      </c>
      <c r="C986" s="172" t="s">
        <v>639</v>
      </c>
      <c r="D986" s="172" t="s">
        <v>179</v>
      </c>
      <c r="E986" s="172" t="s">
        <v>180</v>
      </c>
      <c r="F986" s="174">
        <v>9.8058110000000004E-2</v>
      </c>
      <c r="G986" s="174">
        <v>0.29068474999999999</v>
      </c>
      <c r="H986" s="58">
        <f t="shared" ref="H986:H994" si="40">IF(ISERROR(F986/G986-1),"",IF((F986/G986-1)&gt;10000%,"",F986/G986-1))</f>
        <v>-0.66266510369051002</v>
      </c>
      <c r="I986" s="98">
        <f t="shared" si="39"/>
        <v>8.4090492394980874E-6</v>
      </c>
      <c r="J986" s="99">
        <v>27.597359600000001</v>
      </c>
      <c r="K986" s="99">
        <v>20.159190476190471</v>
      </c>
      <c r="O986"/>
      <c r="P986"/>
    </row>
    <row r="987" spans="1:16" ht="12.75" x14ac:dyDescent="0.2">
      <c r="A987" s="172" t="s">
        <v>1388</v>
      </c>
      <c r="B987" s="185" t="s">
        <v>323</v>
      </c>
      <c r="C987" s="172" t="s">
        <v>2373</v>
      </c>
      <c r="D987" s="172" t="s">
        <v>179</v>
      </c>
      <c r="E987" s="172" t="s">
        <v>708</v>
      </c>
      <c r="F987" s="174">
        <v>9.7779060000000001E-2</v>
      </c>
      <c r="G987" s="174">
        <v>1.496114E-2</v>
      </c>
      <c r="H987" s="58">
        <f t="shared" si="40"/>
        <v>5.5355353936932614</v>
      </c>
      <c r="I987" s="98">
        <f t="shared" si="39"/>
        <v>8.3851190904234021E-6</v>
      </c>
      <c r="J987" s="99">
        <v>18.441102449999999</v>
      </c>
      <c r="K987" s="99">
        <v>9.880761904761906</v>
      </c>
      <c r="O987"/>
      <c r="P987"/>
    </row>
    <row r="988" spans="1:16" ht="12.75" x14ac:dyDescent="0.2">
      <c r="A988" s="172" t="s">
        <v>3119</v>
      </c>
      <c r="B988" s="185" t="s">
        <v>351</v>
      </c>
      <c r="C988" s="172" t="s">
        <v>1257</v>
      </c>
      <c r="D988" s="172" t="s">
        <v>178</v>
      </c>
      <c r="E988" s="172" t="s">
        <v>708</v>
      </c>
      <c r="F988" s="174">
        <v>9.7762149999999992E-2</v>
      </c>
      <c r="G988" s="174">
        <v>0.62363071999999997</v>
      </c>
      <c r="H988" s="58">
        <f t="shared" si="40"/>
        <v>-0.84323711634988086</v>
      </c>
      <c r="I988" s="98">
        <f t="shared" si="39"/>
        <v>8.3836689602644589E-6</v>
      </c>
      <c r="J988" s="99">
        <v>14.51005975</v>
      </c>
      <c r="K988" s="99">
        <v>14.620333333333329</v>
      </c>
      <c r="O988"/>
      <c r="P988"/>
    </row>
    <row r="989" spans="1:16" ht="12.75" x14ac:dyDescent="0.2">
      <c r="A989" s="172" t="s">
        <v>1301</v>
      </c>
      <c r="B989" s="185" t="s">
        <v>1140</v>
      </c>
      <c r="C989" s="172" t="s">
        <v>1257</v>
      </c>
      <c r="D989" s="172" t="s">
        <v>178</v>
      </c>
      <c r="E989" s="172" t="s">
        <v>708</v>
      </c>
      <c r="F989" s="174">
        <v>9.6784110000000007E-2</v>
      </c>
      <c r="G989" s="174">
        <v>0.10609502</v>
      </c>
      <c r="H989" s="58">
        <f t="shared" si="40"/>
        <v>-8.7760104102906911E-2</v>
      </c>
      <c r="I989" s="98">
        <f t="shared" si="39"/>
        <v>8.2997963818698868E-6</v>
      </c>
      <c r="J989" s="99">
        <v>12.33903529</v>
      </c>
      <c r="K989" s="99">
        <v>32.378476190476192</v>
      </c>
      <c r="O989"/>
      <c r="P989"/>
    </row>
    <row r="990" spans="1:16" ht="12.75" x14ac:dyDescent="0.2">
      <c r="A990" s="172" t="s">
        <v>1997</v>
      </c>
      <c r="B990" s="185" t="s">
        <v>1992</v>
      </c>
      <c r="C990" s="172" t="s">
        <v>2309</v>
      </c>
      <c r="D990" s="172" t="s">
        <v>609</v>
      </c>
      <c r="E990" s="172" t="s">
        <v>180</v>
      </c>
      <c r="F990" s="174">
        <v>9.3540039999999991E-2</v>
      </c>
      <c r="G990" s="174">
        <v>5.2165120000000002E-2</v>
      </c>
      <c r="H990" s="58">
        <f t="shared" si="40"/>
        <v>0.79315297271433449</v>
      </c>
      <c r="I990" s="98">
        <f t="shared" si="39"/>
        <v>8.0215986441572306E-6</v>
      </c>
      <c r="J990" s="99">
        <v>103.74399414373342</v>
      </c>
      <c r="K990" s="99">
        <v>59.649714285714289</v>
      </c>
      <c r="O990"/>
      <c r="P990"/>
    </row>
    <row r="991" spans="1:16" ht="12.75" x14ac:dyDescent="0.2">
      <c r="A991" s="172" t="s">
        <v>2477</v>
      </c>
      <c r="B991" s="185" t="s">
        <v>906</v>
      </c>
      <c r="C991" s="172" t="s">
        <v>640</v>
      </c>
      <c r="D991" s="172" t="s">
        <v>178</v>
      </c>
      <c r="E991" s="172" t="s">
        <v>708</v>
      </c>
      <c r="F991" s="174">
        <v>9.0030169999999993E-2</v>
      </c>
      <c r="G991" s="174">
        <v>0.10838349</v>
      </c>
      <c r="H991" s="58">
        <f t="shared" si="40"/>
        <v>-0.16933686117691915</v>
      </c>
      <c r="I991" s="98">
        <f t="shared" si="39"/>
        <v>7.7206070213915352E-6</v>
      </c>
      <c r="J991" s="99">
        <v>11.291403444</v>
      </c>
      <c r="K991" s="99">
        <v>94.699857142857141</v>
      </c>
      <c r="O991"/>
      <c r="P991"/>
    </row>
    <row r="992" spans="1:16" ht="12.75" x14ac:dyDescent="0.2">
      <c r="A992" s="172" t="s">
        <v>1923</v>
      </c>
      <c r="B992" s="185" t="s">
        <v>1915</v>
      </c>
      <c r="C992" s="172" t="s">
        <v>1729</v>
      </c>
      <c r="D992" s="172" t="s">
        <v>609</v>
      </c>
      <c r="E992" s="172" t="s">
        <v>180</v>
      </c>
      <c r="F992" s="174">
        <v>8.840895E-2</v>
      </c>
      <c r="G992" s="174">
        <v>0.12150469999999999</v>
      </c>
      <c r="H992" s="58">
        <f t="shared" si="40"/>
        <v>-0.27238246750948725</v>
      </c>
      <c r="I992" s="98">
        <f t="shared" si="39"/>
        <v>7.5815780434920114E-6</v>
      </c>
      <c r="J992" s="99">
        <v>13.096262308725001</v>
      </c>
      <c r="K992" s="99">
        <v>103.1888095238095</v>
      </c>
      <c r="O992"/>
      <c r="P992"/>
    </row>
    <row r="993" spans="1:16" ht="12.75" x14ac:dyDescent="0.2">
      <c r="A993" s="172" t="s">
        <v>2032</v>
      </c>
      <c r="B993" s="185" t="s">
        <v>1706</v>
      </c>
      <c r="C993" s="172" t="s">
        <v>510</v>
      </c>
      <c r="D993" s="172" t="s">
        <v>178</v>
      </c>
      <c r="E993" s="172" t="s">
        <v>708</v>
      </c>
      <c r="F993" s="174">
        <v>8.6206030000000003E-2</v>
      </c>
      <c r="G993" s="174">
        <v>0.20643042</v>
      </c>
      <c r="H993" s="58">
        <f t="shared" si="40"/>
        <v>-0.58239667390106553</v>
      </c>
      <c r="I993" s="98">
        <f t="shared" si="39"/>
        <v>7.3926649311479626E-6</v>
      </c>
      <c r="J993" s="99">
        <v>22.410548233281002</v>
      </c>
      <c r="K993" s="99">
        <v>83.286714285714282</v>
      </c>
      <c r="O993"/>
      <c r="P993"/>
    </row>
    <row r="994" spans="1:16" ht="12.75" x14ac:dyDescent="0.2">
      <c r="A994" s="172" t="s">
        <v>1262</v>
      </c>
      <c r="B994" s="185" t="s">
        <v>226</v>
      </c>
      <c r="C994" s="172" t="s">
        <v>1257</v>
      </c>
      <c r="D994" s="172" t="s">
        <v>178</v>
      </c>
      <c r="E994" s="172" t="s">
        <v>708</v>
      </c>
      <c r="F994" s="174">
        <v>8.6036649999999992E-2</v>
      </c>
      <c r="G994" s="174">
        <v>7.0504171100000006</v>
      </c>
      <c r="H994" s="58">
        <f t="shared" si="40"/>
        <v>-0.98779694184646616</v>
      </c>
      <c r="I994" s="98">
        <f t="shared" si="39"/>
        <v>7.3781396179414743E-6</v>
      </c>
      <c r="J994" s="99">
        <v>3.4009773299999999</v>
      </c>
      <c r="K994" s="99">
        <v>8.2549047619047613</v>
      </c>
      <c r="O994"/>
      <c r="P994"/>
    </row>
    <row r="995" spans="1:16" ht="12.75" x14ac:dyDescent="0.2">
      <c r="A995" s="172" t="s">
        <v>2718</v>
      </c>
      <c r="B995" s="185" t="s">
        <v>3148</v>
      </c>
      <c r="C995" s="172" t="s">
        <v>2414</v>
      </c>
      <c r="D995" s="172" t="s">
        <v>179</v>
      </c>
      <c r="E995" s="172" t="s">
        <v>708</v>
      </c>
      <c r="F995" s="174">
        <v>8.1703639999999994E-2</v>
      </c>
      <c r="G995" s="174"/>
      <c r="H995" s="58"/>
      <c r="I995" s="98">
        <f t="shared" si="39"/>
        <v>7.0065589863625302E-6</v>
      </c>
      <c r="J995" s="99">
        <v>57.834343060000002</v>
      </c>
      <c r="K995" s="99">
        <v>39.834449999999997</v>
      </c>
      <c r="O995"/>
      <c r="P995"/>
    </row>
    <row r="996" spans="1:16" ht="12.75" x14ac:dyDescent="0.2">
      <c r="A996" s="172" t="s">
        <v>2082</v>
      </c>
      <c r="B996" s="185" t="s">
        <v>320</v>
      </c>
      <c r="C996" s="172" t="s">
        <v>1257</v>
      </c>
      <c r="D996" s="172" t="s">
        <v>178</v>
      </c>
      <c r="E996" s="172" t="s">
        <v>708</v>
      </c>
      <c r="F996" s="174">
        <v>8.1274600000000002E-2</v>
      </c>
      <c r="G996" s="174">
        <v>1.504398E-2</v>
      </c>
      <c r="H996" s="58">
        <f>IF(ISERROR(F996/G996-1),"",IF((F996/G996-1)&gt;10000%,"",F996/G996-1))</f>
        <v>4.4024666344943295</v>
      </c>
      <c r="I996" s="98">
        <f t="shared" si="39"/>
        <v>6.969766328562842E-6</v>
      </c>
      <c r="J996" s="99">
        <v>3.8708795400000002</v>
      </c>
      <c r="K996" s="99">
        <v>13.92166666666667</v>
      </c>
      <c r="O996"/>
      <c r="P996"/>
    </row>
    <row r="997" spans="1:16" ht="12.75" x14ac:dyDescent="0.2">
      <c r="A997" s="172" t="s">
        <v>1723</v>
      </c>
      <c r="B997" s="185" t="s">
        <v>1724</v>
      </c>
      <c r="C997" s="172" t="s">
        <v>1729</v>
      </c>
      <c r="D997" s="172" t="s">
        <v>179</v>
      </c>
      <c r="E997" s="172" t="s">
        <v>180</v>
      </c>
      <c r="F997" s="174">
        <v>7.8340969999999996E-2</v>
      </c>
      <c r="G997" s="174">
        <v>0.29134753999999996</v>
      </c>
      <c r="H997" s="58">
        <f>IF(ISERROR(F997/G997-1),"",IF((F997/G997-1)&gt;10000%,"",F997/G997-1))</f>
        <v>-0.73110818097176999</v>
      </c>
      <c r="I997" s="98">
        <f t="shared" si="39"/>
        <v>6.7181906137089776E-6</v>
      </c>
      <c r="J997" s="99">
        <v>15.344922825632601</v>
      </c>
      <c r="K997" s="99">
        <v>59.704809523809523</v>
      </c>
      <c r="O997"/>
      <c r="P997"/>
    </row>
    <row r="998" spans="1:16" ht="12.75" x14ac:dyDescent="0.2">
      <c r="A998" s="172" t="s">
        <v>2458</v>
      </c>
      <c r="B998" s="185" t="s">
        <v>433</v>
      </c>
      <c r="C998" s="172" t="s">
        <v>640</v>
      </c>
      <c r="D998" s="172" t="s">
        <v>178</v>
      </c>
      <c r="E998" s="172" t="s">
        <v>708</v>
      </c>
      <c r="F998" s="174">
        <v>7.7723910000000007E-2</v>
      </c>
      <c r="G998" s="174">
        <v>0.79610743000000006</v>
      </c>
      <c r="H998" s="58">
        <f>IF(ISERROR(F998/G998-1),"",IF((F998/G998-1)&gt;10000%,"",F998/G998-1))</f>
        <v>-0.90237007334550312</v>
      </c>
      <c r="I998" s="98">
        <f t="shared" si="39"/>
        <v>6.6652741550527319E-6</v>
      </c>
      <c r="J998" s="99">
        <v>41.112384564900005</v>
      </c>
      <c r="K998" s="99">
        <v>19.918714285714291</v>
      </c>
      <c r="O998"/>
      <c r="P998"/>
    </row>
    <row r="999" spans="1:16" ht="12.75" x14ac:dyDescent="0.2">
      <c r="A999" s="172" t="s">
        <v>2993</v>
      </c>
      <c r="B999" s="173" t="s">
        <v>2994</v>
      </c>
      <c r="C999" s="173" t="s">
        <v>639</v>
      </c>
      <c r="D999" s="172" t="s">
        <v>179</v>
      </c>
      <c r="E999" s="172" t="s">
        <v>708</v>
      </c>
      <c r="F999" s="174">
        <v>7.7589600000000009E-2</v>
      </c>
      <c r="G999" s="174">
        <v>0.35822599999999999</v>
      </c>
      <c r="H999" s="58" t="s">
        <v>2302</v>
      </c>
      <c r="I999" s="98">
        <f t="shared" si="39"/>
        <v>6.6537562968831534E-6</v>
      </c>
      <c r="J999" s="99">
        <v>3.4081781159378002</v>
      </c>
      <c r="K999" s="99">
        <v>35.621190476190478</v>
      </c>
      <c r="O999"/>
      <c r="P999"/>
    </row>
    <row r="1000" spans="1:16" ht="12.75" x14ac:dyDescent="0.2">
      <c r="A1000" s="172" t="s">
        <v>2476</v>
      </c>
      <c r="B1000" s="185" t="s">
        <v>905</v>
      </c>
      <c r="C1000" s="172" t="s">
        <v>640</v>
      </c>
      <c r="D1000" s="172" t="s">
        <v>178</v>
      </c>
      <c r="E1000" s="172" t="s">
        <v>708</v>
      </c>
      <c r="F1000" s="174">
        <v>7.6071550000000002E-2</v>
      </c>
      <c r="G1000" s="174">
        <v>0.74221157999999998</v>
      </c>
      <c r="H1000" s="58">
        <f t="shared" ref="H1000:H1009" si="41">IF(ISERROR(F1000/G1000-1),"",IF((F1000/G1000-1)&gt;10000%,"",F1000/G1000-1))</f>
        <v>-0.89750692113965669</v>
      </c>
      <c r="I1000" s="98">
        <f t="shared" si="39"/>
        <v>6.5235747423129073E-6</v>
      </c>
      <c r="J1000" s="99">
        <v>40.9732483923</v>
      </c>
      <c r="K1000" s="99">
        <v>104.0449523809524</v>
      </c>
      <c r="O1000"/>
      <c r="P1000"/>
    </row>
    <row r="1001" spans="1:16" ht="12.75" x14ac:dyDescent="0.2">
      <c r="A1001" s="172" t="s">
        <v>2438</v>
      </c>
      <c r="B1001" s="185" t="s">
        <v>174</v>
      </c>
      <c r="C1001" s="172" t="s">
        <v>640</v>
      </c>
      <c r="D1001" s="172" t="s">
        <v>178</v>
      </c>
      <c r="E1001" s="172" t="s">
        <v>180</v>
      </c>
      <c r="F1001" s="174">
        <v>7.6069890000000001E-2</v>
      </c>
      <c r="G1001" s="174">
        <v>0.23144507</v>
      </c>
      <c r="H1001" s="58">
        <f t="shared" si="41"/>
        <v>-0.67132637562770292</v>
      </c>
      <c r="I1001" s="98">
        <f t="shared" si="39"/>
        <v>6.5234323877260452E-6</v>
      </c>
      <c r="J1001" s="99">
        <v>16.179567581499999</v>
      </c>
      <c r="K1001" s="99">
        <v>63.473476190476191</v>
      </c>
      <c r="O1001"/>
      <c r="P1001"/>
    </row>
    <row r="1002" spans="1:16" ht="12.75" x14ac:dyDescent="0.2">
      <c r="A1002" s="172" t="s">
        <v>1678</v>
      </c>
      <c r="B1002" s="185" t="s">
        <v>1679</v>
      </c>
      <c r="C1002" s="172" t="s">
        <v>640</v>
      </c>
      <c r="D1002" s="172" t="s">
        <v>179</v>
      </c>
      <c r="E1002" s="172" t="s">
        <v>708</v>
      </c>
      <c r="F1002" s="174">
        <v>7.5364089999999995E-2</v>
      </c>
      <c r="G1002" s="174">
        <v>0.31419170000000002</v>
      </c>
      <c r="H1002" s="58">
        <f t="shared" si="41"/>
        <v>-0.76013341536393231</v>
      </c>
      <c r="I1002" s="98">
        <f t="shared" si="39"/>
        <v>6.4629059615769196E-6</v>
      </c>
      <c r="J1002" s="99">
        <v>94.072076899999999</v>
      </c>
      <c r="K1002" s="99">
        <v>7.2768571428571427</v>
      </c>
      <c r="O1002"/>
      <c r="P1002"/>
    </row>
    <row r="1003" spans="1:16" ht="12.75" x14ac:dyDescent="0.2">
      <c r="A1003" s="172" t="s">
        <v>1445</v>
      </c>
      <c r="B1003" s="185" t="s">
        <v>170</v>
      </c>
      <c r="C1003" s="172" t="s">
        <v>637</v>
      </c>
      <c r="D1003" s="172" t="s">
        <v>178</v>
      </c>
      <c r="E1003" s="172" t="s">
        <v>708</v>
      </c>
      <c r="F1003" s="174">
        <v>7.4647539999999998E-2</v>
      </c>
      <c r="G1003" s="174">
        <v>0.53469639000000002</v>
      </c>
      <c r="H1003" s="58">
        <f t="shared" si="41"/>
        <v>-0.8603926613381474</v>
      </c>
      <c r="I1003" s="98">
        <f t="shared" si="39"/>
        <v>6.4014576608441977E-6</v>
      </c>
      <c r="J1003" s="99">
        <v>59.254053300000002</v>
      </c>
      <c r="K1003" s="99">
        <v>16.614809523809519</v>
      </c>
      <c r="O1003"/>
      <c r="P1003"/>
    </row>
    <row r="1004" spans="1:16" ht="12.75" x14ac:dyDescent="0.2">
      <c r="A1004" s="172" t="s">
        <v>2511</v>
      </c>
      <c r="B1004" s="185" t="s">
        <v>277</v>
      </c>
      <c r="C1004" s="172" t="s">
        <v>640</v>
      </c>
      <c r="D1004" s="172" t="s">
        <v>178</v>
      </c>
      <c r="E1004" s="172" t="s">
        <v>708</v>
      </c>
      <c r="F1004" s="174">
        <v>7.447492E-2</v>
      </c>
      <c r="G1004" s="174">
        <v>2.7238265199999998</v>
      </c>
      <c r="H1004" s="58">
        <f t="shared" si="41"/>
        <v>-0.97265797970129164</v>
      </c>
      <c r="I1004" s="98">
        <f t="shared" si="39"/>
        <v>6.3866544989260028E-6</v>
      </c>
      <c r="J1004" s="99">
        <v>27.8778091207</v>
      </c>
      <c r="K1004" s="99">
        <v>66.721619047619043</v>
      </c>
      <c r="O1004"/>
      <c r="P1004"/>
    </row>
    <row r="1005" spans="1:16" ht="12.75" x14ac:dyDescent="0.2">
      <c r="A1005" s="172" t="s">
        <v>2961</v>
      </c>
      <c r="B1005" s="185" t="s">
        <v>8</v>
      </c>
      <c r="C1005" s="172" t="s">
        <v>639</v>
      </c>
      <c r="D1005" s="172" t="s">
        <v>609</v>
      </c>
      <c r="E1005" s="172" t="s">
        <v>708</v>
      </c>
      <c r="F1005" s="174">
        <v>7.2430960000000003E-2</v>
      </c>
      <c r="G1005" s="174">
        <v>0.28649730000000001</v>
      </c>
      <c r="H1005" s="58">
        <f t="shared" si="41"/>
        <v>-0.74718449353623928</v>
      </c>
      <c r="I1005" s="98">
        <f t="shared" si="39"/>
        <v>6.2113731246106666E-6</v>
      </c>
      <c r="J1005" s="99">
        <v>564.87224265724456</v>
      </c>
      <c r="K1005" s="99">
        <v>4.1814761904761903</v>
      </c>
      <c r="O1005"/>
      <c r="P1005"/>
    </row>
    <row r="1006" spans="1:16" ht="12.75" x14ac:dyDescent="0.2">
      <c r="A1006" s="172" t="s">
        <v>2431</v>
      </c>
      <c r="B1006" s="185" t="s">
        <v>188</v>
      </c>
      <c r="C1006" s="172" t="s">
        <v>640</v>
      </c>
      <c r="D1006" s="172" t="s">
        <v>178</v>
      </c>
      <c r="E1006" s="172" t="s">
        <v>180</v>
      </c>
      <c r="F1006" s="174">
        <v>7.0933320000000008E-2</v>
      </c>
      <c r="G1006" s="174">
        <v>1.4574213999999999</v>
      </c>
      <c r="H1006" s="58">
        <f t="shared" si="41"/>
        <v>-0.95132957427412546</v>
      </c>
      <c r="I1006" s="98">
        <f t="shared" si="39"/>
        <v>6.0829418454126286E-6</v>
      </c>
      <c r="J1006" s="99">
        <v>224.86508003799997</v>
      </c>
      <c r="K1006" s="99">
        <v>33.752666666666663</v>
      </c>
      <c r="O1006"/>
      <c r="P1006"/>
    </row>
    <row r="1007" spans="1:16" ht="12.75" x14ac:dyDescent="0.2">
      <c r="A1007" s="172" t="s">
        <v>3186</v>
      </c>
      <c r="B1007" s="185" t="s">
        <v>377</v>
      </c>
      <c r="C1007" s="172" t="s">
        <v>1257</v>
      </c>
      <c r="D1007" s="172" t="s">
        <v>179</v>
      </c>
      <c r="E1007" s="172" t="s">
        <v>2605</v>
      </c>
      <c r="F1007" s="174">
        <v>6.7930460000000012E-2</v>
      </c>
      <c r="G1007" s="174">
        <v>0.38148438000000001</v>
      </c>
      <c r="H1007" s="58">
        <f t="shared" si="41"/>
        <v>-0.82193121511292278</v>
      </c>
      <c r="I1007" s="98">
        <f t="shared" si="39"/>
        <v>5.8254292582403983E-6</v>
      </c>
      <c r="J1007" s="99">
        <v>8.0173038600000002</v>
      </c>
      <c r="K1007" s="99">
        <v>21.84209523809524</v>
      </c>
      <c r="O1007"/>
      <c r="P1007"/>
    </row>
    <row r="1008" spans="1:16" ht="12.75" x14ac:dyDescent="0.2">
      <c r="A1008" s="172" t="s">
        <v>2631</v>
      </c>
      <c r="B1008" s="185" t="s">
        <v>2119</v>
      </c>
      <c r="C1008" s="172" t="s">
        <v>510</v>
      </c>
      <c r="D1008" s="172" t="s">
        <v>609</v>
      </c>
      <c r="E1008" s="172" t="s">
        <v>708</v>
      </c>
      <c r="F1008" s="174">
        <v>6.7187210000000011E-2</v>
      </c>
      <c r="G1008" s="174">
        <v>0.46997294000000001</v>
      </c>
      <c r="H1008" s="58">
        <f t="shared" si="41"/>
        <v>-0.85704025853062937</v>
      </c>
      <c r="I1008" s="98">
        <f t="shared" si="39"/>
        <v>5.7616912783093451E-6</v>
      </c>
      <c r="J1008" s="99">
        <v>6.051257567745</v>
      </c>
      <c r="K1008" s="99">
        <v>46.746047619047623</v>
      </c>
      <c r="O1008"/>
      <c r="P1008"/>
    </row>
    <row r="1009" spans="1:16" ht="12.75" x14ac:dyDescent="0.2">
      <c r="A1009" s="172" t="s">
        <v>2592</v>
      </c>
      <c r="B1009" s="185" t="s">
        <v>2593</v>
      </c>
      <c r="C1009" s="172" t="s">
        <v>2414</v>
      </c>
      <c r="D1009" s="172" t="s">
        <v>179</v>
      </c>
      <c r="E1009" s="172" t="s">
        <v>708</v>
      </c>
      <c r="F1009" s="174">
        <v>6.689697E-2</v>
      </c>
      <c r="G1009" s="174">
        <v>3.3624135099999997</v>
      </c>
      <c r="H1009" s="58">
        <f t="shared" si="41"/>
        <v>-0.98010447858330196</v>
      </c>
      <c r="I1009" s="98">
        <f t="shared" si="39"/>
        <v>5.7368015221099653E-6</v>
      </c>
      <c r="J1009" s="99">
        <v>2.9993886405000003</v>
      </c>
      <c r="K1009" s="99">
        <v>16.289571428571431</v>
      </c>
      <c r="O1009"/>
      <c r="P1009"/>
    </row>
    <row r="1010" spans="1:16" ht="12.75" x14ac:dyDescent="0.2">
      <c r="A1010" s="172" t="s">
        <v>3001</v>
      </c>
      <c r="B1010" s="173" t="s">
        <v>3002</v>
      </c>
      <c r="C1010" s="173" t="s">
        <v>2998</v>
      </c>
      <c r="D1010" s="172" t="s">
        <v>179</v>
      </c>
      <c r="E1010" s="172" t="s">
        <v>2605</v>
      </c>
      <c r="F1010" s="174">
        <v>6.4867140000000004E-2</v>
      </c>
      <c r="G1010" s="174">
        <v>0.16248836999999999</v>
      </c>
      <c r="H1010" s="58"/>
      <c r="I1010" s="98">
        <f t="shared" si="39"/>
        <v>5.5627318768984632E-6</v>
      </c>
      <c r="J1010" s="99">
        <v>13.754569369372401</v>
      </c>
      <c r="K1010" s="99">
        <v>27.066619047619049</v>
      </c>
      <c r="O1010"/>
      <c r="P1010"/>
    </row>
    <row r="1011" spans="1:16" ht="12.75" x14ac:dyDescent="0.2">
      <c r="A1011" s="172" t="s">
        <v>2521</v>
      </c>
      <c r="B1011" s="185" t="s">
        <v>2104</v>
      </c>
      <c r="C1011" s="172" t="s">
        <v>2309</v>
      </c>
      <c r="D1011" s="172" t="s">
        <v>609</v>
      </c>
      <c r="E1011" s="172" t="s">
        <v>180</v>
      </c>
      <c r="F1011" s="174">
        <v>6.4411599999999999E-2</v>
      </c>
      <c r="G1011" s="174">
        <v>5.6902230000000005E-2</v>
      </c>
      <c r="H1011" s="58">
        <f t="shared" ref="H1011:H1042" si="42">IF(ISERROR(F1011/G1011-1),"",IF((F1011/G1011-1)&gt;10000%,"",F1011/G1011-1))</f>
        <v>0.13196969609099662</v>
      </c>
      <c r="I1011" s="98">
        <f t="shared" si="39"/>
        <v>5.5236666910554871E-6</v>
      </c>
      <c r="J1011" s="99">
        <v>14.20825076</v>
      </c>
      <c r="K1011" s="99">
        <v>36.975095238095243</v>
      </c>
      <c r="O1011"/>
      <c r="P1011"/>
    </row>
    <row r="1012" spans="1:16" ht="12.75" x14ac:dyDescent="0.2">
      <c r="A1012" s="172" t="s">
        <v>1730</v>
      </c>
      <c r="B1012" s="185" t="s">
        <v>160</v>
      </c>
      <c r="C1012" s="172" t="s">
        <v>637</v>
      </c>
      <c r="D1012" s="172" t="s">
        <v>178</v>
      </c>
      <c r="E1012" s="172" t="s">
        <v>708</v>
      </c>
      <c r="F1012" s="174">
        <v>5.9269519999999999E-2</v>
      </c>
      <c r="G1012" s="174">
        <v>0.14584719000000002</v>
      </c>
      <c r="H1012" s="58">
        <f t="shared" si="42"/>
        <v>-0.59361904744273786</v>
      </c>
      <c r="I1012" s="98">
        <f t="shared" si="39"/>
        <v>5.082703634420617E-6</v>
      </c>
      <c r="J1012" s="99">
        <v>256.12223999999998</v>
      </c>
      <c r="K1012" s="99">
        <v>4.8593333333333337</v>
      </c>
      <c r="O1012"/>
      <c r="P1012"/>
    </row>
    <row r="1013" spans="1:16" ht="12.75" x14ac:dyDescent="0.2">
      <c r="A1013" s="172" t="s">
        <v>1918</v>
      </c>
      <c r="B1013" s="185" t="s">
        <v>1909</v>
      </c>
      <c r="C1013" s="172" t="s">
        <v>1257</v>
      </c>
      <c r="D1013" s="172" t="s">
        <v>178</v>
      </c>
      <c r="E1013" s="172" t="s">
        <v>708</v>
      </c>
      <c r="F1013" s="174">
        <v>5.8956120000000001E-2</v>
      </c>
      <c r="G1013" s="174">
        <v>1.64539E-3</v>
      </c>
      <c r="H1013" s="58">
        <f t="shared" si="42"/>
        <v>34.831091716857401</v>
      </c>
      <c r="I1013" s="98">
        <f t="shared" si="39"/>
        <v>5.0558277744671803E-6</v>
      </c>
      <c r="J1013" s="99">
        <v>19.123662879999998</v>
      </c>
      <c r="K1013" s="99">
        <v>33.647809523809528</v>
      </c>
      <c r="O1013"/>
      <c r="P1013"/>
    </row>
    <row r="1014" spans="1:16" ht="12.75" x14ac:dyDescent="0.2">
      <c r="A1014" s="172" t="s">
        <v>2070</v>
      </c>
      <c r="B1014" s="185" t="s">
        <v>314</v>
      </c>
      <c r="C1014" s="172" t="s">
        <v>1257</v>
      </c>
      <c r="D1014" s="172" t="s">
        <v>178</v>
      </c>
      <c r="E1014" s="172" t="s">
        <v>708</v>
      </c>
      <c r="F1014" s="174">
        <v>5.6690870000000004E-2</v>
      </c>
      <c r="G1014" s="174">
        <v>8.3265169999999999E-2</v>
      </c>
      <c r="H1014" s="58">
        <f t="shared" si="42"/>
        <v>-0.31915265410495164</v>
      </c>
      <c r="I1014" s="98">
        <f t="shared" si="39"/>
        <v>4.861569504653771E-6</v>
      </c>
      <c r="J1014" s="99">
        <v>10.539773310000001</v>
      </c>
      <c r="K1014" s="99">
        <v>15.06295238095238</v>
      </c>
      <c r="O1014"/>
      <c r="P1014"/>
    </row>
    <row r="1015" spans="1:16" ht="12.75" x14ac:dyDescent="0.2">
      <c r="A1015" s="172" t="s">
        <v>2834</v>
      </c>
      <c r="B1015" s="185" t="s">
        <v>1905</v>
      </c>
      <c r="C1015" s="172" t="s">
        <v>639</v>
      </c>
      <c r="D1015" s="172" t="s">
        <v>609</v>
      </c>
      <c r="E1015" s="172" t="s">
        <v>180</v>
      </c>
      <c r="F1015" s="174">
        <v>5.6127739999999995E-2</v>
      </c>
      <c r="G1015" s="174">
        <v>0.24667132</v>
      </c>
      <c r="H1015" s="58">
        <f t="shared" si="42"/>
        <v>-0.77245940063076646</v>
      </c>
      <c r="I1015" s="98">
        <f t="shared" si="39"/>
        <v>4.8132778549550496E-6</v>
      </c>
      <c r="J1015" s="99">
        <v>29.680163059999998</v>
      </c>
      <c r="K1015" s="99">
        <v>18.540761904761901</v>
      </c>
      <c r="O1015"/>
      <c r="P1015"/>
    </row>
    <row r="1016" spans="1:16" ht="12.75" x14ac:dyDescent="0.2">
      <c r="A1016" s="172" t="s">
        <v>1097</v>
      </c>
      <c r="B1016" s="185" t="s">
        <v>1098</v>
      </c>
      <c r="C1016" s="172" t="s">
        <v>2309</v>
      </c>
      <c r="D1016" s="172" t="s">
        <v>609</v>
      </c>
      <c r="E1016" s="172" t="s">
        <v>180</v>
      </c>
      <c r="F1016" s="174">
        <v>5.3332209999999998E-2</v>
      </c>
      <c r="G1016" s="174">
        <v>6.2442360000000002E-2</v>
      </c>
      <c r="H1016" s="58">
        <f t="shared" si="42"/>
        <v>-0.14589695200501718</v>
      </c>
      <c r="I1016" s="98">
        <f t="shared" si="39"/>
        <v>4.573545012658844E-6</v>
      </c>
      <c r="J1016" s="99">
        <v>20.800427587456603</v>
      </c>
      <c r="K1016" s="99">
        <v>83.953714285714284</v>
      </c>
      <c r="O1016"/>
      <c r="P1016"/>
    </row>
    <row r="1017" spans="1:16" ht="12.75" x14ac:dyDescent="0.2">
      <c r="A1017" s="172" t="s">
        <v>2042</v>
      </c>
      <c r="B1017" s="185" t="s">
        <v>321</v>
      </c>
      <c r="C1017" s="172" t="s">
        <v>1257</v>
      </c>
      <c r="D1017" s="172" t="s">
        <v>178</v>
      </c>
      <c r="E1017" s="172" t="s">
        <v>708</v>
      </c>
      <c r="F1017" s="174">
        <v>5.3161199999999999E-2</v>
      </c>
      <c r="G1017" s="174">
        <v>1.7038250000000001E-2</v>
      </c>
      <c r="H1017" s="58">
        <f t="shared" si="42"/>
        <v>2.1201091661408884</v>
      </c>
      <c r="I1017" s="98">
        <f t="shared" si="39"/>
        <v>4.5588799175387506E-6</v>
      </c>
      <c r="J1017" s="99">
        <v>3.0179168199999999</v>
      </c>
      <c r="K1017" s="99">
        <v>21.2272380952381</v>
      </c>
      <c r="O1017"/>
      <c r="P1017"/>
    </row>
    <row r="1018" spans="1:16" ht="12.75" x14ac:dyDescent="0.2">
      <c r="A1018" s="172" t="s">
        <v>1563</v>
      </c>
      <c r="B1018" s="185" t="s">
        <v>1564</v>
      </c>
      <c r="C1018" s="172" t="s">
        <v>2303</v>
      </c>
      <c r="D1018" s="172" t="s">
        <v>179</v>
      </c>
      <c r="E1018" s="172" t="s">
        <v>180</v>
      </c>
      <c r="F1018" s="174">
        <v>5.282862E-2</v>
      </c>
      <c r="G1018" s="174">
        <v>7.3142699999999991E-2</v>
      </c>
      <c r="H1018" s="58">
        <f t="shared" si="42"/>
        <v>-0.27773215919018568</v>
      </c>
      <c r="I1018" s="98">
        <f t="shared" si="39"/>
        <v>4.5303592618166255E-6</v>
      </c>
      <c r="J1018" s="99">
        <v>13.4756</v>
      </c>
      <c r="K1018" s="99">
        <v>33.540333333333329</v>
      </c>
      <c r="O1018"/>
      <c r="P1018"/>
    </row>
    <row r="1019" spans="1:16" ht="12.75" x14ac:dyDescent="0.2">
      <c r="A1019" s="172" t="s">
        <v>1884</v>
      </c>
      <c r="B1019" s="185" t="s">
        <v>1872</v>
      </c>
      <c r="C1019" s="172" t="s">
        <v>2303</v>
      </c>
      <c r="D1019" s="172" t="s">
        <v>179</v>
      </c>
      <c r="E1019" s="172" t="s">
        <v>180</v>
      </c>
      <c r="F1019" s="174">
        <v>5.28E-2</v>
      </c>
      <c r="G1019" s="174">
        <v>1.49355573</v>
      </c>
      <c r="H1019" s="58">
        <f t="shared" si="42"/>
        <v>-0.96464812196863925</v>
      </c>
      <c r="I1019" s="98">
        <f t="shared" si="39"/>
        <v>4.5279049315298755E-6</v>
      </c>
      <c r="J1019" s="99">
        <v>6.8580570199999995</v>
      </c>
      <c r="K1019" s="99">
        <v>43.491095238095241</v>
      </c>
      <c r="O1019"/>
      <c r="P1019"/>
    </row>
    <row r="1020" spans="1:16" ht="12.75" x14ac:dyDescent="0.2">
      <c r="A1020" s="172" t="s">
        <v>3178</v>
      </c>
      <c r="B1020" s="185" t="s">
        <v>370</v>
      </c>
      <c r="C1020" s="172" t="s">
        <v>1257</v>
      </c>
      <c r="D1020" s="172" t="s">
        <v>179</v>
      </c>
      <c r="E1020" s="172" t="s">
        <v>2605</v>
      </c>
      <c r="F1020" s="174">
        <v>5.1835039999999999E-2</v>
      </c>
      <c r="G1020" s="174">
        <v>0.74157335999999996</v>
      </c>
      <c r="H1020" s="58">
        <f t="shared" si="42"/>
        <v>-0.93010126469483745</v>
      </c>
      <c r="I1020" s="98">
        <f t="shared" si="39"/>
        <v>4.4451540386751587E-6</v>
      </c>
      <c r="J1020" s="99">
        <v>3.8683053799999998</v>
      </c>
      <c r="K1020" s="99">
        <v>17.130714285714291</v>
      </c>
      <c r="O1020"/>
      <c r="P1020"/>
    </row>
    <row r="1021" spans="1:16" ht="12.75" x14ac:dyDescent="0.2">
      <c r="A1021" s="172" t="s">
        <v>1167</v>
      </c>
      <c r="B1021" s="185" t="s">
        <v>27</v>
      </c>
      <c r="C1021" s="172" t="s">
        <v>1158</v>
      </c>
      <c r="D1021" s="172" t="s">
        <v>179</v>
      </c>
      <c r="E1021" s="172" t="s">
        <v>180</v>
      </c>
      <c r="F1021" s="174">
        <v>5.1648769999999997E-2</v>
      </c>
      <c r="G1021" s="174">
        <v>0.14477330999999999</v>
      </c>
      <c r="H1021" s="58">
        <f t="shared" si="42"/>
        <v>-0.64324384100909215</v>
      </c>
      <c r="I1021" s="98">
        <f t="shared" si="39"/>
        <v>4.4291803104252324E-6</v>
      </c>
      <c r="J1021" s="99">
        <v>1.6509194439892567</v>
      </c>
      <c r="K1021" s="99">
        <v>34.381904761904757</v>
      </c>
      <c r="O1021"/>
      <c r="P1021"/>
    </row>
    <row r="1022" spans="1:16" ht="12.75" x14ac:dyDescent="0.2">
      <c r="A1022" s="172" t="s">
        <v>1115</v>
      </c>
      <c r="B1022" s="185" t="s">
        <v>696</v>
      </c>
      <c r="C1022" s="172" t="s">
        <v>2309</v>
      </c>
      <c r="D1022" s="172" t="s">
        <v>609</v>
      </c>
      <c r="E1022" s="172" t="s">
        <v>180</v>
      </c>
      <c r="F1022" s="174">
        <v>5.1037970000000002E-2</v>
      </c>
      <c r="G1022" s="174">
        <v>1.89887351</v>
      </c>
      <c r="H1022" s="58">
        <f t="shared" si="42"/>
        <v>-0.97312197482811791</v>
      </c>
      <c r="I1022" s="98">
        <f t="shared" si="39"/>
        <v>4.376800682921853E-6</v>
      </c>
      <c r="J1022" s="99">
        <v>23.885316807247001</v>
      </c>
      <c r="K1022" s="99">
        <v>34.066380952380953</v>
      </c>
      <c r="O1022"/>
      <c r="P1022"/>
    </row>
    <row r="1023" spans="1:16" ht="12.75" x14ac:dyDescent="0.2">
      <c r="A1023" s="172" t="s">
        <v>2063</v>
      </c>
      <c r="B1023" s="185" t="s">
        <v>476</v>
      </c>
      <c r="C1023" s="172" t="s">
        <v>1257</v>
      </c>
      <c r="D1023" s="172" t="s">
        <v>178</v>
      </c>
      <c r="E1023" s="172" t="s">
        <v>708</v>
      </c>
      <c r="F1023" s="174">
        <v>5.045293E-2</v>
      </c>
      <c r="G1023" s="174">
        <v>5.9163440000000005E-2</v>
      </c>
      <c r="H1023" s="58">
        <f t="shared" si="42"/>
        <v>-0.14722791642947075</v>
      </c>
      <c r="I1023" s="98">
        <f t="shared" si="39"/>
        <v>4.3266301241880987E-6</v>
      </c>
      <c r="J1023" s="99">
        <v>10.143389580000001</v>
      </c>
      <c r="K1023" s="99">
        <v>23.457380952380952</v>
      </c>
      <c r="O1023"/>
      <c r="P1023"/>
    </row>
    <row r="1024" spans="1:16" ht="12.75" x14ac:dyDescent="0.2">
      <c r="A1024" s="172" t="s">
        <v>2129</v>
      </c>
      <c r="B1024" s="185" t="s">
        <v>2130</v>
      </c>
      <c r="C1024" s="172" t="s">
        <v>2137</v>
      </c>
      <c r="D1024" s="172" t="s">
        <v>179</v>
      </c>
      <c r="E1024" s="172" t="s">
        <v>708</v>
      </c>
      <c r="F1024" s="174">
        <v>4.9759999999999999E-2</v>
      </c>
      <c r="G1024" s="174">
        <v>0</v>
      </c>
      <c r="H1024" s="58" t="str">
        <f t="shared" si="42"/>
        <v/>
      </c>
      <c r="I1024" s="98">
        <f t="shared" si="39"/>
        <v>4.2672073748660339E-6</v>
      </c>
      <c r="J1024" s="99">
        <v>1.226083</v>
      </c>
      <c r="K1024" s="99">
        <v>53.541499999999999</v>
      </c>
      <c r="O1024"/>
      <c r="P1024"/>
    </row>
    <row r="1025" spans="1:16" ht="12.75" x14ac:dyDescent="0.2">
      <c r="A1025" s="172" t="s">
        <v>3187</v>
      </c>
      <c r="B1025" s="185" t="s">
        <v>373</v>
      </c>
      <c r="C1025" s="172" t="s">
        <v>1257</v>
      </c>
      <c r="D1025" s="172" t="s">
        <v>179</v>
      </c>
      <c r="E1025" s="172" t="s">
        <v>2605</v>
      </c>
      <c r="F1025" s="174">
        <v>4.9418800000000006E-2</v>
      </c>
      <c r="G1025" s="174">
        <v>0.23820335999999998</v>
      </c>
      <c r="H1025" s="58">
        <f t="shared" si="42"/>
        <v>-0.79253525223153853</v>
      </c>
      <c r="I1025" s="98">
        <f t="shared" si="39"/>
        <v>4.2379475043615273E-6</v>
      </c>
      <c r="J1025" s="99">
        <v>2.5413995599999999</v>
      </c>
      <c r="K1025" s="99">
        <v>17.970904761904759</v>
      </c>
      <c r="O1025"/>
      <c r="P1025"/>
    </row>
    <row r="1026" spans="1:16" ht="12.75" x14ac:dyDescent="0.2">
      <c r="A1026" s="172" t="s">
        <v>2481</v>
      </c>
      <c r="B1026" s="185" t="s">
        <v>1199</v>
      </c>
      <c r="C1026" s="172" t="s">
        <v>234</v>
      </c>
      <c r="D1026" s="172" t="s">
        <v>609</v>
      </c>
      <c r="E1026" s="172" t="s">
        <v>708</v>
      </c>
      <c r="F1026" s="174">
        <v>4.9048929999999998E-2</v>
      </c>
      <c r="G1026" s="174">
        <v>0.28930059999999996</v>
      </c>
      <c r="H1026" s="58">
        <f t="shared" si="42"/>
        <v>-0.83045686735526991</v>
      </c>
      <c r="I1026" s="98">
        <f t="shared" si="39"/>
        <v>4.2062290157815086E-6</v>
      </c>
      <c r="J1026" s="99">
        <v>187.095282</v>
      </c>
      <c r="K1026" s="99">
        <v>40.015333333333331</v>
      </c>
      <c r="O1026"/>
      <c r="P1026"/>
    </row>
    <row r="1027" spans="1:16" ht="12.75" x14ac:dyDescent="0.2">
      <c r="A1027" s="172" t="s">
        <v>2466</v>
      </c>
      <c r="B1027" s="185" t="s">
        <v>2098</v>
      </c>
      <c r="C1027" s="172" t="s">
        <v>2309</v>
      </c>
      <c r="D1027" s="172" t="s">
        <v>609</v>
      </c>
      <c r="E1027" s="172" t="s">
        <v>180</v>
      </c>
      <c r="F1027" s="174">
        <v>4.8098969999999998E-2</v>
      </c>
      <c r="G1027" s="174">
        <v>1.234596E-2</v>
      </c>
      <c r="H1027" s="58">
        <f t="shared" si="42"/>
        <v>2.895927898681026</v>
      </c>
      <c r="I1027" s="98">
        <f t="shared" si="39"/>
        <v>4.1247644595550673E-6</v>
      </c>
      <c r="J1027" s="99">
        <v>18.943608285749605</v>
      </c>
      <c r="K1027" s="99">
        <v>41.30419047619047</v>
      </c>
      <c r="O1027"/>
      <c r="P1027"/>
    </row>
    <row r="1028" spans="1:16" ht="12.75" x14ac:dyDescent="0.2">
      <c r="A1028" s="172" t="s">
        <v>1302</v>
      </c>
      <c r="B1028" s="185" t="s">
        <v>617</v>
      </c>
      <c r="C1028" s="172" t="s">
        <v>1257</v>
      </c>
      <c r="D1028" s="172" t="s">
        <v>178</v>
      </c>
      <c r="E1028" s="172" t="s">
        <v>708</v>
      </c>
      <c r="F1028" s="174">
        <v>4.7336360000000001E-2</v>
      </c>
      <c r="G1028" s="174">
        <v>3.512701E-2</v>
      </c>
      <c r="H1028" s="58">
        <f t="shared" si="42"/>
        <v>0.34757726319433391</v>
      </c>
      <c r="I1028" s="98">
        <f t="shared" si="39"/>
        <v>4.0593662478157873E-6</v>
      </c>
      <c r="J1028" s="99">
        <v>12.75274323</v>
      </c>
      <c r="K1028" s="99">
        <v>19.157238095238089</v>
      </c>
      <c r="O1028"/>
      <c r="P1028"/>
    </row>
    <row r="1029" spans="1:16" ht="12.75" x14ac:dyDescent="0.2">
      <c r="A1029" s="172" t="s">
        <v>2514</v>
      </c>
      <c r="B1029" s="185" t="s">
        <v>1837</v>
      </c>
      <c r="C1029" s="172" t="s">
        <v>640</v>
      </c>
      <c r="D1029" s="172" t="s">
        <v>178</v>
      </c>
      <c r="E1029" s="172" t="s">
        <v>708</v>
      </c>
      <c r="F1029" s="174">
        <v>4.6862239999999999E-2</v>
      </c>
      <c r="G1029" s="174">
        <v>0</v>
      </c>
      <c r="H1029" s="58" t="str">
        <f t="shared" si="42"/>
        <v/>
      </c>
      <c r="I1029" s="98">
        <f t="shared" si="39"/>
        <v>4.0187077196692533E-6</v>
      </c>
      <c r="J1029" s="99">
        <v>13.414309208100001</v>
      </c>
      <c r="K1029" s="99">
        <v>88.215952380952388</v>
      </c>
      <c r="O1029"/>
      <c r="P1029"/>
    </row>
    <row r="1030" spans="1:16" ht="12.75" x14ac:dyDescent="0.2">
      <c r="A1030" s="172" t="s">
        <v>1403</v>
      </c>
      <c r="B1030" s="185" t="s">
        <v>1641</v>
      </c>
      <c r="C1030" s="172" t="s">
        <v>2309</v>
      </c>
      <c r="D1030" s="172" t="s">
        <v>179</v>
      </c>
      <c r="E1030" s="172" t="s">
        <v>708</v>
      </c>
      <c r="F1030" s="174">
        <v>4.6300470000000003E-2</v>
      </c>
      <c r="G1030" s="174">
        <v>1.2995341299999998</v>
      </c>
      <c r="H1030" s="58">
        <f t="shared" si="42"/>
        <v>-0.96437148595704836</v>
      </c>
      <c r="I1030" s="98">
        <f t="shared" si="39"/>
        <v>3.9705326978248312E-6</v>
      </c>
      <c r="J1030" s="99">
        <v>80.413314</v>
      </c>
      <c r="K1030" s="99">
        <v>27.941238095238099</v>
      </c>
      <c r="O1030"/>
      <c r="P1030"/>
    </row>
    <row r="1031" spans="1:16" ht="12.75" x14ac:dyDescent="0.2">
      <c r="A1031" s="172" t="s">
        <v>3031</v>
      </c>
      <c r="B1031" s="173" t="s">
        <v>3032</v>
      </c>
      <c r="C1031" s="173" t="s">
        <v>639</v>
      </c>
      <c r="D1031" s="172" t="s">
        <v>179</v>
      </c>
      <c r="E1031" s="172" t="s">
        <v>2605</v>
      </c>
      <c r="F1031" s="174">
        <v>4.6256699999999998E-2</v>
      </c>
      <c r="G1031" s="174">
        <v>0.23449632000000001</v>
      </c>
      <c r="H1031" s="58">
        <f t="shared" si="42"/>
        <v>-0.80274018799100988</v>
      </c>
      <c r="I1031" s="98">
        <f t="shared" si="39"/>
        <v>3.9667791675435226E-6</v>
      </c>
      <c r="J1031" s="99">
        <v>37.0451096461682</v>
      </c>
      <c r="K1031" s="99">
        <v>23.020714285714281</v>
      </c>
      <c r="O1031"/>
      <c r="P1031"/>
    </row>
    <row r="1032" spans="1:16" ht="12.75" x14ac:dyDescent="0.2">
      <c r="A1032" s="172" t="s">
        <v>1443</v>
      </c>
      <c r="B1032" s="185" t="s">
        <v>166</v>
      </c>
      <c r="C1032" s="172" t="s">
        <v>637</v>
      </c>
      <c r="D1032" s="172" t="s">
        <v>178</v>
      </c>
      <c r="E1032" s="172" t="s">
        <v>708</v>
      </c>
      <c r="F1032" s="174">
        <v>4.5104870000000005E-2</v>
      </c>
      <c r="G1032" s="174">
        <v>2.6726891800000003</v>
      </c>
      <c r="H1032" s="58">
        <f t="shared" si="42"/>
        <v>-0.98312378770508591</v>
      </c>
      <c r="I1032" s="98">
        <f t="shared" ref="I1032:I1095" si="43">F1032/$F$1157</f>
        <v>3.8680030929737498E-6</v>
      </c>
      <c r="J1032" s="99">
        <v>50.928989869999995</v>
      </c>
      <c r="K1032" s="99">
        <v>15.812904761904759</v>
      </c>
      <c r="O1032"/>
      <c r="P1032"/>
    </row>
    <row r="1033" spans="1:16" ht="12.75" x14ac:dyDescent="0.2">
      <c r="A1033" s="172" t="s">
        <v>2464</v>
      </c>
      <c r="B1033" s="185" t="s">
        <v>270</v>
      </c>
      <c r="C1033" s="172" t="s">
        <v>640</v>
      </c>
      <c r="D1033" s="172" t="s">
        <v>178</v>
      </c>
      <c r="E1033" s="172" t="s">
        <v>708</v>
      </c>
      <c r="F1033" s="174">
        <v>4.4298400000000002E-2</v>
      </c>
      <c r="G1033" s="174">
        <v>0.35021663000000003</v>
      </c>
      <c r="H1033" s="58">
        <f t="shared" si="42"/>
        <v>-0.87351143205278403</v>
      </c>
      <c r="I1033" s="98">
        <f t="shared" si="43"/>
        <v>3.7988436329333912E-6</v>
      </c>
      <c r="J1033" s="99">
        <v>12.393194996399998</v>
      </c>
      <c r="K1033" s="99">
        <v>63.059142857142852</v>
      </c>
      <c r="O1033"/>
      <c r="P1033"/>
    </row>
    <row r="1034" spans="1:16" ht="12.75" x14ac:dyDescent="0.2">
      <c r="A1034" s="172" t="s">
        <v>2078</v>
      </c>
      <c r="B1034" s="185" t="s">
        <v>608</v>
      </c>
      <c r="C1034" s="172" t="s">
        <v>2097</v>
      </c>
      <c r="D1034" s="172" t="s">
        <v>178</v>
      </c>
      <c r="E1034" s="172" t="s">
        <v>708</v>
      </c>
      <c r="F1034" s="174">
        <v>4.4108349999999998E-2</v>
      </c>
      <c r="G1034" s="174">
        <v>8.6654229999999999E-2</v>
      </c>
      <c r="H1034" s="58">
        <f t="shared" si="42"/>
        <v>-0.49098445626947473</v>
      </c>
      <c r="I1034" s="98">
        <f t="shared" si="43"/>
        <v>3.7825457478531399E-6</v>
      </c>
      <c r="J1034" s="99">
        <v>2.1449931199999996</v>
      </c>
      <c r="K1034" s="99">
        <v>59.110714285714288</v>
      </c>
      <c r="O1034"/>
      <c r="P1034"/>
    </row>
    <row r="1035" spans="1:16" ht="12.75" x14ac:dyDescent="0.2">
      <c r="A1035" s="172" t="s">
        <v>2517</v>
      </c>
      <c r="B1035" s="185" t="s">
        <v>1958</v>
      </c>
      <c r="C1035" s="172" t="s">
        <v>1729</v>
      </c>
      <c r="D1035" s="172" t="s">
        <v>609</v>
      </c>
      <c r="E1035" s="172" t="s">
        <v>708</v>
      </c>
      <c r="F1035" s="174">
        <v>4.3898430000000002E-2</v>
      </c>
      <c r="G1035" s="174">
        <v>0.12690080000000001</v>
      </c>
      <c r="H1035" s="58">
        <f t="shared" si="42"/>
        <v>-0.65407286636490869</v>
      </c>
      <c r="I1035" s="98">
        <f t="shared" si="43"/>
        <v>3.7645438955193E-6</v>
      </c>
      <c r="J1035" s="99">
        <v>10.29488568</v>
      </c>
      <c r="K1035" s="99">
        <v>67.521714285714296</v>
      </c>
      <c r="O1035"/>
      <c r="P1035"/>
    </row>
    <row r="1036" spans="1:16" ht="12.75" x14ac:dyDescent="0.2">
      <c r="A1036" s="172" t="s">
        <v>2586</v>
      </c>
      <c r="B1036" s="185" t="s">
        <v>2587</v>
      </c>
      <c r="C1036" s="172" t="s">
        <v>2414</v>
      </c>
      <c r="D1036" s="172" t="s">
        <v>178</v>
      </c>
      <c r="E1036" s="172" t="s">
        <v>708</v>
      </c>
      <c r="F1036" s="174">
        <v>4.3023059999999995E-2</v>
      </c>
      <c r="G1036" s="174">
        <v>1.0093420000000001E-2</v>
      </c>
      <c r="H1036" s="58">
        <f t="shared" si="42"/>
        <v>3.2624858571227584</v>
      </c>
      <c r="I1036" s="98">
        <f t="shared" si="43"/>
        <v>3.689475862566396E-6</v>
      </c>
      <c r="J1036" s="99">
        <v>58.047984849999999</v>
      </c>
      <c r="K1036" s="99">
        <v>36.971666666666657</v>
      </c>
      <c r="O1036"/>
      <c r="P1036"/>
    </row>
    <row r="1037" spans="1:16" ht="12.75" x14ac:dyDescent="0.2">
      <c r="A1037" s="172" t="s">
        <v>1442</v>
      </c>
      <c r="B1037" s="185" t="s">
        <v>165</v>
      </c>
      <c r="C1037" s="172" t="s">
        <v>637</v>
      </c>
      <c r="D1037" s="172" t="s">
        <v>178</v>
      </c>
      <c r="E1037" s="172" t="s">
        <v>708</v>
      </c>
      <c r="F1037" s="174">
        <v>4.2874780000000001E-2</v>
      </c>
      <c r="G1037" s="174">
        <v>1.16703216</v>
      </c>
      <c r="H1037" s="58">
        <f t="shared" si="42"/>
        <v>-0.96326169794669581</v>
      </c>
      <c r="I1037" s="98">
        <f t="shared" si="43"/>
        <v>3.6767599962170169E-6</v>
      </c>
      <c r="J1037" s="99">
        <v>37.886191800000006</v>
      </c>
      <c r="K1037" s="99">
        <v>19.359666666666669</v>
      </c>
      <c r="O1037"/>
      <c r="P1037"/>
    </row>
    <row r="1038" spans="1:16" ht="12.75" x14ac:dyDescent="0.2">
      <c r="A1038" s="172" t="s">
        <v>2945</v>
      </c>
      <c r="B1038" s="185" t="s">
        <v>2008</v>
      </c>
      <c r="C1038" s="172" t="s">
        <v>639</v>
      </c>
      <c r="D1038" s="172" t="s">
        <v>179</v>
      </c>
      <c r="E1038" s="172" t="s">
        <v>708</v>
      </c>
      <c r="F1038" s="174">
        <v>4.119221E-2</v>
      </c>
      <c r="G1038" s="174">
        <v>0.42511105999999999</v>
      </c>
      <c r="H1038" s="58">
        <f t="shared" si="42"/>
        <v>-0.90310247397468324</v>
      </c>
      <c r="I1038" s="98">
        <f t="shared" si="43"/>
        <v>3.5324699015078458E-6</v>
      </c>
      <c r="J1038" s="99">
        <v>9.7261963639755997</v>
      </c>
      <c r="K1038" s="99">
        <v>70.333047619047619</v>
      </c>
      <c r="O1038"/>
      <c r="P1038"/>
    </row>
    <row r="1039" spans="1:16" ht="12.75" x14ac:dyDescent="0.2">
      <c r="A1039" s="172" t="s">
        <v>1526</v>
      </c>
      <c r="B1039" s="185" t="s">
        <v>1524</v>
      </c>
      <c r="C1039" s="172" t="s">
        <v>1257</v>
      </c>
      <c r="D1039" s="172" t="s">
        <v>178</v>
      </c>
      <c r="E1039" s="172" t="s">
        <v>708</v>
      </c>
      <c r="F1039" s="174">
        <v>4.0567370000000005E-2</v>
      </c>
      <c r="G1039" s="174">
        <v>0.14390188000000001</v>
      </c>
      <c r="H1039" s="58">
        <f t="shared" si="42"/>
        <v>-0.71809006247868346</v>
      </c>
      <c r="I1039" s="98">
        <f t="shared" si="43"/>
        <v>3.4788862629204006E-6</v>
      </c>
      <c r="J1039" s="99">
        <v>4.09645101</v>
      </c>
      <c r="K1039" s="99">
        <v>13.12947619047619</v>
      </c>
      <c r="O1039"/>
      <c r="P1039"/>
    </row>
    <row r="1040" spans="1:16" ht="12.75" x14ac:dyDescent="0.2">
      <c r="A1040" s="172" t="s">
        <v>2065</v>
      </c>
      <c r="B1040" s="185" t="s">
        <v>319</v>
      </c>
      <c r="C1040" s="172" t="s">
        <v>1257</v>
      </c>
      <c r="D1040" s="172" t="s">
        <v>178</v>
      </c>
      <c r="E1040" s="172" t="s">
        <v>708</v>
      </c>
      <c r="F1040" s="174">
        <v>4.0118529999999999E-2</v>
      </c>
      <c r="G1040" s="174">
        <v>2.1030819999999999E-2</v>
      </c>
      <c r="H1040" s="58">
        <f t="shared" si="42"/>
        <v>0.9076065507669222</v>
      </c>
      <c r="I1040" s="98">
        <f t="shared" si="43"/>
        <v>3.4403956407713874E-6</v>
      </c>
      <c r="J1040" s="99">
        <v>3.49194388</v>
      </c>
      <c r="K1040" s="99">
        <v>11.177523809523811</v>
      </c>
      <c r="O1040"/>
      <c r="P1040"/>
    </row>
    <row r="1041" spans="1:16" ht="12.75" x14ac:dyDescent="0.2">
      <c r="A1041" s="172" t="s">
        <v>2513</v>
      </c>
      <c r="B1041" s="185" t="s">
        <v>280</v>
      </c>
      <c r="C1041" s="172" t="s">
        <v>640</v>
      </c>
      <c r="D1041" s="172" t="s">
        <v>178</v>
      </c>
      <c r="E1041" s="172" t="s">
        <v>708</v>
      </c>
      <c r="F1041" s="174">
        <v>3.8575110000000003E-2</v>
      </c>
      <c r="G1041" s="174">
        <v>8.1145770000000006E-2</v>
      </c>
      <c r="H1041" s="58">
        <f t="shared" si="42"/>
        <v>-0.52461958275828802</v>
      </c>
      <c r="I1041" s="98">
        <f t="shared" si="43"/>
        <v>3.3080384621838531E-6</v>
      </c>
      <c r="J1041" s="99">
        <v>70.121697580000003</v>
      </c>
      <c r="K1041" s="99">
        <v>59.899238095238097</v>
      </c>
      <c r="O1041"/>
      <c r="P1041"/>
    </row>
    <row r="1042" spans="1:16" ht="12.75" x14ac:dyDescent="0.2">
      <c r="A1042" s="172" t="s">
        <v>3009</v>
      </c>
      <c r="B1042" s="185" t="s">
        <v>3010</v>
      </c>
      <c r="C1042" s="172" t="s">
        <v>2334</v>
      </c>
      <c r="D1042" s="172" t="s">
        <v>179</v>
      </c>
      <c r="E1042" s="172" t="s">
        <v>708</v>
      </c>
      <c r="F1042" s="174">
        <v>3.7016309999999997E-2</v>
      </c>
      <c r="G1042" s="174">
        <v>8.1697640000000002E-2</v>
      </c>
      <c r="H1042" s="58">
        <f t="shared" si="42"/>
        <v>-0.54691090219986771</v>
      </c>
      <c r="I1042" s="98">
        <f t="shared" si="43"/>
        <v>3.1743623597734592E-6</v>
      </c>
      <c r="J1042" s="99">
        <v>38.136150000000001</v>
      </c>
      <c r="K1042" s="99">
        <v>113.54890476190469</v>
      </c>
      <c r="O1042"/>
      <c r="P1042"/>
    </row>
    <row r="1043" spans="1:16" ht="12.75" x14ac:dyDescent="0.2">
      <c r="A1043" s="172" t="s">
        <v>2572</v>
      </c>
      <c r="B1043" s="185" t="s">
        <v>2573</v>
      </c>
      <c r="C1043" s="172" t="s">
        <v>2414</v>
      </c>
      <c r="D1043" s="172" t="s">
        <v>179</v>
      </c>
      <c r="E1043" s="172" t="s">
        <v>708</v>
      </c>
      <c r="F1043" s="174">
        <v>3.6560080000000002E-2</v>
      </c>
      <c r="G1043" s="174">
        <v>1.1076788500000001</v>
      </c>
      <c r="H1043" s="58">
        <f t="shared" ref="H1043:H1074" si="44">IF(ISERROR(F1043/G1043-1),"",IF((F1043/G1043-1)&gt;10000%,"",F1043/G1043-1))</f>
        <v>-0.96699397122189346</v>
      </c>
      <c r="I1043" s="98">
        <f t="shared" si="43"/>
        <v>3.135238002445583E-6</v>
      </c>
      <c r="J1043" s="99">
        <v>19.564173929999999</v>
      </c>
      <c r="K1043" s="99">
        <v>33.402190476190469</v>
      </c>
      <c r="O1043"/>
      <c r="P1043"/>
    </row>
    <row r="1044" spans="1:16" ht="12.75" x14ac:dyDescent="0.2">
      <c r="A1044" s="172" t="s">
        <v>2462</v>
      </c>
      <c r="B1044" s="185" t="s">
        <v>227</v>
      </c>
      <c r="C1044" s="172" t="s">
        <v>234</v>
      </c>
      <c r="D1044" s="172" t="s">
        <v>179</v>
      </c>
      <c r="E1044" s="172" t="s">
        <v>180</v>
      </c>
      <c r="F1044" s="174">
        <v>3.6281899999999999E-2</v>
      </c>
      <c r="G1044" s="174">
        <v>0.31814505999999998</v>
      </c>
      <c r="H1044" s="58">
        <f t="shared" si="44"/>
        <v>-0.88595799664467523</v>
      </c>
      <c r="I1044" s="98">
        <f t="shared" si="43"/>
        <v>3.111382460895337E-6</v>
      </c>
      <c r="J1044" s="99">
        <v>37.669797420000002</v>
      </c>
      <c r="K1044" s="99">
        <v>23.076047619047621</v>
      </c>
      <c r="O1044"/>
      <c r="P1044"/>
    </row>
    <row r="1045" spans="1:16" ht="12.75" x14ac:dyDescent="0.2">
      <c r="A1045" s="172" t="s">
        <v>1419</v>
      </c>
      <c r="B1045" s="185" t="s">
        <v>1082</v>
      </c>
      <c r="C1045" s="172" t="s">
        <v>2303</v>
      </c>
      <c r="D1045" s="172" t="s">
        <v>178</v>
      </c>
      <c r="E1045" s="172" t="s">
        <v>708</v>
      </c>
      <c r="F1045" s="174">
        <v>3.6224519999999996E-2</v>
      </c>
      <c r="G1045" s="174">
        <v>2.0133970000000001E-2</v>
      </c>
      <c r="H1045" s="58">
        <f t="shared" si="44"/>
        <v>0.79917423141089383</v>
      </c>
      <c r="I1045" s="98">
        <f t="shared" si="43"/>
        <v>3.1064617945133066E-6</v>
      </c>
      <c r="J1045" s="99">
        <v>31.536655039999999</v>
      </c>
      <c r="K1045" s="99">
        <v>77.010952380952375</v>
      </c>
      <c r="O1045"/>
      <c r="P1045"/>
    </row>
    <row r="1046" spans="1:16" ht="12.75" x14ac:dyDescent="0.2">
      <c r="A1046" s="172" t="s">
        <v>1399</v>
      </c>
      <c r="B1046" s="185" t="s">
        <v>62</v>
      </c>
      <c r="C1046" s="172" t="s">
        <v>2373</v>
      </c>
      <c r="D1046" s="172" t="s">
        <v>179</v>
      </c>
      <c r="E1046" s="172" t="s">
        <v>180</v>
      </c>
      <c r="F1046" s="174">
        <v>3.5425709999999999E-2</v>
      </c>
      <c r="G1046" s="174">
        <v>2.3572196299999999</v>
      </c>
      <c r="H1046" s="58">
        <f t="shared" si="44"/>
        <v>-0.9849714003951342</v>
      </c>
      <c r="I1046" s="98">
        <f t="shared" si="43"/>
        <v>3.0379592237111218E-6</v>
      </c>
      <c r="J1046" s="99">
        <v>17.725007089999998</v>
      </c>
      <c r="K1046" s="99">
        <v>38.589142857142861</v>
      </c>
      <c r="O1046"/>
      <c r="P1046"/>
    </row>
    <row r="1047" spans="1:16" ht="12.75" x14ac:dyDescent="0.2">
      <c r="A1047" s="172" t="s">
        <v>2470</v>
      </c>
      <c r="B1047" s="185" t="s">
        <v>439</v>
      </c>
      <c r="C1047" s="172" t="s">
        <v>640</v>
      </c>
      <c r="D1047" s="172" t="s">
        <v>178</v>
      </c>
      <c r="E1047" s="172" t="s">
        <v>708</v>
      </c>
      <c r="F1047" s="174">
        <v>3.4743339999999998E-2</v>
      </c>
      <c r="G1047" s="174">
        <v>0</v>
      </c>
      <c r="H1047" s="58" t="str">
        <f t="shared" si="44"/>
        <v/>
      </c>
      <c r="I1047" s="98">
        <f t="shared" si="43"/>
        <v>2.9794420553753631E-6</v>
      </c>
      <c r="J1047" s="99">
        <v>7.1617426649999993</v>
      </c>
      <c r="K1047" s="99">
        <v>25.467476190476191</v>
      </c>
      <c r="O1047"/>
      <c r="P1047"/>
    </row>
    <row r="1048" spans="1:16" ht="12.75" x14ac:dyDescent="0.2">
      <c r="A1048" s="172" t="s">
        <v>1553</v>
      </c>
      <c r="B1048" s="185" t="s">
        <v>1554</v>
      </c>
      <c r="C1048" s="172" t="s">
        <v>2373</v>
      </c>
      <c r="D1048" s="172" t="s">
        <v>609</v>
      </c>
      <c r="E1048" s="172" t="s">
        <v>180</v>
      </c>
      <c r="F1048" s="174">
        <v>3.4557739999999997E-2</v>
      </c>
      <c r="G1048" s="174">
        <v>0.12699453999999999</v>
      </c>
      <c r="H1048" s="58">
        <f t="shared" si="44"/>
        <v>-0.7278801120111148</v>
      </c>
      <c r="I1048" s="98">
        <f t="shared" si="43"/>
        <v>2.9635257834948338E-6</v>
      </c>
      <c r="J1048" s="99">
        <v>36.450016199999993</v>
      </c>
      <c r="K1048" s="99">
        <v>48.310499999999998</v>
      </c>
      <c r="O1048"/>
      <c r="P1048"/>
    </row>
    <row r="1049" spans="1:16" ht="12.75" x14ac:dyDescent="0.2">
      <c r="A1049" s="172" t="s">
        <v>1522</v>
      </c>
      <c r="B1049" s="185" t="s">
        <v>173</v>
      </c>
      <c r="C1049" s="172" t="s">
        <v>640</v>
      </c>
      <c r="D1049" s="172" t="s">
        <v>178</v>
      </c>
      <c r="E1049" s="172" t="s">
        <v>180</v>
      </c>
      <c r="F1049" s="174">
        <v>3.4383050000000005E-2</v>
      </c>
      <c r="G1049" s="174">
        <v>8.4951949999999998E-2</v>
      </c>
      <c r="H1049" s="58">
        <f t="shared" si="44"/>
        <v>-0.59526473494722598</v>
      </c>
      <c r="I1049" s="98">
        <f t="shared" si="43"/>
        <v>2.9485451071219377E-6</v>
      </c>
      <c r="J1049" s="99">
        <v>12.6276523897</v>
      </c>
      <c r="K1049" s="99">
        <v>72.999238095238098</v>
      </c>
      <c r="O1049"/>
      <c r="P1049"/>
    </row>
    <row r="1050" spans="1:16" ht="12.75" x14ac:dyDescent="0.2">
      <c r="A1050" s="172" t="s">
        <v>1123</v>
      </c>
      <c r="B1050" s="185" t="s">
        <v>615</v>
      </c>
      <c r="C1050" s="172" t="s">
        <v>2309</v>
      </c>
      <c r="D1050" s="172" t="s">
        <v>609</v>
      </c>
      <c r="E1050" s="172" t="s">
        <v>708</v>
      </c>
      <c r="F1050" s="174">
        <v>3.4063349999999999E-2</v>
      </c>
      <c r="G1050" s="174">
        <v>0.20270329999999998</v>
      </c>
      <c r="H1050" s="58">
        <f t="shared" si="44"/>
        <v>-0.83195463517367507</v>
      </c>
      <c r="I1050" s="98">
        <f t="shared" si="43"/>
        <v>2.9211289857846247E-6</v>
      </c>
      <c r="J1050" s="99">
        <v>11.189034260411601</v>
      </c>
      <c r="K1050" s="99">
        <v>56.798142857142857</v>
      </c>
      <c r="O1050"/>
      <c r="P1050"/>
    </row>
    <row r="1051" spans="1:16" ht="12.75" x14ac:dyDescent="0.2">
      <c r="A1051" s="172" t="s">
        <v>2123</v>
      </c>
      <c r="B1051" s="185" t="s">
        <v>2109</v>
      </c>
      <c r="C1051" s="172" t="s">
        <v>2301</v>
      </c>
      <c r="D1051" s="172" t="s">
        <v>609</v>
      </c>
      <c r="E1051" s="172" t="s">
        <v>180</v>
      </c>
      <c r="F1051" s="174">
        <v>3.2762400000000004E-2</v>
      </c>
      <c r="G1051" s="174">
        <v>0.27005514000000003</v>
      </c>
      <c r="H1051" s="58">
        <f t="shared" si="44"/>
        <v>-0.87868255349629709</v>
      </c>
      <c r="I1051" s="98">
        <f t="shared" si="43"/>
        <v>2.8095650100142883E-6</v>
      </c>
      <c r="J1051" s="99">
        <v>0</v>
      </c>
      <c r="K1051" s="99">
        <v>22.603857142857141</v>
      </c>
      <c r="O1051"/>
      <c r="P1051"/>
    </row>
    <row r="1052" spans="1:16" ht="12.75" x14ac:dyDescent="0.2">
      <c r="A1052" s="172" t="s">
        <v>2503</v>
      </c>
      <c r="B1052" s="185" t="s">
        <v>1957</v>
      </c>
      <c r="C1052" s="172" t="s">
        <v>1729</v>
      </c>
      <c r="D1052" s="172" t="s">
        <v>179</v>
      </c>
      <c r="E1052" s="172" t="s">
        <v>708</v>
      </c>
      <c r="F1052" s="174">
        <v>3.1803089999999999E-2</v>
      </c>
      <c r="G1052" s="174">
        <v>0.13975482</v>
      </c>
      <c r="H1052" s="58">
        <f t="shared" si="44"/>
        <v>-0.77243654279687812</v>
      </c>
      <c r="I1052" s="98">
        <f t="shared" si="43"/>
        <v>2.7272986372895541E-6</v>
      </c>
      <c r="J1052" s="99">
        <v>3.5528569645960006</v>
      </c>
      <c r="K1052" s="99">
        <v>39.77690476190476</v>
      </c>
      <c r="O1052"/>
      <c r="P1052"/>
    </row>
    <row r="1053" spans="1:16" ht="12.75" x14ac:dyDescent="0.2">
      <c r="A1053" s="172" t="s">
        <v>2704</v>
      </c>
      <c r="B1053" s="185" t="s">
        <v>2709</v>
      </c>
      <c r="C1053" s="172" t="s">
        <v>694</v>
      </c>
      <c r="D1053" s="172" t="s">
        <v>178</v>
      </c>
      <c r="E1053" s="172" t="s">
        <v>2605</v>
      </c>
      <c r="F1053" s="174">
        <v>3.1696589999999997E-2</v>
      </c>
      <c r="G1053" s="174">
        <v>5.7844999999999997E-3</v>
      </c>
      <c r="H1053" s="58">
        <f t="shared" si="44"/>
        <v>4.4795729968017977</v>
      </c>
      <c r="I1053" s="98">
        <f t="shared" si="43"/>
        <v>2.7181656472287977E-6</v>
      </c>
      <c r="J1053" s="99">
        <v>18.052800000000001</v>
      </c>
      <c r="K1053" s="99">
        <v>24.28323809523809</v>
      </c>
      <c r="O1053"/>
      <c r="P1053"/>
    </row>
    <row r="1054" spans="1:16" ht="12.75" x14ac:dyDescent="0.2">
      <c r="A1054" s="172" t="s">
        <v>1283</v>
      </c>
      <c r="B1054" s="185" t="s">
        <v>419</v>
      </c>
      <c r="C1054" s="172" t="s">
        <v>1257</v>
      </c>
      <c r="D1054" s="172" t="s">
        <v>178</v>
      </c>
      <c r="E1054" s="172" t="s">
        <v>708</v>
      </c>
      <c r="F1054" s="174">
        <v>3.1267130000000004E-2</v>
      </c>
      <c r="G1054" s="174">
        <v>2.6679990000000001E-2</v>
      </c>
      <c r="H1054" s="58">
        <f t="shared" si="44"/>
        <v>0.17193184855016819</v>
      </c>
      <c r="I1054" s="98">
        <f t="shared" si="43"/>
        <v>2.6813369720035176E-6</v>
      </c>
      <c r="J1054" s="99">
        <v>14.313410039999999</v>
      </c>
      <c r="K1054" s="99">
        <v>18.966571428571431</v>
      </c>
      <c r="O1054"/>
      <c r="P1054"/>
    </row>
    <row r="1055" spans="1:16" ht="12.75" x14ac:dyDescent="0.2">
      <c r="A1055" s="172" t="s">
        <v>1160</v>
      </c>
      <c r="B1055" s="185" t="s">
        <v>216</v>
      </c>
      <c r="C1055" s="172" t="s">
        <v>1158</v>
      </c>
      <c r="D1055" s="172" t="s">
        <v>179</v>
      </c>
      <c r="E1055" s="172" t="s">
        <v>180</v>
      </c>
      <c r="F1055" s="174">
        <v>3.0242189999999999E-2</v>
      </c>
      <c r="G1055" s="174">
        <v>2.507873E-2</v>
      </c>
      <c r="H1055" s="58">
        <f t="shared" si="44"/>
        <v>0.20589001117680183</v>
      </c>
      <c r="I1055" s="98">
        <f t="shared" si="43"/>
        <v>2.5934424477512025E-6</v>
      </c>
      <c r="J1055" s="99">
        <v>12.578966562103499</v>
      </c>
      <c r="K1055" s="99">
        <v>18.19438095238095</v>
      </c>
      <c r="O1055"/>
      <c r="P1055"/>
    </row>
    <row r="1056" spans="1:16" ht="12.75" x14ac:dyDescent="0.2">
      <c r="A1056" s="172" t="s">
        <v>3029</v>
      </c>
      <c r="B1056" s="173" t="s">
        <v>3030</v>
      </c>
      <c r="C1056" s="173" t="s">
        <v>639</v>
      </c>
      <c r="D1056" s="172" t="s">
        <v>179</v>
      </c>
      <c r="E1056" s="172" t="s">
        <v>2605</v>
      </c>
      <c r="F1056" s="174">
        <v>2.985115E-2</v>
      </c>
      <c r="G1056" s="174">
        <v>4.6356800000000004E-2</v>
      </c>
      <c r="H1056" s="58">
        <f t="shared" si="44"/>
        <v>-0.35605671659821214</v>
      </c>
      <c r="I1056" s="98">
        <f t="shared" si="43"/>
        <v>2.5599085094098116E-6</v>
      </c>
      <c r="J1056" s="99">
        <v>6.5387017130791998</v>
      </c>
      <c r="K1056" s="99">
        <v>14.41685714285714</v>
      </c>
      <c r="O1056"/>
      <c r="P1056"/>
    </row>
    <row r="1057" spans="1:16" ht="12.75" x14ac:dyDescent="0.2">
      <c r="A1057" s="172" t="s">
        <v>1972</v>
      </c>
      <c r="B1057" s="185" t="s">
        <v>1963</v>
      </c>
      <c r="C1057" s="172" t="s">
        <v>1969</v>
      </c>
      <c r="D1057" s="172" t="s">
        <v>609</v>
      </c>
      <c r="E1057" s="172" t="s">
        <v>708</v>
      </c>
      <c r="F1057" s="174">
        <v>2.9751549999999998E-2</v>
      </c>
      <c r="G1057" s="174">
        <v>0.21577710999999999</v>
      </c>
      <c r="H1057" s="58">
        <f t="shared" si="44"/>
        <v>-0.86211906350956324</v>
      </c>
      <c r="I1057" s="98">
        <f t="shared" si="43"/>
        <v>2.5513672341980619E-6</v>
      </c>
      <c r="J1057" s="99">
        <v>4.6556377699999993</v>
      </c>
      <c r="K1057" s="99">
        <v>335.45754545454548</v>
      </c>
      <c r="O1057"/>
      <c r="P1057"/>
    </row>
    <row r="1058" spans="1:16" ht="12.75" x14ac:dyDescent="0.2">
      <c r="A1058" s="172" t="s">
        <v>1707</v>
      </c>
      <c r="B1058" s="185" t="s">
        <v>1708</v>
      </c>
      <c r="C1058" s="172" t="s">
        <v>1158</v>
      </c>
      <c r="D1058" s="172" t="s">
        <v>179</v>
      </c>
      <c r="E1058" s="172" t="s">
        <v>180</v>
      </c>
      <c r="F1058" s="174">
        <v>2.962101E-2</v>
      </c>
      <c r="G1058" s="174">
        <v>3.16957E-3</v>
      </c>
      <c r="H1058" s="58">
        <f t="shared" si="44"/>
        <v>8.3454348697141878</v>
      </c>
      <c r="I1058" s="98">
        <f t="shared" si="43"/>
        <v>2.5401726753010562E-6</v>
      </c>
      <c r="J1058" s="99">
        <v>50.435343140000001</v>
      </c>
      <c r="K1058" s="99">
        <v>29.258476190476191</v>
      </c>
      <c r="O1058"/>
      <c r="P1058"/>
    </row>
    <row r="1059" spans="1:16" ht="12.75" x14ac:dyDescent="0.2">
      <c r="A1059" s="172" t="s">
        <v>2016</v>
      </c>
      <c r="B1059" s="185" t="s">
        <v>1778</v>
      </c>
      <c r="C1059" s="172" t="s">
        <v>510</v>
      </c>
      <c r="D1059" s="172" t="s">
        <v>609</v>
      </c>
      <c r="E1059" s="172" t="s">
        <v>180</v>
      </c>
      <c r="F1059" s="174">
        <v>2.8653150000000002E-2</v>
      </c>
      <c r="G1059" s="174">
        <v>2.2559470000000002E-2</v>
      </c>
      <c r="H1059" s="58">
        <f t="shared" si="44"/>
        <v>0.27011627489475587</v>
      </c>
      <c r="I1059" s="98">
        <f t="shared" si="43"/>
        <v>2.4571730906982058E-6</v>
      </c>
      <c r="J1059" s="99">
        <v>110.83012610056601</v>
      </c>
      <c r="K1059" s="99">
        <v>18.798904761904758</v>
      </c>
      <c r="O1059"/>
      <c r="P1059"/>
    </row>
    <row r="1060" spans="1:16" ht="12.75" x14ac:dyDescent="0.2">
      <c r="A1060" s="172" t="s">
        <v>2857</v>
      </c>
      <c r="B1060" s="185" t="s">
        <v>2166</v>
      </c>
      <c r="C1060" s="172" t="s">
        <v>639</v>
      </c>
      <c r="D1060" s="172" t="s">
        <v>179</v>
      </c>
      <c r="E1060" s="172" t="s">
        <v>180</v>
      </c>
      <c r="F1060" s="174">
        <v>2.6393900000000001E-2</v>
      </c>
      <c r="G1060" s="174">
        <v>4.9633699999999999E-3</v>
      </c>
      <c r="H1060" s="58">
        <f t="shared" si="44"/>
        <v>4.3177377467325631</v>
      </c>
      <c r="I1060" s="98">
        <f t="shared" si="43"/>
        <v>2.2634293555361059E-6</v>
      </c>
      <c r="J1060" s="99">
        <v>29.942079020000001</v>
      </c>
      <c r="K1060" s="99">
        <v>25.83966666666667</v>
      </c>
      <c r="O1060"/>
      <c r="P1060"/>
    </row>
    <row r="1061" spans="1:16" ht="12.75" x14ac:dyDescent="0.2">
      <c r="A1061" s="172" t="s">
        <v>1855</v>
      </c>
      <c r="B1061" s="185" t="s">
        <v>1836</v>
      </c>
      <c r="C1061" s="172" t="s">
        <v>640</v>
      </c>
      <c r="D1061" s="172" t="s">
        <v>178</v>
      </c>
      <c r="E1061" s="172" t="s">
        <v>708</v>
      </c>
      <c r="F1061" s="174">
        <v>2.6308939999999999E-2</v>
      </c>
      <c r="G1061" s="174">
        <v>1.210873E-2</v>
      </c>
      <c r="H1061" s="58">
        <f t="shared" si="44"/>
        <v>1.1727249678537714</v>
      </c>
      <c r="I1061" s="98">
        <f t="shared" si="43"/>
        <v>2.256143544873553E-6</v>
      </c>
      <c r="J1061" s="99">
        <v>14.614748699999998</v>
      </c>
      <c r="K1061" s="99">
        <v>90.27033333333334</v>
      </c>
      <c r="O1061"/>
      <c r="P1061"/>
    </row>
    <row r="1062" spans="1:16" ht="12.75" x14ac:dyDescent="0.2">
      <c r="A1062" s="172" t="s">
        <v>2468</v>
      </c>
      <c r="B1062" s="185" t="s">
        <v>445</v>
      </c>
      <c r="C1062" s="172" t="s">
        <v>640</v>
      </c>
      <c r="D1062" s="172" t="s">
        <v>178</v>
      </c>
      <c r="E1062" s="172" t="s">
        <v>708</v>
      </c>
      <c r="F1062" s="174">
        <v>2.6306669999999997E-2</v>
      </c>
      <c r="G1062" s="174">
        <v>0.32047839</v>
      </c>
      <c r="H1062" s="58">
        <f t="shared" si="44"/>
        <v>-0.91791437169913392</v>
      </c>
      <c r="I1062" s="98">
        <f t="shared" si="43"/>
        <v>2.2559488792638074E-6</v>
      </c>
      <c r="J1062" s="99">
        <v>17.908229452500002</v>
      </c>
      <c r="K1062" s="99">
        <v>27.538047619047621</v>
      </c>
      <c r="O1062"/>
      <c r="P1062"/>
    </row>
    <row r="1063" spans="1:16" ht="12.75" x14ac:dyDescent="0.2">
      <c r="A1063" s="172" t="s">
        <v>1180</v>
      </c>
      <c r="B1063" s="185" t="s">
        <v>1181</v>
      </c>
      <c r="C1063" s="172" t="s">
        <v>2303</v>
      </c>
      <c r="D1063" s="172" t="s">
        <v>179</v>
      </c>
      <c r="E1063" s="172" t="s">
        <v>180</v>
      </c>
      <c r="F1063" s="174">
        <v>2.5827830000000003E-2</v>
      </c>
      <c r="G1063" s="174">
        <v>3.3308310000000001E-2</v>
      </c>
      <c r="H1063" s="58">
        <f t="shared" si="44"/>
        <v>-0.22458299445393648</v>
      </c>
      <c r="I1063" s="98">
        <f t="shared" si="43"/>
        <v>2.2148855838582439E-6</v>
      </c>
      <c r="J1063" s="99">
        <v>227.65928608999999</v>
      </c>
      <c r="K1063" s="99">
        <v>59.238571428571433</v>
      </c>
      <c r="O1063"/>
      <c r="P1063"/>
    </row>
    <row r="1064" spans="1:16" ht="12.75" x14ac:dyDescent="0.2">
      <c r="A1064" s="172" t="s">
        <v>1389</v>
      </c>
      <c r="B1064" s="185" t="s">
        <v>243</v>
      </c>
      <c r="C1064" s="172" t="s">
        <v>2301</v>
      </c>
      <c r="D1064" s="172" t="s">
        <v>178</v>
      </c>
      <c r="E1064" s="172" t="s">
        <v>708</v>
      </c>
      <c r="F1064" s="174">
        <v>2.4179200000000001E-2</v>
      </c>
      <c r="G1064" s="174">
        <v>1.4025340000000001E-2</v>
      </c>
      <c r="H1064" s="58">
        <f t="shared" si="44"/>
        <v>0.72396533702569776</v>
      </c>
      <c r="I1064" s="98">
        <f t="shared" si="43"/>
        <v>2.0735060401599842E-6</v>
      </c>
      <c r="J1064" s="99">
        <v>5.3688132099999999</v>
      </c>
      <c r="K1064" s="99">
        <v>24.13304761904762</v>
      </c>
      <c r="O1064"/>
      <c r="P1064"/>
    </row>
    <row r="1065" spans="1:16" ht="12.75" x14ac:dyDescent="0.2">
      <c r="A1065" s="172" t="s">
        <v>2715</v>
      </c>
      <c r="B1065" s="185" t="s">
        <v>2716</v>
      </c>
      <c r="C1065" s="172" t="s">
        <v>2303</v>
      </c>
      <c r="D1065" s="172" t="s">
        <v>179</v>
      </c>
      <c r="E1065" s="172" t="s">
        <v>2605</v>
      </c>
      <c r="F1065" s="174">
        <v>2.3720000000000001E-2</v>
      </c>
      <c r="G1065" s="174">
        <v>0.73743959999999997</v>
      </c>
      <c r="H1065" s="58">
        <f t="shared" si="44"/>
        <v>-0.96783465384826095</v>
      </c>
      <c r="I1065" s="98">
        <f t="shared" si="43"/>
        <v>2.0341269881797093E-6</v>
      </c>
      <c r="J1065" s="99">
        <v>10.14640932</v>
      </c>
      <c r="K1065" s="99">
        <v>52.001095238095232</v>
      </c>
      <c r="O1065"/>
      <c r="P1065"/>
    </row>
    <row r="1066" spans="1:16" ht="12.75" x14ac:dyDescent="0.2">
      <c r="A1066" s="172" t="s">
        <v>1291</v>
      </c>
      <c r="B1066" s="187" t="s">
        <v>411</v>
      </c>
      <c r="C1066" s="172" t="s">
        <v>1257</v>
      </c>
      <c r="D1066" s="172" t="s">
        <v>178</v>
      </c>
      <c r="E1066" s="172" t="s">
        <v>708</v>
      </c>
      <c r="F1066" s="174">
        <v>2.3452939999999999E-2</v>
      </c>
      <c r="G1066" s="174">
        <v>5.3447250000000002E-2</v>
      </c>
      <c r="H1066" s="58">
        <f t="shared" si="44"/>
        <v>-0.56119463583252649</v>
      </c>
      <c r="I1066" s="98">
        <f t="shared" si="43"/>
        <v>2.0112250508498916E-6</v>
      </c>
      <c r="J1066" s="99">
        <v>7.7431428899999997</v>
      </c>
      <c r="K1066" s="99">
        <v>32.433428571428571</v>
      </c>
      <c r="O1066"/>
      <c r="P1066"/>
    </row>
    <row r="1067" spans="1:16" ht="12.75" x14ac:dyDescent="0.2">
      <c r="A1067" s="172" t="s">
        <v>2608</v>
      </c>
      <c r="B1067" s="187" t="s">
        <v>1469</v>
      </c>
      <c r="C1067" s="172" t="s">
        <v>2301</v>
      </c>
      <c r="D1067" s="172" t="s">
        <v>178</v>
      </c>
      <c r="E1067" s="172" t="s">
        <v>708</v>
      </c>
      <c r="F1067" s="174">
        <v>2.297689E-2</v>
      </c>
      <c r="G1067" s="174">
        <v>2.9989660000000001E-2</v>
      </c>
      <c r="H1067" s="58">
        <f t="shared" si="44"/>
        <v>-0.2338395967143343</v>
      </c>
      <c r="I1067" s="98">
        <f t="shared" si="43"/>
        <v>1.9704010140571873E-6</v>
      </c>
      <c r="J1067" s="99">
        <v>496.41320946123057</v>
      </c>
      <c r="K1067" s="99">
        <v>19.311190476190479</v>
      </c>
      <c r="O1067"/>
      <c r="P1067"/>
    </row>
    <row r="1068" spans="1:16" ht="12.75" x14ac:dyDescent="0.2">
      <c r="A1068" s="172" t="s">
        <v>2570</v>
      </c>
      <c r="B1068" s="187" t="s">
        <v>2571</v>
      </c>
      <c r="C1068" s="172" t="s">
        <v>2414</v>
      </c>
      <c r="D1068" s="172" t="s">
        <v>178</v>
      </c>
      <c r="E1068" s="172" t="s">
        <v>708</v>
      </c>
      <c r="F1068" s="174">
        <v>2.173011E-2</v>
      </c>
      <c r="G1068" s="174">
        <v>0.23478851000000001</v>
      </c>
      <c r="H1068" s="58">
        <f t="shared" si="44"/>
        <v>-0.90744815408556412</v>
      </c>
      <c r="I1068" s="98">
        <f t="shared" si="43"/>
        <v>1.8634824286304293E-6</v>
      </c>
      <c r="J1068" s="99">
        <v>26.100272100000002</v>
      </c>
      <c r="K1068" s="99">
        <v>24.59957142857143</v>
      </c>
      <c r="O1068"/>
      <c r="P1068"/>
    </row>
    <row r="1069" spans="1:16" ht="12.75" x14ac:dyDescent="0.2">
      <c r="A1069" s="172" t="s">
        <v>1797</v>
      </c>
      <c r="B1069" s="187" t="s">
        <v>1801</v>
      </c>
      <c r="C1069" s="172" t="s">
        <v>2373</v>
      </c>
      <c r="D1069" s="172" t="s">
        <v>179</v>
      </c>
      <c r="E1069" s="172" t="s">
        <v>180</v>
      </c>
      <c r="F1069" s="174">
        <v>2.145E-2</v>
      </c>
      <c r="G1069" s="174">
        <v>5.5948499999999998E-2</v>
      </c>
      <c r="H1069" s="58">
        <f t="shared" si="44"/>
        <v>-0.61661170540765164</v>
      </c>
      <c r="I1069" s="98">
        <f t="shared" si="43"/>
        <v>1.8394613784340121E-6</v>
      </c>
      <c r="J1069" s="99">
        <v>3.1470209800000002</v>
      </c>
      <c r="K1069" s="99">
        <v>35.305333333333337</v>
      </c>
      <c r="O1069"/>
      <c r="P1069"/>
    </row>
    <row r="1070" spans="1:16" ht="12.75" x14ac:dyDescent="0.2">
      <c r="A1070" s="172" t="s">
        <v>2746</v>
      </c>
      <c r="B1070" s="151" t="s">
        <v>2747</v>
      </c>
      <c r="C1070" s="172" t="s">
        <v>2414</v>
      </c>
      <c r="D1070" s="172" t="s">
        <v>179</v>
      </c>
      <c r="E1070" s="172" t="s">
        <v>708</v>
      </c>
      <c r="F1070" s="174">
        <v>1.9127119999999997E-2</v>
      </c>
      <c r="G1070" s="174">
        <v>0</v>
      </c>
      <c r="H1070" s="58" t="str">
        <f t="shared" si="44"/>
        <v/>
      </c>
      <c r="I1070" s="98">
        <f t="shared" si="43"/>
        <v>1.6402610032947671E-6</v>
      </c>
      <c r="J1070" s="99">
        <v>1.01240123</v>
      </c>
      <c r="K1070" s="99">
        <v>29.59357142857143</v>
      </c>
      <c r="O1070"/>
      <c r="P1070"/>
    </row>
    <row r="1071" spans="1:16" ht="12.75" x14ac:dyDescent="0.2">
      <c r="A1071" s="172" t="s">
        <v>2505</v>
      </c>
      <c r="B1071" s="187" t="s">
        <v>2107</v>
      </c>
      <c r="C1071" s="172" t="s">
        <v>2309</v>
      </c>
      <c r="D1071" s="172" t="s">
        <v>609</v>
      </c>
      <c r="E1071" s="172" t="s">
        <v>180</v>
      </c>
      <c r="F1071" s="174">
        <v>1.8925599999999997E-2</v>
      </c>
      <c r="G1071" s="174">
        <v>9.69415E-2</v>
      </c>
      <c r="H1071" s="58">
        <f t="shared" si="44"/>
        <v>-0.80477298164356859</v>
      </c>
      <c r="I1071" s="98">
        <f t="shared" si="43"/>
        <v>1.6229794994727613E-6</v>
      </c>
      <c r="J1071" s="99">
        <v>5.0876525900000003</v>
      </c>
      <c r="K1071" s="99">
        <v>23.841190476190469</v>
      </c>
      <c r="O1071"/>
      <c r="P1071"/>
    </row>
    <row r="1072" spans="1:16" ht="12.75" x14ac:dyDescent="0.2">
      <c r="A1072" s="172" t="s">
        <v>2734</v>
      </c>
      <c r="B1072" s="146" t="s">
        <v>2735</v>
      </c>
      <c r="C1072" s="173" t="s">
        <v>2414</v>
      </c>
      <c r="D1072" s="172" t="s">
        <v>178</v>
      </c>
      <c r="E1072" s="172" t="s">
        <v>2605</v>
      </c>
      <c r="F1072" s="174">
        <v>1.7929799999999999E-2</v>
      </c>
      <c r="G1072" s="174">
        <v>0.12262463999999999</v>
      </c>
      <c r="H1072" s="58">
        <f t="shared" si="44"/>
        <v>-0.85378305697778201</v>
      </c>
      <c r="I1072" s="98">
        <f t="shared" si="43"/>
        <v>1.53758389851031E-6</v>
      </c>
      <c r="J1072" s="99">
        <v>1.0402683500000001</v>
      </c>
      <c r="K1072" s="99">
        <v>41.07414285714286</v>
      </c>
      <c r="O1072"/>
      <c r="P1072"/>
    </row>
    <row r="1073" spans="1:16" ht="12.75" x14ac:dyDescent="0.2">
      <c r="A1073" s="172" t="s">
        <v>1286</v>
      </c>
      <c r="B1073" s="187" t="s">
        <v>409</v>
      </c>
      <c r="C1073" s="172" t="s">
        <v>1257</v>
      </c>
      <c r="D1073" s="172" t="s">
        <v>178</v>
      </c>
      <c r="E1073" s="172" t="s">
        <v>708</v>
      </c>
      <c r="F1073" s="174">
        <v>1.602843E-2</v>
      </c>
      <c r="G1073" s="174">
        <v>8.1309279999999998E-2</v>
      </c>
      <c r="H1073" s="58">
        <f t="shared" si="44"/>
        <v>-0.80287084081915372</v>
      </c>
      <c r="I1073" s="98">
        <f t="shared" si="43"/>
        <v>1.37453044018336E-6</v>
      </c>
      <c r="J1073" s="99">
        <v>9.1233658599999998</v>
      </c>
      <c r="K1073" s="99">
        <v>15.84690476190476</v>
      </c>
      <c r="O1073"/>
      <c r="P1073"/>
    </row>
    <row r="1074" spans="1:16" ht="12.75" x14ac:dyDescent="0.2">
      <c r="A1074" s="172" t="s">
        <v>2677</v>
      </c>
      <c r="B1074" s="187" t="s">
        <v>2692</v>
      </c>
      <c r="C1074" s="172" t="s">
        <v>1729</v>
      </c>
      <c r="D1074" s="172" t="s">
        <v>179</v>
      </c>
      <c r="E1074" s="172" t="s">
        <v>708</v>
      </c>
      <c r="F1074" s="174">
        <v>1.4827700000000001E-2</v>
      </c>
      <c r="G1074" s="174">
        <v>9.0004199999999993E-2</v>
      </c>
      <c r="H1074" s="58">
        <f t="shared" si="44"/>
        <v>-0.83525546585603783</v>
      </c>
      <c r="I1074" s="98">
        <f t="shared" si="43"/>
        <v>1.2715609082054079E-6</v>
      </c>
      <c r="J1074" s="99">
        <v>1.5638297299999999</v>
      </c>
      <c r="K1074" s="99">
        <v>55.90682352941176</v>
      </c>
      <c r="O1074"/>
      <c r="P1074"/>
    </row>
    <row r="1075" spans="1:16" ht="12.75" x14ac:dyDescent="0.2">
      <c r="A1075" s="172" t="s">
        <v>2931</v>
      </c>
      <c r="B1075" s="187" t="s">
        <v>2220</v>
      </c>
      <c r="C1075" s="172" t="s">
        <v>639</v>
      </c>
      <c r="D1075" s="172" t="s">
        <v>609</v>
      </c>
      <c r="E1075" s="172" t="s">
        <v>180</v>
      </c>
      <c r="F1075" s="174">
        <v>1.375263E-2</v>
      </c>
      <c r="G1075" s="174">
        <v>0.12171728</v>
      </c>
      <c r="H1075" s="58">
        <f t="shared" ref="H1075:H1082" si="45">IF(ISERROR(F1075/G1075-1),"",IF((F1075/G1075-1)&gt;10000%,"",F1075/G1075-1))</f>
        <v>-0.88701168806927</v>
      </c>
      <c r="I1075" s="98">
        <f t="shared" si="43"/>
        <v>1.1793674469413962E-6</v>
      </c>
      <c r="J1075" s="99">
        <v>105.99877020679321</v>
      </c>
      <c r="K1075" s="99">
        <v>40.951476190476193</v>
      </c>
      <c r="O1075"/>
      <c r="P1075"/>
    </row>
    <row r="1076" spans="1:16" ht="12.75" x14ac:dyDescent="0.2">
      <c r="A1076" s="172" t="s">
        <v>2742</v>
      </c>
      <c r="B1076" s="146" t="s">
        <v>2743</v>
      </c>
      <c r="C1076" s="173" t="s">
        <v>2414</v>
      </c>
      <c r="D1076" s="172" t="s">
        <v>178</v>
      </c>
      <c r="E1076" s="172" t="s">
        <v>2605</v>
      </c>
      <c r="F1076" s="174">
        <v>1.1806000000000001E-2</v>
      </c>
      <c r="G1076" s="174">
        <v>1.1066E-4</v>
      </c>
      <c r="H1076" s="58" t="str">
        <f t="shared" si="45"/>
        <v/>
      </c>
      <c r="I1076" s="98">
        <f t="shared" si="43"/>
        <v>1.0124326822280628E-6</v>
      </c>
      <c r="J1076" s="99">
        <v>6.3657919999999993E-2</v>
      </c>
      <c r="K1076" s="99">
        <v>38.578428571428567</v>
      </c>
      <c r="O1076"/>
      <c r="P1076"/>
    </row>
    <row r="1077" spans="1:16" ht="12.75" x14ac:dyDescent="0.2">
      <c r="A1077" s="172" t="s">
        <v>1477</v>
      </c>
      <c r="B1077" s="187" t="s">
        <v>1478</v>
      </c>
      <c r="C1077" s="172" t="s">
        <v>637</v>
      </c>
      <c r="D1077" s="172" t="s">
        <v>178</v>
      </c>
      <c r="E1077" s="172" t="s">
        <v>708</v>
      </c>
      <c r="F1077" s="174">
        <v>1.1525959999999998E-2</v>
      </c>
      <c r="G1077" s="174">
        <v>7.4014508299999999</v>
      </c>
      <c r="H1077" s="58">
        <f t="shared" si="45"/>
        <v>-0.99844274315066961</v>
      </c>
      <c r="I1077" s="98">
        <f t="shared" si="43"/>
        <v>9.8841763493591058E-7</v>
      </c>
      <c r="J1077" s="99">
        <v>184.94397152000002</v>
      </c>
      <c r="K1077" s="99">
        <v>19.55385714285714</v>
      </c>
      <c r="O1077"/>
      <c r="P1077"/>
    </row>
    <row r="1078" spans="1:16" ht="12.75" x14ac:dyDescent="0.2">
      <c r="A1078" s="172" t="s">
        <v>2506</v>
      </c>
      <c r="B1078" s="187" t="s">
        <v>253</v>
      </c>
      <c r="C1078" s="172" t="s">
        <v>510</v>
      </c>
      <c r="D1078" s="172" t="s">
        <v>179</v>
      </c>
      <c r="E1078" s="172" t="s">
        <v>708</v>
      </c>
      <c r="F1078" s="174">
        <v>1.1238069999999999E-2</v>
      </c>
      <c r="G1078" s="174">
        <v>0.87334763000000004</v>
      </c>
      <c r="H1078" s="58">
        <f t="shared" si="45"/>
        <v>-0.98713219156500143</v>
      </c>
      <c r="I1078" s="98">
        <f t="shared" si="43"/>
        <v>9.6372940480829445E-7</v>
      </c>
      <c r="J1078" s="99">
        <v>20.482116531199999</v>
      </c>
      <c r="K1078" s="99">
        <v>20.908095238095239</v>
      </c>
      <c r="O1078"/>
      <c r="P1078"/>
    </row>
    <row r="1079" spans="1:16" ht="12.75" x14ac:dyDescent="0.2">
      <c r="A1079" s="172" t="s">
        <v>1709</v>
      </c>
      <c r="B1079" s="187" t="s">
        <v>1710</v>
      </c>
      <c r="C1079" s="172" t="s">
        <v>1257</v>
      </c>
      <c r="D1079" s="172" t="s">
        <v>178</v>
      </c>
      <c r="E1079" s="172" t="s">
        <v>708</v>
      </c>
      <c r="F1079" s="174">
        <v>1.0546649999999999E-2</v>
      </c>
      <c r="G1079" s="174">
        <v>0.3914262</v>
      </c>
      <c r="H1079" s="58">
        <f t="shared" si="45"/>
        <v>-0.97305584041129589</v>
      </c>
      <c r="I1079" s="98">
        <f t="shared" si="43"/>
        <v>9.0443614670680983E-7</v>
      </c>
      <c r="J1079" s="99">
        <v>3.0056928599999999</v>
      </c>
      <c r="K1079" s="99">
        <v>12.087238095238099</v>
      </c>
      <c r="O1079"/>
      <c r="P1079"/>
    </row>
    <row r="1080" spans="1:16" ht="12.75" x14ac:dyDescent="0.2">
      <c r="A1080" s="172" t="s">
        <v>2054</v>
      </c>
      <c r="B1080" s="187" t="s">
        <v>313</v>
      </c>
      <c r="C1080" s="172" t="s">
        <v>1257</v>
      </c>
      <c r="D1080" s="172" t="s">
        <v>178</v>
      </c>
      <c r="E1080" s="172" t="s">
        <v>708</v>
      </c>
      <c r="F1080" s="174">
        <v>1.048192E-2</v>
      </c>
      <c r="G1080" s="174">
        <v>8.8776382700000003</v>
      </c>
      <c r="H1080" s="58">
        <f t="shared" si="45"/>
        <v>-0.99881928958116917</v>
      </c>
      <c r="I1080" s="98">
        <f t="shared" si="43"/>
        <v>8.9888517537692489E-7</v>
      </c>
      <c r="J1080" s="99">
        <v>13.77181481</v>
      </c>
      <c r="K1080" s="99">
        <v>14.80095238095238</v>
      </c>
      <c r="O1080"/>
      <c r="P1080"/>
    </row>
    <row r="1081" spans="1:16" ht="12.75" x14ac:dyDescent="0.2">
      <c r="A1081" s="172" t="s">
        <v>1449</v>
      </c>
      <c r="B1081" s="187" t="s">
        <v>172</v>
      </c>
      <c r="C1081" s="172" t="s">
        <v>637</v>
      </c>
      <c r="D1081" s="172" t="s">
        <v>178</v>
      </c>
      <c r="E1081" s="172" t="s">
        <v>708</v>
      </c>
      <c r="F1081" s="174">
        <v>8.8612399999999994E-3</v>
      </c>
      <c r="G1081" s="174">
        <v>0.25145301999999997</v>
      </c>
      <c r="H1081" s="58">
        <f t="shared" si="45"/>
        <v>-0.96475985852148449</v>
      </c>
      <c r="I1081" s="98">
        <f t="shared" si="43"/>
        <v>7.5990250559601876E-7</v>
      </c>
      <c r="J1081" s="99">
        <v>27.1997234</v>
      </c>
      <c r="K1081" s="99">
        <v>17.476476190476191</v>
      </c>
      <c r="O1081"/>
      <c r="P1081"/>
    </row>
    <row r="1082" spans="1:16" ht="12.75" x14ac:dyDescent="0.2">
      <c r="A1082" s="172" t="s">
        <v>2228</v>
      </c>
      <c r="B1082" s="187" t="s">
        <v>2235</v>
      </c>
      <c r="C1082" s="172" t="s">
        <v>1729</v>
      </c>
      <c r="D1082" s="172" t="s">
        <v>609</v>
      </c>
      <c r="E1082" s="172" t="s">
        <v>708</v>
      </c>
      <c r="F1082" s="174">
        <v>8.5897999999999999E-3</v>
      </c>
      <c r="G1082" s="174">
        <v>2.1883200000000002E-2</v>
      </c>
      <c r="H1082" s="58">
        <f t="shared" si="45"/>
        <v>-0.60747057103165902</v>
      </c>
      <c r="I1082" s="98">
        <f t="shared" si="43"/>
        <v>7.3662495797074483E-7</v>
      </c>
      <c r="J1082" s="99">
        <v>3.2738172833906001</v>
      </c>
      <c r="K1082" s="99">
        <v>39.92038095238096</v>
      </c>
      <c r="O1082"/>
      <c r="P1082"/>
    </row>
    <row r="1083" spans="1:16" ht="12.75" x14ac:dyDescent="0.2">
      <c r="A1083" s="172" t="s">
        <v>1858</v>
      </c>
      <c r="B1083" s="146" t="s">
        <v>1840</v>
      </c>
      <c r="C1083" s="173" t="s">
        <v>640</v>
      </c>
      <c r="D1083" s="172" t="s">
        <v>178</v>
      </c>
      <c r="E1083" s="172" t="s">
        <v>708</v>
      </c>
      <c r="F1083" s="174">
        <v>8.5553000000000001E-3</v>
      </c>
      <c r="G1083" s="174">
        <v>3.0380999999999997E-3</v>
      </c>
      <c r="H1083" s="58" t="s">
        <v>2302</v>
      </c>
      <c r="I1083" s="98">
        <f t="shared" si="43"/>
        <v>7.3366638372571113E-7</v>
      </c>
      <c r="J1083" s="99">
        <v>20.401886999999999</v>
      </c>
      <c r="K1083" s="99">
        <v>90.395333333333326</v>
      </c>
      <c r="O1083"/>
      <c r="P1083"/>
    </row>
    <row r="1084" spans="1:16" ht="12.75" x14ac:dyDescent="0.2">
      <c r="A1084" s="172" t="s">
        <v>2227</v>
      </c>
      <c r="B1084" s="187" t="s">
        <v>2234</v>
      </c>
      <c r="C1084" s="172" t="s">
        <v>638</v>
      </c>
      <c r="D1084" s="172" t="s">
        <v>609</v>
      </c>
      <c r="E1084" s="172" t="s">
        <v>708</v>
      </c>
      <c r="F1084" s="174">
        <v>6.2843000000000005E-3</v>
      </c>
      <c r="G1084" s="174">
        <v>6.6151000000000005E-3</v>
      </c>
      <c r="H1084" s="58">
        <f>IF(ISERROR(F1084/G1084-1),"",IF((F1084/G1084-1)&gt;10000%,"",F1084/G1084-1))</f>
        <v>-5.0006802618252189E-2</v>
      </c>
      <c r="I1084" s="98">
        <f t="shared" si="43"/>
        <v>5.3891501820479541E-7</v>
      </c>
      <c r="J1084" s="99">
        <v>43.274209999999997</v>
      </c>
      <c r="K1084" s="99">
        <v>47.570285714285717</v>
      </c>
      <c r="O1084"/>
      <c r="P1084"/>
    </row>
    <row r="1085" spans="1:16" ht="12.75" x14ac:dyDescent="0.2">
      <c r="A1085" s="172" t="s">
        <v>2740</v>
      </c>
      <c r="B1085" s="146" t="s">
        <v>2741</v>
      </c>
      <c r="C1085" s="173" t="s">
        <v>2414</v>
      </c>
      <c r="D1085" s="172" t="s">
        <v>178</v>
      </c>
      <c r="E1085" s="172" t="s">
        <v>2605</v>
      </c>
      <c r="F1085" s="174">
        <v>6.0780000000000001E-3</v>
      </c>
      <c r="G1085" s="174">
        <v>0.40362528000000003</v>
      </c>
      <c r="H1085" s="58">
        <f>IF(ISERROR(F1085/G1085-1),"",IF((F1085/G1085-1)&gt;10000%,"",F1085/G1085-1))</f>
        <v>-0.98494147839302826</v>
      </c>
      <c r="I1085" s="98">
        <f t="shared" si="43"/>
        <v>5.2122360177724595E-7</v>
      </c>
      <c r="J1085" s="99">
        <v>0.51774564000000001</v>
      </c>
      <c r="K1085" s="99">
        <v>45.320857142857143</v>
      </c>
      <c r="O1085"/>
      <c r="P1085"/>
    </row>
    <row r="1086" spans="1:16" ht="12.75" x14ac:dyDescent="0.2">
      <c r="A1086" s="172" t="s">
        <v>1241</v>
      </c>
      <c r="B1086" s="187" t="s">
        <v>1242</v>
      </c>
      <c r="C1086" s="172" t="s">
        <v>2309</v>
      </c>
      <c r="D1086" s="172" t="s">
        <v>609</v>
      </c>
      <c r="E1086" s="172" t="s">
        <v>708</v>
      </c>
      <c r="F1086" s="174">
        <v>5.6587199999999999E-3</v>
      </c>
      <c r="G1086" s="174">
        <v>1.0805799999999999E-2</v>
      </c>
      <c r="H1086" s="58">
        <f>IF(ISERROR(F1086/G1086-1),"",IF((F1086/G1086-1)&gt;10000%,"",F1086/G1086-1))</f>
        <v>-0.47632567695126693</v>
      </c>
      <c r="I1086" s="98">
        <f t="shared" si="43"/>
        <v>4.852679203436882E-7</v>
      </c>
      <c r="J1086" s="99">
        <v>3.5205867249600002</v>
      </c>
      <c r="K1086" s="99">
        <v>83.106238095238098</v>
      </c>
      <c r="O1086"/>
      <c r="P1086"/>
    </row>
    <row r="1087" spans="1:16" ht="12.75" x14ac:dyDescent="0.2">
      <c r="A1087" s="172" t="s">
        <v>2086</v>
      </c>
      <c r="B1087" s="187" t="s">
        <v>72</v>
      </c>
      <c r="C1087" s="172" t="s">
        <v>2303</v>
      </c>
      <c r="D1087" s="172" t="s">
        <v>179</v>
      </c>
      <c r="E1087" s="172" t="s">
        <v>180</v>
      </c>
      <c r="F1087" s="174">
        <v>5.6541000000000004E-3</v>
      </c>
      <c r="G1087" s="174">
        <v>0.90323616000000007</v>
      </c>
      <c r="H1087" s="58">
        <f>IF(ISERROR(F1087/G1087-1),"",IF((F1087/G1087-1)&gt;10000%,"",F1087/G1087-1))</f>
        <v>-0.99374017532690451</v>
      </c>
      <c r="I1087" s="98">
        <f t="shared" si="43"/>
        <v>4.8487172866217938E-7</v>
      </c>
      <c r="J1087" s="99">
        <v>121.90877587</v>
      </c>
      <c r="K1087" s="99">
        <v>30.553904761904761</v>
      </c>
      <c r="O1087"/>
      <c r="P1087"/>
    </row>
    <row r="1088" spans="1:16" ht="12.75" x14ac:dyDescent="0.2">
      <c r="A1088" s="172" t="s">
        <v>1742</v>
      </c>
      <c r="B1088" s="187" t="s">
        <v>159</v>
      </c>
      <c r="C1088" s="172" t="s">
        <v>637</v>
      </c>
      <c r="D1088" s="172" t="s">
        <v>178</v>
      </c>
      <c r="E1088" s="172" t="s">
        <v>708</v>
      </c>
      <c r="F1088" s="174">
        <v>5.5912399999999999E-3</v>
      </c>
      <c r="G1088" s="174">
        <v>1.907971E-2</v>
      </c>
      <c r="H1088" s="58">
        <f>IF(ISERROR(F1088/G1088-1),"",IF((F1088/G1088-1)&gt;10000%,"",F1088/G1088-1))</f>
        <v>-0.70695361721954897</v>
      </c>
      <c r="I1088" s="98">
        <f t="shared" si="43"/>
        <v>4.7948112063195269E-7</v>
      </c>
      <c r="J1088" s="99">
        <v>172.086929</v>
      </c>
      <c r="K1088" s="99">
        <v>6.8701904761904764</v>
      </c>
      <c r="O1088"/>
      <c r="P1088"/>
    </row>
    <row r="1089" spans="1:16" ht="12.75" x14ac:dyDescent="0.2">
      <c r="A1089" s="172" t="s">
        <v>3146</v>
      </c>
      <c r="B1089" s="187" t="s">
        <v>3155</v>
      </c>
      <c r="C1089" s="172" t="s">
        <v>510</v>
      </c>
      <c r="D1089" s="172" t="s">
        <v>179</v>
      </c>
      <c r="E1089" s="172" t="s">
        <v>708</v>
      </c>
      <c r="F1089" s="174">
        <v>5.5828000000000006E-3</v>
      </c>
      <c r="G1089" s="174"/>
      <c r="H1089" s="58"/>
      <c r="I1089" s="98">
        <f t="shared" si="43"/>
        <v>4.7875734188910976E-7</v>
      </c>
      <c r="J1089" s="99">
        <v>205.16117999999997</v>
      </c>
      <c r="K1089" s="99">
        <v>276.54025000000001</v>
      </c>
      <c r="O1089"/>
      <c r="P1089"/>
    </row>
    <row r="1090" spans="1:16" ht="12.75" x14ac:dyDescent="0.2">
      <c r="A1090" s="172" t="s">
        <v>2974</v>
      </c>
      <c r="B1090" s="146" t="s">
        <v>2975</v>
      </c>
      <c r="C1090" s="173" t="s">
        <v>1729</v>
      </c>
      <c r="D1090" s="172" t="s">
        <v>179</v>
      </c>
      <c r="E1090" s="172" t="s">
        <v>708</v>
      </c>
      <c r="F1090" s="174">
        <v>5.5114799999999992E-3</v>
      </c>
      <c r="G1090" s="174">
        <v>0.11280235000000001</v>
      </c>
      <c r="H1090" s="58">
        <f t="shared" ref="H1090:H1108" si="46">IF(ISERROR(F1090/G1090-1),"",IF((F1090/G1090-1)&gt;10000%,"",F1090/G1090-1))</f>
        <v>-0.95114037961088582</v>
      </c>
      <c r="I1090" s="98">
        <f t="shared" si="43"/>
        <v>4.7264124000053551E-7</v>
      </c>
      <c r="J1090" s="99">
        <v>2.8034329908454003</v>
      </c>
      <c r="K1090" s="99">
        <v>59.721142857142858</v>
      </c>
      <c r="O1090"/>
      <c r="P1090"/>
    </row>
    <row r="1091" spans="1:16" ht="12.75" x14ac:dyDescent="0.2">
      <c r="A1091" s="172" t="s">
        <v>1857</v>
      </c>
      <c r="B1091" s="187" t="s">
        <v>1839</v>
      </c>
      <c r="C1091" s="172" t="s">
        <v>640</v>
      </c>
      <c r="D1091" s="172" t="s">
        <v>178</v>
      </c>
      <c r="E1091" s="172" t="s">
        <v>708</v>
      </c>
      <c r="F1091" s="174">
        <v>5.0860799999999998E-3</v>
      </c>
      <c r="G1091" s="174">
        <v>1.0698000000000001E-4</v>
      </c>
      <c r="H1091" s="58">
        <f t="shared" si="46"/>
        <v>46.542344363432413</v>
      </c>
      <c r="I1091" s="98">
        <f t="shared" si="43"/>
        <v>4.3616073322264147E-7</v>
      </c>
      <c r="J1091" s="99">
        <v>13.587516500000001</v>
      </c>
      <c r="K1091" s="99">
        <v>90.054952380952386</v>
      </c>
      <c r="O1091"/>
      <c r="P1091"/>
    </row>
    <row r="1092" spans="1:16" ht="12.75" x14ac:dyDescent="0.2">
      <c r="A1092" s="172" t="s">
        <v>2520</v>
      </c>
      <c r="B1092" s="187" t="s">
        <v>1959</v>
      </c>
      <c r="C1092" s="172" t="s">
        <v>1729</v>
      </c>
      <c r="D1092" s="172" t="s">
        <v>609</v>
      </c>
      <c r="E1092" s="172" t="s">
        <v>708</v>
      </c>
      <c r="F1092" s="174">
        <v>4.914E-3</v>
      </c>
      <c r="G1092" s="174">
        <v>5.0645099999999998E-2</v>
      </c>
      <c r="H1092" s="58">
        <f t="shared" si="46"/>
        <v>-0.90297185709969963</v>
      </c>
      <c r="I1092" s="98">
        <f t="shared" si="43"/>
        <v>4.2140387942306457E-7</v>
      </c>
      <c r="J1092" s="99">
        <v>7.1924966611862002</v>
      </c>
      <c r="K1092" s="99">
        <v>72.343142857142865</v>
      </c>
      <c r="O1092"/>
      <c r="P1092"/>
    </row>
    <row r="1093" spans="1:16" ht="12.75" x14ac:dyDescent="0.2">
      <c r="A1093" s="172" t="s">
        <v>1523</v>
      </c>
      <c r="B1093" s="187" t="s">
        <v>1009</v>
      </c>
      <c r="C1093" s="172" t="s">
        <v>640</v>
      </c>
      <c r="D1093" s="172" t="s">
        <v>179</v>
      </c>
      <c r="E1093" s="172" t="s">
        <v>708</v>
      </c>
      <c r="F1093" s="174">
        <v>4.8891999999999998E-3</v>
      </c>
      <c r="G1093" s="174">
        <v>2.4521999999999999E-2</v>
      </c>
      <c r="H1093" s="58">
        <f t="shared" si="46"/>
        <v>-0.80061985156186277</v>
      </c>
      <c r="I1093" s="98">
        <f t="shared" si="43"/>
        <v>4.1927713619764902E-7</v>
      </c>
      <c r="J1093" s="99">
        <v>9.7362080000000013</v>
      </c>
      <c r="K1093" s="99">
        <v>8.8703809523809536</v>
      </c>
      <c r="O1093"/>
      <c r="P1093"/>
    </row>
    <row r="1094" spans="1:16" ht="12.75" x14ac:dyDescent="0.2">
      <c r="A1094" s="172" t="s">
        <v>2590</v>
      </c>
      <c r="B1094" s="187" t="s">
        <v>2591</v>
      </c>
      <c r="C1094" s="172" t="s">
        <v>2414</v>
      </c>
      <c r="D1094" s="172" t="s">
        <v>179</v>
      </c>
      <c r="E1094" s="172" t="s">
        <v>708</v>
      </c>
      <c r="F1094" s="174">
        <v>4.3854599999999999E-3</v>
      </c>
      <c r="G1094" s="174">
        <v>0.20449667000000002</v>
      </c>
      <c r="H1094" s="58">
        <f t="shared" si="46"/>
        <v>-0.97855485861945823</v>
      </c>
      <c r="I1094" s="98">
        <f t="shared" si="43"/>
        <v>3.7607852198914787E-7</v>
      </c>
      <c r="J1094" s="99">
        <v>31.112033520000004</v>
      </c>
      <c r="K1094" s="99">
        <v>15.843999999999999</v>
      </c>
      <c r="O1094"/>
      <c r="P1094"/>
    </row>
    <row r="1095" spans="1:16" ht="12.75" x14ac:dyDescent="0.2">
      <c r="A1095" s="172" t="s">
        <v>2958</v>
      </c>
      <c r="B1095" s="187" t="s">
        <v>7</v>
      </c>
      <c r="C1095" s="172" t="s">
        <v>639</v>
      </c>
      <c r="D1095" s="172" t="s">
        <v>609</v>
      </c>
      <c r="E1095" s="172" t="s">
        <v>708</v>
      </c>
      <c r="F1095" s="174">
        <v>3.7792600000000004E-3</v>
      </c>
      <c r="G1095" s="174">
        <v>3.6554540000000003E-2</v>
      </c>
      <c r="H1095" s="58">
        <f t="shared" si="46"/>
        <v>-0.89661311563488422</v>
      </c>
      <c r="I1095" s="98">
        <f t="shared" si="43"/>
        <v>3.240933710517727E-7</v>
      </c>
      <c r="J1095" s="99">
        <v>63.1619075999158</v>
      </c>
      <c r="K1095" s="99">
        <v>3.6442380952380962</v>
      </c>
      <c r="O1095"/>
      <c r="P1095"/>
    </row>
    <row r="1096" spans="1:16" ht="12.75" x14ac:dyDescent="0.2">
      <c r="A1096" s="172" t="s">
        <v>3033</v>
      </c>
      <c r="B1096" s="146" t="s">
        <v>3034</v>
      </c>
      <c r="C1096" s="173" t="s">
        <v>2137</v>
      </c>
      <c r="D1096" s="172" t="s">
        <v>179</v>
      </c>
      <c r="E1096" s="172" t="s">
        <v>708</v>
      </c>
      <c r="F1096" s="174">
        <v>3.6465E-3</v>
      </c>
      <c r="G1096" s="174">
        <v>7.038E-5</v>
      </c>
      <c r="H1096" s="58">
        <f t="shared" si="46"/>
        <v>50.811594202898547</v>
      </c>
      <c r="I1096" s="98">
        <f t="shared" ref="I1096:I1156" si="47">F1096/$F$1157</f>
        <v>3.1270843433378205E-7</v>
      </c>
      <c r="J1096" s="99">
        <v>92.009606916900012</v>
      </c>
      <c r="K1096" s="99">
        <v>37.079904761904757</v>
      </c>
      <c r="O1096"/>
      <c r="P1096"/>
    </row>
    <row r="1097" spans="1:16" ht="12.75" x14ac:dyDescent="0.2">
      <c r="A1097" s="172" t="s">
        <v>2229</v>
      </c>
      <c r="B1097" s="187" t="s">
        <v>2236</v>
      </c>
      <c r="C1097" s="172" t="s">
        <v>1729</v>
      </c>
      <c r="D1097" s="172" t="s">
        <v>609</v>
      </c>
      <c r="E1097" s="172" t="s">
        <v>708</v>
      </c>
      <c r="F1097" s="174">
        <v>3.2185399999999998E-3</v>
      </c>
      <c r="G1097" s="174">
        <v>5.7347969999999998E-2</v>
      </c>
      <c r="H1097" s="58">
        <f t="shared" si="46"/>
        <v>-0.94387700209789471</v>
      </c>
      <c r="I1097" s="98">
        <f t="shared" si="47"/>
        <v>2.7600839277132889E-7</v>
      </c>
      <c r="J1097" s="99">
        <v>4.1783621997908007</v>
      </c>
      <c r="K1097" s="99">
        <v>49.054200000000002</v>
      </c>
      <c r="O1097"/>
      <c r="P1097"/>
    </row>
    <row r="1098" spans="1:16" ht="12.75" x14ac:dyDescent="0.2">
      <c r="A1098" s="172" t="s">
        <v>2730</v>
      </c>
      <c r="B1098" s="146" t="s">
        <v>2731</v>
      </c>
      <c r="C1098" s="173" t="s">
        <v>1969</v>
      </c>
      <c r="D1098" s="172" t="s">
        <v>609</v>
      </c>
      <c r="E1098" s="172" t="s">
        <v>708</v>
      </c>
      <c r="F1098" s="174">
        <v>2.9433600000000003E-3</v>
      </c>
      <c r="G1098" s="174">
        <v>2.3928849999999998E-2</v>
      </c>
      <c r="H1098" s="58">
        <f t="shared" si="46"/>
        <v>-0.87699534244228194</v>
      </c>
      <c r="I1098" s="98">
        <f t="shared" si="47"/>
        <v>2.5241011854673819E-7</v>
      </c>
      <c r="J1098" s="99">
        <v>2.4525000000000001</v>
      </c>
      <c r="K1098" s="99">
        <v>445.72833333333341</v>
      </c>
      <c r="O1098"/>
      <c r="P1098"/>
    </row>
    <row r="1099" spans="1:16" ht="12.75" x14ac:dyDescent="0.2">
      <c r="A1099" s="172" t="s">
        <v>2807</v>
      </c>
      <c r="B1099" s="187" t="s">
        <v>1878</v>
      </c>
      <c r="C1099" s="172" t="s">
        <v>639</v>
      </c>
      <c r="D1099" s="172" t="s">
        <v>609</v>
      </c>
      <c r="E1099" s="172" t="s">
        <v>708</v>
      </c>
      <c r="F1099" s="174">
        <v>2.8702100000000002E-3</v>
      </c>
      <c r="G1099" s="174">
        <v>0.20028179000000002</v>
      </c>
      <c r="H1099" s="58">
        <f t="shared" si="46"/>
        <v>-0.98566914146313556</v>
      </c>
      <c r="I1099" s="98">
        <f t="shared" si="47"/>
        <v>2.4613708358951451E-7</v>
      </c>
      <c r="J1099" s="99">
        <v>43.809160040415208</v>
      </c>
      <c r="K1099" s="99">
        <v>25.933809523809519</v>
      </c>
      <c r="O1099"/>
      <c r="P1099"/>
    </row>
    <row r="1100" spans="1:16" ht="12.75" x14ac:dyDescent="0.2">
      <c r="A1100" s="172" t="s">
        <v>2046</v>
      </c>
      <c r="B1100" s="187" t="s">
        <v>941</v>
      </c>
      <c r="C1100" s="172" t="s">
        <v>2303</v>
      </c>
      <c r="D1100" s="172" t="s">
        <v>179</v>
      </c>
      <c r="E1100" s="172" t="s">
        <v>180</v>
      </c>
      <c r="F1100" s="174">
        <v>2.7769100000000001E-3</v>
      </c>
      <c r="G1100" s="174">
        <v>0.45936925000000001</v>
      </c>
      <c r="H1100" s="58">
        <f t="shared" si="46"/>
        <v>-0.99395495018441049</v>
      </c>
      <c r="I1100" s="98">
        <f t="shared" si="47"/>
        <v>2.3813606976164067E-7</v>
      </c>
      <c r="J1100" s="99">
        <v>50.317412679999997</v>
      </c>
      <c r="K1100" s="99">
        <v>28.56971428571428</v>
      </c>
      <c r="O1100"/>
      <c r="P1100"/>
    </row>
    <row r="1101" spans="1:16" ht="12.75" x14ac:dyDescent="0.2">
      <c r="A1101" s="172" t="s">
        <v>2091</v>
      </c>
      <c r="B1101" s="187" t="s">
        <v>607</v>
      </c>
      <c r="C1101" s="172" t="s">
        <v>1158</v>
      </c>
      <c r="D1101" s="172" t="s">
        <v>179</v>
      </c>
      <c r="E1101" s="172" t="s">
        <v>180</v>
      </c>
      <c r="F1101" s="174">
        <v>2.3630500000000002E-3</v>
      </c>
      <c r="G1101" s="174">
        <v>3.9761019999999994E-2</v>
      </c>
      <c r="H1101" s="58">
        <f t="shared" si="46"/>
        <v>-0.94056867756410678</v>
      </c>
      <c r="I1101" s="98">
        <f t="shared" si="47"/>
        <v>2.0264518462976654E-7</v>
      </c>
      <c r="J1101" s="99">
        <v>12.01114806</v>
      </c>
      <c r="K1101" s="99">
        <v>17.271714285714289</v>
      </c>
      <c r="O1101"/>
      <c r="P1101"/>
    </row>
    <row r="1102" spans="1:16" ht="12.75" x14ac:dyDescent="0.2">
      <c r="A1102" s="172" t="s">
        <v>2679</v>
      </c>
      <c r="B1102" s="187" t="s">
        <v>2694</v>
      </c>
      <c r="C1102" s="172" t="s">
        <v>2703</v>
      </c>
      <c r="D1102" s="172" t="s">
        <v>609</v>
      </c>
      <c r="E1102" s="172" t="s">
        <v>2605</v>
      </c>
      <c r="F1102" s="174">
        <v>2.3382500000000001E-3</v>
      </c>
      <c r="G1102" s="174">
        <v>2.9667500000000002E-3</v>
      </c>
      <c r="H1102" s="58">
        <f t="shared" si="46"/>
        <v>-0.21184798179826414</v>
      </c>
      <c r="I1102" s="98">
        <f t="shared" si="47"/>
        <v>2.0051844140435098E-7</v>
      </c>
      <c r="J1102" s="99">
        <v>4.1214822122045991</v>
      </c>
      <c r="K1102" s="99">
        <v>144.00895</v>
      </c>
      <c r="O1102"/>
      <c r="P1102"/>
    </row>
    <row r="1103" spans="1:16" ht="12.75" x14ac:dyDescent="0.2">
      <c r="A1103" s="172" t="s">
        <v>2987</v>
      </c>
      <c r="B1103" s="146" t="s">
        <v>2988</v>
      </c>
      <c r="C1103" s="173" t="s">
        <v>639</v>
      </c>
      <c r="D1103" s="172" t="s">
        <v>179</v>
      </c>
      <c r="E1103" s="172" t="s">
        <v>708</v>
      </c>
      <c r="F1103" s="174">
        <v>2.32E-3</v>
      </c>
      <c r="G1103" s="174">
        <v>3.5242800000000003E-3</v>
      </c>
      <c r="H1103" s="58">
        <f t="shared" si="46"/>
        <v>-0.34170951229754731</v>
      </c>
      <c r="I1103" s="98">
        <f t="shared" si="47"/>
        <v>1.9895339850661576E-7</v>
      </c>
      <c r="J1103" s="99">
        <v>1.1280399487024</v>
      </c>
      <c r="K1103" s="99">
        <v>42.85738095238095</v>
      </c>
      <c r="O1103"/>
      <c r="P1103"/>
    </row>
    <row r="1104" spans="1:16" ht="12.75" x14ac:dyDescent="0.2">
      <c r="A1104" s="172" t="s">
        <v>2453</v>
      </c>
      <c r="B1104" s="187" t="s">
        <v>249</v>
      </c>
      <c r="C1104" s="172" t="s">
        <v>2301</v>
      </c>
      <c r="D1104" s="172" t="s">
        <v>178</v>
      </c>
      <c r="E1104" s="172" t="s">
        <v>708</v>
      </c>
      <c r="F1104" s="174">
        <v>2.0068E-3</v>
      </c>
      <c r="G1104" s="174">
        <v>0</v>
      </c>
      <c r="H1104" s="58" t="str">
        <f t="shared" si="46"/>
        <v/>
      </c>
      <c r="I1104" s="98">
        <f t="shared" si="47"/>
        <v>1.7209468970822263E-7</v>
      </c>
      <c r="J1104" s="99">
        <v>17.227078468040702</v>
      </c>
      <c r="K1104" s="99">
        <v>16.59990476190476</v>
      </c>
      <c r="O1104"/>
      <c r="P1104"/>
    </row>
    <row r="1105" spans="1:16" ht="12.75" x14ac:dyDescent="0.2">
      <c r="A1105" s="172" t="s">
        <v>1401</v>
      </c>
      <c r="B1105" s="187" t="s">
        <v>63</v>
      </c>
      <c r="C1105" s="172" t="s">
        <v>2373</v>
      </c>
      <c r="D1105" s="172" t="s">
        <v>179</v>
      </c>
      <c r="E1105" s="172" t="s">
        <v>180</v>
      </c>
      <c r="F1105" s="174">
        <v>1.97131E-3</v>
      </c>
      <c r="G1105" s="174">
        <v>9.3454499999999999E-3</v>
      </c>
      <c r="H1105" s="58">
        <f t="shared" si="46"/>
        <v>-0.7890620569367981</v>
      </c>
      <c r="I1105" s="98">
        <f t="shared" si="47"/>
        <v>1.6905121724572271E-7</v>
      </c>
      <c r="J1105" s="99">
        <v>17.12401427</v>
      </c>
      <c r="K1105" s="99">
        <v>49.876380952380963</v>
      </c>
      <c r="O1105"/>
      <c r="P1105"/>
    </row>
    <row r="1106" spans="1:16" ht="12.75" x14ac:dyDescent="0.2">
      <c r="A1106" s="172" t="s">
        <v>2732</v>
      </c>
      <c r="B1106" s="146" t="s">
        <v>2733</v>
      </c>
      <c r="C1106" s="173" t="s">
        <v>2414</v>
      </c>
      <c r="D1106" s="172" t="s">
        <v>178</v>
      </c>
      <c r="E1106" s="172" t="s">
        <v>2605</v>
      </c>
      <c r="F1106" s="174">
        <v>1.6754999999999999E-3</v>
      </c>
      <c r="G1106" s="174">
        <v>3.9395999999999997E-3</v>
      </c>
      <c r="H1106" s="58">
        <f t="shared" si="46"/>
        <v>-0.57470301553457204</v>
      </c>
      <c r="I1106" s="98">
        <f t="shared" si="47"/>
        <v>1.43683801378377E-7</v>
      </c>
      <c r="J1106" s="99">
        <v>1.1089799999999999E-2</v>
      </c>
      <c r="K1106" s="99">
        <v>32.041666666666657</v>
      </c>
      <c r="O1106"/>
      <c r="P1106"/>
    </row>
    <row r="1107" spans="1:16" ht="12.75" x14ac:dyDescent="0.2">
      <c r="A1107" s="172" t="s">
        <v>2073</v>
      </c>
      <c r="B1107" s="187" t="s">
        <v>691</v>
      </c>
      <c r="C1107" s="172" t="s">
        <v>1257</v>
      </c>
      <c r="D1107" s="172" t="s">
        <v>178</v>
      </c>
      <c r="E1107" s="172" t="s">
        <v>708</v>
      </c>
      <c r="F1107" s="174">
        <v>1.5864900000000001E-3</v>
      </c>
      <c r="G1107" s="174">
        <v>4.7192800000000002E-3</v>
      </c>
      <c r="H1107" s="58">
        <f t="shared" si="46"/>
        <v>-0.66382795680697049</v>
      </c>
      <c r="I1107" s="98">
        <f t="shared" si="47"/>
        <v>1.3605067982619001E-7</v>
      </c>
      <c r="J1107" s="99">
        <v>3.1307603500000001</v>
      </c>
      <c r="K1107" s="99">
        <v>27.399333333333331</v>
      </c>
      <c r="O1107"/>
      <c r="P1107"/>
    </row>
    <row r="1108" spans="1:16" ht="12.75" x14ac:dyDescent="0.2">
      <c r="A1108" s="172" t="s">
        <v>2087</v>
      </c>
      <c r="B1108" s="187" t="s">
        <v>317</v>
      </c>
      <c r="C1108" s="172" t="s">
        <v>1257</v>
      </c>
      <c r="D1108" s="172" t="s">
        <v>178</v>
      </c>
      <c r="E1108" s="172" t="s">
        <v>708</v>
      </c>
      <c r="F1108" s="174">
        <v>1.4082699999999999E-3</v>
      </c>
      <c r="G1108" s="174">
        <v>1.5589200000000001E-3</v>
      </c>
      <c r="H1108" s="58">
        <f t="shared" si="46"/>
        <v>-9.6637415646729896E-2</v>
      </c>
      <c r="I1108" s="98">
        <f t="shared" si="47"/>
        <v>1.2076728556677231E-7</v>
      </c>
      <c r="J1108" s="99">
        <v>7.15378443</v>
      </c>
      <c r="K1108" s="99">
        <v>28.602476190476189</v>
      </c>
      <c r="O1108"/>
      <c r="P1108"/>
    </row>
    <row r="1109" spans="1:16" ht="12.75" x14ac:dyDescent="0.2">
      <c r="A1109" s="172" t="s">
        <v>2576</v>
      </c>
      <c r="B1109" s="146" t="s">
        <v>2577</v>
      </c>
      <c r="C1109" s="173" t="s">
        <v>2414</v>
      </c>
      <c r="D1109" s="172" t="s">
        <v>179</v>
      </c>
      <c r="E1109" s="172" t="s">
        <v>708</v>
      </c>
      <c r="F1109" s="174">
        <v>1.1823000000000001E-3</v>
      </c>
      <c r="G1109" s="174">
        <v>0</v>
      </c>
      <c r="H1109" s="58" t="s">
        <v>2302</v>
      </c>
      <c r="I1109" s="98">
        <f t="shared" si="47"/>
        <v>1.013890530406775E-7</v>
      </c>
      <c r="J1109" s="99">
        <v>2.3579310000000002</v>
      </c>
      <c r="K1109" s="99">
        <v>46.105333333333327</v>
      </c>
      <c r="O1109"/>
      <c r="P1109"/>
    </row>
    <row r="1110" spans="1:16" ht="12.75" x14ac:dyDescent="0.2">
      <c r="A1110" s="172" t="s">
        <v>3140</v>
      </c>
      <c r="B1110" s="187" t="s">
        <v>3149</v>
      </c>
      <c r="C1110" s="172" t="s">
        <v>2414</v>
      </c>
      <c r="D1110" s="172" t="s">
        <v>179</v>
      </c>
      <c r="E1110" s="172" t="s">
        <v>708</v>
      </c>
      <c r="F1110" s="174">
        <v>1.17738E-3</v>
      </c>
      <c r="G1110" s="174"/>
      <c r="H1110" s="58"/>
      <c r="I1110" s="98">
        <f t="shared" si="47"/>
        <v>1.0096713462660312E-7</v>
      </c>
      <c r="J1110" s="99">
        <v>153.21229362</v>
      </c>
      <c r="K1110" s="99">
        <v>26.088307692307691</v>
      </c>
      <c r="O1110"/>
      <c r="P1110"/>
    </row>
    <row r="1111" spans="1:16" ht="12.75" x14ac:dyDescent="0.2">
      <c r="A1111" s="172" t="s">
        <v>1447</v>
      </c>
      <c r="B1111" s="187" t="s">
        <v>171</v>
      </c>
      <c r="C1111" s="172" t="s">
        <v>637</v>
      </c>
      <c r="D1111" s="172" t="s">
        <v>178</v>
      </c>
      <c r="E1111" s="172" t="s">
        <v>708</v>
      </c>
      <c r="F1111" s="174">
        <v>1.1635E-3</v>
      </c>
      <c r="G1111" s="174">
        <v>6.2676849999999992E-2</v>
      </c>
      <c r="H1111" s="58">
        <f>IF(ISERROR(F1111/G1111-1),"",IF((F1111/G1111-1)&gt;10000%,"",F1111/G1111-1))</f>
        <v>-0.98143652720262742</v>
      </c>
      <c r="I1111" s="98">
        <f t="shared" si="47"/>
        <v>9.9776844466572175E-8</v>
      </c>
      <c r="J1111" s="99">
        <v>96.199573369999996</v>
      </c>
      <c r="K1111" s="99">
        <v>16.398571428571429</v>
      </c>
      <c r="O1111"/>
      <c r="P1111"/>
    </row>
    <row r="1112" spans="1:16" ht="12.75" x14ac:dyDescent="0.2">
      <c r="A1112" s="172" t="s">
        <v>1916</v>
      </c>
      <c r="B1112" s="187" t="s">
        <v>1907</v>
      </c>
      <c r="C1112" s="172" t="s">
        <v>640</v>
      </c>
      <c r="D1112" s="172" t="s">
        <v>178</v>
      </c>
      <c r="E1112" s="172" t="s">
        <v>708</v>
      </c>
      <c r="F1112" s="174">
        <v>1.04517E-3</v>
      </c>
      <c r="G1112" s="174">
        <v>3.50265001</v>
      </c>
      <c r="H1112" s="58">
        <f>IF(ISERROR(F1112/G1112-1),"",IF((F1112/G1112-1)&gt;10000%,"",F1112/G1112-1))</f>
        <v>-0.99970160592779289</v>
      </c>
      <c r="I1112" s="98">
        <f t="shared" si="47"/>
        <v>8.9629363584982574E-8</v>
      </c>
      <c r="J1112" s="99">
        <v>82.843130200000004</v>
      </c>
      <c r="K1112" s="99">
        <v>89.707333333333324</v>
      </c>
      <c r="O1112"/>
      <c r="P1112"/>
    </row>
    <row r="1113" spans="1:16" ht="12.75" x14ac:dyDescent="0.2">
      <c r="A1113" s="172" t="s">
        <v>3144</v>
      </c>
      <c r="B1113" s="187" t="s">
        <v>3153</v>
      </c>
      <c r="C1113" s="172" t="s">
        <v>2303</v>
      </c>
      <c r="D1113" s="172" t="s">
        <v>178</v>
      </c>
      <c r="E1113" s="172" t="s">
        <v>708</v>
      </c>
      <c r="F1113" s="174">
        <v>9.7099999999999997E-4</v>
      </c>
      <c r="G1113" s="174"/>
      <c r="H1113" s="58"/>
      <c r="I1113" s="98">
        <f t="shared" si="47"/>
        <v>8.3268857737036164E-8</v>
      </c>
      <c r="J1113" s="99">
        <v>1.9420000000000002</v>
      </c>
      <c r="K1113" s="99">
        <v>31.03177777777778</v>
      </c>
      <c r="O1113"/>
      <c r="P1113"/>
    </row>
    <row r="1114" spans="1:16" ht="12.75" x14ac:dyDescent="0.2">
      <c r="A1114" s="172" t="s">
        <v>2092</v>
      </c>
      <c r="B1114" s="187" t="s">
        <v>681</v>
      </c>
      <c r="C1114" s="172" t="s">
        <v>1257</v>
      </c>
      <c r="D1114" s="172" t="s">
        <v>178</v>
      </c>
      <c r="E1114" s="172" t="s">
        <v>708</v>
      </c>
      <c r="F1114" s="174">
        <v>4.6477999999999998E-4</v>
      </c>
      <c r="G1114" s="174">
        <v>4.6418000000000002E-4</v>
      </c>
      <c r="H1114" s="58">
        <f>IF(ISERROR(F1114/G1114-1),"",IF((F1114/G1114-1)&gt;10000%,"",F1114/G1114-1))</f>
        <v>1.2926020078416478E-3</v>
      </c>
      <c r="I1114" s="98">
        <f t="shared" si="47"/>
        <v>3.9857569205993473E-8</v>
      </c>
      <c r="J1114" s="99">
        <v>10.134394630000001</v>
      </c>
      <c r="K1114" s="99">
        <v>25.86819047619047</v>
      </c>
      <c r="O1114"/>
      <c r="P1114"/>
    </row>
    <row r="1115" spans="1:16" ht="12.75" x14ac:dyDescent="0.2">
      <c r="A1115" s="172" t="s">
        <v>2084</v>
      </c>
      <c r="B1115" s="187" t="s">
        <v>682</v>
      </c>
      <c r="C1115" s="172" t="s">
        <v>1257</v>
      </c>
      <c r="D1115" s="172" t="s">
        <v>178</v>
      </c>
      <c r="E1115" s="172" t="s">
        <v>708</v>
      </c>
      <c r="F1115" s="174">
        <v>4.0389000000000001E-4</v>
      </c>
      <c r="G1115" s="174">
        <v>2.0973800000000001E-2</v>
      </c>
      <c r="H1115" s="58">
        <f>IF(ISERROR(F1115/G1115-1),"",IF((F1115/G1115-1)&gt;10000%,"",F1115/G1115-1))</f>
        <v>-0.98074311760386768</v>
      </c>
      <c r="I1115" s="98">
        <f t="shared" si="47"/>
        <v>3.4635900052946998E-8</v>
      </c>
      <c r="J1115" s="99">
        <v>6.0259959299999997</v>
      </c>
      <c r="K1115" s="99">
        <v>19.851190476190471</v>
      </c>
      <c r="O1115"/>
      <c r="P1115"/>
    </row>
    <row r="1116" spans="1:16" ht="12.75" x14ac:dyDescent="0.2">
      <c r="A1116" s="172" t="s">
        <v>2999</v>
      </c>
      <c r="B1116" s="173" t="s">
        <v>3000</v>
      </c>
      <c r="C1116" s="173" t="s">
        <v>2998</v>
      </c>
      <c r="D1116" s="172" t="s">
        <v>179</v>
      </c>
      <c r="E1116" s="172" t="s">
        <v>2605</v>
      </c>
      <c r="F1116" s="174">
        <v>2.263E-4</v>
      </c>
      <c r="G1116" s="174">
        <v>2.0273399999999999E-3</v>
      </c>
      <c r="H1116" s="58"/>
      <c r="I1116" s="98">
        <f t="shared" si="47"/>
        <v>1.9406531931916871E-8</v>
      </c>
      <c r="J1116" s="99">
        <v>3.6452689394804003</v>
      </c>
      <c r="K1116" s="99">
        <v>16.69557142857143</v>
      </c>
      <c r="O1116"/>
      <c r="P1116"/>
    </row>
    <row r="1117" spans="1:16" ht="12.75" x14ac:dyDescent="0.2">
      <c r="A1117" s="172" t="s">
        <v>2670</v>
      </c>
      <c r="B1117" s="185" t="s">
        <v>2671</v>
      </c>
      <c r="C1117" s="172" t="s">
        <v>2303</v>
      </c>
      <c r="D1117" s="172" t="s">
        <v>179</v>
      </c>
      <c r="E1117" s="172" t="s">
        <v>708</v>
      </c>
      <c r="F1117" s="174">
        <v>2.2608E-4</v>
      </c>
      <c r="G1117" s="174">
        <v>0.1268774</v>
      </c>
      <c r="H1117" s="58">
        <f t="shared" ref="H1117:H1131" si="48">IF(ISERROR(F1117/G1117-1),"",IF((F1117/G1117-1)&gt;10000%,"",F1117/G1117-1))</f>
        <v>-0.99821812237640428</v>
      </c>
      <c r="I1117" s="98">
        <f t="shared" si="47"/>
        <v>1.9387665661368831E-8</v>
      </c>
      <c r="J1117" s="99">
        <v>11.45242</v>
      </c>
      <c r="K1117" s="99">
        <v>27.714047619047619</v>
      </c>
      <c r="O1117"/>
      <c r="P1117"/>
    </row>
    <row r="1118" spans="1:16" ht="12.75" x14ac:dyDescent="0.2">
      <c r="A1118" s="172" t="s">
        <v>2719</v>
      </c>
      <c r="B1118" s="185" t="s">
        <v>2721</v>
      </c>
      <c r="C1118" s="172" t="s">
        <v>2414</v>
      </c>
      <c r="D1118" s="172" t="s">
        <v>178</v>
      </c>
      <c r="E1118" s="172" t="s">
        <v>708</v>
      </c>
      <c r="F1118" s="174">
        <v>1.1765E-4</v>
      </c>
      <c r="G1118" s="174">
        <v>3.8093699999999999E-3</v>
      </c>
      <c r="H1118" s="58">
        <f t="shared" si="48"/>
        <v>-0.96911562804348228</v>
      </c>
      <c r="I1118" s="98">
        <f t="shared" si="47"/>
        <v>1.0089166954441096E-8</v>
      </c>
      <c r="J1118" s="99">
        <v>95.095155120000001</v>
      </c>
      <c r="K1118" s="99">
        <v>9.706999999999999</v>
      </c>
      <c r="O1118"/>
      <c r="P1118"/>
    </row>
    <row r="1119" spans="1:16" ht="12.75" x14ac:dyDescent="0.2">
      <c r="A1119" s="172" t="s">
        <v>2131</v>
      </c>
      <c r="B1119" s="185" t="s">
        <v>2132</v>
      </c>
      <c r="C1119" s="172" t="s">
        <v>1795</v>
      </c>
      <c r="D1119" s="172" t="s">
        <v>178</v>
      </c>
      <c r="E1119" s="172" t="s">
        <v>180</v>
      </c>
      <c r="F1119" s="174">
        <v>0</v>
      </c>
      <c r="G1119" s="174">
        <v>1.75498201</v>
      </c>
      <c r="H1119" s="58">
        <f t="shared" si="48"/>
        <v>-1</v>
      </c>
      <c r="I1119" s="98">
        <f t="shared" si="47"/>
        <v>0</v>
      </c>
      <c r="J1119" s="99">
        <v>27.464400000000001</v>
      </c>
      <c r="K1119" s="99">
        <v>23.57180952380952</v>
      </c>
      <c r="O1119"/>
      <c r="P1119"/>
    </row>
    <row r="1120" spans="1:16" ht="12.75" x14ac:dyDescent="0.2">
      <c r="A1120" s="172" t="s">
        <v>2502</v>
      </c>
      <c r="B1120" s="185" t="s">
        <v>2025</v>
      </c>
      <c r="C1120" s="172" t="s">
        <v>2309</v>
      </c>
      <c r="D1120" s="172" t="s">
        <v>609</v>
      </c>
      <c r="E1120" s="172" t="s">
        <v>180</v>
      </c>
      <c r="F1120" s="174">
        <v>0</v>
      </c>
      <c r="G1120" s="174">
        <v>0.3185559</v>
      </c>
      <c r="H1120" s="58">
        <f t="shared" si="48"/>
        <v>-1</v>
      </c>
      <c r="I1120" s="98">
        <f t="shared" si="47"/>
        <v>0</v>
      </c>
      <c r="J1120" s="99">
        <v>29.424644529182604</v>
      </c>
      <c r="K1120" s="99">
        <v>38.71109523809524</v>
      </c>
      <c r="O1120"/>
      <c r="P1120"/>
    </row>
    <row r="1121" spans="1:16" ht="12.75" x14ac:dyDescent="0.2">
      <c r="A1121" s="172" t="s">
        <v>2519</v>
      </c>
      <c r="B1121" s="185" t="s">
        <v>2102</v>
      </c>
      <c r="C1121" s="172" t="s">
        <v>2309</v>
      </c>
      <c r="D1121" s="172" t="s">
        <v>609</v>
      </c>
      <c r="E1121" s="172" t="s">
        <v>180</v>
      </c>
      <c r="F1121" s="174">
        <v>0</v>
      </c>
      <c r="G1121" s="174">
        <v>0.30839120000000003</v>
      </c>
      <c r="H1121" s="58">
        <f t="shared" si="48"/>
        <v>-1</v>
      </c>
      <c r="I1121" s="98">
        <f t="shared" si="47"/>
        <v>0</v>
      </c>
      <c r="J1121" s="99">
        <v>2.8898607801758005</v>
      </c>
      <c r="K1121" s="99">
        <v>25.222904761904761</v>
      </c>
      <c r="O1121"/>
      <c r="P1121"/>
    </row>
    <row r="1122" spans="1:16" ht="12.75" x14ac:dyDescent="0.2">
      <c r="A1122" s="172" t="s">
        <v>1887</v>
      </c>
      <c r="B1122" s="173" t="s">
        <v>1875</v>
      </c>
      <c r="C1122" s="173" t="s">
        <v>2303</v>
      </c>
      <c r="D1122" s="172" t="s">
        <v>179</v>
      </c>
      <c r="E1122" s="172" t="s">
        <v>180</v>
      </c>
      <c r="F1122" s="174">
        <v>0</v>
      </c>
      <c r="G1122" s="174">
        <v>0.21163999999999999</v>
      </c>
      <c r="H1122" s="58">
        <f t="shared" si="48"/>
        <v>-1</v>
      </c>
      <c r="I1122" s="98">
        <f t="shared" si="47"/>
        <v>0</v>
      </c>
      <c r="J1122" s="99">
        <v>21.255192000000001</v>
      </c>
      <c r="K1122" s="99">
        <v>58.154619047619043</v>
      </c>
      <c r="O1122"/>
      <c r="P1122"/>
    </row>
    <row r="1123" spans="1:16" ht="12.75" x14ac:dyDescent="0.2">
      <c r="A1123" s="172" t="s">
        <v>1455</v>
      </c>
      <c r="B1123" s="185" t="s">
        <v>61</v>
      </c>
      <c r="C1123" s="172" t="s">
        <v>637</v>
      </c>
      <c r="D1123" s="172" t="s">
        <v>178</v>
      </c>
      <c r="E1123" s="172" t="s">
        <v>708</v>
      </c>
      <c r="F1123" s="174">
        <v>0</v>
      </c>
      <c r="G1123" s="174">
        <v>7.482221E-2</v>
      </c>
      <c r="H1123" s="58">
        <f t="shared" si="48"/>
        <v>-1</v>
      </c>
      <c r="I1123" s="98">
        <f t="shared" si="47"/>
        <v>0</v>
      </c>
      <c r="J1123" s="99">
        <v>53.516031840000004</v>
      </c>
      <c r="K1123" s="99">
        <v>19.840190476190479</v>
      </c>
      <c r="O1123"/>
      <c r="P1123"/>
    </row>
    <row r="1124" spans="1:16" ht="12.75" x14ac:dyDescent="0.2">
      <c r="A1124" s="172" t="s">
        <v>2015</v>
      </c>
      <c r="B1124" s="185" t="s">
        <v>2010</v>
      </c>
      <c r="C1124" s="172" t="s">
        <v>694</v>
      </c>
      <c r="D1124" s="172" t="s">
        <v>179</v>
      </c>
      <c r="E1124" s="172" t="s">
        <v>708</v>
      </c>
      <c r="F1124" s="174">
        <v>0</v>
      </c>
      <c r="G1124" s="174">
        <v>6.1520809999999995E-2</v>
      </c>
      <c r="H1124" s="58">
        <f t="shared" si="48"/>
        <v>-1</v>
      </c>
      <c r="I1124" s="98">
        <f t="shared" si="47"/>
        <v>0</v>
      </c>
      <c r="J1124" s="99">
        <v>7.9969071999999999</v>
      </c>
      <c r="K1124" s="99">
        <v>20.43961904761905</v>
      </c>
      <c r="O1124"/>
      <c r="P1124"/>
    </row>
    <row r="1125" spans="1:16" ht="12.75" x14ac:dyDescent="0.2">
      <c r="A1125" s="172" t="s">
        <v>2518</v>
      </c>
      <c r="B1125" s="185" t="s">
        <v>1956</v>
      </c>
      <c r="C1125" s="172" t="s">
        <v>1729</v>
      </c>
      <c r="D1125" s="172" t="s">
        <v>179</v>
      </c>
      <c r="E1125" s="172" t="s">
        <v>708</v>
      </c>
      <c r="F1125" s="174">
        <v>0</v>
      </c>
      <c r="G1125" s="174">
        <v>5.4531620000000003E-2</v>
      </c>
      <c r="H1125" s="58">
        <f t="shared" si="48"/>
        <v>-1</v>
      </c>
      <c r="I1125" s="98">
        <f t="shared" si="47"/>
        <v>0</v>
      </c>
      <c r="J1125" s="99">
        <v>2.0511786000000001</v>
      </c>
      <c r="K1125" s="99">
        <v>42.792952380952393</v>
      </c>
      <c r="O1125"/>
      <c r="P1125"/>
    </row>
    <row r="1126" spans="1:16" ht="12.75" x14ac:dyDescent="0.2">
      <c r="A1126" s="172" t="s">
        <v>2011</v>
      </c>
      <c r="B1126" s="185" t="s">
        <v>2003</v>
      </c>
      <c r="C1126" s="172" t="s">
        <v>2303</v>
      </c>
      <c r="D1126" s="172" t="s">
        <v>179</v>
      </c>
      <c r="E1126" s="172" t="s">
        <v>708</v>
      </c>
      <c r="F1126" s="174">
        <v>0</v>
      </c>
      <c r="G1126" s="174">
        <v>2.1114900000000002E-2</v>
      </c>
      <c r="H1126" s="58">
        <f t="shared" si="48"/>
        <v>-1</v>
      </c>
      <c r="I1126" s="98">
        <f t="shared" si="47"/>
        <v>0</v>
      </c>
      <c r="J1126" s="99">
        <v>17.252209499999999</v>
      </c>
      <c r="K1126" s="99">
        <v>92.563333333333333</v>
      </c>
      <c r="O1126"/>
      <c r="P1126"/>
    </row>
    <row r="1127" spans="1:16" ht="12.75" x14ac:dyDescent="0.2">
      <c r="A1127" s="172" t="s">
        <v>1888</v>
      </c>
      <c r="B1127" s="185" t="s">
        <v>1876</v>
      </c>
      <c r="C1127" s="172" t="s">
        <v>2303</v>
      </c>
      <c r="D1127" s="172" t="s">
        <v>179</v>
      </c>
      <c r="E1127" s="172" t="s">
        <v>180</v>
      </c>
      <c r="F1127" s="174">
        <v>0</v>
      </c>
      <c r="G1127" s="174">
        <v>1.98201E-2</v>
      </c>
      <c r="H1127" s="58">
        <f t="shared" si="48"/>
        <v>-1</v>
      </c>
      <c r="I1127" s="98">
        <f t="shared" si="47"/>
        <v>0</v>
      </c>
      <c r="J1127" s="99">
        <v>10.205929300000001</v>
      </c>
      <c r="K1127" s="99">
        <v>56.193619047619052</v>
      </c>
      <c r="O1127"/>
      <c r="P1127"/>
    </row>
    <row r="1128" spans="1:16" ht="12.75" x14ac:dyDescent="0.2">
      <c r="A1128" s="172" t="s">
        <v>2257</v>
      </c>
      <c r="B1128" s="185" t="s">
        <v>2258</v>
      </c>
      <c r="C1128" s="172" t="s">
        <v>637</v>
      </c>
      <c r="D1128" s="172" t="s">
        <v>178</v>
      </c>
      <c r="E1128" s="172" t="s">
        <v>708</v>
      </c>
      <c r="F1128" s="174">
        <v>0</v>
      </c>
      <c r="G1128" s="174">
        <v>1.8348720000000002E-2</v>
      </c>
      <c r="H1128" s="58">
        <f t="shared" si="48"/>
        <v>-1</v>
      </c>
      <c r="I1128" s="98">
        <f t="shared" si="47"/>
        <v>0</v>
      </c>
      <c r="J1128" s="99">
        <v>136.46633758000002</v>
      </c>
      <c r="K1128" s="99">
        <v>27.22033333333334</v>
      </c>
      <c r="O1128"/>
      <c r="P1128"/>
    </row>
    <row r="1129" spans="1:16" ht="12.75" x14ac:dyDescent="0.2">
      <c r="A1129" s="172" t="s">
        <v>2678</v>
      </c>
      <c r="B1129" s="173" t="s">
        <v>2693</v>
      </c>
      <c r="C1129" s="173" t="s">
        <v>1729</v>
      </c>
      <c r="D1129" s="172" t="s">
        <v>609</v>
      </c>
      <c r="E1129" s="172" t="s">
        <v>708</v>
      </c>
      <c r="F1129" s="174">
        <v>0</v>
      </c>
      <c r="G1129" s="174">
        <v>1.6060000000000001E-2</v>
      </c>
      <c r="H1129" s="58">
        <f t="shared" si="48"/>
        <v>-1</v>
      </c>
      <c r="I1129" s="98">
        <f t="shared" si="47"/>
        <v>0</v>
      </c>
      <c r="J1129" s="99">
        <v>0.7004300900714</v>
      </c>
      <c r="K1129" s="99">
        <v>46.651947368421048</v>
      </c>
      <c r="O1129"/>
      <c r="P1129"/>
    </row>
    <row r="1130" spans="1:16" ht="12.75" x14ac:dyDescent="0.2">
      <c r="A1130" s="172" t="s">
        <v>1740</v>
      </c>
      <c r="B1130" s="185" t="s">
        <v>157</v>
      </c>
      <c r="C1130" s="172" t="s">
        <v>637</v>
      </c>
      <c r="D1130" s="172" t="s">
        <v>178</v>
      </c>
      <c r="E1130" s="172" t="s">
        <v>708</v>
      </c>
      <c r="F1130" s="174">
        <v>0</v>
      </c>
      <c r="G1130" s="174">
        <v>1.6024400000000001E-2</v>
      </c>
      <c r="H1130" s="58">
        <f t="shared" si="48"/>
        <v>-1</v>
      </c>
      <c r="I1130" s="98">
        <f t="shared" si="47"/>
        <v>0</v>
      </c>
      <c r="J1130" s="99">
        <v>261.05487241999998</v>
      </c>
      <c r="K1130" s="99">
        <v>5.6441428571428576</v>
      </c>
      <c r="O1130"/>
      <c r="P1130"/>
    </row>
    <row r="1131" spans="1:16" ht="12.75" x14ac:dyDescent="0.2">
      <c r="A1131" s="172" t="s">
        <v>2602</v>
      </c>
      <c r="B1131" s="185" t="s">
        <v>2603</v>
      </c>
      <c r="C1131" s="172" t="s">
        <v>1969</v>
      </c>
      <c r="D1131" s="172" t="s">
        <v>609</v>
      </c>
      <c r="E1131" s="172" t="s">
        <v>708</v>
      </c>
      <c r="F1131" s="174">
        <v>0</v>
      </c>
      <c r="G1131" s="174">
        <v>1.275745E-2</v>
      </c>
      <c r="H1131" s="58">
        <f t="shared" si="48"/>
        <v>-1</v>
      </c>
      <c r="I1131" s="98">
        <f t="shared" si="47"/>
        <v>0</v>
      </c>
      <c r="J1131" s="99">
        <v>0.80852000000000002</v>
      </c>
      <c r="K1131" s="99">
        <v>513.16200000000003</v>
      </c>
      <c r="O1131"/>
      <c r="P1131"/>
    </row>
    <row r="1132" spans="1:16" ht="12.75" x14ac:dyDescent="0.2">
      <c r="A1132" s="172" t="s">
        <v>2996</v>
      </c>
      <c r="B1132" s="173" t="s">
        <v>2997</v>
      </c>
      <c r="C1132" s="173" t="s">
        <v>2998</v>
      </c>
      <c r="D1132" s="172" t="s">
        <v>179</v>
      </c>
      <c r="E1132" s="172" t="s">
        <v>708</v>
      </c>
      <c r="F1132" s="174">
        <v>0</v>
      </c>
      <c r="G1132" s="174">
        <v>8.9665000000000005E-3</v>
      </c>
      <c r="H1132" s="58"/>
      <c r="I1132" s="98">
        <f t="shared" si="47"/>
        <v>0</v>
      </c>
      <c r="J1132" s="99">
        <v>109.06675</v>
      </c>
      <c r="K1132" s="99">
        <v>16.847571428571431</v>
      </c>
      <c r="O1132"/>
      <c r="P1132"/>
    </row>
    <row r="1133" spans="1:16" ht="12.75" x14ac:dyDescent="0.2">
      <c r="A1133" s="172" t="s">
        <v>1886</v>
      </c>
      <c r="B1133" s="185" t="s">
        <v>1874</v>
      </c>
      <c r="C1133" s="172" t="s">
        <v>2303</v>
      </c>
      <c r="D1133" s="172" t="s">
        <v>179</v>
      </c>
      <c r="E1133" s="172" t="s">
        <v>180</v>
      </c>
      <c r="F1133" s="174">
        <v>0</v>
      </c>
      <c r="G1133" s="174">
        <v>3.7811999999999998E-3</v>
      </c>
      <c r="H1133" s="58">
        <f t="shared" ref="H1133:H1146" si="49">IF(ISERROR(F1133/G1133-1),"",IF((F1133/G1133-1)&gt;10000%,"",F1133/G1133-1))</f>
        <v>-1</v>
      </c>
      <c r="I1133" s="98">
        <f t="shared" si="47"/>
        <v>0</v>
      </c>
      <c r="J1133" s="99">
        <v>11.51703</v>
      </c>
      <c r="K1133" s="99">
        <v>53.56</v>
      </c>
      <c r="O1133"/>
      <c r="P1133"/>
    </row>
    <row r="1134" spans="1:16" ht="12.75" x14ac:dyDescent="0.2">
      <c r="A1134" s="172" t="s">
        <v>2588</v>
      </c>
      <c r="B1134" s="185" t="s">
        <v>2589</v>
      </c>
      <c r="C1134" s="172" t="s">
        <v>2414</v>
      </c>
      <c r="D1134" s="172" t="s">
        <v>178</v>
      </c>
      <c r="E1134" s="172" t="s">
        <v>708</v>
      </c>
      <c r="F1134" s="174">
        <v>0</v>
      </c>
      <c r="G1134" s="174">
        <v>4.5024000000000003E-4</v>
      </c>
      <c r="H1134" s="58">
        <f t="shared" si="49"/>
        <v>-1</v>
      </c>
      <c r="I1134" s="98">
        <f t="shared" si="47"/>
        <v>0</v>
      </c>
      <c r="J1134" s="99">
        <v>31.333523579999998</v>
      </c>
      <c r="K1134" s="99">
        <v>17.411761904761899</v>
      </c>
      <c r="O1134"/>
      <c r="P1134"/>
    </row>
    <row r="1135" spans="1:16" ht="12.75" x14ac:dyDescent="0.2">
      <c r="A1135" s="172" t="s">
        <v>2648</v>
      </c>
      <c r="B1135" s="185" t="s">
        <v>2644</v>
      </c>
      <c r="C1135" s="172" t="s">
        <v>639</v>
      </c>
      <c r="D1135" s="172" t="s">
        <v>609</v>
      </c>
      <c r="E1135" s="172" t="s">
        <v>708</v>
      </c>
      <c r="F1135" s="174">
        <v>0</v>
      </c>
      <c r="G1135" s="174">
        <v>0</v>
      </c>
      <c r="H1135" s="58" t="str">
        <f t="shared" si="49"/>
        <v/>
      </c>
      <c r="I1135" s="98">
        <f t="shared" si="47"/>
        <v>0</v>
      </c>
      <c r="J1135" s="99">
        <v>2.4763163385358</v>
      </c>
      <c r="K1135" s="99">
        <v>21.611285714285721</v>
      </c>
      <c r="O1135"/>
      <c r="P1135"/>
    </row>
    <row r="1136" spans="1:16" ht="12.75" x14ac:dyDescent="0.2">
      <c r="A1136" s="172" t="s">
        <v>2676</v>
      </c>
      <c r="B1136" s="185" t="s">
        <v>2691</v>
      </c>
      <c r="C1136" s="172" t="s">
        <v>1729</v>
      </c>
      <c r="D1136" s="172" t="s">
        <v>179</v>
      </c>
      <c r="E1136" s="172" t="s">
        <v>708</v>
      </c>
      <c r="F1136" s="174">
        <v>0</v>
      </c>
      <c r="G1136" s="174">
        <v>0</v>
      </c>
      <c r="H1136" s="58" t="str">
        <f t="shared" si="49"/>
        <v/>
      </c>
      <c r="I1136" s="98">
        <f t="shared" si="47"/>
        <v>0</v>
      </c>
      <c r="J1136" s="99">
        <v>2.2794270900310005</v>
      </c>
      <c r="K1136" s="99">
        <v>34.204000000000001</v>
      </c>
      <c r="O1136"/>
      <c r="P1136"/>
    </row>
    <row r="1137" spans="1:16" ht="12.75" x14ac:dyDescent="0.2">
      <c r="A1137" s="172" t="s">
        <v>1745</v>
      </c>
      <c r="B1137" s="185" t="s">
        <v>1690</v>
      </c>
      <c r="C1137" s="172" t="s">
        <v>637</v>
      </c>
      <c r="D1137" s="172" t="s">
        <v>178</v>
      </c>
      <c r="E1137" s="172" t="s">
        <v>708</v>
      </c>
      <c r="F1137" s="174">
        <v>0</v>
      </c>
      <c r="G1137" s="174">
        <v>0</v>
      </c>
      <c r="H1137" s="58" t="str">
        <f t="shared" si="49"/>
        <v/>
      </c>
      <c r="I1137" s="98">
        <f t="shared" si="47"/>
        <v>0</v>
      </c>
      <c r="J1137" s="99">
        <v>138.30921545000001</v>
      </c>
      <c r="K1137" s="99">
        <v>5.855952380952381</v>
      </c>
      <c r="O1137"/>
      <c r="P1137"/>
    </row>
    <row r="1138" spans="1:16" ht="12.75" x14ac:dyDescent="0.2">
      <c r="A1138" s="172" t="s">
        <v>2224</v>
      </c>
      <c r="B1138" s="185" t="s">
        <v>2230</v>
      </c>
      <c r="C1138" s="172" t="s">
        <v>1969</v>
      </c>
      <c r="D1138" s="172" t="s">
        <v>609</v>
      </c>
      <c r="E1138" s="172" t="s">
        <v>708</v>
      </c>
      <c r="F1138" s="174">
        <v>0</v>
      </c>
      <c r="G1138" s="174">
        <v>0</v>
      </c>
      <c r="H1138" s="58" t="str">
        <f t="shared" si="49"/>
        <v/>
      </c>
      <c r="I1138" s="98">
        <f t="shared" si="47"/>
        <v>0</v>
      </c>
      <c r="J1138" s="99">
        <v>8.4929618100000006</v>
      </c>
      <c r="K1138" s="99">
        <v>392.08499999999998</v>
      </c>
      <c r="O1138"/>
      <c r="P1138"/>
    </row>
    <row r="1139" spans="1:16" ht="12.75" x14ac:dyDescent="0.2">
      <c r="A1139" s="172" t="s">
        <v>2748</v>
      </c>
      <c r="B1139" s="173" t="s">
        <v>2749</v>
      </c>
      <c r="C1139" s="173" t="s">
        <v>2414</v>
      </c>
      <c r="D1139" s="172" t="s">
        <v>179</v>
      </c>
      <c r="E1139" s="172" t="s">
        <v>708</v>
      </c>
      <c r="F1139" s="174">
        <v>0</v>
      </c>
      <c r="G1139" s="174">
        <v>0</v>
      </c>
      <c r="H1139" s="58" t="str">
        <f t="shared" si="49"/>
        <v/>
      </c>
      <c r="I1139" s="98">
        <f t="shared" si="47"/>
        <v>0</v>
      </c>
      <c r="J1139" s="99">
        <v>2.6643704760000002</v>
      </c>
      <c r="K1139" s="99">
        <v>20.070047619047621</v>
      </c>
      <c r="O1139"/>
      <c r="P1139"/>
    </row>
    <row r="1140" spans="1:16" ht="12.75" x14ac:dyDescent="0.2">
      <c r="A1140" s="172" t="s">
        <v>2013</v>
      </c>
      <c r="B1140" s="185" t="s">
        <v>2005</v>
      </c>
      <c r="C1140" s="172" t="s">
        <v>2303</v>
      </c>
      <c r="D1140" s="172" t="s">
        <v>179</v>
      </c>
      <c r="E1140" s="172" t="s">
        <v>708</v>
      </c>
      <c r="F1140" s="174">
        <v>0</v>
      </c>
      <c r="G1140" s="174">
        <v>0</v>
      </c>
      <c r="H1140" s="58" t="str">
        <f t="shared" si="49"/>
        <v/>
      </c>
      <c r="I1140" s="98">
        <f t="shared" si="47"/>
        <v>0</v>
      </c>
      <c r="J1140" s="99">
        <v>20.863687280000001</v>
      </c>
      <c r="K1140" s="99">
        <v>93.024904761904764</v>
      </c>
      <c r="O1140"/>
      <c r="P1140"/>
    </row>
    <row r="1141" spans="1:16" ht="12.75" x14ac:dyDescent="0.2">
      <c r="A1141" s="172" t="s">
        <v>2598</v>
      </c>
      <c r="B1141" s="185" t="s">
        <v>2599</v>
      </c>
      <c r="C1141" s="172" t="s">
        <v>2414</v>
      </c>
      <c r="D1141" s="172" t="s">
        <v>179</v>
      </c>
      <c r="E1141" s="172" t="s">
        <v>708</v>
      </c>
      <c r="F1141" s="174">
        <v>0</v>
      </c>
      <c r="G1141" s="174">
        <v>0</v>
      </c>
      <c r="H1141" s="58" t="str">
        <f t="shared" si="49"/>
        <v/>
      </c>
      <c r="I1141" s="98">
        <f t="shared" si="47"/>
        <v>0</v>
      </c>
      <c r="J1141" s="99">
        <v>26.799616269999998</v>
      </c>
      <c r="K1141" s="99">
        <v>38.008285714285712</v>
      </c>
      <c r="O1141"/>
      <c r="P1141"/>
    </row>
    <row r="1142" spans="1:16" ht="12.75" x14ac:dyDescent="0.2">
      <c r="A1142" s="172" t="s">
        <v>2515</v>
      </c>
      <c r="B1142" s="185" t="s">
        <v>2101</v>
      </c>
      <c r="C1142" s="172" t="s">
        <v>2309</v>
      </c>
      <c r="D1142" s="172" t="s">
        <v>609</v>
      </c>
      <c r="E1142" s="172" t="s">
        <v>180</v>
      </c>
      <c r="F1142" s="174">
        <v>0</v>
      </c>
      <c r="G1142" s="174">
        <v>0</v>
      </c>
      <c r="H1142" s="58" t="str">
        <f t="shared" si="49"/>
        <v/>
      </c>
      <c r="I1142" s="98">
        <f t="shared" si="47"/>
        <v>0</v>
      </c>
      <c r="J1142" s="99">
        <v>2.5987658347854006</v>
      </c>
      <c r="K1142" s="99">
        <v>20.25771428571429</v>
      </c>
      <c r="O1142"/>
      <c r="P1142"/>
    </row>
    <row r="1143" spans="1:16" ht="12.75" x14ac:dyDescent="0.2">
      <c r="A1143" s="172" t="s">
        <v>2124</v>
      </c>
      <c r="B1143" s="185" t="s">
        <v>2110</v>
      </c>
      <c r="C1143" s="172" t="s">
        <v>694</v>
      </c>
      <c r="D1143" s="172" t="s">
        <v>179</v>
      </c>
      <c r="E1143" s="172" t="s">
        <v>708</v>
      </c>
      <c r="F1143" s="174">
        <v>0</v>
      </c>
      <c r="G1143" s="174">
        <v>0</v>
      </c>
      <c r="H1143" s="58" t="str">
        <f t="shared" si="49"/>
        <v/>
      </c>
      <c r="I1143" s="98">
        <f t="shared" si="47"/>
        <v>0</v>
      </c>
      <c r="J1143" s="99">
        <v>1.1869000000000001</v>
      </c>
      <c r="K1143" s="99">
        <v>21.363238095238099</v>
      </c>
      <c r="O1143"/>
      <c r="P1143"/>
    </row>
    <row r="1144" spans="1:16" ht="12.75" x14ac:dyDescent="0.2">
      <c r="A1144" s="172" t="s">
        <v>2093</v>
      </c>
      <c r="B1144" s="185" t="s">
        <v>1964</v>
      </c>
      <c r="C1144" s="172" t="s">
        <v>1955</v>
      </c>
      <c r="D1144" s="172" t="s">
        <v>609</v>
      </c>
      <c r="E1144" s="172" t="s">
        <v>180</v>
      </c>
      <c r="F1144" s="174">
        <v>0</v>
      </c>
      <c r="G1144" s="174">
        <v>0</v>
      </c>
      <c r="H1144" s="58" t="str">
        <f t="shared" si="49"/>
        <v/>
      </c>
      <c r="I1144" s="98">
        <f t="shared" si="47"/>
        <v>0</v>
      </c>
      <c r="J1144" s="99">
        <v>10.176500000000001</v>
      </c>
      <c r="K1144" s="99">
        <v>99.085761904761895</v>
      </c>
      <c r="O1144"/>
      <c r="P1144"/>
    </row>
    <row r="1145" spans="1:16" ht="12.75" x14ac:dyDescent="0.2">
      <c r="A1145" s="172" t="s">
        <v>1519</v>
      </c>
      <c r="B1145" s="185" t="s">
        <v>1008</v>
      </c>
      <c r="C1145" s="172" t="s">
        <v>640</v>
      </c>
      <c r="D1145" s="172" t="s">
        <v>179</v>
      </c>
      <c r="E1145" s="172" t="s">
        <v>708</v>
      </c>
      <c r="F1145" s="174">
        <v>0</v>
      </c>
      <c r="G1145" s="174">
        <v>0</v>
      </c>
      <c r="H1145" s="58" t="str">
        <f t="shared" si="49"/>
        <v/>
      </c>
      <c r="I1145" s="98">
        <f t="shared" si="47"/>
        <v>0</v>
      </c>
      <c r="J1145" s="99">
        <v>53.656861499999998</v>
      </c>
      <c r="K1145" s="99">
        <v>7.39047619047619</v>
      </c>
      <c r="O1145"/>
      <c r="P1145"/>
    </row>
    <row r="1146" spans="1:16" ht="12.75" x14ac:dyDescent="0.2">
      <c r="A1146" s="172" t="s">
        <v>2522</v>
      </c>
      <c r="B1146" s="185" t="s">
        <v>2106</v>
      </c>
      <c r="C1146" s="172" t="s">
        <v>2309</v>
      </c>
      <c r="D1146" s="172" t="s">
        <v>609</v>
      </c>
      <c r="E1146" s="172" t="s">
        <v>180</v>
      </c>
      <c r="F1146" s="174">
        <v>0</v>
      </c>
      <c r="G1146" s="174">
        <v>0</v>
      </c>
      <c r="H1146" s="58" t="str">
        <f t="shared" si="49"/>
        <v/>
      </c>
      <c r="I1146" s="98">
        <f t="shared" si="47"/>
        <v>0</v>
      </c>
      <c r="J1146" s="99">
        <v>5.12147167</v>
      </c>
      <c r="K1146" s="99">
        <v>18.464809523809521</v>
      </c>
      <c r="O1146"/>
      <c r="P1146"/>
    </row>
    <row r="1147" spans="1:16" ht="12.75" x14ac:dyDescent="0.2">
      <c r="A1147" s="172" t="s">
        <v>3145</v>
      </c>
      <c r="B1147" s="185" t="s">
        <v>3154</v>
      </c>
      <c r="C1147" s="172" t="s">
        <v>2303</v>
      </c>
      <c r="D1147" s="172" t="s">
        <v>178</v>
      </c>
      <c r="E1147" s="172" t="s">
        <v>708</v>
      </c>
      <c r="F1147" s="174">
        <v>0</v>
      </c>
      <c r="G1147" s="174"/>
      <c r="H1147" s="58"/>
      <c r="I1147" s="98">
        <f t="shared" si="47"/>
        <v>0</v>
      </c>
      <c r="J1147" s="99">
        <v>1.7238394600000002</v>
      </c>
      <c r="K1147" s="99">
        <v>31.00954545454546</v>
      </c>
      <c r="O1147"/>
      <c r="P1147"/>
    </row>
    <row r="1148" spans="1:16" ht="12.75" x14ac:dyDescent="0.2">
      <c r="A1148" s="172" t="s">
        <v>2738</v>
      </c>
      <c r="B1148" s="173" t="s">
        <v>2739</v>
      </c>
      <c r="C1148" s="173" t="s">
        <v>2414</v>
      </c>
      <c r="D1148" s="172" t="s">
        <v>178</v>
      </c>
      <c r="E1148" s="172" t="s">
        <v>2605</v>
      </c>
      <c r="F1148" s="174">
        <v>0</v>
      </c>
      <c r="G1148" s="174">
        <v>0</v>
      </c>
      <c r="H1148" s="58" t="str">
        <f t="shared" ref="H1148:H1156" si="50">IF(ISERROR(F1148/G1148-1),"",IF((F1148/G1148-1)&gt;10000%,"",F1148/G1148-1))</f>
        <v/>
      </c>
      <c r="I1148" s="98">
        <f t="shared" si="47"/>
        <v>0</v>
      </c>
      <c r="J1148" s="99">
        <v>1.124966E-2</v>
      </c>
      <c r="K1148" s="99">
        <v>39.90938095238095</v>
      </c>
      <c r="O1148"/>
      <c r="P1148"/>
    </row>
    <row r="1149" spans="1:16" ht="12.75" x14ac:dyDescent="0.2">
      <c r="A1149" s="172" t="s">
        <v>2580</v>
      </c>
      <c r="B1149" s="185" t="s">
        <v>2581</v>
      </c>
      <c r="C1149" s="172" t="s">
        <v>2414</v>
      </c>
      <c r="D1149" s="172" t="s">
        <v>178</v>
      </c>
      <c r="E1149" s="172" t="s">
        <v>708</v>
      </c>
      <c r="F1149" s="174">
        <v>0</v>
      </c>
      <c r="G1149" s="174">
        <v>0</v>
      </c>
      <c r="H1149" s="58" t="str">
        <f t="shared" si="50"/>
        <v/>
      </c>
      <c r="I1149" s="98">
        <f t="shared" si="47"/>
        <v>0</v>
      </c>
      <c r="J1149" s="99">
        <v>0.1548037632</v>
      </c>
      <c r="K1149" s="99">
        <v>20.514476190476191</v>
      </c>
      <c r="O1149"/>
      <c r="P1149"/>
    </row>
    <row r="1150" spans="1:16" ht="12.75" x14ac:dyDescent="0.2">
      <c r="A1150" s="172" t="s">
        <v>2736</v>
      </c>
      <c r="B1150" s="173" t="s">
        <v>2737</v>
      </c>
      <c r="C1150" s="173" t="s">
        <v>2414</v>
      </c>
      <c r="D1150" s="172" t="s">
        <v>178</v>
      </c>
      <c r="E1150" s="172" t="s">
        <v>708</v>
      </c>
      <c r="F1150" s="174">
        <v>0</v>
      </c>
      <c r="G1150" s="174">
        <v>0</v>
      </c>
      <c r="H1150" s="58" t="str">
        <f t="shared" si="50"/>
        <v/>
      </c>
      <c r="I1150" s="98">
        <f t="shared" si="47"/>
        <v>0</v>
      </c>
      <c r="J1150" s="99">
        <v>9.3710174106000008E-3</v>
      </c>
      <c r="K1150" s="99">
        <v>44.279190476190472</v>
      </c>
      <c r="O1150"/>
      <c r="P1150"/>
    </row>
    <row r="1151" spans="1:16" ht="12.75" x14ac:dyDescent="0.2">
      <c r="A1151" s="172" t="s">
        <v>1694</v>
      </c>
      <c r="B1151" s="185" t="s">
        <v>1695</v>
      </c>
      <c r="C1151" s="172" t="s">
        <v>2303</v>
      </c>
      <c r="D1151" s="172" t="s">
        <v>179</v>
      </c>
      <c r="E1151" s="172" t="s">
        <v>180</v>
      </c>
      <c r="F1151" s="174">
        <v>0</v>
      </c>
      <c r="G1151" s="174">
        <v>0</v>
      </c>
      <c r="H1151" s="58" t="str">
        <f t="shared" si="50"/>
        <v/>
      </c>
      <c r="I1151" s="98">
        <f t="shared" si="47"/>
        <v>0</v>
      </c>
      <c r="J1151" s="99">
        <v>25.640986980000001</v>
      </c>
      <c r="K1151" s="99">
        <v>27.289571428571431</v>
      </c>
      <c r="O1151"/>
      <c r="P1151"/>
    </row>
    <row r="1152" spans="1:16" ht="12.75" x14ac:dyDescent="0.2">
      <c r="A1152" s="172" t="s">
        <v>1766</v>
      </c>
      <c r="B1152" s="185" t="s">
        <v>1767</v>
      </c>
      <c r="C1152" s="172" t="s">
        <v>2303</v>
      </c>
      <c r="D1152" s="172" t="s">
        <v>178</v>
      </c>
      <c r="E1152" s="172" t="s">
        <v>708</v>
      </c>
      <c r="F1152" s="174">
        <v>0</v>
      </c>
      <c r="G1152" s="174">
        <v>0</v>
      </c>
      <c r="H1152" s="58" t="str">
        <f t="shared" si="50"/>
        <v/>
      </c>
      <c r="I1152" s="98">
        <f t="shared" si="47"/>
        <v>0</v>
      </c>
      <c r="J1152" s="99">
        <v>2.8261615830000002</v>
      </c>
      <c r="K1152" s="99">
        <v>31.478857142857141</v>
      </c>
      <c r="O1152"/>
      <c r="P1152"/>
    </row>
    <row r="1153" spans="1:16" ht="12.75" x14ac:dyDescent="0.2">
      <c r="A1153" s="172" t="s">
        <v>2675</v>
      </c>
      <c r="B1153" s="173" t="s">
        <v>2690</v>
      </c>
      <c r="C1153" s="173" t="s">
        <v>1729</v>
      </c>
      <c r="D1153" s="172" t="s">
        <v>179</v>
      </c>
      <c r="E1153" s="172" t="s">
        <v>708</v>
      </c>
      <c r="F1153" s="174">
        <v>0</v>
      </c>
      <c r="G1153" s="174">
        <v>0</v>
      </c>
      <c r="H1153" s="58" t="str">
        <f t="shared" si="50"/>
        <v/>
      </c>
      <c r="I1153" s="98">
        <f t="shared" si="47"/>
        <v>0</v>
      </c>
      <c r="J1153" s="99">
        <v>1.1687927300000001</v>
      </c>
      <c r="K1153" s="99">
        <v>38.551000000000002</v>
      </c>
      <c r="O1153"/>
      <c r="P1153"/>
    </row>
    <row r="1154" spans="1:16" ht="12.75" x14ac:dyDescent="0.2">
      <c r="A1154" s="172" t="s">
        <v>2093</v>
      </c>
      <c r="B1154" s="173" t="s">
        <v>2707</v>
      </c>
      <c r="C1154" s="173" t="s">
        <v>1955</v>
      </c>
      <c r="D1154" s="172" t="s">
        <v>609</v>
      </c>
      <c r="E1154" s="172" t="s">
        <v>2605</v>
      </c>
      <c r="F1154" s="174">
        <v>0</v>
      </c>
      <c r="G1154" s="174">
        <v>0</v>
      </c>
      <c r="H1154" s="58" t="str">
        <f t="shared" si="50"/>
        <v/>
      </c>
      <c r="I1154" s="98">
        <f t="shared" si="47"/>
        <v>0</v>
      </c>
      <c r="J1154" s="99">
        <v>0.91910000000000003</v>
      </c>
      <c r="K1154" s="99">
        <v>112.6556666666667</v>
      </c>
      <c r="O1154"/>
      <c r="P1154"/>
    </row>
    <row r="1155" spans="1:16" ht="12.75" x14ac:dyDescent="0.2">
      <c r="A1155" s="172" t="s">
        <v>3035</v>
      </c>
      <c r="B1155" s="173" t="s">
        <v>3036</v>
      </c>
      <c r="C1155" s="173" t="s">
        <v>2414</v>
      </c>
      <c r="D1155" s="172" t="s">
        <v>178</v>
      </c>
      <c r="E1155" s="172" t="s">
        <v>708</v>
      </c>
      <c r="F1155" s="174">
        <v>0</v>
      </c>
      <c r="G1155" s="174">
        <v>0</v>
      </c>
      <c r="H1155" s="58" t="str">
        <f t="shared" si="50"/>
        <v/>
      </c>
      <c r="I1155" s="98">
        <f t="shared" si="47"/>
        <v>0</v>
      </c>
      <c r="J1155" s="99">
        <v>10.783773</v>
      </c>
      <c r="K1155" s="99">
        <v>56.325421052631583</v>
      </c>
      <c r="O1155"/>
      <c r="P1155"/>
    </row>
    <row r="1156" spans="1:16" ht="12.75" x14ac:dyDescent="0.2">
      <c r="A1156" s="172" t="s">
        <v>3037</v>
      </c>
      <c r="B1156" s="173" t="s">
        <v>3038</v>
      </c>
      <c r="C1156" s="173" t="s">
        <v>2414</v>
      </c>
      <c r="D1156" s="172" t="s">
        <v>178</v>
      </c>
      <c r="E1156" s="172" t="s">
        <v>708</v>
      </c>
      <c r="F1156" s="174">
        <v>0</v>
      </c>
      <c r="G1156" s="174">
        <v>0</v>
      </c>
      <c r="H1156" s="58" t="str">
        <f t="shared" si="50"/>
        <v/>
      </c>
      <c r="I1156" s="98">
        <f t="shared" si="47"/>
        <v>0</v>
      </c>
      <c r="J1156" s="99">
        <v>9.7400973999999998</v>
      </c>
      <c r="K1156" s="99">
        <v>17.852105263157899</v>
      </c>
      <c r="O1156"/>
      <c r="P1156"/>
    </row>
    <row r="1157" spans="1:16" ht="12.75" x14ac:dyDescent="0.2">
      <c r="A1157" s="45" t="s">
        <v>15</v>
      </c>
      <c r="B1157" s="46">
        <f>COUNTA(B7:B1156)</f>
        <v>1150</v>
      </c>
      <c r="C1157" s="46"/>
      <c r="D1157" s="46"/>
      <c r="E1157" s="46"/>
      <c r="F1157" s="111">
        <f>SUM(F7:F1156)</f>
        <v>11661.02221632999</v>
      </c>
      <c r="G1157" s="111">
        <f>SUM(G7:G1156)</f>
        <v>13259.626182569984</v>
      </c>
      <c r="H1157" s="56">
        <f>IF(ISERROR(F1157/G1157-1),"",((F1157/G1157-1)))</f>
        <v>-0.120561767294872</v>
      </c>
      <c r="I1157" s="48">
        <f>SUM(I7:I1156)</f>
        <v>1.0000000000000033</v>
      </c>
      <c r="J1157" s="49">
        <f>SUM(J7:J1156)</f>
        <v>449627.07361724542</v>
      </c>
      <c r="K1157" s="167"/>
      <c r="O1157"/>
      <c r="P1157"/>
    </row>
    <row r="1158" spans="1:16" ht="12.75" x14ac:dyDescent="0.2">
      <c r="A1158" s="51"/>
      <c r="B1158" s="51"/>
      <c r="C1158" s="51"/>
      <c r="D1158" s="51"/>
      <c r="E1158" s="51"/>
      <c r="F1158" s="51"/>
      <c r="G1158" s="51"/>
      <c r="H1158" s="52"/>
      <c r="I1158" s="53"/>
      <c r="O1158"/>
      <c r="P1158"/>
    </row>
    <row r="1159" spans="1:16" s="51" customFormat="1" ht="12.75" x14ac:dyDescent="0.2">
      <c r="F1159" s="100"/>
      <c r="G1159" s="100"/>
      <c r="H1159" s="100"/>
      <c r="I1159" s="100"/>
      <c r="J1159" s="100"/>
      <c r="K1159" s="100"/>
      <c r="M1159" s="130"/>
      <c r="N1159" s="130"/>
      <c r="O1159"/>
      <c r="P1159"/>
    </row>
    <row r="1160" spans="1:16" s="131" customFormat="1" ht="22.5" x14ac:dyDescent="0.2">
      <c r="A1160" s="41" t="s">
        <v>1305</v>
      </c>
      <c r="B1160" s="41" t="s">
        <v>76</v>
      </c>
      <c r="C1160" s="41" t="s">
        <v>1357</v>
      </c>
      <c r="D1160" s="41" t="s">
        <v>177</v>
      </c>
      <c r="E1160" s="84" t="s">
        <v>92</v>
      </c>
      <c r="F1160" s="41" t="s">
        <v>504</v>
      </c>
      <c r="G1160" s="41"/>
      <c r="H1160" s="41"/>
      <c r="I1160" s="41"/>
      <c r="J1160" s="41" t="s">
        <v>238</v>
      </c>
      <c r="K1160" s="41" t="s">
        <v>137</v>
      </c>
      <c r="M1160" s="130"/>
      <c r="N1160" s="130"/>
      <c r="O1160"/>
      <c r="P1160"/>
    </row>
    <row r="1161" spans="1:16" ht="12.75" x14ac:dyDescent="0.2">
      <c r="A1161" s="87"/>
      <c r="B1161" s="87"/>
      <c r="C1161" s="87"/>
      <c r="D1161" s="87"/>
      <c r="E1161" s="42"/>
      <c r="F1161" s="88" t="s">
        <v>3139</v>
      </c>
      <c r="G1161" s="88" t="s">
        <v>3028</v>
      </c>
      <c r="H1161" s="43" t="s">
        <v>73</v>
      </c>
      <c r="I1161" s="89" t="s">
        <v>74</v>
      </c>
      <c r="J1161" s="90" t="s">
        <v>239</v>
      </c>
      <c r="K1161" s="90" t="s">
        <v>2727</v>
      </c>
      <c r="O1161"/>
      <c r="P1161"/>
    </row>
    <row r="1162" spans="1:16" ht="12.75" x14ac:dyDescent="0.2">
      <c r="A1162" s="172" t="s">
        <v>1422</v>
      </c>
      <c r="B1162" s="86" t="s">
        <v>1047</v>
      </c>
      <c r="C1162" s="172" t="s">
        <v>2301</v>
      </c>
      <c r="D1162" s="172" t="s">
        <v>2302</v>
      </c>
      <c r="E1162" s="172" t="s">
        <v>180</v>
      </c>
      <c r="F1162" s="174">
        <v>17.215073149999998</v>
      </c>
      <c r="G1162" s="174">
        <v>19.873327140000001</v>
      </c>
      <c r="H1162" s="58">
        <f t="shared" ref="H1162:H1170" si="51">IF(ISERROR(F1162/G1162-1),"",IF((F1162/G1162-1)&gt;10000%,"",F1162/G1162-1))</f>
        <v>-0.13375988687116247</v>
      </c>
      <c r="I1162" s="44">
        <f t="shared" ref="I1162:I1170" si="52">F1162/$F$1171</f>
        <v>0.54244737302405355</v>
      </c>
      <c r="J1162" s="99">
        <v>2313.8750140000002</v>
      </c>
      <c r="K1162" s="99">
        <v>3.711380952380952</v>
      </c>
      <c r="O1162"/>
      <c r="P1162"/>
    </row>
    <row r="1163" spans="1:16" ht="12.75" x14ac:dyDescent="0.2">
      <c r="A1163" s="172" t="s">
        <v>1639</v>
      </c>
      <c r="B1163" s="173" t="s">
        <v>1640</v>
      </c>
      <c r="C1163" s="172" t="s">
        <v>2301</v>
      </c>
      <c r="D1163" s="172" t="s">
        <v>2302</v>
      </c>
      <c r="E1163" s="172" t="s">
        <v>180</v>
      </c>
      <c r="F1163" s="174">
        <v>5.4630631599999999</v>
      </c>
      <c r="G1163" s="174">
        <v>4.7743332699999996</v>
      </c>
      <c r="H1163" s="58">
        <f t="shared" si="51"/>
        <v>0.14425676865243231</v>
      </c>
      <c r="I1163" s="44">
        <f t="shared" si="52"/>
        <v>0.17214125284193085</v>
      </c>
      <c r="J1163" s="99">
        <v>315.0922261</v>
      </c>
      <c r="K1163" s="99">
        <v>21.760285714285711</v>
      </c>
      <c r="O1163"/>
      <c r="P1163"/>
    </row>
    <row r="1164" spans="1:16" ht="12.75" x14ac:dyDescent="0.2">
      <c r="A1164" s="172" t="s">
        <v>2126</v>
      </c>
      <c r="B1164" s="173" t="s">
        <v>2127</v>
      </c>
      <c r="C1164" s="172" t="s">
        <v>1257</v>
      </c>
      <c r="D1164" s="172" t="s">
        <v>2302</v>
      </c>
      <c r="E1164" s="172" t="s">
        <v>708</v>
      </c>
      <c r="F1164" s="174">
        <v>2.8987157400000001</v>
      </c>
      <c r="G1164" s="174">
        <v>3.7160457</v>
      </c>
      <c r="H1164" s="58">
        <f t="shared" si="51"/>
        <v>-0.21994615405294937</v>
      </c>
      <c r="I1164" s="44">
        <f t="shared" si="52"/>
        <v>9.1338603362627918E-2</v>
      </c>
      <c r="J1164" s="99">
        <v>49.396388460000004</v>
      </c>
      <c r="K1164" s="99">
        <v>30.32652380952381</v>
      </c>
      <c r="O1164"/>
      <c r="P1164"/>
    </row>
    <row r="1165" spans="1:16" ht="12.75" x14ac:dyDescent="0.2">
      <c r="A1165" s="172" t="s">
        <v>2271</v>
      </c>
      <c r="B1165" s="173" t="s">
        <v>2272</v>
      </c>
      <c r="C1165" s="172" t="s">
        <v>1257</v>
      </c>
      <c r="D1165" s="172" t="s">
        <v>2302</v>
      </c>
      <c r="E1165" s="172" t="s">
        <v>180</v>
      </c>
      <c r="F1165" s="174">
        <v>2.5248313100000002</v>
      </c>
      <c r="G1165" s="174">
        <v>1.3753163899999998</v>
      </c>
      <c r="H1165" s="58">
        <f t="shared" si="51"/>
        <v>0.83581852754623287</v>
      </c>
      <c r="I1165" s="44">
        <f t="shared" si="52"/>
        <v>7.9557495893555347E-2</v>
      </c>
      <c r="J1165" s="99">
        <v>24.89482452</v>
      </c>
      <c r="K1165" s="99">
        <v>95.741800000000012</v>
      </c>
      <c r="O1165"/>
      <c r="P1165"/>
    </row>
    <row r="1166" spans="1:16" ht="12.75" x14ac:dyDescent="0.2">
      <c r="A1166" s="172" t="s">
        <v>1422</v>
      </c>
      <c r="B1166" s="173" t="s">
        <v>1794</v>
      </c>
      <c r="C1166" s="172" t="s">
        <v>2301</v>
      </c>
      <c r="D1166" s="172" t="s">
        <v>2302</v>
      </c>
      <c r="E1166" s="172" t="s">
        <v>708</v>
      </c>
      <c r="F1166" s="174">
        <v>2.0492244500000001</v>
      </c>
      <c r="G1166" s="174">
        <v>1.0819901000000001</v>
      </c>
      <c r="H1166" s="58">
        <f t="shared" si="51"/>
        <v>0.8939401109122902</v>
      </c>
      <c r="I1166" s="44">
        <f t="shared" si="52"/>
        <v>6.4571112184856505E-2</v>
      </c>
      <c r="J1166" s="99">
        <v>53.773637199999996</v>
      </c>
      <c r="K1166" s="99">
        <v>3.3638095238095231</v>
      </c>
      <c r="O1166"/>
      <c r="P1166"/>
    </row>
    <row r="1167" spans="1:16" ht="12.75" x14ac:dyDescent="0.2">
      <c r="A1167" s="172" t="s">
        <v>1309</v>
      </c>
      <c r="B1167" s="173" t="s">
        <v>1310</v>
      </c>
      <c r="C1167" s="172" t="s">
        <v>2301</v>
      </c>
      <c r="D1167" s="172" t="s">
        <v>2302</v>
      </c>
      <c r="E1167" s="172" t="s">
        <v>180</v>
      </c>
      <c r="F1167" s="174">
        <v>1.4094156499999999</v>
      </c>
      <c r="G1167" s="174">
        <v>0.68234214999999998</v>
      </c>
      <c r="H1167" s="58">
        <f t="shared" si="51"/>
        <v>1.065555601394403</v>
      </c>
      <c r="I1167" s="44">
        <f t="shared" si="52"/>
        <v>4.4410721359118298E-2</v>
      </c>
      <c r="J1167" s="99">
        <v>126.31615040000001</v>
      </c>
      <c r="K1167" s="99">
        <v>14.961476190476191</v>
      </c>
      <c r="O1167"/>
      <c r="P1167"/>
    </row>
    <row r="1168" spans="1:16" ht="12.75" x14ac:dyDescent="0.2">
      <c r="A1168" s="172" t="s">
        <v>1159</v>
      </c>
      <c r="B1168" s="173" t="s">
        <v>1190</v>
      </c>
      <c r="C1168" s="172" t="s">
        <v>1955</v>
      </c>
      <c r="D1168" s="172" t="s">
        <v>2302</v>
      </c>
      <c r="E1168" s="172" t="s">
        <v>708</v>
      </c>
      <c r="F1168" s="174">
        <v>0.10541536999999999</v>
      </c>
      <c r="G1168" s="174">
        <v>0.13850609999999999</v>
      </c>
      <c r="H1168" s="58">
        <f t="shared" si="51"/>
        <v>-0.23891171580168669</v>
      </c>
      <c r="I1168" s="44">
        <f t="shared" si="52"/>
        <v>3.3216408687092116E-3</v>
      </c>
      <c r="J1168" s="99">
        <v>11.213260179999999</v>
      </c>
      <c r="K1168" s="99">
        <v>10.246809523809519</v>
      </c>
      <c r="O1168"/>
      <c r="P1168"/>
    </row>
    <row r="1169" spans="1:16" ht="12.75" x14ac:dyDescent="0.2">
      <c r="A1169" s="172" t="s">
        <v>1954</v>
      </c>
      <c r="B1169" s="173" t="s">
        <v>1952</v>
      </c>
      <c r="C1169" s="172" t="s">
        <v>1955</v>
      </c>
      <c r="D1169" s="172" t="s">
        <v>2302</v>
      </c>
      <c r="E1169" s="172" t="s">
        <v>180</v>
      </c>
      <c r="F1169" s="174">
        <v>7.0193550000000007E-2</v>
      </c>
      <c r="G1169" s="174">
        <v>0</v>
      </c>
      <c r="H1169" s="58" t="str">
        <f t="shared" si="51"/>
        <v/>
      </c>
      <c r="I1169" s="44">
        <f t="shared" si="52"/>
        <v>2.2118004651483321E-3</v>
      </c>
      <c r="J1169" s="99">
        <v>0.31126399999999999</v>
      </c>
      <c r="K1169" s="99">
        <v>78.702952380952382</v>
      </c>
      <c r="O1169"/>
      <c r="P1169"/>
    </row>
    <row r="1170" spans="1:16" ht="12.75" x14ac:dyDescent="0.2">
      <c r="A1170" s="172" t="s">
        <v>1953</v>
      </c>
      <c r="B1170" s="173" t="s">
        <v>1951</v>
      </c>
      <c r="C1170" s="172" t="s">
        <v>1955</v>
      </c>
      <c r="D1170" s="172" t="s">
        <v>2302</v>
      </c>
      <c r="E1170" s="172" t="s">
        <v>180</v>
      </c>
      <c r="F1170" s="174">
        <v>0</v>
      </c>
      <c r="G1170" s="174">
        <v>0</v>
      </c>
      <c r="H1170" s="58" t="str">
        <f t="shared" si="51"/>
        <v/>
      </c>
      <c r="I1170" s="44">
        <f t="shared" si="52"/>
        <v>0</v>
      </c>
      <c r="J1170" s="99">
        <v>32.332720559999991</v>
      </c>
      <c r="K1170" s="99">
        <v>12.28528571428571</v>
      </c>
      <c r="O1170"/>
      <c r="P1170"/>
    </row>
    <row r="1171" spans="1:16" ht="12.75" x14ac:dyDescent="0.2">
      <c r="A1171" s="45" t="s">
        <v>15</v>
      </c>
      <c r="B1171" s="46">
        <f>COUNTA(B1162:B1170)</f>
        <v>9</v>
      </c>
      <c r="C1171" s="46"/>
      <c r="D1171" s="46"/>
      <c r="E1171" s="46"/>
      <c r="F1171" s="47">
        <f>SUM(F1162:F1170)</f>
        <v>31.735932379999998</v>
      </c>
      <c r="G1171" s="47">
        <f>SUM(G1162:G1170)</f>
        <v>31.641860849999997</v>
      </c>
      <c r="H1171" s="56">
        <f>IF(ISERROR(F1171/G1171-1),"",((F1171/G1171-1)))</f>
        <v>2.9730087761257185E-3</v>
      </c>
      <c r="I1171" s="48">
        <f>SUM(I1162:I1170)</f>
        <v>0.99999999999999989</v>
      </c>
      <c r="J1171" s="49">
        <f>SUM(J1162:J1170)</f>
        <v>2927.2054854199996</v>
      </c>
      <c r="K1171" s="50"/>
      <c r="M1171"/>
    </row>
    <row r="1172" spans="1:16" ht="12.75" x14ac:dyDescent="0.2">
      <c r="A1172" s="51"/>
      <c r="B1172" s="51"/>
      <c r="C1172" s="51"/>
      <c r="D1172" s="51"/>
      <c r="E1172" s="51"/>
      <c r="F1172" s="91"/>
      <c r="G1172" s="91"/>
      <c r="H1172" s="51"/>
      <c r="I1172" s="51"/>
      <c r="J1172" s="91"/>
      <c r="K1172" s="51"/>
      <c r="M1172"/>
    </row>
    <row r="1173" spans="1:16" ht="12.75" x14ac:dyDescent="0.2">
      <c r="A1173" s="39" t="s">
        <v>240</v>
      </c>
      <c r="B1173" s="51"/>
      <c r="C1173" s="51"/>
      <c r="D1173" s="51"/>
      <c r="E1173" s="51"/>
      <c r="F1173" s="69"/>
      <c r="G1173" s="59"/>
      <c r="H1173" s="52"/>
      <c r="I1173" s="51"/>
      <c r="J1173" s="106"/>
      <c r="M1173"/>
    </row>
    <row r="1174" spans="1:16" ht="12.75" x14ac:dyDescent="0.2">
      <c r="A1174" s="51"/>
      <c r="B1174" s="51"/>
      <c r="C1174" s="51"/>
      <c r="D1174" s="51"/>
      <c r="E1174" s="51"/>
      <c r="F1174" s="60"/>
      <c r="G1174" s="60"/>
      <c r="H1174" s="52"/>
      <c r="I1174" s="51"/>
      <c r="J1174" s="60"/>
      <c r="M1174"/>
    </row>
    <row r="1175" spans="1:16" ht="12.75" x14ac:dyDescent="0.2">
      <c r="A1175" s="54" t="s">
        <v>47</v>
      </c>
      <c r="B1175" s="51"/>
      <c r="C1175" s="51"/>
      <c r="D1175" s="51"/>
      <c r="E1175" s="51"/>
      <c r="F1175" s="60"/>
      <c r="G1175" s="52"/>
      <c r="H1175" s="52"/>
      <c r="I1175" s="51"/>
      <c r="M1175"/>
    </row>
    <row r="1176" spans="1:16" ht="12.75" x14ac:dyDescent="0.2">
      <c r="F1176" s="129"/>
      <c r="M1176"/>
    </row>
    <row r="1177" spans="1:16" ht="12.75" x14ac:dyDescent="0.2">
      <c r="F1177" s="129"/>
      <c r="I1177" s="189"/>
      <c r="M1177"/>
    </row>
    <row r="1178" spans="1:16" ht="12.75" x14ac:dyDescent="0.2">
      <c r="I1178" s="189"/>
      <c r="J1178" s="106"/>
      <c r="M1178"/>
    </row>
    <row r="1179" spans="1:16" ht="12.75" x14ac:dyDescent="0.2">
      <c r="M1179"/>
    </row>
    <row r="1180" spans="1:16" ht="12.75" x14ac:dyDescent="0.2">
      <c r="M1180"/>
    </row>
    <row r="1181" spans="1:16" ht="12.75" x14ac:dyDescent="0.2">
      <c r="M1181"/>
    </row>
    <row r="1182" spans="1:16" ht="12.75" x14ac:dyDescent="0.2">
      <c r="M1182"/>
    </row>
    <row r="1183" spans="1:16" ht="12.75" x14ac:dyDescent="0.2">
      <c r="M1183"/>
    </row>
    <row r="1184" spans="1:16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</sheetData>
  <sortState ref="A7:K1146">
    <sortCondition ref="K7:K1146"/>
  </sortState>
  <conditionalFormatting sqref="F7 F8:G1156">
    <cfRule type="containsErrors" dxfId="41" priority="82">
      <formula>ISERROR(F7)</formula>
    </cfRule>
  </conditionalFormatting>
  <conditionalFormatting sqref="G1170">
    <cfRule type="containsErrors" dxfId="40" priority="19">
      <formula>ISERROR(G1170)</formula>
    </cfRule>
  </conditionalFormatting>
  <conditionalFormatting sqref="B1076">
    <cfRule type="duplicateValues" dxfId="39" priority="60"/>
  </conditionalFormatting>
  <conditionalFormatting sqref="B614">
    <cfRule type="duplicateValues" dxfId="38" priority="56"/>
  </conditionalFormatting>
  <conditionalFormatting sqref="B808">
    <cfRule type="duplicateValues" dxfId="37" priority="55"/>
  </conditionalFormatting>
  <conditionalFormatting sqref="B830">
    <cfRule type="duplicateValues" dxfId="36" priority="54"/>
  </conditionalFormatting>
  <conditionalFormatting sqref="B858">
    <cfRule type="duplicateValues" dxfId="35" priority="52"/>
  </conditionalFormatting>
  <conditionalFormatting sqref="B920">
    <cfRule type="duplicateValues" dxfId="34" priority="50"/>
  </conditionalFormatting>
  <conditionalFormatting sqref="B957">
    <cfRule type="duplicateValues" dxfId="33" priority="48"/>
  </conditionalFormatting>
  <conditionalFormatting sqref="B985">
    <cfRule type="duplicateValues" dxfId="32" priority="46"/>
  </conditionalFormatting>
  <conditionalFormatting sqref="B1005">
    <cfRule type="duplicateValues" dxfId="31" priority="44"/>
  </conditionalFormatting>
  <conditionalFormatting sqref="B1046">
    <cfRule type="duplicateValues" dxfId="30" priority="42"/>
  </conditionalFormatting>
  <conditionalFormatting sqref="B1049">
    <cfRule type="duplicateValues" dxfId="29" priority="40"/>
  </conditionalFormatting>
  <conditionalFormatting sqref="B1059">
    <cfRule type="duplicateValues" dxfId="28" priority="38"/>
  </conditionalFormatting>
  <conditionalFormatting sqref="B1089">
    <cfRule type="duplicateValues" dxfId="27" priority="70"/>
  </conditionalFormatting>
  <conditionalFormatting sqref="D1162:E1170 G1162:G1170">
    <cfRule type="containsErrors" dxfId="26" priority="21">
      <formula>ISERROR(D1162)</formula>
    </cfRule>
  </conditionalFormatting>
  <conditionalFormatting sqref="B1160">
    <cfRule type="duplicateValues" dxfId="25" priority="18"/>
  </conditionalFormatting>
  <conditionalFormatting sqref="B1162:B1170">
    <cfRule type="duplicateValues" dxfId="24" priority="187"/>
  </conditionalFormatting>
  <conditionalFormatting sqref="G7">
    <cfRule type="containsErrors" dxfId="23" priority="16">
      <formula>ISERROR(G7)</formula>
    </cfRule>
  </conditionalFormatting>
  <conditionalFormatting sqref="F1162:F1170">
    <cfRule type="containsErrors" dxfId="22" priority="14">
      <formula>ISERROR(F1162)</formula>
    </cfRule>
  </conditionalFormatting>
  <conditionalFormatting sqref="B1090:B1115 B1077:B1088 B1065:B1075">
    <cfRule type="duplicateValues" dxfId="21" priority="209"/>
  </conditionalFormatting>
  <conditionalFormatting sqref="B1047:B1048 B809:B829 B7:B613 B615:B807 B831:B857 B859:B919 B921:B956 B958:B984 B986:B1004 B1006:B1045 B1050:B1058 B1060:B1064">
    <cfRule type="duplicateValues" dxfId="20" priority="212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193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9" bestFit="1" customWidth="1"/>
    <col min="2" max="2" width="12.7109375" style="39" bestFit="1" customWidth="1"/>
    <col min="3" max="3" width="16.28515625" style="39" customWidth="1"/>
    <col min="4" max="4" width="11.140625" style="39" bestFit="1" customWidth="1"/>
    <col min="5" max="5" width="20.42578125" style="39" bestFit="1" customWidth="1"/>
    <col min="6" max="7" width="11.42578125" style="39" customWidth="1"/>
    <col min="8" max="8" width="11.85546875" style="39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8" t="s">
        <v>241</v>
      </c>
      <c r="B1" s="160"/>
    </row>
    <row r="2" spans="1:12" ht="15.75" customHeight="1" x14ac:dyDescent="0.2">
      <c r="A2" s="6" t="s">
        <v>3136</v>
      </c>
      <c r="B2" s="160"/>
      <c r="F2" s="30"/>
      <c r="G2" s="30"/>
      <c r="H2" s="30"/>
    </row>
    <row r="3" spans="1:12" ht="12" customHeight="1" x14ac:dyDescent="0.2"/>
    <row r="4" spans="1:12" x14ac:dyDescent="0.2">
      <c r="I4" s="39"/>
    </row>
    <row r="5" spans="1:12" ht="30" customHeight="1" x14ac:dyDescent="0.2">
      <c r="A5" s="41" t="s">
        <v>310</v>
      </c>
      <c r="B5" s="41" t="s">
        <v>76</v>
      </c>
      <c r="C5" s="41" t="s">
        <v>1357</v>
      </c>
      <c r="D5" s="41" t="s">
        <v>177</v>
      </c>
      <c r="E5" s="84" t="s">
        <v>1093</v>
      </c>
      <c r="F5" s="41" t="s">
        <v>504</v>
      </c>
      <c r="G5" s="41"/>
      <c r="H5" s="41"/>
      <c r="I5" s="204" t="s">
        <v>2717</v>
      </c>
      <c r="J5" s="205"/>
      <c r="K5" s="206"/>
      <c r="L5" s="95"/>
    </row>
    <row r="6" spans="1:12" s="40" customFormat="1" ht="21.95" customHeight="1" x14ac:dyDescent="0.2">
      <c r="A6" s="61"/>
      <c r="B6" s="61"/>
      <c r="C6" s="61"/>
      <c r="D6" s="61"/>
      <c r="E6" s="85"/>
      <c r="F6" s="62" t="s">
        <v>3139</v>
      </c>
      <c r="G6" s="62" t="s">
        <v>3028</v>
      </c>
      <c r="H6" s="63" t="s">
        <v>73</v>
      </c>
      <c r="I6" s="62" t="s">
        <v>3139</v>
      </c>
      <c r="J6" s="62" t="s">
        <v>3028</v>
      </c>
      <c r="K6" s="63" t="s">
        <v>73</v>
      </c>
      <c r="L6" s="94" t="s">
        <v>75</v>
      </c>
    </row>
    <row r="7" spans="1:12" x14ac:dyDescent="0.2">
      <c r="A7" s="172" t="s">
        <v>2843</v>
      </c>
      <c r="B7" s="172" t="s">
        <v>464</v>
      </c>
      <c r="C7" s="172" t="s">
        <v>639</v>
      </c>
      <c r="D7" s="172" t="s">
        <v>179</v>
      </c>
      <c r="E7" s="172" t="s">
        <v>180</v>
      </c>
      <c r="F7" s="174">
        <v>870.68044685000007</v>
      </c>
      <c r="G7" s="174">
        <v>1072.78809191</v>
      </c>
      <c r="H7" s="58">
        <f>IF(ISERROR(F7/G7-1),"",IF((F7/G7-1)&gt;10000%,"",F7/G7-1))</f>
        <v>-0.18839475063538969</v>
      </c>
      <c r="I7" s="174">
        <v>2638.8827066799995</v>
      </c>
      <c r="J7" s="174">
        <v>4148.7120817799996</v>
      </c>
      <c r="K7" s="58">
        <f>IF(ISERROR(I7/J7-1),"",IF((I7/J7-1)&gt;10000%,"",I7/J7-1))</f>
        <v>-0.36392724906863383</v>
      </c>
      <c r="L7" s="58">
        <f>IF(ISERROR(I7/F7),"",IF(I7/F7&gt;10000%,"",I7/F7))</f>
        <v>3.0308280336685032</v>
      </c>
    </row>
    <row r="8" spans="1:12" x14ac:dyDescent="0.2">
      <c r="A8" s="172" t="s">
        <v>2306</v>
      </c>
      <c r="B8" s="172" t="s">
        <v>324</v>
      </c>
      <c r="C8" s="172" t="s">
        <v>510</v>
      </c>
      <c r="D8" s="172" t="s">
        <v>179</v>
      </c>
      <c r="E8" s="172" t="s">
        <v>708</v>
      </c>
      <c r="F8" s="174">
        <v>193.53825299000002</v>
      </c>
      <c r="G8" s="174">
        <v>157.06026709</v>
      </c>
      <c r="H8" s="58">
        <f>IF(ISERROR(F8/G8-1),"",IF((F8/G8-1)&gt;10000%,"",F8/G8-1))</f>
        <v>0.23225470436197027</v>
      </c>
      <c r="I8" s="174">
        <v>1276.5539894400001</v>
      </c>
      <c r="J8" s="174">
        <v>737.39023742000006</v>
      </c>
      <c r="K8" s="58">
        <f>IF(ISERROR(I8/J8-1),"",IF((I8/J8-1)&gt;10000%,"",I8/J8-1))</f>
        <v>0.73117831598427463</v>
      </c>
      <c r="L8" s="58">
        <f>IF(ISERROR(I8/F8),"",IF(I8/F8&gt;10000%,"",I8/F8))</f>
        <v>6.5958743024613264</v>
      </c>
    </row>
    <row r="9" spans="1:12" x14ac:dyDescent="0.2">
      <c r="A9" s="172" t="s">
        <v>1539</v>
      </c>
      <c r="B9" s="172" t="s">
        <v>458</v>
      </c>
      <c r="C9" s="172" t="s">
        <v>639</v>
      </c>
      <c r="D9" s="172" t="s">
        <v>179</v>
      </c>
      <c r="E9" s="172" t="s">
        <v>708</v>
      </c>
      <c r="F9" s="174">
        <v>1160.9902302999999</v>
      </c>
      <c r="G9" s="174">
        <v>1855.8757080099999</v>
      </c>
      <c r="H9" s="58">
        <f>IF(ISERROR(F9/G9-1),"",IF((F9/G9-1)&gt;10000%,"",F9/G9-1))</f>
        <v>-0.37442457741693536</v>
      </c>
      <c r="I9" s="174">
        <v>1161.7796984199999</v>
      </c>
      <c r="J9" s="174">
        <v>3293.7963661700001</v>
      </c>
      <c r="K9" s="58">
        <f>IF(ISERROR(I9/J9-1),"",IF((I9/J9-1)&gt;10000%,"",I9/J9-1))</f>
        <v>-0.64728247612620082</v>
      </c>
      <c r="L9" s="58">
        <f>IF(ISERROR(I9/F9),"",IF(I9/F9&gt;10000%,"",I9/F9))</f>
        <v>1.0006799954895367</v>
      </c>
    </row>
    <row r="10" spans="1:12" x14ac:dyDescent="0.2">
      <c r="A10" s="172" t="s">
        <v>1360</v>
      </c>
      <c r="B10" s="173" t="s">
        <v>194</v>
      </c>
      <c r="C10" s="172" t="s">
        <v>2301</v>
      </c>
      <c r="D10" s="172" t="s">
        <v>178</v>
      </c>
      <c r="E10" s="172" t="s">
        <v>708</v>
      </c>
      <c r="F10" s="174">
        <v>3.8620862599999999</v>
      </c>
      <c r="G10" s="174">
        <v>3.2431133700000001</v>
      </c>
      <c r="H10" s="58">
        <f>IF(ISERROR(F10/G10-1),"",IF((F10/G10-1)&gt;10000%,"",F10/G10-1))</f>
        <v>0.19085761716680283</v>
      </c>
      <c r="I10" s="174">
        <v>1160.8160374300001</v>
      </c>
      <c r="J10" s="174">
        <v>1289.0047063</v>
      </c>
      <c r="K10" s="58">
        <f>IF(ISERROR(I10/J10-1),"",IF((I10/J10-1)&gt;10000%,"",I10/J10-1))</f>
        <v>-9.9447789634497741E-2</v>
      </c>
      <c r="L10" s="58" t="str">
        <f>IF(ISERROR(I10/F10),"",IF(I10/F10&gt;10000%,"",I10/F10))</f>
        <v/>
      </c>
    </row>
    <row r="11" spans="1:12" x14ac:dyDescent="0.2">
      <c r="A11" s="172" t="s">
        <v>1345</v>
      </c>
      <c r="B11" s="173" t="s">
        <v>473</v>
      </c>
      <c r="C11" s="172" t="s">
        <v>639</v>
      </c>
      <c r="D11" s="172" t="s">
        <v>179</v>
      </c>
      <c r="E11" s="172" t="s">
        <v>180</v>
      </c>
      <c r="F11" s="174">
        <v>459.99583521</v>
      </c>
      <c r="G11" s="174">
        <v>378.43111676999996</v>
      </c>
      <c r="H11" s="58">
        <f>IF(ISERROR(F11/G11-1),"",IF((F11/G11-1)&gt;10000%,"",F11/G11-1))</f>
        <v>0.2155338576176673</v>
      </c>
      <c r="I11" s="174">
        <v>979.63230833</v>
      </c>
      <c r="J11" s="174">
        <v>723.3478544300001</v>
      </c>
      <c r="K11" s="58">
        <f>IF(ISERROR(I11/J11-1),"",IF((I11/J11-1)&gt;10000%,"",I11/J11-1))</f>
        <v>0.35430319220612416</v>
      </c>
      <c r="L11" s="58">
        <f>IF(ISERROR(I11/F11),"",IF(I11/F11&gt;10000%,"",I11/F11))</f>
        <v>2.1296547345537866</v>
      </c>
    </row>
    <row r="12" spans="1:12" x14ac:dyDescent="0.2">
      <c r="A12" s="172" t="s">
        <v>2845</v>
      </c>
      <c r="B12" s="173" t="s">
        <v>465</v>
      </c>
      <c r="C12" s="172" t="s">
        <v>639</v>
      </c>
      <c r="D12" s="172" t="s">
        <v>179</v>
      </c>
      <c r="E12" s="172" t="s">
        <v>180</v>
      </c>
      <c r="F12" s="174">
        <v>521.14927523000006</v>
      </c>
      <c r="G12" s="174">
        <v>464.0679475</v>
      </c>
      <c r="H12" s="58">
        <f>IF(ISERROR(F12/G12-1),"",IF((F12/G12-1)&gt;10000%,"",F12/G12-1))</f>
        <v>0.12300209061518963</v>
      </c>
      <c r="I12" s="174">
        <v>929.2952067591126</v>
      </c>
      <c r="J12" s="174">
        <v>1260.701084925628</v>
      </c>
      <c r="K12" s="58">
        <f>IF(ISERROR(I12/J12-1),"",IF((I12/J12-1)&gt;10000%,"",I12/J12-1))</f>
        <v>-0.26287427061750002</v>
      </c>
      <c r="L12" s="58">
        <f>IF(ISERROR(I12/F12),"",IF(I12/F12&gt;10000%,"",I12/F12))</f>
        <v>1.7831651139665972</v>
      </c>
    </row>
    <row r="13" spans="1:12" x14ac:dyDescent="0.2">
      <c r="A13" s="172" t="s">
        <v>2028</v>
      </c>
      <c r="B13" s="173" t="s">
        <v>791</v>
      </c>
      <c r="C13" s="172" t="s">
        <v>2309</v>
      </c>
      <c r="D13" s="172" t="s">
        <v>609</v>
      </c>
      <c r="E13" s="172" t="s">
        <v>180</v>
      </c>
      <c r="F13" s="174">
        <v>10.82201467</v>
      </c>
      <c r="G13" s="174">
        <v>7.1793729100000006</v>
      </c>
      <c r="H13" s="58">
        <f>IF(ISERROR(F13/G13-1),"",IF((F13/G13-1)&gt;10000%,"",F13/G13-1))</f>
        <v>0.50737603487990413</v>
      </c>
      <c r="I13" s="174">
        <v>804.05115247000003</v>
      </c>
      <c r="J13" s="174">
        <v>44.624812790000007</v>
      </c>
      <c r="K13" s="58">
        <f>IF(ISERROR(I13/J13-1),"",IF((I13/J13-1)&gt;10000%,"",I13/J13-1))</f>
        <v>17.018028585437118</v>
      </c>
      <c r="L13" s="58">
        <f>IF(ISERROR(I13/F13),"",IF(I13/F13&gt;10000%,"",I13/F13))</f>
        <v>74.297732630037174</v>
      </c>
    </row>
    <row r="14" spans="1:12" x14ac:dyDescent="0.2">
      <c r="A14" s="172" t="s">
        <v>2304</v>
      </c>
      <c r="B14" s="172" t="s">
        <v>77</v>
      </c>
      <c r="C14" s="172" t="s">
        <v>510</v>
      </c>
      <c r="D14" s="172" t="s">
        <v>179</v>
      </c>
      <c r="E14" s="172" t="s">
        <v>708</v>
      </c>
      <c r="F14" s="174">
        <v>295.30755522000004</v>
      </c>
      <c r="G14" s="174">
        <v>302.96714055000001</v>
      </c>
      <c r="H14" s="58">
        <f>IF(ISERROR(F14/G14-1),"",IF((F14/G14-1)&gt;10000%,"",F14/G14-1))</f>
        <v>-2.5281901252046435E-2</v>
      </c>
      <c r="I14" s="174">
        <v>688.23986468999999</v>
      </c>
      <c r="J14" s="174">
        <v>618.08660248000001</v>
      </c>
      <c r="K14" s="58">
        <f>IF(ISERROR(I14/J14-1),"",IF((I14/J14-1)&gt;10000%,"",I14/J14-1))</f>
        <v>0.11350070027164194</v>
      </c>
      <c r="L14" s="58">
        <f>IF(ISERROR(I14/F14),"",IF(I14/F14&gt;10000%,"",I14/F14))</f>
        <v>2.3305867138321972</v>
      </c>
    </row>
    <row r="15" spans="1:12" x14ac:dyDescent="0.2">
      <c r="A15" s="172" t="s">
        <v>2789</v>
      </c>
      <c r="B15" s="173" t="s">
        <v>140</v>
      </c>
      <c r="C15" s="172" t="s">
        <v>639</v>
      </c>
      <c r="D15" s="172" t="s">
        <v>179</v>
      </c>
      <c r="E15" s="172" t="s">
        <v>708</v>
      </c>
      <c r="F15" s="174">
        <v>78.990822080000001</v>
      </c>
      <c r="G15" s="174">
        <v>135.11088554</v>
      </c>
      <c r="H15" s="58">
        <f>IF(ISERROR(F15/G15-1),"",IF((F15/G15-1)&gt;10000%,"",F15/G15-1))</f>
        <v>-0.41536300525086467</v>
      </c>
      <c r="I15" s="174">
        <v>660.70171387999994</v>
      </c>
      <c r="J15" s="174">
        <v>456.26919159000022</v>
      </c>
      <c r="K15" s="58">
        <f>IF(ISERROR(I15/J15-1),"",IF((I15/J15-1)&gt;10000%,"",I15/J15-1))</f>
        <v>0.4480524349619055</v>
      </c>
      <c r="L15" s="58">
        <f>IF(ISERROR(I15/F15),"",IF(I15/F15&gt;10000%,"",I15/F15))</f>
        <v>8.3642845647416753</v>
      </c>
    </row>
    <row r="16" spans="1:12" x14ac:dyDescent="0.2">
      <c r="A16" s="172" t="s">
        <v>1406</v>
      </c>
      <c r="B16" s="173" t="s">
        <v>250</v>
      </c>
      <c r="C16" s="172" t="s">
        <v>2301</v>
      </c>
      <c r="D16" s="172" t="s">
        <v>178</v>
      </c>
      <c r="E16" s="172" t="s">
        <v>708</v>
      </c>
      <c r="F16" s="174">
        <v>0.78942655000000006</v>
      </c>
      <c r="G16" s="174">
        <v>1.3343356899999999</v>
      </c>
      <c r="H16" s="58">
        <f>IF(ISERROR(F16/G16-1),"",IF((F16/G16-1)&gt;10000%,"",F16/G16-1))</f>
        <v>-0.40837485205840507</v>
      </c>
      <c r="I16" s="174">
        <v>569.38344085000006</v>
      </c>
      <c r="J16" s="174">
        <v>322.08811978</v>
      </c>
      <c r="K16" s="58">
        <f>IF(ISERROR(I16/J16-1),"",IF((I16/J16-1)&gt;10000%,"",I16/J16-1))</f>
        <v>0.76778777571465029</v>
      </c>
      <c r="L16" s="58" t="str">
        <f>IF(ISERROR(I16/F16),"",IF(I16/F16&gt;10000%,"",I16/F16))</f>
        <v/>
      </c>
    </row>
    <row r="17" spans="1:13" x14ac:dyDescent="0.2">
      <c r="A17" s="172" t="s">
        <v>1371</v>
      </c>
      <c r="B17" s="146" t="s">
        <v>207</v>
      </c>
      <c r="C17" s="172" t="s">
        <v>2301</v>
      </c>
      <c r="D17" s="172" t="s">
        <v>178</v>
      </c>
      <c r="E17" s="172" t="s">
        <v>708</v>
      </c>
      <c r="F17" s="174">
        <v>4.3995830199999997</v>
      </c>
      <c r="G17" s="174">
        <v>14.467783560000001</v>
      </c>
      <c r="H17" s="58">
        <f>IF(ISERROR(F17/G17-1),"",IF((F17/G17-1)&gt;10000%,"",F17/G17-1))</f>
        <v>-0.69590483561256711</v>
      </c>
      <c r="I17" s="174">
        <v>568.38688448000005</v>
      </c>
      <c r="J17" s="174">
        <v>488.74206931999998</v>
      </c>
      <c r="K17" s="58">
        <f>IF(ISERROR(I17/J17-1),"",IF((I17/J17-1)&gt;10000%,"",I17/J17-1))</f>
        <v>0.16295878779334894</v>
      </c>
      <c r="L17" s="58" t="str">
        <f>IF(ISERROR(I17/F17),"",IF(I17/F17&gt;10000%,"",I17/F17))</f>
        <v/>
      </c>
    </row>
    <row r="18" spans="1:13" x14ac:dyDescent="0.2">
      <c r="A18" s="172" t="s">
        <v>2844</v>
      </c>
      <c r="B18" s="151" t="s">
        <v>463</v>
      </c>
      <c r="C18" s="172" t="s">
        <v>639</v>
      </c>
      <c r="D18" s="172" t="s">
        <v>179</v>
      </c>
      <c r="E18" s="172" t="s">
        <v>180</v>
      </c>
      <c r="F18" s="174">
        <v>319.50687591000002</v>
      </c>
      <c r="G18" s="174">
        <v>560.34671101999993</v>
      </c>
      <c r="H18" s="58">
        <f>IF(ISERROR(F18/G18-1),"",IF((F18/G18-1)&gt;10000%,"",F18/G18-1))</f>
        <v>-0.42980503030275452</v>
      </c>
      <c r="I18" s="174">
        <v>559.93084506000082</v>
      </c>
      <c r="J18" s="174">
        <v>756.36514922826723</v>
      </c>
      <c r="K18" s="58">
        <f>IF(ISERROR(I18/J18-1),"",IF((I18/J18-1)&gt;10000%,"",I18/J18-1))</f>
        <v>-0.2597082961433268</v>
      </c>
      <c r="L18" s="58">
        <f>IF(ISERROR(I18/F18),"",IF(I18/F18&gt;10000%,"",I18/F18))</f>
        <v>1.7524844918133291</v>
      </c>
    </row>
    <row r="19" spans="1:13" x14ac:dyDescent="0.2">
      <c r="A19" s="172" t="s">
        <v>2794</v>
      </c>
      <c r="B19" s="151" t="s">
        <v>1543</v>
      </c>
      <c r="C19" s="172" t="s">
        <v>639</v>
      </c>
      <c r="D19" s="172" t="s">
        <v>609</v>
      </c>
      <c r="E19" s="172" t="s">
        <v>708</v>
      </c>
      <c r="F19" s="174">
        <v>104.00613722</v>
      </c>
      <c r="G19" s="174">
        <v>147.3603157</v>
      </c>
      <c r="H19" s="58">
        <f>IF(ISERROR(F19/G19-1),"",IF((F19/G19-1)&gt;10000%,"",F19/G19-1))</f>
        <v>-0.29420524972450235</v>
      </c>
      <c r="I19" s="174">
        <v>549.97057238044613</v>
      </c>
      <c r="J19" s="174">
        <v>313.78587390212431</v>
      </c>
      <c r="K19" s="58">
        <f>IF(ISERROR(I19/J19-1),"",IF((I19/J19-1)&gt;10000%,"",I19/J19-1))</f>
        <v>0.7526938531082259</v>
      </c>
      <c r="L19" s="58">
        <f>IF(ISERROR(I19/F19),"",IF(I19/F19&gt;10000%,"",I19/F19))</f>
        <v>5.28786653442494</v>
      </c>
    </row>
    <row r="20" spans="1:13" x14ac:dyDescent="0.2">
      <c r="A20" s="172" t="s">
        <v>1370</v>
      </c>
      <c r="B20" s="146" t="s">
        <v>203</v>
      </c>
      <c r="C20" s="172" t="s">
        <v>2301</v>
      </c>
      <c r="D20" s="172" t="s">
        <v>178</v>
      </c>
      <c r="E20" s="172" t="s">
        <v>708</v>
      </c>
      <c r="F20" s="174">
        <v>1.8215605800000001</v>
      </c>
      <c r="G20" s="174">
        <v>0.29769322999999998</v>
      </c>
      <c r="H20" s="58">
        <f>IF(ISERROR(F20/G20-1),"",IF((F20/G20-1)&gt;10000%,"",F20/G20-1))</f>
        <v>5.1189183912580081</v>
      </c>
      <c r="I20" s="174">
        <v>536.56091579999998</v>
      </c>
      <c r="J20" s="174">
        <v>412.0742722</v>
      </c>
      <c r="K20" s="58">
        <f>IF(ISERROR(I20/J20-1),"",IF((I20/J20-1)&gt;10000%,"",I20/J20-1))</f>
        <v>0.30209758773675754</v>
      </c>
      <c r="L20" s="58" t="str">
        <f>IF(ISERROR(I20/F20),"",IF(I20/F20&gt;10000%,"",I20/F20))</f>
        <v/>
      </c>
    </row>
    <row r="21" spans="1:13" x14ac:dyDescent="0.2">
      <c r="A21" s="172" t="s">
        <v>2795</v>
      </c>
      <c r="B21" s="146" t="s">
        <v>646</v>
      </c>
      <c r="C21" s="172" t="s">
        <v>639</v>
      </c>
      <c r="D21" s="172" t="s">
        <v>179</v>
      </c>
      <c r="E21" s="172" t="s">
        <v>708</v>
      </c>
      <c r="F21" s="174">
        <v>94.354551629999989</v>
      </c>
      <c r="G21" s="174">
        <v>86.988494489999994</v>
      </c>
      <c r="H21" s="58">
        <f>IF(ISERROR(F21/G21-1),"",IF((F21/G21-1)&gt;10000%,"",F21/G21-1))</f>
        <v>8.4678521949207664E-2</v>
      </c>
      <c r="I21" s="174">
        <v>525.70967780437559</v>
      </c>
      <c r="J21" s="174">
        <v>240.60387450267825</v>
      </c>
      <c r="K21" s="58">
        <f>IF(ISERROR(I21/J21-1),"",IF((I21/J21-1)&gt;10000%,"",I21/J21-1))</f>
        <v>1.1849593190924432</v>
      </c>
      <c r="L21" s="58">
        <f>IF(ISERROR(I21/F21),"",IF(I21/F21&gt;10000%,"",I21/F21))</f>
        <v>5.5716408877219061</v>
      </c>
      <c r="M21" s="194"/>
    </row>
    <row r="22" spans="1:13" x14ac:dyDescent="0.2">
      <c r="A22" s="172" t="s">
        <v>2319</v>
      </c>
      <c r="B22" s="172" t="s">
        <v>258</v>
      </c>
      <c r="C22" s="172" t="s">
        <v>510</v>
      </c>
      <c r="D22" s="172" t="s">
        <v>179</v>
      </c>
      <c r="E22" s="172" t="s">
        <v>708</v>
      </c>
      <c r="F22" s="174">
        <v>45.124447090000004</v>
      </c>
      <c r="G22" s="174">
        <v>29.87700822</v>
      </c>
      <c r="H22" s="58">
        <f>IF(ISERROR(F22/G22-1),"",IF((F22/G22-1)&gt;10000%,"",F22/G22-1))</f>
        <v>0.51034021739141866</v>
      </c>
      <c r="I22" s="174">
        <v>496.02338687687438</v>
      </c>
      <c r="J22" s="174">
        <v>404.24114593754626</v>
      </c>
      <c r="K22" s="58">
        <f>IF(ISERROR(I22/J22-1),"",IF((I22/J22-1)&gt;10000%,"",I22/J22-1))</f>
        <v>0.22704824054082851</v>
      </c>
      <c r="L22" s="58">
        <f>IF(ISERROR(I22/F22),"",IF(I22/F22&gt;10000%,"",I22/F22))</f>
        <v>10.992342706993472</v>
      </c>
    </row>
    <row r="23" spans="1:13" x14ac:dyDescent="0.2">
      <c r="A23" s="172" t="s">
        <v>1358</v>
      </c>
      <c r="B23" s="172" t="s">
        <v>297</v>
      </c>
      <c r="C23" s="172" t="s">
        <v>1158</v>
      </c>
      <c r="D23" s="172" t="s">
        <v>179</v>
      </c>
      <c r="E23" s="172" t="s">
        <v>708</v>
      </c>
      <c r="F23" s="174">
        <v>250.03139611</v>
      </c>
      <c r="G23" s="174">
        <v>332.69624623999999</v>
      </c>
      <c r="H23" s="58">
        <f>IF(ISERROR(F23/G23-1),"",IF((F23/G23-1)&gt;10000%,"",F23/G23-1))</f>
        <v>-0.24846944041072028</v>
      </c>
      <c r="I23" s="174">
        <v>485.62953536999999</v>
      </c>
      <c r="J23" s="174">
        <v>2908.9491346599998</v>
      </c>
      <c r="K23" s="58">
        <f>IF(ISERROR(I23/J23-1),"",IF((I23/J23-1)&gt;10000%,"",I23/J23-1))</f>
        <v>-0.83305671124195824</v>
      </c>
      <c r="L23" s="58">
        <f>IF(ISERROR(I23/F23),"",IF(I23/F23&gt;10000%,"",I23/F23))</f>
        <v>1.9422742220594962</v>
      </c>
    </row>
    <row r="24" spans="1:13" x14ac:dyDescent="0.2">
      <c r="A24" s="172" t="s">
        <v>1378</v>
      </c>
      <c r="B24" s="173" t="s">
        <v>199</v>
      </c>
      <c r="C24" s="172" t="s">
        <v>2301</v>
      </c>
      <c r="D24" s="172" t="s">
        <v>178</v>
      </c>
      <c r="E24" s="172" t="s">
        <v>708</v>
      </c>
      <c r="F24" s="174">
        <v>2.4303685800000001</v>
      </c>
      <c r="G24" s="174">
        <v>1.3938129099999998</v>
      </c>
      <c r="H24" s="58">
        <f>IF(ISERROR(F24/G24-1),"",IF((F24/G24-1)&gt;10000%,"",F24/G24-1))</f>
        <v>0.74368350483997192</v>
      </c>
      <c r="I24" s="174">
        <v>479.5794434</v>
      </c>
      <c r="J24" s="174">
        <v>523.55500845999995</v>
      </c>
      <c r="K24" s="58">
        <f>IF(ISERROR(I24/J24-1),"",IF((I24/J24-1)&gt;10000%,"",I24/J24-1))</f>
        <v>-8.3994163649300124E-2</v>
      </c>
      <c r="L24" s="58" t="str">
        <f>IF(ISERROR(I24/F24),"",IF(I24/F24&gt;10000%,"",I24/F24))</f>
        <v/>
      </c>
    </row>
    <row r="25" spans="1:13" x14ac:dyDescent="0.2">
      <c r="A25" s="172" t="s">
        <v>2851</v>
      </c>
      <c r="B25" s="173" t="s">
        <v>1893</v>
      </c>
      <c r="C25" s="172" t="s">
        <v>639</v>
      </c>
      <c r="D25" s="172" t="s">
        <v>609</v>
      </c>
      <c r="E25" s="172" t="s">
        <v>180</v>
      </c>
      <c r="F25" s="174">
        <v>112.48786749</v>
      </c>
      <c r="G25" s="174">
        <v>129.0977019</v>
      </c>
      <c r="H25" s="58">
        <f>IF(ISERROR(F25/G25-1),"",IF((F25/G25-1)&gt;10000%,"",F25/G25-1))</f>
        <v>-0.12866096115999104</v>
      </c>
      <c r="I25" s="174">
        <v>449.96384986999942</v>
      </c>
      <c r="J25" s="174">
        <v>217.40799957000002</v>
      </c>
      <c r="K25" s="58">
        <f>IF(ISERROR(I25/J25-1),"",IF((I25/J25-1)&gt;10000%,"",I25/J25-1))</f>
        <v>1.0696747624740559</v>
      </c>
      <c r="L25" s="58">
        <f>IF(ISERROR(I25/F25),"",IF(I25/F25&gt;10000%,"",I25/F25))</f>
        <v>4.0001100555133249</v>
      </c>
    </row>
    <row r="26" spans="1:13" x14ac:dyDescent="0.2">
      <c r="A26" s="172" t="s">
        <v>2874</v>
      </c>
      <c r="B26" s="173" t="s">
        <v>2181</v>
      </c>
      <c r="C26" s="172" t="s">
        <v>639</v>
      </c>
      <c r="D26" s="172" t="s">
        <v>609</v>
      </c>
      <c r="E26" s="172" t="s">
        <v>180</v>
      </c>
      <c r="F26" s="174">
        <v>28.930478219999998</v>
      </c>
      <c r="G26" s="174">
        <v>28.64927278</v>
      </c>
      <c r="H26" s="58">
        <f>IF(ISERROR(F26/G26-1),"",IF((F26/G26-1)&gt;10000%,"",F26/G26-1))</f>
        <v>9.815447748338979E-3</v>
      </c>
      <c r="I26" s="174">
        <v>425.32124275974252</v>
      </c>
      <c r="J26" s="174">
        <v>103.30216764626692</v>
      </c>
      <c r="K26" s="58">
        <f>IF(ISERROR(I26/J26-1),"",IF((I26/J26-1)&gt;10000%,"",I26/J26-1))</f>
        <v>3.1172538045489171</v>
      </c>
      <c r="L26" s="58">
        <f>IF(ISERROR(I26/F26),"",IF(I26/F26&gt;10000%,"",I26/F26))</f>
        <v>14.701493681694922</v>
      </c>
    </row>
    <row r="27" spans="1:13" x14ac:dyDescent="0.2">
      <c r="A27" s="172" t="s">
        <v>2315</v>
      </c>
      <c r="B27" s="173" t="s">
        <v>1102</v>
      </c>
      <c r="C27" s="172" t="s">
        <v>510</v>
      </c>
      <c r="D27" s="172" t="s">
        <v>179</v>
      </c>
      <c r="E27" s="172" t="s">
        <v>180</v>
      </c>
      <c r="F27" s="174">
        <v>109.11164038</v>
      </c>
      <c r="G27" s="174">
        <v>52.866760340000006</v>
      </c>
      <c r="H27" s="58">
        <f>IF(ISERROR(F27/G27-1),"",IF((F27/G27-1)&gt;10000%,"",F27/G27-1))</f>
        <v>1.0638987461738605</v>
      </c>
      <c r="I27" s="174">
        <v>421.95083755999997</v>
      </c>
      <c r="J27" s="174">
        <v>239.16420481</v>
      </c>
      <c r="K27" s="58">
        <f>IF(ISERROR(I27/J27-1),"",IF((I27/J27-1)&gt;10000%,"",I27/J27-1))</f>
        <v>0.76427253357253755</v>
      </c>
      <c r="L27" s="58">
        <f>IF(ISERROR(I27/F27),"",IF(I27/F27&gt;10000%,"",I27/F27))</f>
        <v>3.8671477771801781</v>
      </c>
    </row>
    <row r="28" spans="1:13" x14ac:dyDescent="0.2">
      <c r="A28" s="172" t="s">
        <v>1490</v>
      </c>
      <c r="B28" s="173" t="s">
        <v>661</v>
      </c>
      <c r="C28" s="172" t="s">
        <v>639</v>
      </c>
      <c r="D28" s="172" t="s">
        <v>178</v>
      </c>
      <c r="E28" s="172" t="s">
        <v>708</v>
      </c>
      <c r="F28" s="174">
        <v>46.60614966</v>
      </c>
      <c r="G28" s="174">
        <v>19.158098600000002</v>
      </c>
      <c r="H28" s="58">
        <f>IF(ISERROR(F28/G28-1),"",IF((F28/G28-1)&gt;10000%,"",F28/G28-1))</f>
        <v>1.4327126941501382</v>
      </c>
      <c r="I28" s="174">
        <v>418.52562297638735</v>
      </c>
      <c r="J28" s="174">
        <v>167.73979543237189</v>
      </c>
      <c r="K28" s="58">
        <f>IF(ISERROR(I28/J28-1),"",IF((I28/J28-1)&gt;10000%,"",I28/J28-1))</f>
        <v>1.4950884308495862</v>
      </c>
      <c r="L28" s="58">
        <f>IF(ISERROR(I28/F28),"",IF(I28/F28&gt;10000%,"",I28/F28))</f>
        <v>8.9800514745286808</v>
      </c>
    </row>
    <row r="29" spans="1:13" x14ac:dyDescent="0.2">
      <c r="A29" s="172" t="s">
        <v>2902</v>
      </c>
      <c r="B29" s="172" t="s">
        <v>1636</v>
      </c>
      <c r="C29" s="172" t="s">
        <v>639</v>
      </c>
      <c r="D29" s="172" t="s">
        <v>609</v>
      </c>
      <c r="E29" s="172" t="s">
        <v>180</v>
      </c>
      <c r="F29" s="174">
        <v>24.31807504</v>
      </c>
      <c r="G29" s="174">
        <v>61.804303509999997</v>
      </c>
      <c r="H29" s="58">
        <f>IF(ISERROR(F29/G29-1),"",IF((F29/G29-1)&gt;10000%,"",F29/G29-1))</f>
        <v>-0.60653103976707201</v>
      </c>
      <c r="I29" s="174">
        <v>391.1027056659417</v>
      </c>
      <c r="J29" s="174">
        <v>360.94361674280827</v>
      </c>
      <c r="K29" s="58">
        <f>IF(ISERROR(I29/J29-1),"",IF((I29/J29-1)&gt;10000%,"",I29/J29-1))</f>
        <v>8.3556232952094023E-2</v>
      </c>
      <c r="L29" s="58">
        <f>IF(ISERROR(I29/F29),"",IF(I29/F29&gt;10000%,"",I29/F29))</f>
        <v>16.082798701074395</v>
      </c>
    </row>
    <row r="30" spans="1:13" x14ac:dyDescent="0.2">
      <c r="A30" s="172" t="s">
        <v>1324</v>
      </c>
      <c r="B30" s="173" t="s">
        <v>462</v>
      </c>
      <c r="C30" s="172" t="s">
        <v>639</v>
      </c>
      <c r="D30" s="172" t="s">
        <v>179</v>
      </c>
      <c r="E30" s="172" t="s">
        <v>180</v>
      </c>
      <c r="F30" s="174">
        <v>104.16300919</v>
      </c>
      <c r="G30" s="174">
        <v>181.74583826</v>
      </c>
      <c r="H30" s="58">
        <f>IF(ISERROR(F30/G30-1),"",IF((F30/G30-1)&gt;10000%,"",F30/G30-1))</f>
        <v>-0.42687540915799349</v>
      </c>
      <c r="I30" s="174">
        <v>387.30990609999998</v>
      </c>
      <c r="J30" s="174">
        <v>785.92269110999996</v>
      </c>
      <c r="K30" s="58">
        <f>IF(ISERROR(I30/J30-1),"",IF((I30/J30-1)&gt;10000%,"",I30/J30-1))</f>
        <v>-0.50719083380455421</v>
      </c>
      <c r="L30" s="58">
        <f>IF(ISERROR(I30/F30),"",IF(I30/F30&gt;10000%,"",I30/F30))</f>
        <v>3.7183056548752536</v>
      </c>
    </row>
    <row r="31" spans="1:13" x14ac:dyDescent="0.2">
      <c r="A31" s="172" t="s">
        <v>2305</v>
      </c>
      <c r="B31" s="172" t="s">
        <v>79</v>
      </c>
      <c r="C31" s="172" t="s">
        <v>510</v>
      </c>
      <c r="D31" s="172" t="s">
        <v>179</v>
      </c>
      <c r="E31" s="172" t="s">
        <v>180</v>
      </c>
      <c r="F31" s="174">
        <v>141.56102682</v>
      </c>
      <c r="G31" s="174">
        <v>127.15206257</v>
      </c>
      <c r="H31" s="58">
        <f>IF(ISERROR(F31/G31-1),"",IF((F31/G31-1)&gt;10000%,"",F31/G31-1))</f>
        <v>0.11332072762931045</v>
      </c>
      <c r="I31" s="174">
        <v>383.31141895000002</v>
      </c>
      <c r="J31" s="174">
        <v>501.12104410999996</v>
      </c>
      <c r="K31" s="58">
        <f>IF(ISERROR(I31/J31-1),"",IF((I31/J31-1)&gt;10000%,"",I31/J31-1))</f>
        <v>-0.23509215297320429</v>
      </c>
      <c r="L31" s="58">
        <f>IF(ISERROR(I31/F31),"",IF(I31/F31&gt;10000%,"",I31/F31))</f>
        <v>2.707746811114859</v>
      </c>
    </row>
    <row r="32" spans="1:13" x14ac:dyDescent="0.2">
      <c r="A32" s="172" t="s">
        <v>2311</v>
      </c>
      <c r="B32" s="173" t="s">
        <v>100</v>
      </c>
      <c r="C32" s="172" t="s">
        <v>2301</v>
      </c>
      <c r="D32" s="172" t="s">
        <v>178</v>
      </c>
      <c r="E32" s="172" t="s">
        <v>708</v>
      </c>
      <c r="F32" s="174">
        <v>97.349586520000003</v>
      </c>
      <c r="G32" s="174">
        <v>108.008466</v>
      </c>
      <c r="H32" s="58">
        <f>IF(ISERROR(F32/G32-1),"",IF((F32/G32-1)&gt;10000%,"",F32/G32-1))</f>
        <v>-9.8685592664560118E-2</v>
      </c>
      <c r="I32" s="174">
        <v>377.03760881999995</v>
      </c>
      <c r="J32" s="174">
        <v>419.04618898999996</v>
      </c>
      <c r="K32" s="58">
        <f>IF(ISERROR(I32/J32-1),"",IF((I32/J32-1)&gt;10000%,"",I32/J32-1))</f>
        <v>-0.10024809024334669</v>
      </c>
      <c r="L32" s="58">
        <f>IF(ISERROR(I32/F32),"",IF(I32/F32&gt;10000%,"",I32/F32))</f>
        <v>3.8730273265468815</v>
      </c>
    </row>
    <row r="33" spans="1:12" x14ac:dyDescent="0.2">
      <c r="A33" s="172" t="s">
        <v>1265</v>
      </c>
      <c r="B33" s="173" t="s">
        <v>16</v>
      </c>
      <c r="C33" s="172" t="s">
        <v>1257</v>
      </c>
      <c r="D33" s="172" t="s">
        <v>178</v>
      </c>
      <c r="E33" s="172" t="s">
        <v>708</v>
      </c>
      <c r="F33" s="174">
        <v>12.64968943</v>
      </c>
      <c r="G33" s="174">
        <v>9.6263820100000004</v>
      </c>
      <c r="H33" s="58">
        <f>IF(ISERROR(F33/G33-1),"",IF((F33/G33-1)&gt;10000%,"",F33/G33-1))</f>
        <v>0.31406476668590044</v>
      </c>
      <c r="I33" s="174">
        <v>332.43848863973255</v>
      </c>
      <c r="J33" s="174">
        <v>76.232049011009551</v>
      </c>
      <c r="K33" s="58">
        <f>IF(ISERROR(I33/J33-1),"",IF((I33/J33-1)&gt;10000%,"",I33/J33-1))</f>
        <v>3.360875680932061</v>
      </c>
      <c r="L33" s="58">
        <f>IF(ISERROR(I33/F33),"",IF(I33/F33&gt;10000%,"",I33/F33))</f>
        <v>26.280367631107332</v>
      </c>
    </row>
    <row r="34" spans="1:12" x14ac:dyDescent="0.2">
      <c r="A34" s="172" t="s">
        <v>2313</v>
      </c>
      <c r="B34" s="172" t="s">
        <v>286</v>
      </c>
      <c r="C34" s="172" t="s">
        <v>510</v>
      </c>
      <c r="D34" s="172" t="s">
        <v>178</v>
      </c>
      <c r="E34" s="172" t="s">
        <v>708</v>
      </c>
      <c r="F34" s="174">
        <v>75.083601250000001</v>
      </c>
      <c r="G34" s="174">
        <v>90.344365540000013</v>
      </c>
      <c r="H34" s="58">
        <f>IF(ISERROR(F34/G34-1),"",IF((F34/G34-1)&gt;10000%,"",F34/G34-1))</f>
        <v>-0.16891772053281284</v>
      </c>
      <c r="I34" s="174">
        <v>330.67581628288775</v>
      </c>
      <c r="J34" s="174">
        <v>317.2517906857164</v>
      </c>
      <c r="K34" s="58">
        <f>IF(ISERROR(I34/J34-1),"",IF((I34/J34-1)&gt;10000%,"",I34/J34-1))</f>
        <v>4.2313474632109438E-2</v>
      </c>
      <c r="L34" s="58">
        <f>IF(ISERROR(I34/F34),"",IF(I34/F34&gt;10000%,"",I34/F34))</f>
        <v>4.4041017050029652</v>
      </c>
    </row>
    <row r="35" spans="1:12" x14ac:dyDescent="0.2">
      <c r="A35" s="172" t="s">
        <v>2817</v>
      </c>
      <c r="B35" s="173" t="s">
        <v>2183</v>
      </c>
      <c r="C35" s="172" t="s">
        <v>639</v>
      </c>
      <c r="D35" s="172" t="s">
        <v>609</v>
      </c>
      <c r="E35" s="172" t="s">
        <v>180</v>
      </c>
      <c r="F35" s="174">
        <v>22.473329979999999</v>
      </c>
      <c r="G35" s="174">
        <v>25.691953059999999</v>
      </c>
      <c r="H35" s="58">
        <f>IF(ISERROR(F35/G35-1),"",IF((F35/G35-1)&gt;10000%,"",F35/G35-1))</f>
        <v>-0.12527747783453258</v>
      </c>
      <c r="I35" s="174">
        <v>316.92799154203811</v>
      </c>
      <c r="J35" s="174">
        <v>137.85069261909976</v>
      </c>
      <c r="K35" s="58">
        <f>IF(ISERROR(I35/J35-1),"",IF((I35/J35-1)&gt;10000%,"",I35/J35-1))</f>
        <v>1.2990670958596726</v>
      </c>
      <c r="L35" s="58">
        <f>IF(ISERROR(I35/F35),"",IF(I35/F35&gt;10000%,"",I35/F35))</f>
        <v>14.102404575738719</v>
      </c>
    </row>
    <row r="36" spans="1:12" x14ac:dyDescent="0.2">
      <c r="A36" s="172" t="s">
        <v>1131</v>
      </c>
      <c r="B36" s="173" t="s">
        <v>946</v>
      </c>
      <c r="C36" s="172" t="s">
        <v>2309</v>
      </c>
      <c r="D36" s="172" t="s">
        <v>179</v>
      </c>
      <c r="E36" s="172" t="s">
        <v>180</v>
      </c>
      <c r="F36" s="174">
        <v>103.28388810999999</v>
      </c>
      <c r="G36" s="174">
        <v>57.915825829999996</v>
      </c>
      <c r="H36" s="58">
        <f>IF(ISERROR(F36/G36-1),"",IF((F36/G36-1)&gt;10000%,"",F36/G36-1))</f>
        <v>0.78334482207278922</v>
      </c>
      <c r="I36" s="174">
        <v>316.63239797000006</v>
      </c>
      <c r="J36" s="174">
        <v>101.04045812</v>
      </c>
      <c r="K36" s="58">
        <f>IF(ISERROR(I36/J36-1),"",IF((I36/J36-1)&gt;10000%,"",I36/J36-1))</f>
        <v>2.1337189464635422</v>
      </c>
      <c r="L36" s="58">
        <f>IF(ISERROR(I36/F36),"",IF(I36/F36&gt;10000%,"",I36/F36))</f>
        <v>3.0656514173128189</v>
      </c>
    </row>
    <row r="37" spans="1:12" x14ac:dyDescent="0.2">
      <c r="A37" s="172" t="s">
        <v>2342</v>
      </c>
      <c r="B37" s="172" t="s">
        <v>1470</v>
      </c>
      <c r="C37" s="172" t="s">
        <v>510</v>
      </c>
      <c r="D37" s="172" t="s">
        <v>179</v>
      </c>
      <c r="E37" s="172" t="s">
        <v>708</v>
      </c>
      <c r="F37" s="174">
        <v>8.0599764100000009</v>
      </c>
      <c r="G37" s="174">
        <v>17.005000850000002</v>
      </c>
      <c r="H37" s="58">
        <f>IF(ISERROR(F37/G37-1),"",IF((F37/G37-1)&gt;10000%,"",F37/G37-1))</f>
        <v>-0.52602316923730119</v>
      </c>
      <c r="I37" s="174">
        <v>311.73445987878836</v>
      </c>
      <c r="J37" s="174">
        <v>136.56214432704843</v>
      </c>
      <c r="K37" s="58">
        <f>IF(ISERROR(I37/J37-1),"",IF((I37/J37-1)&gt;10000%,"",I37/J37-1))</f>
        <v>1.2827296789674394</v>
      </c>
      <c r="L37" s="58">
        <f>IF(ISERROR(I37/F37),"",IF(I37/F37&gt;10000%,"",I37/F37))</f>
        <v>38.676845194239014</v>
      </c>
    </row>
    <row r="38" spans="1:12" x14ac:dyDescent="0.2">
      <c r="A38" s="172" t="s">
        <v>3146</v>
      </c>
      <c r="B38" s="173" t="s">
        <v>3155</v>
      </c>
      <c r="C38" s="172" t="s">
        <v>510</v>
      </c>
      <c r="D38" s="172" t="s">
        <v>179</v>
      </c>
      <c r="E38" s="172" t="s">
        <v>708</v>
      </c>
      <c r="F38" s="174">
        <v>5.5828000000000006E-3</v>
      </c>
      <c r="G38" s="174"/>
      <c r="H38" s="58"/>
      <c r="I38" s="174">
        <v>306.32517178232001</v>
      </c>
      <c r="J38" s="174"/>
      <c r="K38" s="58"/>
      <c r="L38" s="58"/>
    </row>
    <row r="39" spans="1:12" x14ac:dyDescent="0.2">
      <c r="A39" s="172" t="s">
        <v>2310</v>
      </c>
      <c r="B39" s="173" t="s">
        <v>673</v>
      </c>
      <c r="C39" s="172" t="s">
        <v>639</v>
      </c>
      <c r="D39" s="172" t="s">
        <v>179</v>
      </c>
      <c r="E39" s="172" t="s">
        <v>708</v>
      </c>
      <c r="F39" s="174">
        <v>133.30628314000001</v>
      </c>
      <c r="G39" s="174">
        <v>158.5209079</v>
      </c>
      <c r="H39" s="58">
        <f>IF(ISERROR(F39/G39-1),"",IF((F39/G39-1)&gt;10000%,"",F39/G39-1))</f>
        <v>-0.15906182404598757</v>
      </c>
      <c r="I39" s="174">
        <v>298.47930639000003</v>
      </c>
      <c r="J39" s="174">
        <v>294.54353822000002</v>
      </c>
      <c r="K39" s="58">
        <f>IF(ISERROR(I39/J39-1),"",IF((I39/J39-1)&gt;10000%,"",I39/J39-1))</f>
        <v>1.3362262821261739E-2</v>
      </c>
      <c r="L39" s="58">
        <f>IF(ISERROR(I39/F39),"",IF(I39/F39&gt;10000%,"",I39/F39))</f>
        <v>2.2390490482472845</v>
      </c>
    </row>
    <row r="40" spans="1:12" x14ac:dyDescent="0.2">
      <c r="A40" s="172" t="s">
        <v>1372</v>
      </c>
      <c r="B40" s="173" t="s">
        <v>202</v>
      </c>
      <c r="C40" s="172" t="s">
        <v>2301</v>
      </c>
      <c r="D40" s="172" t="s">
        <v>178</v>
      </c>
      <c r="E40" s="172" t="s">
        <v>708</v>
      </c>
      <c r="F40" s="174">
        <v>0.73672773999999996</v>
      </c>
      <c r="G40" s="174">
        <v>0.51626448999999996</v>
      </c>
      <c r="H40" s="58">
        <f>IF(ISERROR(F40/G40-1),"",IF((F40/G40-1)&gt;10000%,"",F40/G40-1))</f>
        <v>0.42703547168235412</v>
      </c>
      <c r="I40" s="174">
        <v>295.47267282000001</v>
      </c>
      <c r="J40" s="174">
        <v>144.39967243000001</v>
      </c>
      <c r="K40" s="58">
        <f>IF(ISERROR(I40/J40-1),"",IF((I40/J40-1)&gt;10000%,"",I40/J40-1))</f>
        <v>1.0462142873851392</v>
      </c>
      <c r="L40" s="58" t="str">
        <f>IF(ISERROR(I40/F40),"",IF(I40/F40&gt;10000%,"",I40/F40))</f>
        <v/>
      </c>
    </row>
    <row r="41" spans="1:12" x14ac:dyDescent="0.2">
      <c r="A41" s="172" t="s">
        <v>2060</v>
      </c>
      <c r="B41" s="172" t="s">
        <v>31</v>
      </c>
      <c r="C41" s="172" t="s">
        <v>1158</v>
      </c>
      <c r="D41" s="172" t="s">
        <v>179</v>
      </c>
      <c r="E41" s="172" t="s">
        <v>180</v>
      </c>
      <c r="F41" s="174">
        <v>4.4575917</v>
      </c>
      <c r="G41" s="174">
        <v>11.121136179999999</v>
      </c>
      <c r="H41" s="58">
        <f>IF(ISERROR(F41/G41-1),"",IF((F41/G41-1)&gt;10000%,"",F41/G41-1))</f>
        <v>-0.59917839078201085</v>
      </c>
      <c r="I41" s="174">
        <v>277.77233217000003</v>
      </c>
      <c r="J41" s="174">
        <v>28.599413420000001</v>
      </c>
      <c r="K41" s="58">
        <f>IF(ISERROR(I41/J41-1),"",IF((I41/J41-1)&gt;10000%,"",I41/J41-1))</f>
        <v>8.7125185083603718</v>
      </c>
      <c r="L41" s="58">
        <f>IF(ISERROR(I41/F41),"",IF(I41/F41&gt;10000%,"",I41/F41))</f>
        <v>62.314440366981124</v>
      </c>
    </row>
    <row r="42" spans="1:12" x14ac:dyDescent="0.2">
      <c r="A42" s="172" t="s">
        <v>1343</v>
      </c>
      <c r="B42" s="173" t="s">
        <v>341</v>
      </c>
      <c r="C42" s="172" t="s">
        <v>639</v>
      </c>
      <c r="D42" s="172" t="s">
        <v>179</v>
      </c>
      <c r="E42" s="172" t="s">
        <v>180</v>
      </c>
      <c r="F42" s="174">
        <v>157.08689192</v>
      </c>
      <c r="G42" s="174">
        <v>39.755714509999997</v>
      </c>
      <c r="H42" s="58">
        <f>IF(ISERROR(F42/G42-1),"",IF((F42/G42-1)&gt;10000%,"",F42/G42-1))</f>
        <v>2.9513034504885325</v>
      </c>
      <c r="I42" s="174">
        <v>274.93221993999998</v>
      </c>
      <c r="J42" s="174">
        <v>94.86588282999999</v>
      </c>
      <c r="K42" s="58">
        <f>IF(ISERROR(I42/J42-1),"",IF((I42/J42-1)&gt;10000%,"",I42/J42-1))</f>
        <v>1.8981148094376512</v>
      </c>
      <c r="L42" s="58">
        <f>IF(ISERROR(I42/F42),"",IF(I42/F42&gt;10000%,"",I42/F42))</f>
        <v>1.7501919897938738</v>
      </c>
    </row>
    <row r="43" spans="1:12" x14ac:dyDescent="0.2">
      <c r="A43" s="172" t="s">
        <v>3025</v>
      </c>
      <c r="B43" s="173" t="s">
        <v>112</v>
      </c>
      <c r="C43" s="172" t="s">
        <v>510</v>
      </c>
      <c r="D43" s="172" t="s">
        <v>609</v>
      </c>
      <c r="E43" s="172" t="s">
        <v>708</v>
      </c>
      <c r="F43" s="174">
        <v>21.80773932</v>
      </c>
      <c r="G43" s="174">
        <v>30.152740809999997</v>
      </c>
      <c r="H43" s="58">
        <f>IF(ISERROR(F43/G43-1),"",IF((F43/G43-1)&gt;10000%,"",F43/G43-1))</f>
        <v>-0.27675764344554776</v>
      </c>
      <c r="I43" s="174">
        <v>274.26709381999996</v>
      </c>
      <c r="J43" s="174">
        <v>156.88687242000003</v>
      </c>
      <c r="K43" s="58">
        <f>IF(ISERROR(I43/J43-1),"",IF((I43/J43-1)&gt;10000%,"",I43/J43-1))</f>
        <v>0.74818383201471872</v>
      </c>
      <c r="L43" s="58">
        <f>IF(ISERROR(I43/F43),"",IF(I43/F43&gt;10000%,"",I43/F43))</f>
        <v>12.57659447389249</v>
      </c>
    </row>
    <row r="44" spans="1:12" x14ac:dyDescent="0.2">
      <c r="A44" s="172" t="s">
        <v>1334</v>
      </c>
      <c r="B44" s="173" t="s">
        <v>332</v>
      </c>
      <c r="C44" s="172" t="s">
        <v>639</v>
      </c>
      <c r="D44" s="172" t="s">
        <v>179</v>
      </c>
      <c r="E44" s="172" t="s">
        <v>180</v>
      </c>
      <c r="F44" s="174">
        <v>138.18820188999999</v>
      </c>
      <c r="G44" s="174">
        <v>90.868450499999994</v>
      </c>
      <c r="H44" s="58">
        <f>IF(ISERROR(F44/G44-1),"",IF((F44/G44-1)&gt;10000%,"",F44/G44-1))</f>
        <v>0.52075006374187049</v>
      </c>
      <c r="I44" s="174">
        <v>269.01840974999999</v>
      </c>
      <c r="J44" s="174">
        <v>244.71615363999999</v>
      </c>
      <c r="K44" s="58">
        <f>IF(ISERROR(I44/J44-1),"",IF((I44/J44-1)&gt;10000%,"",I44/J44-1))</f>
        <v>9.9307935943415027E-2</v>
      </c>
      <c r="L44" s="58">
        <f>IF(ISERROR(I44/F44),"",IF(I44/F44&gt;10000%,"",I44/F44))</f>
        <v>1.9467538188545426</v>
      </c>
    </row>
    <row r="45" spans="1:12" x14ac:dyDescent="0.2">
      <c r="A45" s="172" t="s">
        <v>2622</v>
      </c>
      <c r="B45" s="173" t="s">
        <v>2233</v>
      </c>
      <c r="C45" s="172" t="s">
        <v>510</v>
      </c>
      <c r="D45" s="172" t="s">
        <v>609</v>
      </c>
      <c r="E45" s="172" t="s">
        <v>180</v>
      </c>
      <c r="F45" s="174">
        <v>11.914056480000001</v>
      </c>
      <c r="G45" s="174">
        <v>10.995836410000001</v>
      </c>
      <c r="H45" s="58">
        <f>IF(ISERROR(F45/G45-1),"",IF((F45/G45-1)&gt;10000%,"",F45/G45-1))</f>
        <v>8.3506159582816153E-2</v>
      </c>
      <c r="I45" s="174">
        <v>256.79543298999999</v>
      </c>
      <c r="J45" s="174">
        <v>23.112382989999997</v>
      </c>
      <c r="K45" s="58">
        <f>IF(ISERROR(I45/J45-1),"",IF((I45/J45-1)&gt;10000%,"",I45/J45-1))</f>
        <v>10.110729391301076</v>
      </c>
      <c r="L45" s="58">
        <f>IF(ISERROR(I45/F45),"",IF(I45/F45&gt;10000%,"",I45/F45))</f>
        <v>21.553988217286005</v>
      </c>
    </row>
    <row r="46" spans="1:12" x14ac:dyDescent="0.2">
      <c r="A46" s="172" t="s">
        <v>1327</v>
      </c>
      <c r="B46" s="173" t="s">
        <v>325</v>
      </c>
      <c r="C46" s="172" t="s">
        <v>639</v>
      </c>
      <c r="D46" s="172" t="s">
        <v>179</v>
      </c>
      <c r="E46" s="172" t="s">
        <v>180</v>
      </c>
      <c r="F46" s="174">
        <v>83.508637030000003</v>
      </c>
      <c r="G46" s="174">
        <v>67.828041709999994</v>
      </c>
      <c r="H46" s="58">
        <f>IF(ISERROR(F46/G46-1),"",IF((F46/G46-1)&gt;10000%,"",F46/G46-1))</f>
        <v>0.23118160166030854</v>
      </c>
      <c r="I46" s="174">
        <v>250.99952467</v>
      </c>
      <c r="J46" s="174">
        <v>208.98945635000001</v>
      </c>
      <c r="K46" s="58">
        <f>IF(ISERROR(I46/J46-1),"",IF((I46/J46-1)&gt;10000%,"",I46/J46-1))</f>
        <v>0.20101525241371343</v>
      </c>
      <c r="L46" s="58">
        <f>IF(ISERROR(I46/F46),"",IF(I46/F46&gt;10000%,"",I46/F46))</f>
        <v>3.0056714322834637</v>
      </c>
    </row>
    <row r="47" spans="1:12" x14ac:dyDescent="0.2">
      <c r="A47" s="172" t="s">
        <v>1346</v>
      </c>
      <c r="B47" s="173" t="s">
        <v>343</v>
      </c>
      <c r="C47" s="172" t="s">
        <v>639</v>
      </c>
      <c r="D47" s="172" t="s">
        <v>179</v>
      </c>
      <c r="E47" s="172" t="s">
        <v>180</v>
      </c>
      <c r="F47" s="174">
        <v>159.7642692</v>
      </c>
      <c r="G47" s="174">
        <v>46.680549770000006</v>
      </c>
      <c r="H47" s="58">
        <f>IF(ISERROR(F47/G47-1),"",IF((F47/G47-1)&gt;10000%,"",F47/G47-1))</f>
        <v>2.4225018768453972</v>
      </c>
      <c r="I47" s="174">
        <v>245.24988951</v>
      </c>
      <c r="J47" s="174">
        <v>189.67467714</v>
      </c>
      <c r="K47" s="58">
        <f>IF(ISERROR(I47/J47-1),"",IF((I47/J47-1)&gt;10000%,"",I47/J47-1))</f>
        <v>0.29300280463363926</v>
      </c>
      <c r="L47" s="58">
        <f>IF(ISERROR(I47/F47),"",IF(I47/F47&gt;10000%,"",I47/F47))</f>
        <v>1.5350734600299476</v>
      </c>
    </row>
    <row r="48" spans="1:12" x14ac:dyDescent="0.2">
      <c r="A48" s="172" t="s">
        <v>1328</v>
      </c>
      <c r="B48" s="173" t="s">
        <v>326</v>
      </c>
      <c r="C48" s="172" t="s">
        <v>639</v>
      </c>
      <c r="D48" s="172" t="s">
        <v>179</v>
      </c>
      <c r="E48" s="172" t="s">
        <v>180</v>
      </c>
      <c r="F48" s="174">
        <v>97.695135250000007</v>
      </c>
      <c r="G48" s="174">
        <v>142.53201128999999</v>
      </c>
      <c r="H48" s="58">
        <f>IF(ISERROR(F48/G48-1),"",IF((F48/G48-1)&gt;10000%,"",F48/G48-1))</f>
        <v>-0.31457407802078585</v>
      </c>
      <c r="I48" s="174">
        <v>244.45535222000001</v>
      </c>
      <c r="J48" s="174">
        <v>381.22513738999999</v>
      </c>
      <c r="K48" s="58">
        <f>IF(ISERROR(I48/J48-1),"",IF((I48/J48-1)&gt;10000%,"",I48/J48-1))</f>
        <v>-0.35876381632746868</v>
      </c>
      <c r="L48" s="58">
        <f>IF(ISERROR(I48/F48),"",IF(I48/F48&gt;10000%,"",I48/F48))</f>
        <v>2.5022264577907936</v>
      </c>
    </row>
    <row r="49" spans="1:12" x14ac:dyDescent="0.2">
      <c r="A49" s="172" t="s">
        <v>2840</v>
      </c>
      <c r="B49" s="172" t="s">
        <v>1633</v>
      </c>
      <c r="C49" s="172" t="s">
        <v>639</v>
      </c>
      <c r="D49" s="172" t="s">
        <v>609</v>
      </c>
      <c r="E49" s="172" t="s">
        <v>180</v>
      </c>
      <c r="F49" s="174">
        <v>42.577424369999996</v>
      </c>
      <c r="G49" s="174">
        <v>49.251836959999999</v>
      </c>
      <c r="H49" s="58">
        <f>IF(ISERROR(F49/G49-1),"",IF((F49/G49-1)&gt;10000%,"",F49/G49-1))</f>
        <v>-0.13551601324881835</v>
      </c>
      <c r="I49" s="174">
        <v>234.89617100291042</v>
      </c>
      <c r="J49" s="174">
        <v>334.21436050000005</v>
      </c>
      <c r="K49" s="58">
        <f>IF(ISERROR(I49/J49-1),"",IF((I49/J49-1)&gt;10000%,"",I49/J49-1))</f>
        <v>-0.29716912627125014</v>
      </c>
      <c r="L49" s="58">
        <f>IF(ISERROR(I49/F49),"",IF(I49/F49&gt;10000%,"",I49/F49))</f>
        <v>5.516918284244972</v>
      </c>
    </row>
    <row r="50" spans="1:12" x14ac:dyDescent="0.2">
      <c r="A50" s="172" t="s">
        <v>1749</v>
      </c>
      <c r="B50" s="173" t="s">
        <v>388</v>
      </c>
      <c r="C50" s="172" t="s">
        <v>637</v>
      </c>
      <c r="D50" s="172" t="s">
        <v>178</v>
      </c>
      <c r="E50" s="172" t="s">
        <v>708</v>
      </c>
      <c r="F50" s="174">
        <v>17.693551149999998</v>
      </c>
      <c r="G50" s="174">
        <v>25.188734910000001</v>
      </c>
      <c r="H50" s="58">
        <f>IF(ISERROR(F50/G50-1),"",IF((F50/G50-1)&gt;10000%,"",F50/G50-1))</f>
        <v>-0.29756094487398788</v>
      </c>
      <c r="I50" s="174">
        <v>223.79919273852349</v>
      </c>
      <c r="J50" s="174">
        <v>96.24881730442479</v>
      </c>
      <c r="K50" s="58">
        <f>IF(ISERROR(I50/J50-1),"",IF((I50/J50-1)&gt;10000%,"",I50/J50-1))</f>
        <v>1.3252149897143193</v>
      </c>
      <c r="L50" s="58">
        <f>IF(ISERROR(I50/F50),"",IF(I50/F50&gt;10000%,"",I50/F50))</f>
        <v>12.648630613562474</v>
      </c>
    </row>
    <row r="51" spans="1:12" x14ac:dyDescent="0.2">
      <c r="A51" s="172" t="s">
        <v>2318</v>
      </c>
      <c r="B51" s="173" t="s">
        <v>413</v>
      </c>
      <c r="C51" s="172" t="s">
        <v>510</v>
      </c>
      <c r="D51" s="172" t="s">
        <v>609</v>
      </c>
      <c r="E51" s="172" t="s">
        <v>708</v>
      </c>
      <c r="F51" s="174">
        <v>107.00274405</v>
      </c>
      <c r="G51" s="174">
        <v>78.256659120000009</v>
      </c>
      <c r="H51" s="58">
        <f>IF(ISERROR(F51/G51-1),"",IF((F51/G51-1)&gt;10000%,"",F51/G51-1))</f>
        <v>0.36733084766524837</v>
      </c>
      <c r="I51" s="174">
        <v>221.03560141</v>
      </c>
      <c r="J51" s="174">
        <v>232.13903213</v>
      </c>
      <c r="K51" s="58">
        <f>IF(ISERROR(I51/J51-1),"",IF((I51/J51-1)&gt;10000%,"",I51/J51-1))</f>
        <v>-4.7830951211091377E-2</v>
      </c>
      <c r="L51" s="58">
        <f>IF(ISERROR(I51/F51),"",IF(I51/F51&gt;10000%,"",I51/F51))</f>
        <v>2.0657003086454959</v>
      </c>
    </row>
    <row r="52" spans="1:12" x14ac:dyDescent="0.2">
      <c r="A52" s="172" t="s">
        <v>2954</v>
      </c>
      <c r="B52" s="172" t="s">
        <v>1631</v>
      </c>
      <c r="C52" s="172" t="s">
        <v>639</v>
      </c>
      <c r="D52" s="172" t="s">
        <v>609</v>
      </c>
      <c r="E52" s="172" t="s">
        <v>180</v>
      </c>
      <c r="F52" s="174">
        <v>23.013339460000001</v>
      </c>
      <c r="G52" s="174">
        <v>19.760328129999998</v>
      </c>
      <c r="H52" s="58">
        <f>IF(ISERROR(F52/G52-1),"",IF((F52/G52-1)&gt;10000%,"",F52/G52-1))</f>
        <v>0.1646233457561519</v>
      </c>
      <c r="I52" s="174">
        <v>207.75346382890456</v>
      </c>
      <c r="J52" s="174">
        <v>51.818738622078513</v>
      </c>
      <c r="K52" s="58">
        <f>IF(ISERROR(I52/J52-1),"",IF((I52/J52-1)&gt;10000%,"",I52/J52-1))</f>
        <v>3.0092342915577381</v>
      </c>
      <c r="L52" s="58">
        <f>IF(ISERROR(I52/F52),"",IF(I52/F52&gt;10000%,"",I52/F52))</f>
        <v>9.0275235452032287</v>
      </c>
    </row>
    <row r="53" spans="1:12" x14ac:dyDescent="0.2">
      <c r="A53" s="172" t="s">
        <v>1375</v>
      </c>
      <c r="B53" s="173" t="s">
        <v>244</v>
      </c>
      <c r="C53" s="172" t="s">
        <v>2301</v>
      </c>
      <c r="D53" s="172" t="s">
        <v>178</v>
      </c>
      <c r="E53" s="172" t="s">
        <v>708</v>
      </c>
      <c r="F53" s="174">
        <v>19.294828840000001</v>
      </c>
      <c r="G53" s="174">
        <v>20.33860305</v>
      </c>
      <c r="H53" s="58">
        <f>IF(ISERROR(F53/G53-1),"",IF((F53/G53-1)&gt;10000%,"",F53/G53-1))</f>
        <v>-5.1319857486475606E-2</v>
      </c>
      <c r="I53" s="174">
        <v>207.50483861000001</v>
      </c>
      <c r="J53" s="174">
        <v>208.48257336</v>
      </c>
      <c r="K53" s="58">
        <f>IF(ISERROR(I53/J53-1),"",IF((I53/J53-1)&gt;10000%,"",I53/J53-1))</f>
        <v>-4.6897672752325148E-3</v>
      </c>
      <c r="L53" s="58">
        <f>IF(ISERROR(I53/F53),"",IF(I53/F53&gt;10000%,"",I53/F53))</f>
        <v>10.754427537590947</v>
      </c>
    </row>
    <row r="54" spans="1:12" x14ac:dyDescent="0.2">
      <c r="A54" s="172" t="s">
        <v>2325</v>
      </c>
      <c r="B54" s="173" t="s">
        <v>218</v>
      </c>
      <c r="C54" s="172" t="s">
        <v>510</v>
      </c>
      <c r="D54" s="172" t="s">
        <v>178</v>
      </c>
      <c r="E54" s="172" t="s">
        <v>708</v>
      </c>
      <c r="F54" s="174">
        <v>17.022060320000001</v>
      </c>
      <c r="G54" s="174">
        <v>17.963442140000002</v>
      </c>
      <c r="H54" s="58">
        <f>IF(ISERROR(F54/G54-1),"",IF((F54/G54-1)&gt;10000%,"",F54/G54-1))</f>
        <v>-5.240542501059875E-2</v>
      </c>
      <c r="I54" s="174">
        <v>204.96826262000002</v>
      </c>
      <c r="J54" s="174">
        <v>107.68958916</v>
      </c>
      <c r="K54" s="58">
        <f>IF(ISERROR(I54/J54-1),"",IF((I54/J54-1)&gt;10000%,"",I54/J54-1))</f>
        <v>0.90332477093461705</v>
      </c>
      <c r="L54" s="58">
        <f>IF(ISERROR(I54/F54),"",IF(I54/F54&gt;10000%,"",I54/F54))</f>
        <v>12.04133100028869</v>
      </c>
    </row>
    <row r="55" spans="1:12" x14ac:dyDescent="0.2">
      <c r="A55" s="172" t="s">
        <v>1377</v>
      </c>
      <c r="B55" s="173" t="s">
        <v>209</v>
      </c>
      <c r="C55" s="172" t="s">
        <v>2301</v>
      </c>
      <c r="D55" s="172" t="s">
        <v>178</v>
      </c>
      <c r="E55" s="172" t="s">
        <v>708</v>
      </c>
      <c r="F55" s="174">
        <v>3.2677367799999999</v>
      </c>
      <c r="G55" s="174">
        <v>9.573544720000001</v>
      </c>
      <c r="H55" s="58">
        <f>IF(ISERROR(F55/G55-1),"",IF((F55/G55-1)&gt;10000%,"",F55/G55-1))</f>
        <v>-0.65867012944814451</v>
      </c>
      <c r="I55" s="174">
        <v>204.48121617000001</v>
      </c>
      <c r="J55" s="174">
        <v>141.50196172999998</v>
      </c>
      <c r="K55" s="58">
        <f>IF(ISERROR(I55/J55-1),"",IF((I55/J55-1)&gt;10000%,"",I55/J55-1))</f>
        <v>0.44507689978299236</v>
      </c>
      <c r="L55" s="58">
        <f>IF(ISERROR(I55/F55),"",IF(I55/F55&gt;10000%,"",I55/F55))</f>
        <v>62.575791728855229</v>
      </c>
    </row>
    <row r="56" spans="1:12" x14ac:dyDescent="0.2">
      <c r="A56" s="172" t="s">
        <v>1263</v>
      </c>
      <c r="B56" s="173" t="s">
        <v>220</v>
      </c>
      <c r="C56" s="172" t="s">
        <v>1257</v>
      </c>
      <c r="D56" s="172" t="s">
        <v>178</v>
      </c>
      <c r="E56" s="172" t="s">
        <v>708</v>
      </c>
      <c r="F56" s="174">
        <v>38.147160590000006</v>
      </c>
      <c r="G56" s="174">
        <v>40.280470009999995</v>
      </c>
      <c r="H56" s="58">
        <f>IF(ISERROR(F56/G56-1),"",IF((F56/G56-1)&gt;10000%,"",F56/G56-1))</f>
        <v>-5.2961383505961468E-2</v>
      </c>
      <c r="I56" s="174">
        <v>203.07152381</v>
      </c>
      <c r="J56" s="174">
        <v>276.57153754000001</v>
      </c>
      <c r="K56" s="58">
        <f>IF(ISERROR(I56/J56-1),"",IF((I56/J56-1)&gt;10000%,"",I56/J56-1))</f>
        <v>-0.26575407716844268</v>
      </c>
      <c r="L56" s="58">
        <f>IF(ISERROR(I56/F56),"",IF(I56/F56&gt;10000%,"",I56/F56))</f>
        <v>5.3233719277977842</v>
      </c>
    </row>
    <row r="57" spans="1:12" x14ac:dyDescent="0.2">
      <c r="A57" s="172" t="s">
        <v>2801</v>
      </c>
      <c r="B57" s="173" t="s">
        <v>2278</v>
      </c>
      <c r="C57" s="172" t="s">
        <v>639</v>
      </c>
      <c r="D57" s="172" t="s">
        <v>609</v>
      </c>
      <c r="E57" s="172" t="s">
        <v>708</v>
      </c>
      <c r="F57" s="174">
        <v>29.415829440000003</v>
      </c>
      <c r="G57" s="174">
        <v>20.429091679999999</v>
      </c>
      <c r="H57" s="58">
        <f>IF(ISERROR(F57/G57-1),"",IF((F57/G57-1)&gt;10000%,"",F57/G57-1))</f>
        <v>0.43989903715582157</v>
      </c>
      <c r="I57" s="174">
        <v>200.72457255297036</v>
      </c>
      <c r="J57" s="174">
        <v>72.822323770000011</v>
      </c>
      <c r="K57" s="58">
        <f>IF(ISERROR(I57/J57-1),"",IF((I57/J57-1)&gt;10000%,"",I57/J57-1))</f>
        <v>1.7563604422585199</v>
      </c>
      <c r="L57" s="58">
        <f>IF(ISERROR(I57/F57),"",IF(I57/F57&gt;10000%,"",I57/F57))</f>
        <v>6.8236924259569793</v>
      </c>
    </row>
    <row r="58" spans="1:12" x14ac:dyDescent="0.2">
      <c r="A58" s="172" t="s">
        <v>2328</v>
      </c>
      <c r="B58" s="173" t="s">
        <v>257</v>
      </c>
      <c r="C58" s="172" t="s">
        <v>510</v>
      </c>
      <c r="D58" s="172" t="s">
        <v>609</v>
      </c>
      <c r="E58" s="172" t="s">
        <v>708</v>
      </c>
      <c r="F58" s="174">
        <v>54.286919560000001</v>
      </c>
      <c r="G58" s="174">
        <v>50.30816583</v>
      </c>
      <c r="H58" s="58">
        <f>IF(ISERROR(F58/G58-1),"",IF((F58/G58-1)&gt;10000%,"",F58/G58-1))</f>
        <v>7.9087632481869896E-2</v>
      </c>
      <c r="I58" s="174">
        <v>198.17502755232277</v>
      </c>
      <c r="J58" s="174">
        <v>170.97186740208809</v>
      </c>
      <c r="K58" s="58">
        <f>IF(ISERROR(I58/J58-1),"",IF((I58/J58-1)&gt;10000%,"",I58/J58-1))</f>
        <v>0.1591089842065001</v>
      </c>
      <c r="L58" s="58">
        <f>IF(ISERROR(I58/F58),"",IF(I58/F58&gt;10000%,"",I58/F58))</f>
        <v>3.6505115626111753</v>
      </c>
    </row>
    <row r="59" spans="1:12" x14ac:dyDescent="0.2">
      <c r="A59" s="172" t="s">
        <v>2612</v>
      </c>
      <c r="B59" s="173" t="s">
        <v>105</v>
      </c>
      <c r="C59" s="172" t="s">
        <v>510</v>
      </c>
      <c r="D59" s="172" t="s">
        <v>609</v>
      </c>
      <c r="E59" s="172" t="s">
        <v>708</v>
      </c>
      <c r="F59" s="174">
        <v>17.511619589999999</v>
      </c>
      <c r="G59" s="174">
        <v>27.669352979999999</v>
      </c>
      <c r="H59" s="58">
        <f>IF(ISERROR(F59/G59-1),"",IF((F59/G59-1)&gt;10000%,"",F59/G59-1))</f>
        <v>-0.36711134508068288</v>
      </c>
      <c r="I59" s="174">
        <v>194.88964915</v>
      </c>
      <c r="J59" s="174">
        <v>161.41591650000001</v>
      </c>
      <c r="K59" s="58">
        <f>IF(ISERROR(I59/J59-1),"",IF((I59/J59-1)&gt;10000%,"",I59/J59-1))</f>
        <v>0.20737566267202645</v>
      </c>
      <c r="L59" s="58">
        <f>IF(ISERROR(I59/F59),"",IF(I59/F59&gt;10000%,"",I59/F59))</f>
        <v>11.129161877253868</v>
      </c>
    </row>
    <row r="60" spans="1:12" x14ac:dyDescent="0.2">
      <c r="A60" s="172" t="s">
        <v>1368</v>
      </c>
      <c r="B60" s="173" t="s">
        <v>208</v>
      </c>
      <c r="C60" s="172" t="s">
        <v>2301</v>
      </c>
      <c r="D60" s="172" t="s">
        <v>178</v>
      </c>
      <c r="E60" s="172" t="s">
        <v>708</v>
      </c>
      <c r="F60" s="174">
        <v>4.2397081500000002</v>
      </c>
      <c r="G60" s="174">
        <v>8.1918464400000008</v>
      </c>
      <c r="H60" s="58">
        <f>IF(ISERROR(F60/G60-1),"",IF((F60/G60-1)&gt;10000%,"",F60/G60-1))</f>
        <v>-0.48244779964405682</v>
      </c>
      <c r="I60" s="174">
        <v>192.35550846999999</v>
      </c>
      <c r="J60" s="174">
        <v>183.58818375000001</v>
      </c>
      <c r="K60" s="58">
        <f>IF(ISERROR(I60/J60-1),"",IF((I60/J60-1)&gt;10000%,"",I60/J60-1))</f>
        <v>4.7755386762466268E-2</v>
      </c>
      <c r="L60" s="58">
        <f>IF(ISERROR(I60/F60),"",IF(I60/F60&gt;10000%,"",I60/F60))</f>
        <v>45.369988137037211</v>
      </c>
    </row>
    <row r="61" spans="1:12" x14ac:dyDescent="0.2">
      <c r="A61" s="172" t="s">
        <v>2331</v>
      </c>
      <c r="B61" s="172" t="s">
        <v>285</v>
      </c>
      <c r="C61" s="172" t="s">
        <v>510</v>
      </c>
      <c r="D61" s="172" t="s">
        <v>178</v>
      </c>
      <c r="E61" s="172" t="s">
        <v>708</v>
      </c>
      <c r="F61" s="174">
        <v>7.0499980300000002</v>
      </c>
      <c r="G61" s="174">
        <v>10.81675663</v>
      </c>
      <c r="H61" s="58">
        <f>IF(ISERROR(F61/G61-1),"",IF((F61/G61-1)&gt;10000%,"",F61/G61-1))</f>
        <v>-0.3482336460776968</v>
      </c>
      <c r="I61" s="174">
        <v>191.98119375423565</v>
      </c>
      <c r="J61" s="174">
        <v>180.0664397201862</v>
      </c>
      <c r="K61" s="58">
        <f>IF(ISERROR(I61/J61-1),"",IF((I61/J61-1)&gt;10000%,"",I61/J61-1))</f>
        <v>6.6168654484224598E-2</v>
      </c>
      <c r="L61" s="58">
        <f>IF(ISERROR(I61/F61),"",IF(I61/F61&gt;10000%,"",I61/F61))</f>
        <v>27.231382609937501</v>
      </c>
    </row>
    <row r="62" spans="1:12" x14ac:dyDescent="0.2">
      <c r="A62" s="172" t="s">
        <v>1409</v>
      </c>
      <c r="B62" s="173" t="s">
        <v>205</v>
      </c>
      <c r="C62" s="172" t="s">
        <v>2301</v>
      </c>
      <c r="D62" s="172" t="s">
        <v>178</v>
      </c>
      <c r="E62" s="172" t="s">
        <v>708</v>
      </c>
      <c r="F62" s="174">
        <v>0.97595571999999997</v>
      </c>
      <c r="G62" s="174">
        <v>2.7500302000000003</v>
      </c>
      <c r="H62" s="58">
        <f>IF(ISERROR(F62/G62-1),"",IF((F62/G62-1)&gt;10000%,"",F62/G62-1))</f>
        <v>-0.64511090823657136</v>
      </c>
      <c r="I62" s="174">
        <v>183.02457149</v>
      </c>
      <c r="J62" s="174">
        <v>135.57860994000001</v>
      </c>
      <c r="K62" s="58">
        <f>IF(ISERROR(I62/J62-1),"",IF((I62/J62-1)&gt;10000%,"",I62/J62-1))</f>
        <v>0.3499516743164508</v>
      </c>
      <c r="L62" s="58" t="str">
        <f>IF(ISERROR(I62/F62),"",IF(I62/F62&gt;10000%,"",I62/F62))</f>
        <v/>
      </c>
    </row>
    <row r="63" spans="1:12" x14ac:dyDescent="0.2">
      <c r="A63" s="172" t="s">
        <v>1763</v>
      </c>
      <c r="B63" s="173" t="s">
        <v>1088</v>
      </c>
      <c r="C63" s="172" t="s">
        <v>510</v>
      </c>
      <c r="D63" s="172" t="s">
        <v>179</v>
      </c>
      <c r="E63" s="172" t="s">
        <v>708</v>
      </c>
      <c r="F63" s="174">
        <v>28.95793007</v>
      </c>
      <c r="G63" s="174">
        <v>44.823888490000002</v>
      </c>
      <c r="H63" s="58">
        <f>IF(ISERROR(F63/G63-1),"",IF((F63/G63-1)&gt;10000%,"",F63/G63-1))</f>
        <v>-0.35396211606093975</v>
      </c>
      <c r="I63" s="174">
        <v>182.50859882000003</v>
      </c>
      <c r="J63" s="174">
        <v>103.13367615</v>
      </c>
      <c r="K63" s="58">
        <f>IF(ISERROR(I63/J63-1),"",IF((I63/J63-1)&gt;10000%,"",I63/J63-1))</f>
        <v>0.76963146891569445</v>
      </c>
      <c r="L63" s="58">
        <f>IF(ISERROR(I63/F63),"",IF(I63/F63&gt;10000%,"",I63/F63))</f>
        <v>6.3025429779967705</v>
      </c>
    </row>
    <row r="64" spans="1:12" x14ac:dyDescent="0.2">
      <c r="A64" s="172" t="s">
        <v>2820</v>
      </c>
      <c r="B64" s="173" t="s">
        <v>2187</v>
      </c>
      <c r="C64" s="172" t="s">
        <v>639</v>
      </c>
      <c r="D64" s="172" t="s">
        <v>609</v>
      </c>
      <c r="E64" s="172" t="s">
        <v>180</v>
      </c>
      <c r="F64" s="174">
        <v>35.221056689999998</v>
      </c>
      <c r="G64" s="174">
        <v>25.465130969999997</v>
      </c>
      <c r="H64" s="58">
        <f>IF(ISERROR(F64/G64-1),"",IF((F64/G64-1)&gt;10000%,"",F64/G64-1))</f>
        <v>0.38310919081834993</v>
      </c>
      <c r="I64" s="174">
        <v>180.31648180688748</v>
      </c>
      <c r="J64" s="174">
        <v>134.41830774238628</v>
      </c>
      <c r="K64" s="58">
        <f>IF(ISERROR(I64/J64-1),"",IF((I64/J64-1)&gt;10000%,"",I64/J64-1))</f>
        <v>0.34145775851058491</v>
      </c>
      <c r="L64" s="58">
        <f>IF(ISERROR(I64/F64),"",IF(I64/F64&gt;10000%,"",I64/F64))</f>
        <v>5.119564793127946</v>
      </c>
    </row>
    <row r="65" spans="1:12" x14ac:dyDescent="0.2">
      <c r="A65" s="172" t="s">
        <v>2665</v>
      </c>
      <c r="B65" s="173" t="s">
        <v>111</v>
      </c>
      <c r="C65" s="172" t="s">
        <v>510</v>
      </c>
      <c r="D65" s="172" t="s">
        <v>609</v>
      </c>
      <c r="E65" s="172" t="s">
        <v>708</v>
      </c>
      <c r="F65" s="174">
        <v>14.04063779</v>
      </c>
      <c r="G65" s="174">
        <v>14.97080637</v>
      </c>
      <c r="H65" s="58">
        <f>IF(ISERROR(F65/G65-1),"",IF((F65/G65-1)&gt;10000%,"",F65/G65-1))</f>
        <v>-6.2132162891637255E-2</v>
      </c>
      <c r="I65" s="174">
        <v>169.61489736999999</v>
      </c>
      <c r="J65" s="174">
        <v>211.61627257999999</v>
      </c>
      <c r="K65" s="58">
        <f>IF(ISERROR(I65/J65-1),"",IF((I65/J65-1)&gt;10000%,"",I65/J65-1))</f>
        <v>-0.19847894822985168</v>
      </c>
      <c r="L65" s="58">
        <f>IF(ISERROR(I65/F65),"",IF(I65/F65&gt;10000%,"",I65/F65))</f>
        <v>12.080284379303826</v>
      </c>
    </row>
    <row r="66" spans="1:12" x14ac:dyDescent="0.2">
      <c r="A66" s="172" t="s">
        <v>2938</v>
      </c>
      <c r="B66" s="173" t="s">
        <v>1989</v>
      </c>
      <c r="C66" s="172" t="s">
        <v>639</v>
      </c>
      <c r="D66" s="172" t="s">
        <v>179</v>
      </c>
      <c r="E66" s="172" t="s">
        <v>708</v>
      </c>
      <c r="F66" s="174">
        <v>4.3462291799999999</v>
      </c>
      <c r="G66" s="174">
        <v>3.52448059</v>
      </c>
      <c r="H66" s="58">
        <f>IF(ISERROR(F66/G66-1),"",IF((F66/G66-1)&gt;10000%,"",F66/G66-1))</f>
        <v>0.23315452277749671</v>
      </c>
      <c r="I66" s="174">
        <v>166.17485396738948</v>
      </c>
      <c r="J66" s="174">
        <v>20.458158532217489</v>
      </c>
      <c r="K66" s="58">
        <f>IF(ISERROR(I66/J66-1),"",IF((I66/J66-1)&gt;10000%,"",I66/J66-1))</f>
        <v>7.122669188710093</v>
      </c>
      <c r="L66" s="58">
        <f>IF(ISERROR(I66/F66),"",IF(I66/F66&gt;10000%,"",I66/F66))</f>
        <v>38.234259420114029</v>
      </c>
    </row>
    <row r="67" spans="1:12" x14ac:dyDescent="0.2">
      <c r="A67" s="172" t="s">
        <v>2614</v>
      </c>
      <c r="B67" s="173" t="s">
        <v>109</v>
      </c>
      <c r="C67" s="172" t="s">
        <v>510</v>
      </c>
      <c r="D67" s="172" t="s">
        <v>609</v>
      </c>
      <c r="E67" s="172" t="s">
        <v>708</v>
      </c>
      <c r="F67" s="174">
        <v>17.722962519999999</v>
      </c>
      <c r="G67" s="174">
        <v>4.6982551799999994</v>
      </c>
      <c r="H67" s="58">
        <f>IF(ISERROR(F67/G67-1),"",IF((F67/G67-1)&gt;10000%,"",F67/G67-1))</f>
        <v>2.7722434906143181</v>
      </c>
      <c r="I67" s="174">
        <v>161.18804387</v>
      </c>
      <c r="J67" s="174">
        <v>10.56207214</v>
      </c>
      <c r="K67" s="58">
        <f>IF(ISERROR(I67/J67-1),"",IF((I67/J67-1)&gt;10000%,"",I67/J67-1))</f>
        <v>14.261024705517681</v>
      </c>
      <c r="L67" s="58">
        <f>IF(ISERROR(I67/F67),"",IF(I67/F67&gt;10000%,"",I67/F67))</f>
        <v>9.0948702107846024</v>
      </c>
    </row>
    <row r="68" spans="1:12" x14ac:dyDescent="0.2">
      <c r="A68" s="172" t="s">
        <v>1338</v>
      </c>
      <c r="B68" s="173" t="s">
        <v>336</v>
      </c>
      <c r="C68" s="172" t="s">
        <v>639</v>
      </c>
      <c r="D68" s="172" t="s">
        <v>179</v>
      </c>
      <c r="E68" s="172" t="s">
        <v>180</v>
      </c>
      <c r="F68" s="174">
        <v>89.544820239999993</v>
      </c>
      <c r="G68" s="174">
        <v>66.953210909999996</v>
      </c>
      <c r="H68" s="58">
        <f>IF(ISERROR(F68/G68-1),"",IF((F68/G68-1)&gt;10000%,"",F68/G68-1))</f>
        <v>0.33742383707882428</v>
      </c>
      <c r="I68" s="174">
        <v>160.43309173</v>
      </c>
      <c r="J68" s="174">
        <v>327.36457390000004</v>
      </c>
      <c r="K68" s="58">
        <f>IF(ISERROR(I68/J68-1),"",IF((I68/J68-1)&gt;10000%,"",I68/J68-1))</f>
        <v>-0.50992531104172723</v>
      </c>
      <c r="L68" s="58">
        <f>IF(ISERROR(I68/F68),"",IF(I68/F68&gt;10000%,"",I68/F68))</f>
        <v>1.7916512792141823</v>
      </c>
    </row>
    <row r="69" spans="1:12" x14ac:dyDescent="0.2">
      <c r="A69" s="172" t="s">
        <v>2819</v>
      </c>
      <c r="B69" s="173" t="s">
        <v>2184</v>
      </c>
      <c r="C69" s="172" t="s">
        <v>639</v>
      </c>
      <c r="D69" s="172" t="s">
        <v>609</v>
      </c>
      <c r="E69" s="172" t="s">
        <v>180</v>
      </c>
      <c r="F69" s="174">
        <v>17.438205679999999</v>
      </c>
      <c r="G69" s="174">
        <v>12.46761042</v>
      </c>
      <c r="H69" s="58">
        <f>IF(ISERROR(F69/G69-1),"",IF((F69/G69-1)&gt;10000%,"",F69/G69-1))</f>
        <v>0.39868066875320274</v>
      </c>
      <c r="I69" s="174">
        <v>155.60895529999999</v>
      </c>
      <c r="J69" s="174">
        <v>56.372333630000014</v>
      </c>
      <c r="K69" s="58">
        <f>IF(ISERROR(I69/J69-1),"",IF((I69/J69-1)&gt;10000%,"",I69/J69-1))</f>
        <v>1.7603781018068161</v>
      </c>
      <c r="L69" s="58">
        <f>IF(ISERROR(I69/F69),"",IF(I69/F69&gt;10000%,"",I69/F69))</f>
        <v>8.9234499326079746</v>
      </c>
    </row>
    <row r="70" spans="1:12" x14ac:dyDescent="0.2">
      <c r="A70" s="172" t="s">
        <v>2329</v>
      </c>
      <c r="B70" s="173" t="s">
        <v>259</v>
      </c>
      <c r="C70" s="172" t="s">
        <v>510</v>
      </c>
      <c r="D70" s="172" t="s">
        <v>179</v>
      </c>
      <c r="E70" s="172" t="s">
        <v>708</v>
      </c>
      <c r="F70" s="174">
        <v>6.7432521100000002</v>
      </c>
      <c r="G70" s="174">
        <v>18.514879180000001</v>
      </c>
      <c r="H70" s="58">
        <f>IF(ISERROR(F70/G70-1),"",IF((F70/G70-1)&gt;10000%,"",F70/G70-1))</f>
        <v>-0.63579281050431358</v>
      </c>
      <c r="I70" s="174">
        <v>153.00404766966091</v>
      </c>
      <c r="J70" s="174">
        <v>104.22809703577126</v>
      </c>
      <c r="K70" s="58">
        <f>IF(ISERROR(I70/J70-1),"",IF((I70/J70-1)&gt;10000%,"",I70/J70-1))</f>
        <v>0.46797314755875918</v>
      </c>
      <c r="L70" s="58">
        <f>IF(ISERROR(I70/F70),"",IF(I70/F70&gt;10000%,"",I70/F70))</f>
        <v>22.689949177899106</v>
      </c>
    </row>
    <row r="71" spans="1:12" x14ac:dyDescent="0.2">
      <c r="A71" s="172" t="s">
        <v>2787</v>
      </c>
      <c r="B71" s="172" t="s">
        <v>1632</v>
      </c>
      <c r="C71" s="172" t="s">
        <v>639</v>
      </c>
      <c r="D71" s="172" t="s">
        <v>609</v>
      </c>
      <c r="E71" s="172" t="s">
        <v>180</v>
      </c>
      <c r="F71" s="174">
        <v>40.852531210000002</v>
      </c>
      <c r="G71" s="174">
        <v>27.061857539999998</v>
      </c>
      <c r="H71" s="58">
        <f>IF(ISERROR(F71/G71-1),"",IF((F71/G71-1)&gt;10000%,"",F71/G71-1))</f>
        <v>0.5095981918320307</v>
      </c>
      <c r="I71" s="174">
        <v>149.85724251172488</v>
      </c>
      <c r="J71" s="174">
        <v>382.31519289000022</v>
      </c>
      <c r="K71" s="58">
        <f>IF(ISERROR(I71/J71-1),"",IF((I71/J71-1)&gt;10000%,"",I71/J71-1))</f>
        <v>-0.6080269753892783</v>
      </c>
      <c r="L71" s="58">
        <f>IF(ISERROR(I71/F71),"",IF(I71/F71&gt;10000%,"",I71/F71))</f>
        <v>3.6682486512620884</v>
      </c>
    </row>
    <row r="72" spans="1:12" x14ac:dyDescent="0.2">
      <c r="A72" s="172" t="s">
        <v>1394</v>
      </c>
      <c r="B72" s="173" t="s">
        <v>204</v>
      </c>
      <c r="C72" s="172" t="s">
        <v>2301</v>
      </c>
      <c r="D72" s="172" t="s">
        <v>178</v>
      </c>
      <c r="E72" s="172" t="s">
        <v>708</v>
      </c>
      <c r="F72" s="174">
        <v>1.0625943799999999</v>
      </c>
      <c r="G72" s="174">
        <v>2.27938288</v>
      </c>
      <c r="H72" s="58">
        <f>IF(ISERROR(F72/G72-1),"",IF((F72/G72-1)&gt;10000%,"",F72/G72-1))</f>
        <v>-0.53382365493593609</v>
      </c>
      <c r="I72" s="174">
        <v>148.83362862000001</v>
      </c>
      <c r="J72" s="174">
        <v>217.14851411000001</v>
      </c>
      <c r="K72" s="58">
        <f>IF(ISERROR(I72/J72-1),"",IF((I72/J72-1)&gt;10000%,"",I72/J72-1))</f>
        <v>-0.31459982938402242</v>
      </c>
      <c r="L72" s="58" t="str">
        <f>IF(ISERROR(I72/F72),"",IF(I72/F72&gt;10000%,"",I72/F72))</f>
        <v/>
      </c>
    </row>
    <row r="73" spans="1:12" x14ac:dyDescent="0.2">
      <c r="A73" s="172" t="s">
        <v>1300</v>
      </c>
      <c r="B73" s="173" t="s">
        <v>645</v>
      </c>
      <c r="C73" s="172" t="s">
        <v>1257</v>
      </c>
      <c r="D73" s="172" t="s">
        <v>178</v>
      </c>
      <c r="E73" s="172" t="s">
        <v>708</v>
      </c>
      <c r="F73" s="174">
        <v>12.86091324</v>
      </c>
      <c r="G73" s="174">
        <v>9.2980735299999999</v>
      </c>
      <c r="H73" s="58">
        <f>IF(ISERROR(F73/G73-1),"",IF((F73/G73-1)&gt;10000%,"",F73/G73-1))</f>
        <v>0.38318041887973764</v>
      </c>
      <c r="I73" s="174">
        <v>146.46022205937993</v>
      </c>
      <c r="J73" s="174">
        <v>431.73416361967753</v>
      </c>
      <c r="K73" s="58">
        <f>IF(ISERROR(I73/J73-1),"",IF((I73/J73-1)&gt;10000%,"",I73/J73-1))</f>
        <v>-0.66076295461204371</v>
      </c>
      <c r="L73" s="58">
        <f>IF(ISERROR(I73/F73),"",IF(I73/F73&gt;10000%,"",I73/F73))</f>
        <v>11.388011047602706</v>
      </c>
    </row>
    <row r="74" spans="1:12" x14ac:dyDescent="0.2">
      <c r="A74" s="172" t="s">
        <v>1392</v>
      </c>
      <c r="B74" s="173" t="s">
        <v>193</v>
      </c>
      <c r="C74" s="172" t="s">
        <v>2301</v>
      </c>
      <c r="D74" s="172" t="s">
        <v>178</v>
      </c>
      <c r="E74" s="172" t="s">
        <v>708</v>
      </c>
      <c r="F74" s="174">
        <v>3.8269925200000001</v>
      </c>
      <c r="G74" s="174">
        <v>5.58294683</v>
      </c>
      <c r="H74" s="58">
        <f>IF(ISERROR(F74/G74-1),"",IF((F74/G74-1)&gt;10000%,"",F74/G74-1))</f>
        <v>-0.31452105195850488</v>
      </c>
      <c r="I74" s="174">
        <v>144.88957194999998</v>
      </c>
      <c r="J74" s="174">
        <v>245.59295331999999</v>
      </c>
      <c r="K74" s="58">
        <f>IF(ISERROR(I74/J74-1),"",IF((I74/J74-1)&gt;10000%,"",I74/J74-1))</f>
        <v>-0.41004181923243799</v>
      </c>
      <c r="L74" s="58">
        <f>IF(ISERROR(I74/F74),"",IF(I74/F74&gt;10000%,"",I74/F74))</f>
        <v>37.85990466216014</v>
      </c>
    </row>
    <row r="75" spans="1:12" x14ac:dyDescent="0.2">
      <c r="A75" s="172" t="s">
        <v>2873</v>
      </c>
      <c r="B75" s="173" t="s">
        <v>2281</v>
      </c>
      <c r="C75" s="172" t="s">
        <v>639</v>
      </c>
      <c r="D75" s="172" t="s">
        <v>609</v>
      </c>
      <c r="E75" s="172" t="s">
        <v>180</v>
      </c>
      <c r="F75" s="174">
        <v>19.60287327</v>
      </c>
      <c r="G75" s="174">
        <v>23.018849170000003</v>
      </c>
      <c r="H75" s="58">
        <f>IF(ISERROR(F75/G75-1),"",IF((F75/G75-1)&gt;10000%,"",F75/G75-1))</f>
        <v>-0.14839907394032426</v>
      </c>
      <c r="I75" s="174">
        <v>144.03851296999994</v>
      </c>
      <c r="J75" s="174">
        <v>41.21200369000001</v>
      </c>
      <c r="K75" s="58">
        <f>IF(ISERROR(I75/J75-1),"",IF((I75/J75-1)&gt;10000%,"",I75/J75-1))</f>
        <v>2.495062119606442</v>
      </c>
      <c r="L75" s="58">
        <f>IF(ISERROR(I75/F75),"",IF(I75/F75&gt;10000%,"",I75/F75))</f>
        <v>7.3478265653247243</v>
      </c>
    </row>
    <row r="76" spans="1:12" x14ac:dyDescent="0.2">
      <c r="A76" s="172" t="s">
        <v>2826</v>
      </c>
      <c r="B76" s="173" t="s">
        <v>2141</v>
      </c>
      <c r="C76" s="172" t="s">
        <v>639</v>
      </c>
      <c r="D76" s="172" t="s">
        <v>609</v>
      </c>
      <c r="E76" s="172" t="s">
        <v>180</v>
      </c>
      <c r="F76" s="174">
        <v>33.03359184</v>
      </c>
      <c r="G76" s="174">
        <v>25.902423379999998</v>
      </c>
      <c r="H76" s="58">
        <f>IF(ISERROR(F76/G76-1),"",IF((F76/G76-1)&gt;10000%,"",F76/G76-1))</f>
        <v>0.27530892980099231</v>
      </c>
      <c r="I76" s="174">
        <v>143.91580707999989</v>
      </c>
      <c r="J76" s="174">
        <v>98.274381900000023</v>
      </c>
      <c r="K76" s="58">
        <f>IF(ISERROR(I76/J76-1),"",IF((I76/J76-1)&gt;10000%,"",I76/J76-1))</f>
        <v>0.46442851430439624</v>
      </c>
      <c r="L76" s="58">
        <f>IF(ISERROR(I76/F76),"",IF(I76/F76&gt;10000%,"",I76/F76))</f>
        <v>4.3566502782096457</v>
      </c>
    </row>
    <row r="77" spans="1:12" x14ac:dyDescent="0.2">
      <c r="A77" s="172" t="s">
        <v>1410</v>
      </c>
      <c r="B77" s="173" t="s">
        <v>195</v>
      </c>
      <c r="C77" s="172" t="s">
        <v>2301</v>
      </c>
      <c r="D77" s="172" t="s">
        <v>178</v>
      </c>
      <c r="E77" s="172" t="s">
        <v>708</v>
      </c>
      <c r="F77" s="174">
        <v>2.7070907599999998</v>
      </c>
      <c r="G77" s="174">
        <v>2.3505500699999997</v>
      </c>
      <c r="H77" s="58">
        <f>IF(ISERROR(F77/G77-1),"",IF((F77/G77-1)&gt;10000%,"",F77/G77-1))</f>
        <v>0.15168393753892695</v>
      </c>
      <c r="I77" s="174">
        <v>143.76123216000002</v>
      </c>
      <c r="J77" s="174">
        <v>32.328873809999997</v>
      </c>
      <c r="K77" s="58">
        <f>IF(ISERROR(I77/J77-1),"",IF((I77/J77-1)&gt;10000%,"",I77/J77-1))</f>
        <v>3.4468369979387177</v>
      </c>
      <c r="L77" s="58">
        <f>IF(ISERROR(I77/F77),"",IF(I77/F77&gt;10000%,"",I77/F77))</f>
        <v>53.105434913456698</v>
      </c>
    </row>
    <row r="78" spans="1:12" x14ac:dyDescent="0.2">
      <c r="A78" s="172" t="s">
        <v>1138</v>
      </c>
      <c r="B78" s="173" t="s">
        <v>1139</v>
      </c>
      <c r="C78" s="172" t="s">
        <v>2309</v>
      </c>
      <c r="D78" s="172" t="s">
        <v>179</v>
      </c>
      <c r="E78" s="172" t="s">
        <v>708</v>
      </c>
      <c r="F78" s="174">
        <v>6.8965181600000003</v>
      </c>
      <c r="G78" s="174">
        <v>28.364789550000001</v>
      </c>
      <c r="H78" s="58">
        <f>IF(ISERROR(F78/G78-1),"",IF((F78/G78-1)&gt;10000%,"",F78/G78-1))</f>
        <v>-0.75686341166596105</v>
      </c>
      <c r="I78" s="174">
        <v>143.30737295999998</v>
      </c>
      <c r="J78" s="174">
        <v>170.91284253000001</v>
      </c>
      <c r="K78" s="58">
        <f>IF(ISERROR(I78/J78-1),"",IF((I78/J78-1)&gt;10000%,"",I78/J78-1))</f>
        <v>-0.16151781903196938</v>
      </c>
      <c r="L78" s="58">
        <f>IF(ISERROR(I78/F78),"",IF(I78/F78&gt;10000%,"",I78/F78))</f>
        <v>20.779670209698974</v>
      </c>
    </row>
    <row r="79" spans="1:12" x14ac:dyDescent="0.2">
      <c r="A79" s="172" t="s">
        <v>2791</v>
      </c>
      <c r="B79" s="173" t="s">
        <v>1475</v>
      </c>
      <c r="C79" s="172" t="s">
        <v>639</v>
      </c>
      <c r="D79" s="172" t="s">
        <v>609</v>
      </c>
      <c r="E79" s="172" t="s">
        <v>708</v>
      </c>
      <c r="F79" s="174">
        <v>35.368816789999997</v>
      </c>
      <c r="G79" s="174">
        <v>37.721542369999995</v>
      </c>
      <c r="H79" s="58">
        <f>IF(ISERROR(F79/G79-1),"",IF((F79/G79-1)&gt;10000%,"",F79/G79-1))</f>
        <v>-6.2370874364647499E-2</v>
      </c>
      <c r="I79" s="174">
        <v>143.0706125382433</v>
      </c>
      <c r="J79" s="174">
        <v>85.120149643382632</v>
      </c>
      <c r="K79" s="58">
        <f>IF(ISERROR(I79/J79-1),"",IF((I79/J79-1)&gt;10000%,"",I79/J79-1))</f>
        <v>0.68080781269356971</v>
      </c>
      <c r="L79" s="58">
        <f>IF(ISERROR(I79/F79),"",IF(I79/F79&gt;10000%,"",I79/F79))</f>
        <v>4.0451059866581218</v>
      </c>
    </row>
    <row r="80" spans="1:12" x14ac:dyDescent="0.2">
      <c r="A80" s="172" t="s">
        <v>1163</v>
      </c>
      <c r="B80" s="173" t="s">
        <v>28</v>
      </c>
      <c r="C80" s="172" t="s">
        <v>1158</v>
      </c>
      <c r="D80" s="172" t="s">
        <v>179</v>
      </c>
      <c r="E80" s="172" t="s">
        <v>180</v>
      </c>
      <c r="F80" s="174">
        <v>19.424320219999998</v>
      </c>
      <c r="G80" s="174">
        <v>11.71744556</v>
      </c>
      <c r="H80" s="58">
        <f>IF(ISERROR(F80/G80-1),"",IF((F80/G80-1)&gt;10000%,"",F80/G80-1))</f>
        <v>0.65772651731441023</v>
      </c>
      <c r="I80" s="174">
        <v>141.63113213784987</v>
      </c>
      <c r="J80" s="174">
        <v>8.0198193030296991</v>
      </c>
      <c r="K80" s="58">
        <f>IF(ISERROR(I80/J80-1),"",IF((I80/J80-1)&gt;10000%,"",I80/J80-1))</f>
        <v>16.660140058809674</v>
      </c>
      <c r="L80" s="58">
        <f>IF(ISERROR(I80/F80),"",IF(I80/F80&gt;10000%,"",I80/F80))</f>
        <v>7.2914331381348019</v>
      </c>
    </row>
    <row r="81" spans="1:12" x14ac:dyDescent="0.2">
      <c r="A81" s="172" t="s">
        <v>1367</v>
      </c>
      <c r="B81" s="173" t="s">
        <v>390</v>
      </c>
      <c r="C81" s="172" t="s">
        <v>639</v>
      </c>
      <c r="D81" s="172" t="s">
        <v>179</v>
      </c>
      <c r="E81" s="172" t="s">
        <v>180</v>
      </c>
      <c r="F81" s="174">
        <v>35.849016490000004</v>
      </c>
      <c r="G81" s="174">
        <v>34.28679949</v>
      </c>
      <c r="H81" s="58">
        <f>IF(ISERROR(F81/G81-1),"",IF((F81/G81-1)&gt;10000%,"",F81/G81-1))</f>
        <v>4.556322034244209E-2</v>
      </c>
      <c r="I81" s="174">
        <v>135.6526635135308</v>
      </c>
      <c r="J81" s="174">
        <v>21.290470593052817</v>
      </c>
      <c r="K81" s="58">
        <f>IF(ISERROR(I81/J81-1),"",IF((I81/J81-1)&gt;10000%,"",I81/J81-1))</f>
        <v>5.3715202029303626</v>
      </c>
      <c r="L81" s="58">
        <f>IF(ISERROR(I81/F81),"",IF(I81/F81&gt;10000%,"",I81/F81))</f>
        <v>3.7839995847967205</v>
      </c>
    </row>
    <row r="82" spans="1:12" x14ac:dyDescent="0.2">
      <c r="A82" s="172" t="s">
        <v>2822</v>
      </c>
      <c r="B82" s="173" t="s">
        <v>2180</v>
      </c>
      <c r="C82" s="172" t="s">
        <v>639</v>
      </c>
      <c r="D82" s="172" t="s">
        <v>609</v>
      </c>
      <c r="E82" s="172" t="s">
        <v>180</v>
      </c>
      <c r="F82" s="174">
        <v>26.083938510000003</v>
      </c>
      <c r="G82" s="174">
        <v>22.594517489999998</v>
      </c>
      <c r="H82" s="58">
        <f>IF(ISERROR(F82/G82-1),"",IF((F82/G82-1)&gt;10000%,"",F82/G82-1))</f>
        <v>0.15443662479379672</v>
      </c>
      <c r="I82" s="174">
        <v>130.88993171999999</v>
      </c>
      <c r="J82" s="174">
        <v>18.444511969999997</v>
      </c>
      <c r="K82" s="58">
        <f>IF(ISERROR(I82/J82-1),"",IF((I82/J82-1)&gt;10000%,"",I82/J82-1))</f>
        <v>6.0964161010544764</v>
      </c>
      <c r="L82" s="58">
        <f>IF(ISERROR(I82/F82),"",IF(I82/F82&gt;10000%,"",I82/F82))</f>
        <v>5.018027920508235</v>
      </c>
    </row>
    <row r="83" spans="1:12" x14ac:dyDescent="0.2">
      <c r="A83" s="172" t="s">
        <v>2893</v>
      </c>
      <c r="B83" s="172" t="s">
        <v>1609</v>
      </c>
      <c r="C83" s="172" t="s">
        <v>639</v>
      </c>
      <c r="D83" s="172" t="s">
        <v>609</v>
      </c>
      <c r="E83" s="172" t="s">
        <v>180</v>
      </c>
      <c r="F83" s="174">
        <v>29.646304920000002</v>
      </c>
      <c r="G83" s="174">
        <v>48.28363598</v>
      </c>
      <c r="H83" s="58">
        <f>IF(ISERROR(F83/G83-1),"",IF((F83/G83-1)&gt;10000%,"",F83/G83-1))</f>
        <v>-0.38599684306542148</v>
      </c>
      <c r="I83" s="174">
        <v>130.48917998357743</v>
      </c>
      <c r="J83" s="174">
        <v>51.593603676640136</v>
      </c>
      <c r="K83" s="58">
        <f>IF(ISERROR(I83/J83-1),"",IF((I83/J83-1)&gt;10000%,"",I83/J83-1))</f>
        <v>1.5291735929401375</v>
      </c>
      <c r="L83" s="58">
        <f>IF(ISERROR(I83/F83),"",IF(I83/F83&gt;10000%,"",I83/F83))</f>
        <v>4.4015326812464499</v>
      </c>
    </row>
    <row r="84" spans="1:12" x14ac:dyDescent="0.2">
      <c r="A84" s="172" t="s">
        <v>2320</v>
      </c>
      <c r="B84" s="172" t="s">
        <v>98</v>
      </c>
      <c r="C84" s="172" t="s">
        <v>510</v>
      </c>
      <c r="D84" s="172" t="s">
        <v>178</v>
      </c>
      <c r="E84" s="172" t="s">
        <v>708</v>
      </c>
      <c r="F84" s="174">
        <v>33.166138010000004</v>
      </c>
      <c r="G84" s="174">
        <v>34.012285439999999</v>
      </c>
      <c r="H84" s="58">
        <f>IF(ISERROR(F84/G84-1),"",IF((F84/G84-1)&gt;10000%,"",F84/G84-1))</f>
        <v>-2.4877699897369654E-2</v>
      </c>
      <c r="I84" s="174">
        <v>129.72585694</v>
      </c>
      <c r="J84" s="174">
        <v>138.85212290000001</v>
      </c>
      <c r="K84" s="58">
        <f>IF(ISERROR(I84/J84-1),"",IF((I84/J84-1)&gt;10000%,"",I84/J84-1))</f>
        <v>-6.5726513713965096E-2</v>
      </c>
      <c r="L84" s="58">
        <f>IF(ISERROR(I84/F84),"",IF(I84/F84&gt;10000%,"",I84/F84))</f>
        <v>3.9113947153233828</v>
      </c>
    </row>
    <row r="85" spans="1:12" x14ac:dyDescent="0.2">
      <c r="A85" s="172" t="s">
        <v>1389</v>
      </c>
      <c r="B85" s="173" t="s">
        <v>243</v>
      </c>
      <c r="C85" s="172" t="s">
        <v>2301</v>
      </c>
      <c r="D85" s="172" t="s">
        <v>178</v>
      </c>
      <c r="E85" s="172" t="s">
        <v>708</v>
      </c>
      <c r="F85" s="174">
        <v>2.4179200000000001E-2</v>
      </c>
      <c r="G85" s="174">
        <v>1.4025340000000001E-2</v>
      </c>
      <c r="H85" s="58">
        <f>IF(ISERROR(F85/G85-1),"",IF((F85/G85-1)&gt;10000%,"",F85/G85-1))</f>
        <v>0.72396533702569776</v>
      </c>
      <c r="I85" s="174">
        <v>129.23099117999999</v>
      </c>
      <c r="J85" s="174">
        <v>9.4160517899999991</v>
      </c>
      <c r="K85" s="58">
        <f>IF(ISERROR(I85/J85-1),"",IF((I85/J85-1)&gt;10000%,"",I85/J85-1))</f>
        <v>12.72454124745208</v>
      </c>
      <c r="L85" s="58" t="str">
        <f>IF(ISERROR(I85/F85),"",IF(I85/F85&gt;10000%,"",I85/F85))</f>
        <v/>
      </c>
    </row>
    <row r="86" spans="1:12" x14ac:dyDescent="0.2">
      <c r="A86" s="172" t="s">
        <v>2941</v>
      </c>
      <c r="B86" s="172" t="s">
        <v>1607</v>
      </c>
      <c r="C86" s="172" t="s">
        <v>639</v>
      </c>
      <c r="D86" s="172" t="s">
        <v>179</v>
      </c>
      <c r="E86" s="172" t="s">
        <v>180</v>
      </c>
      <c r="F86" s="174">
        <v>42.540380840000005</v>
      </c>
      <c r="G86" s="174">
        <v>87.482905420000009</v>
      </c>
      <c r="H86" s="58">
        <f>IF(ISERROR(F86/G86-1),"",IF((F86/G86-1)&gt;10000%,"",F86/G86-1))</f>
        <v>-0.51372921788815451</v>
      </c>
      <c r="I86" s="174">
        <v>128.18520272882859</v>
      </c>
      <c r="J86" s="174">
        <v>115.20371308596333</v>
      </c>
      <c r="K86" s="58">
        <f>IF(ISERROR(I86/J86-1),"",IF((I86/J86-1)&gt;10000%,"",I86/J86-1))</f>
        <v>0.11268291008275622</v>
      </c>
      <c r="L86" s="58">
        <f>IF(ISERROR(I86/F86),"",IF(I86/F86&gt;10000%,"",I86/F86))</f>
        <v>3.0132594066552922</v>
      </c>
    </row>
    <row r="87" spans="1:12" x14ac:dyDescent="0.2">
      <c r="A87" s="172" t="s">
        <v>2035</v>
      </c>
      <c r="B87" s="173" t="s">
        <v>1769</v>
      </c>
      <c r="C87" s="172" t="s">
        <v>510</v>
      </c>
      <c r="D87" s="172" t="s">
        <v>179</v>
      </c>
      <c r="E87" s="172" t="s">
        <v>708</v>
      </c>
      <c r="F87" s="174">
        <v>5.5837712499999999</v>
      </c>
      <c r="G87" s="174">
        <v>22.63501136</v>
      </c>
      <c r="H87" s="58">
        <f>IF(ISERROR(F87/G87-1),"",IF((F87/G87-1)&gt;10000%,"",F87/G87-1))</f>
        <v>-0.75331263761291967</v>
      </c>
      <c r="I87" s="174">
        <v>126.85853106</v>
      </c>
      <c r="J87" s="174">
        <v>69.041087329999996</v>
      </c>
      <c r="K87" s="58">
        <f>IF(ISERROR(I87/J87-1),"",IF((I87/J87-1)&gt;10000%,"",I87/J87-1))</f>
        <v>0.83743530071660599</v>
      </c>
      <c r="L87" s="58">
        <f>IF(ISERROR(I87/F87),"",IF(I87/F87&gt;10000%,"",I87/F87))</f>
        <v>22.719149008835203</v>
      </c>
    </row>
    <row r="88" spans="1:12" x14ac:dyDescent="0.2">
      <c r="A88" s="172" t="s">
        <v>2862</v>
      </c>
      <c r="B88" s="173" t="s">
        <v>2285</v>
      </c>
      <c r="C88" s="172" t="s">
        <v>639</v>
      </c>
      <c r="D88" s="172" t="s">
        <v>609</v>
      </c>
      <c r="E88" s="172" t="s">
        <v>180</v>
      </c>
      <c r="F88" s="174">
        <v>23.12883939</v>
      </c>
      <c r="G88" s="174">
        <v>29.25925853</v>
      </c>
      <c r="H88" s="58">
        <f>IF(ISERROR(F88/G88-1),"",IF((F88/G88-1)&gt;10000%,"",F88/G88-1))</f>
        <v>-0.20952065937400233</v>
      </c>
      <c r="I88" s="174">
        <v>126.56936431000003</v>
      </c>
      <c r="J88" s="174">
        <v>32.368546950000002</v>
      </c>
      <c r="K88" s="58">
        <f>IF(ISERROR(I88/J88-1),"",IF((I88/J88-1)&gt;10000%,"",I88/J88-1))</f>
        <v>2.9102578347280437</v>
      </c>
      <c r="L88" s="58">
        <f>IF(ISERROR(I88/F88),"",IF(I88/F88&gt;10000%,"",I88/F88))</f>
        <v>5.4723612445821059</v>
      </c>
    </row>
    <row r="89" spans="1:12" x14ac:dyDescent="0.2">
      <c r="A89" s="172" t="s">
        <v>2346</v>
      </c>
      <c r="B89" s="173" t="s">
        <v>1541</v>
      </c>
      <c r="C89" s="172" t="s">
        <v>510</v>
      </c>
      <c r="D89" s="172" t="s">
        <v>609</v>
      </c>
      <c r="E89" s="172" t="s">
        <v>708</v>
      </c>
      <c r="F89" s="174">
        <v>5.24738258</v>
      </c>
      <c r="G89" s="174">
        <v>7.7719092300000003</v>
      </c>
      <c r="H89" s="58">
        <f>IF(ISERROR(F89/G89-1),"",IF((F89/G89-1)&gt;10000%,"",F89/G89-1))</f>
        <v>-0.32482708885162836</v>
      </c>
      <c r="I89" s="174">
        <v>123.83854177051289</v>
      </c>
      <c r="J89" s="174">
        <v>413.98362019695873</v>
      </c>
      <c r="K89" s="58">
        <f>IF(ISERROR(I89/J89-1),"",IF((I89/J89-1)&gt;10000%,"",I89/J89-1))</f>
        <v>-0.7008612521635641</v>
      </c>
      <c r="L89" s="58">
        <f>IF(ISERROR(I89/F89),"",IF(I89/F89&gt;10000%,"",I89/F89))</f>
        <v>23.600059626396231</v>
      </c>
    </row>
    <row r="90" spans="1:12" x14ac:dyDescent="0.2">
      <c r="A90" s="172" t="s">
        <v>2827</v>
      </c>
      <c r="B90" s="173" t="s">
        <v>2182</v>
      </c>
      <c r="C90" s="172" t="s">
        <v>639</v>
      </c>
      <c r="D90" s="172" t="s">
        <v>609</v>
      </c>
      <c r="E90" s="172" t="s">
        <v>180</v>
      </c>
      <c r="F90" s="174">
        <v>34.310362380000001</v>
      </c>
      <c r="G90" s="174">
        <v>15.71952924</v>
      </c>
      <c r="H90" s="58">
        <f>IF(ISERROR(F90/G90-1),"",IF((F90/G90-1)&gt;10000%,"",F90/G90-1))</f>
        <v>1.1826583898386516</v>
      </c>
      <c r="I90" s="174">
        <v>123.44226003999999</v>
      </c>
      <c r="J90" s="174">
        <v>17.74988608000001</v>
      </c>
      <c r="K90" s="58">
        <f>IF(ISERROR(I90/J90-1),"",IF((I90/J90-1)&gt;10000%,"",I90/J90-1))</f>
        <v>5.9545381578020766</v>
      </c>
      <c r="L90" s="58">
        <f>IF(ISERROR(I90/F90),"",IF(I90/F90&gt;10000%,"",I90/F90))</f>
        <v>3.5978127736696903</v>
      </c>
    </row>
    <row r="91" spans="1:12" x14ac:dyDescent="0.2">
      <c r="A91" s="172" t="s">
        <v>2312</v>
      </c>
      <c r="B91" s="173" t="s">
        <v>126</v>
      </c>
      <c r="C91" s="172" t="s">
        <v>510</v>
      </c>
      <c r="D91" s="172" t="s">
        <v>178</v>
      </c>
      <c r="E91" s="172" t="s">
        <v>708</v>
      </c>
      <c r="F91" s="174">
        <v>63.361744250000001</v>
      </c>
      <c r="G91" s="174">
        <v>57.254760729999994</v>
      </c>
      <c r="H91" s="58">
        <f>IF(ISERROR(F91/G91-1),"",IF((F91/G91-1)&gt;10000%,"",F91/G91-1))</f>
        <v>0.10666333143542617</v>
      </c>
      <c r="I91" s="174">
        <v>120.13592031567441</v>
      </c>
      <c r="J91" s="174">
        <v>143.10048324723377</v>
      </c>
      <c r="K91" s="58">
        <f>IF(ISERROR(I91/J91-1),"",IF((I91/J91-1)&gt;10000%,"",I91/J91-1))</f>
        <v>-0.16047858407216997</v>
      </c>
      <c r="L91" s="58">
        <f>IF(ISERROR(I91/F91),"",IF(I91/F91&gt;10000%,"",I91/F91))</f>
        <v>1.8960324046899073</v>
      </c>
    </row>
    <row r="92" spans="1:12" x14ac:dyDescent="0.2">
      <c r="A92" s="172" t="s">
        <v>2324</v>
      </c>
      <c r="B92" s="173" t="s">
        <v>246</v>
      </c>
      <c r="C92" s="172" t="s">
        <v>2301</v>
      </c>
      <c r="D92" s="172" t="s">
        <v>178</v>
      </c>
      <c r="E92" s="172" t="s">
        <v>708</v>
      </c>
      <c r="F92" s="174">
        <v>22.518666570000001</v>
      </c>
      <c r="G92" s="174">
        <v>35.777092379999999</v>
      </c>
      <c r="H92" s="58">
        <f>IF(ISERROR(F92/G92-1),"",IF((F92/G92-1)&gt;10000%,"",F92/G92-1))</f>
        <v>-0.37058421822483489</v>
      </c>
      <c r="I92" s="174">
        <v>116.04941771999999</v>
      </c>
      <c r="J92" s="174">
        <v>170.99030582999998</v>
      </c>
      <c r="K92" s="58">
        <f>IF(ISERROR(I92/J92-1),"",IF((I92/J92-1)&gt;10000%,"",I92/J92-1))</f>
        <v>-0.32130995873311485</v>
      </c>
      <c r="L92" s="58">
        <f>IF(ISERROR(I92/F92),"",IF(I92/F92&gt;10000%,"",I92/F92))</f>
        <v>5.1534764440539425</v>
      </c>
    </row>
    <row r="93" spans="1:12" x14ac:dyDescent="0.2">
      <c r="A93" s="172" t="s">
        <v>2942</v>
      </c>
      <c r="B93" s="173" t="s">
        <v>2210</v>
      </c>
      <c r="C93" s="172" t="s">
        <v>639</v>
      </c>
      <c r="D93" s="172" t="s">
        <v>609</v>
      </c>
      <c r="E93" s="172" t="s">
        <v>180</v>
      </c>
      <c r="F93" s="174">
        <v>11.32423015</v>
      </c>
      <c r="G93" s="174">
        <v>17.875507940000002</v>
      </c>
      <c r="H93" s="58">
        <f>IF(ISERROR(F93/G93-1),"",IF((F93/G93-1)&gt;10000%,"",F93/G93-1))</f>
        <v>-0.36649463679519934</v>
      </c>
      <c r="I93" s="174">
        <v>115.72375748945764</v>
      </c>
      <c r="J93" s="174">
        <v>13.80724459552685</v>
      </c>
      <c r="K93" s="58">
        <f>IF(ISERROR(I93/J93-1),"",IF((I93/J93-1)&gt;10000%,"",I93/J93-1))</f>
        <v>7.3813795496133103</v>
      </c>
      <c r="L93" s="58">
        <f>IF(ISERROR(I93/F93),"",IF(I93/F93&gt;10000%,"",I93/F93))</f>
        <v>10.219128007519137</v>
      </c>
    </row>
    <row r="94" spans="1:12" x14ac:dyDescent="0.2">
      <c r="A94" s="172" t="s">
        <v>2955</v>
      </c>
      <c r="B94" s="173" t="s">
        <v>1890</v>
      </c>
      <c r="C94" s="172" t="s">
        <v>639</v>
      </c>
      <c r="D94" s="172" t="s">
        <v>609</v>
      </c>
      <c r="E94" s="172" t="s">
        <v>180</v>
      </c>
      <c r="F94" s="174">
        <v>16.051298020000001</v>
      </c>
      <c r="G94" s="174">
        <v>8.8148</v>
      </c>
      <c r="H94" s="58">
        <f>IF(ISERROR(F94/G94-1),"",IF((F94/G94-1)&gt;10000%,"",F94/G94-1))</f>
        <v>0.82094863411535157</v>
      </c>
      <c r="I94" s="174">
        <v>108.92758767280471</v>
      </c>
      <c r="J94" s="174">
        <v>23.226349063761173</v>
      </c>
      <c r="K94" s="58">
        <f>IF(ISERROR(I94/J94-1),"",IF((I94/J94-1)&gt;10000%,"",I94/J94-1))</f>
        <v>3.6898282366193564</v>
      </c>
      <c r="L94" s="58">
        <f>IF(ISERROR(I94/F94),"",IF(I94/F94&gt;10000%,"",I94/F94))</f>
        <v>6.7862167618519305</v>
      </c>
    </row>
    <row r="95" spans="1:12" x14ac:dyDescent="0.2">
      <c r="A95" s="172" t="s">
        <v>2904</v>
      </c>
      <c r="B95" s="173" t="s">
        <v>2273</v>
      </c>
      <c r="C95" s="172" t="s">
        <v>639</v>
      </c>
      <c r="D95" s="172" t="s">
        <v>609</v>
      </c>
      <c r="E95" s="172" t="s">
        <v>708</v>
      </c>
      <c r="F95" s="174">
        <v>38.445515189999995</v>
      </c>
      <c r="G95" s="174">
        <v>29.935228989999999</v>
      </c>
      <c r="H95" s="58">
        <f>IF(ISERROR(F95/G95-1),"",IF((F95/G95-1)&gt;10000%,"",F95/G95-1))</f>
        <v>0.28428999834418822</v>
      </c>
      <c r="I95" s="174">
        <v>107.58080912999996</v>
      </c>
      <c r="J95" s="174">
        <v>64.730995310000012</v>
      </c>
      <c r="K95" s="58">
        <f>IF(ISERROR(I95/J95-1),"",IF((I95/J95-1)&gt;10000%,"",I95/J95-1))</f>
        <v>0.66196747964078151</v>
      </c>
      <c r="L95" s="58">
        <f>IF(ISERROR(I95/F95),"",IF(I95/F95&gt;10000%,"",I95/F95))</f>
        <v>2.798266809492064</v>
      </c>
    </row>
    <row r="96" spans="1:12" x14ac:dyDescent="0.2">
      <c r="A96" s="172" t="s">
        <v>1295</v>
      </c>
      <c r="B96" s="173" t="s">
        <v>402</v>
      </c>
      <c r="C96" s="172" t="s">
        <v>1257</v>
      </c>
      <c r="D96" s="172" t="s">
        <v>178</v>
      </c>
      <c r="E96" s="172" t="s">
        <v>708</v>
      </c>
      <c r="F96" s="174">
        <v>67.556876040000006</v>
      </c>
      <c r="G96" s="174">
        <v>75.030344930000012</v>
      </c>
      <c r="H96" s="58">
        <f>IF(ISERROR(F96/G96-1),"",IF((F96/G96-1)&gt;10000%,"",F96/G96-1))</f>
        <v>-9.9605951391699254E-2</v>
      </c>
      <c r="I96" s="174">
        <v>107.29423131077274</v>
      </c>
      <c r="J96" s="174">
        <v>53.686911277979902</v>
      </c>
      <c r="K96" s="58">
        <f>IF(ISERROR(I96/J96-1),"",IF((I96/J96-1)&gt;10000%,"",I96/J96-1))</f>
        <v>0.9985174925639706</v>
      </c>
      <c r="L96" s="58">
        <f>IF(ISERROR(I96/F96),"",IF(I96/F96&gt;10000%,"",I96/F96))</f>
        <v>1.5882059325425957</v>
      </c>
    </row>
    <row r="97" spans="1:12" x14ac:dyDescent="0.2">
      <c r="A97" s="172" t="s">
        <v>1359</v>
      </c>
      <c r="B97" s="172" t="s">
        <v>298</v>
      </c>
      <c r="C97" s="172" t="s">
        <v>1158</v>
      </c>
      <c r="D97" s="172" t="s">
        <v>179</v>
      </c>
      <c r="E97" s="172" t="s">
        <v>180</v>
      </c>
      <c r="F97" s="174">
        <v>43.14586697</v>
      </c>
      <c r="G97" s="174">
        <v>96.458332560000002</v>
      </c>
      <c r="H97" s="58">
        <f>IF(ISERROR(F97/G97-1),"",IF((F97/G97-1)&gt;10000%,"",F97/G97-1))</f>
        <v>-0.55269943171408276</v>
      </c>
      <c r="I97" s="174">
        <v>105.85833991999999</v>
      </c>
      <c r="J97" s="174">
        <v>285.24799364</v>
      </c>
      <c r="K97" s="58">
        <f>IF(ISERROR(I97/J97-1),"",IF((I97/J97-1)&gt;10000%,"",I97/J97-1))</f>
        <v>-0.62889015074511079</v>
      </c>
      <c r="L97" s="58">
        <f>IF(ISERROR(I97/F97),"",IF(I97/F97&gt;10000%,"",I97/F97))</f>
        <v>2.4534989641905902</v>
      </c>
    </row>
    <row r="98" spans="1:12" x14ac:dyDescent="0.2">
      <c r="A98" s="172" t="s">
        <v>2897</v>
      </c>
      <c r="B98" s="173" t="s">
        <v>151</v>
      </c>
      <c r="C98" s="172" t="s">
        <v>639</v>
      </c>
      <c r="D98" s="172" t="s">
        <v>179</v>
      </c>
      <c r="E98" s="172" t="s">
        <v>708</v>
      </c>
      <c r="F98" s="174">
        <v>11.463179480000001</v>
      </c>
      <c r="G98" s="174">
        <v>17.52197507</v>
      </c>
      <c r="H98" s="58">
        <f>IF(ISERROR(F98/G98-1),"",IF((F98/G98-1)&gt;10000%,"",F98/G98-1))</f>
        <v>-0.34578268521643318</v>
      </c>
      <c r="I98" s="174">
        <v>104.64368954242246</v>
      </c>
      <c r="J98" s="174">
        <v>169.66509768000003</v>
      </c>
      <c r="K98" s="58">
        <f>IF(ISERROR(I98/J98-1),"",IF((I98/J98-1)&gt;10000%,"",I98/J98-1))</f>
        <v>-0.38323384730672416</v>
      </c>
      <c r="L98" s="58">
        <f>IF(ISERROR(I98/F98),"",IF(I98/F98&gt;10000%,"",I98/F98))</f>
        <v>9.1286793271444484</v>
      </c>
    </row>
    <row r="99" spans="1:12" x14ac:dyDescent="0.2">
      <c r="A99" s="172" t="s">
        <v>1364</v>
      </c>
      <c r="B99" s="172" t="s">
        <v>662</v>
      </c>
      <c r="C99" s="172" t="s">
        <v>639</v>
      </c>
      <c r="D99" s="172" t="s">
        <v>179</v>
      </c>
      <c r="E99" s="172" t="s">
        <v>180</v>
      </c>
      <c r="F99" s="174">
        <v>15.75304133</v>
      </c>
      <c r="G99" s="174">
        <v>5.2712748300000003</v>
      </c>
      <c r="H99" s="58">
        <f>IF(ISERROR(F99/G99-1),"",IF((F99/G99-1)&gt;10000%,"",F99/G99-1))</f>
        <v>1.9884689829386111</v>
      </c>
      <c r="I99" s="174">
        <v>104.61930452</v>
      </c>
      <c r="J99" s="174">
        <v>41.269783840000002</v>
      </c>
      <c r="K99" s="58">
        <f>IF(ISERROR(I99/J99-1),"",IF((I99/J99-1)&gt;10000%,"",I99/J99-1))</f>
        <v>1.5350097525492634</v>
      </c>
      <c r="L99" s="58">
        <f>IF(ISERROR(I99/F99),"",IF(I99/F99&gt;10000%,"",I99/F99))</f>
        <v>6.6412131047205216</v>
      </c>
    </row>
    <row r="100" spans="1:12" x14ac:dyDescent="0.2">
      <c r="A100" s="172" t="s">
        <v>1398</v>
      </c>
      <c r="B100" s="173" t="s">
        <v>197</v>
      </c>
      <c r="C100" s="172" t="s">
        <v>2301</v>
      </c>
      <c r="D100" s="172" t="s">
        <v>178</v>
      </c>
      <c r="E100" s="172" t="s">
        <v>708</v>
      </c>
      <c r="F100" s="174">
        <v>20.642197299999999</v>
      </c>
      <c r="G100" s="174">
        <v>1.2428126799999999</v>
      </c>
      <c r="H100" s="58">
        <f>IF(ISERROR(F100/G100-1),"",IF((F100/G100-1)&gt;10000%,"",F100/G100-1))</f>
        <v>15.60925868570958</v>
      </c>
      <c r="I100" s="174">
        <v>104.09333570999999</v>
      </c>
      <c r="J100" s="174">
        <v>20.451109729999999</v>
      </c>
      <c r="K100" s="58">
        <f>IF(ISERROR(I100/J100-1),"",IF((I100/J100-1)&gt;10000%,"",I100/J100-1))</f>
        <v>4.0898624614636008</v>
      </c>
      <c r="L100" s="58">
        <f>IF(ISERROR(I100/F100),"",IF(I100/F100&gt;10000%,"",I100/F100))</f>
        <v>5.0427449266750299</v>
      </c>
    </row>
    <row r="101" spans="1:12" x14ac:dyDescent="0.2">
      <c r="A101" s="172" t="s">
        <v>1366</v>
      </c>
      <c r="B101" s="172" t="s">
        <v>663</v>
      </c>
      <c r="C101" s="172" t="s">
        <v>639</v>
      </c>
      <c r="D101" s="172" t="s">
        <v>179</v>
      </c>
      <c r="E101" s="172" t="s">
        <v>180</v>
      </c>
      <c r="F101" s="174">
        <v>11.50552791</v>
      </c>
      <c r="G101" s="174">
        <v>6.2029273099999997</v>
      </c>
      <c r="H101" s="58">
        <f>IF(ISERROR(F101/G101-1),"",IF((F101/G101-1)&gt;10000%,"",F101/G101-1))</f>
        <v>0.85485454447474418</v>
      </c>
      <c r="I101" s="174">
        <v>102.11620500000001</v>
      </c>
      <c r="J101" s="174">
        <v>20.571641849999999</v>
      </c>
      <c r="K101" s="58">
        <f>IF(ISERROR(I101/J101-1),"",IF((I101/J101-1)&gt;10000%,"",I101/J101-1))</f>
        <v>3.9639307229140783</v>
      </c>
      <c r="L101" s="58">
        <f>IF(ISERROR(I101/F101),"",IF(I101/F101&gt;10000%,"",I101/F101))</f>
        <v>8.8754037014890876</v>
      </c>
    </row>
    <row r="102" spans="1:12" x14ac:dyDescent="0.2">
      <c r="A102" s="172" t="s">
        <v>2344</v>
      </c>
      <c r="B102" s="173" t="s">
        <v>123</v>
      </c>
      <c r="C102" s="172" t="s">
        <v>510</v>
      </c>
      <c r="D102" s="172" t="s">
        <v>178</v>
      </c>
      <c r="E102" s="172" t="s">
        <v>708</v>
      </c>
      <c r="F102" s="174">
        <v>9.5967430900000004</v>
      </c>
      <c r="G102" s="174">
        <v>29.942124010000001</v>
      </c>
      <c r="H102" s="58">
        <f>IF(ISERROR(F102/G102-1),"",IF((F102/G102-1)&gt;10000%,"",F102/G102-1))</f>
        <v>-0.67949023633744543</v>
      </c>
      <c r="I102" s="174">
        <v>101.47352025148206</v>
      </c>
      <c r="J102" s="174">
        <v>134.34773613488238</v>
      </c>
      <c r="K102" s="58">
        <f>IF(ISERROR(I102/J102-1),"",IF((I102/J102-1)&gt;10000%,"",I102/J102-1))</f>
        <v>-0.2446949746171776</v>
      </c>
      <c r="L102" s="58">
        <f>IF(ISERROR(I102/F102),"",IF(I102/F102&gt;10000%,"",I102/F102))</f>
        <v>10.573745623889787</v>
      </c>
    </row>
    <row r="103" spans="1:12" x14ac:dyDescent="0.2">
      <c r="A103" s="172" t="s">
        <v>1174</v>
      </c>
      <c r="B103" s="173" t="s">
        <v>24</v>
      </c>
      <c r="C103" s="172" t="s">
        <v>1158</v>
      </c>
      <c r="D103" s="172" t="s">
        <v>179</v>
      </c>
      <c r="E103" s="172" t="s">
        <v>180</v>
      </c>
      <c r="F103" s="174">
        <v>22.195498399999998</v>
      </c>
      <c r="G103" s="174">
        <v>8.53671705</v>
      </c>
      <c r="H103" s="58">
        <f>IF(ISERROR(F103/G103-1),"",IF((F103/G103-1)&gt;10000%,"",F103/G103-1))</f>
        <v>1.6000039909955781</v>
      </c>
      <c r="I103" s="174">
        <v>101.45241374999999</v>
      </c>
      <c r="J103" s="174">
        <v>81.988821959999996</v>
      </c>
      <c r="K103" s="58">
        <f>IF(ISERROR(I103/J103-1),"",IF((I103/J103-1)&gt;10000%,"",I103/J103-1))</f>
        <v>0.23739323635477683</v>
      </c>
      <c r="L103" s="58">
        <f>IF(ISERROR(I103/F103),"",IF(I103/F103&gt;10000%,"",I103/F103))</f>
        <v>4.5708554014718592</v>
      </c>
    </row>
    <row r="104" spans="1:12" x14ac:dyDescent="0.2">
      <c r="A104" s="172" t="s">
        <v>2365</v>
      </c>
      <c r="B104" s="173" t="s">
        <v>707</v>
      </c>
      <c r="C104" s="172" t="s">
        <v>510</v>
      </c>
      <c r="D104" s="172" t="s">
        <v>179</v>
      </c>
      <c r="E104" s="172" t="s">
        <v>708</v>
      </c>
      <c r="F104" s="174">
        <v>9.6566090399999993</v>
      </c>
      <c r="G104" s="174">
        <v>5.3349186699999995</v>
      </c>
      <c r="H104" s="58">
        <f>IF(ISERROR(F104/G104-1),"",IF((F104/G104-1)&gt;10000%,"",F104/G104-1))</f>
        <v>0.81007614873349132</v>
      </c>
      <c r="I104" s="174">
        <v>99.146887181028347</v>
      </c>
      <c r="J104" s="174">
        <v>13.670756469722951</v>
      </c>
      <c r="K104" s="58">
        <f>IF(ISERROR(I104/J104-1),"",IF((I104/J104-1)&gt;10000%,"",I104/J104-1))</f>
        <v>6.252479948758654</v>
      </c>
      <c r="L104" s="58">
        <f>IF(ISERROR(I104/F104),"",IF(I104/F104&gt;10000%,"",I104/F104))</f>
        <v>10.267257043371858</v>
      </c>
    </row>
    <row r="105" spans="1:12" x14ac:dyDescent="0.2">
      <c r="A105" s="172" t="s">
        <v>1373</v>
      </c>
      <c r="B105" s="173" t="s">
        <v>201</v>
      </c>
      <c r="C105" s="172" t="s">
        <v>2301</v>
      </c>
      <c r="D105" s="172" t="s">
        <v>178</v>
      </c>
      <c r="E105" s="172" t="s">
        <v>708</v>
      </c>
      <c r="F105" s="174">
        <v>0.49762886000000001</v>
      </c>
      <c r="G105" s="174">
        <v>0.57949767000000008</v>
      </c>
      <c r="H105" s="58">
        <f>IF(ISERROR(F105/G105-1),"",IF((F105/G105-1)&gt;10000%,"",F105/G105-1))</f>
        <v>-0.14127547743203184</v>
      </c>
      <c r="I105" s="174">
        <v>98.65293634999999</v>
      </c>
      <c r="J105" s="174">
        <v>43.28950012</v>
      </c>
      <c r="K105" s="58">
        <f>IF(ISERROR(I105/J105-1),"",IF((I105/J105-1)&gt;10000%,"",I105/J105-1))</f>
        <v>1.2789114237062247</v>
      </c>
      <c r="L105" s="58" t="str">
        <f>IF(ISERROR(I105/F105),"",IF(I105/F105&gt;10000%,"",I105/F105))</f>
        <v/>
      </c>
    </row>
    <row r="106" spans="1:12" x14ac:dyDescent="0.2">
      <c r="A106" s="172" t="s">
        <v>2765</v>
      </c>
      <c r="B106" s="173" t="s">
        <v>1687</v>
      </c>
      <c r="C106" s="172" t="s">
        <v>510</v>
      </c>
      <c r="D106" s="172" t="s">
        <v>609</v>
      </c>
      <c r="E106" s="172" t="s">
        <v>708</v>
      </c>
      <c r="F106" s="174">
        <v>4.6804715300000002</v>
      </c>
      <c r="G106" s="174">
        <v>4.4860288600000002</v>
      </c>
      <c r="H106" s="58">
        <f>IF(ISERROR(F106/G106-1),"",IF((F106/G106-1)&gt;10000%,"",F106/G106-1))</f>
        <v>4.3344052405405176E-2</v>
      </c>
      <c r="I106" s="174">
        <v>98.612190589999997</v>
      </c>
      <c r="J106" s="174">
        <v>193.10603666</v>
      </c>
      <c r="K106" s="58">
        <f>IF(ISERROR(I106/J106-1),"",IF((I106/J106-1)&gt;10000%,"",I106/J106-1))</f>
        <v>-0.48933657230185112</v>
      </c>
      <c r="L106" s="58">
        <f>IF(ISERROR(I106/F106),"",IF(I106/F106&gt;10000%,"",I106/F106))</f>
        <v>21.06885811780592</v>
      </c>
    </row>
    <row r="107" spans="1:12" x14ac:dyDescent="0.2">
      <c r="A107" s="172" t="s">
        <v>1108</v>
      </c>
      <c r="B107" s="173" t="s">
        <v>613</v>
      </c>
      <c r="C107" s="172" t="s">
        <v>2309</v>
      </c>
      <c r="D107" s="172" t="s">
        <v>609</v>
      </c>
      <c r="E107" s="172" t="s">
        <v>180</v>
      </c>
      <c r="F107" s="174">
        <v>13.53296334</v>
      </c>
      <c r="G107" s="174">
        <v>26.196191160000001</v>
      </c>
      <c r="H107" s="58">
        <f>IF(ISERROR(F107/G107-1),"",IF((F107/G107-1)&gt;10000%,"",F107/G107-1))</f>
        <v>-0.48339958059765509</v>
      </c>
      <c r="I107" s="174">
        <v>98.605901461190598</v>
      </c>
      <c r="J107" s="174">
        <v>125.04482164556666</v>
      </c>
      <c r="K107" s="58">
        <f>IF(ISERROR(I107/J107-1),"",IF((I107/J107-1)&gt;10000%,"",I107/J107-1))</f>
        <v>-0.21143554636205464</v>
      </c>
      <c r="L107" s="58">
        <f>IF(ISERROR(I107/F107),"",IF(I107/F107&gt;10000%,"",I107/F107))</f>
        <v>7.2863495587649023</v>
      </c>
    </row>
    <row r="108" spans="1:12" x14ac:dyDescent="0.2">
      <c r="A108" s="172" t="s">
        <v>2410</v>
      </c>
      <c r="B108" s="173" t="s">
        <v>101</v>
      </c>
      <c r="C108" s="172" t="s">
        <v>510</v>
      </c>
      <c r="D108" s="172" t="s">
        <v>178</v>
      </c>
      <c r="E108" s="172" t="s">
        <v>708</v>
      </c>
      <c r="F108" s="174">
        <v>9.4326627399999996</v>
      </c>
      <c r="G108" s="174">
        <v>8.0491227300000006</v>
      </c>
      <c r="H108" s="58">
        <f>IF(ISERROR(F108/G108-1),"",IF((F108/G108-1)&gt;10000%,"",F108/G108-1))</f>
        <v>0.17188705606927668</v>
      </c>
      <c r="I108" s="174">
        <v>96.934879039451303</v>
      </c>
      <c r="J108" s="174">
        <v>73.652543839475101</v>
      </c>
      <c r="K108" s="58">
        <f>IF(ISERROR(I108/J108-1),"",IF((I108/J108-1)&gt;10000%,"",I108/J108-1))</f>
        <v>0.31611040143731883</v>
      </c>
      <c r="L108" s="58">
        <f>IF(ISERROR(I108/F108),"",IF(I108/F108&gt;10000%,"",I108/F108))</f>
        <v>10.276512763293317</v>
      </c>
    </row>
    <row r="109" spans="1:12" x14ac:dyDescent="0.2">
      <c r="A109" s="172" t="s">
        <v>2323</v>
      </c>
      <c r="B109" s="172" t="s">
        <v>1100</v>
      </c>
      <c r="C109" s="172" t="s">
        <v>510</v>
      </c>
      <c r="D109" s="172" t="s">
        <v>179</v>
      </c>
      <c r="E109" s="172" t="s">
        <v>180</v>
      </c>
      <c r="F109" s="174">
        <v>40.972128170000005</v>
      </c>
      <c r="G109" s="174">
        <v>38.573968819999997</v>
      </c>
      <c r="H109" s="58">
        <f>IF(ISERROR(F109/G109-1),"",IF((F109/G109-1)&gt;10000%,"",F109/G109-1))</f>
        <v>6.2170407229566571E-2</v>
      </c>
      <c r="I109" s="174">
        <v>96.02064777999999</v>
      </c>
      <c r="J109" s="174">
        <v>49.164185840000002</v>
      </c>
      <c r="K109" s="58">
        <f>IF(ISERROR(I109/J109-1),"",IF((I109/J109-1)&gt;10000%,"",I109/J109-1))</f>
        <v>0.95306087428132602</v>
      </c>
      <c r="L109" s="58">
        <f>IF(ISERROR(I109/F109),"",IF(I109/F109&gt;10000%,"",I109/F109))</f>
        <v>2.3435601729447577</v>
      </c>
    </row>
    <row r="110" spans="1:12" x14ac:dyDescent="0.2">
      <c r="A110" s="172" t="s">
        <v>1417</v>
      </c>
      <c r="B110" s="173" t="s">
        <v>13</v>
      </c>
      <c r="C110" s="172" t="s">
        <v>2301</v>
      </c>
      <c r="D110" s="172" t="s">
        <v>178</v>
      </c>
      <c r="E110" s="172" t="s">
        <v>708</v>
      </c>
      <c r="F110" s="174">
        <v>2.4381353399999997</v>
      </c>
      <c r="G110" s="174">
        <v>0.62136130000000001</v>
      </c>
      <c r="H110" s="58">
        <f>IF(ISERROR(F110/G110-1),"",IF((F110/G110-1)&gt;10000%,"",F110/G110-1))</f>
        <v>2.9238609485334854</v>
      </c>
      <c r="I110" s="174">
        <v>95.700837930000006</v>
      </c>
      <c r="J110" s="174">
        <v>163.52279575</v>
      </c>
      <c r="K110" s="58">
        <f>IF(ISERROR(I110/J110-1),"",IF((I110/J110-1)&gt;10000%,"",I110/J110-1))</f>
        <v>-0.41475537101071114</v>
      </c>
      <c r="L110" s="58">
        <f>IF(ISERROR(I110/F110),"",IF(I110/F110&gt;10000%,"",I110/F110))</f>
        <v>39.251651194227804</v>
      </c>
    </row>
    <row r="111" spans="1:12" x14ac:dyDescent="0.2">
      <c r="A111" s="172" t="s">
        <v>2832</v>
      </c>
      <c r="B111" s="172" t="s">
        <v>2152</v>
      </c>
      <c r="C111" s="172" t="s">
        <v>639</v>
      </c>
      <c r="D111" s="172" t="s">
        <v>179</v>
      </c>
      <c r="E111" s="172" t="s">
        <v>180</v>
      </c>
      <c r="F111" s="174">
        <v>13.735002289999999</v>
      </c>
      <c r="G111" s="174">
        <v>9.1314653100000012</v>
      </c>
      <c r="H111" s="58">
        <f>IF(ISERROR(F111/G111-1),"",IF((F111/G111-1)&gt;10000%,"",F111/G111-1))</f>
        <v>0.50414000641918855</v>
      </c>
      <c r="I111" s="174">
        <v>94.367653810000007</v>
      </c>
      <c r="J111" s="174">
        <v>33.790290040000016</v>
      </c>
      <c r="K111" s="58">
        <f>IF(ISERROR(I111/J111-1),"",IF((I111/J111-1)&gt;10000%,"",I111/J111-1))</f>
        <v>1.7927447115218653</v>
      </c>
      <c r="L111" s="58">
        <f>IF(ISERROR(I111/F111),"",IF(I111/F111&gt;10000%,"",I111/F111))</f>
        <v>6.8705961468026819</v>
      </c>
    </row>
    <row r="112" spans="1:12" x14ac:dyDescent="0.2">
      <c r="A112" s="172" t="s">
        <v>2808</v>
      </c>
      <c r="B112" s="173" t="s">
        <v>2274</v>
      </c>
      <c r="C112" s="172" t="s">
        <v>639</v>
      </c>
      <c r="D112" s="172" t="s">
        <v>609</v>
      </c>
      <c r="E112" s="172" t="s">
        <v>708</v>
      </c>
      <c r="F112" s="174">
        <v>18.238703469999997</v>
      </c>
      <c r="G112" s="174">
        <v>16.137283849999999</v>
      </c>
      <c r="H112" s="58">
        <f>IF(ISERROR(F112/G112-1),"",IF((F112/G112-1)&gt;10000%,"",F112/G112-1))</f>
        <v>0.13022139534342991</v>
      </c>
      <c r="I112" s="174">
        <v>92.761457447919014</v>
      </c>
      <c r="J112" s="174">
        <v>74.919813064304009</v>
      </c>
      <c r="K112" s="58">
        <f>IF(ISERROR(I112/J112-1),"",IF((I112/J112-1)&gt;10000%,"",I112/J112-1))</f>
        <v>0.23814320476616024</v>
      </c>
      <c r="L112" s="58">
        <f>IF(ISERROR(I112/F112),"",IF(I112/F112&gt;10000%,"",I112/F112))</f>
        <v>5.0859677389074314</v>
      </c>
    </row>
    <row r="113" spans="1:12" x14ac:dyDescent="0.2">
      <c r="A113" s="172" t="s">
        <v>1351</v>
      </c>
      <c r="B113" s="173" t="s">
        <v>14</v>
      </c>
      <c r="C113" s="172" t="s">
        <v>639</v>
      </c>
      <c r="D113" s="172" t="s">
        <v>179</v>
      </c>
      <c r="E113" s="172" t="s">
        <v>180</v>
      </c>
      <c r="F113" s="174">
        <v>55.686572049999995</v>
      </c>
      <c r="G113" s="174">
        <v>56.505346770000003</v>
      </c>
      <c r="H113" s="58">
        <f>IF(ISERROR(F113/G113-1),"",IF((F113/G113-1)&gt;10000%,"",F113/G113-1))</f>
        <v>-1.4490216710513426E-2</v>
      </c>
      <c r="I113" s="174">
        <v>92.547170550000004</v>
      </c>
      <c r="J113" s="174">
        <v>105.40907784124624</v>
      </c>
      <c r="K113" s="58">
        <f>IF(ISERROR(I113/J113-1),"",IF((I113/J113-1)&gt;10000%,"",I113/J113-1))</f>
        <v>-0.12201897174944654</v>
      </c>
      <c r="L113" s="58">
        <f>IF(ISERROR(I113/F113),"",IF(I113/F113&gt;10000%,"",I113/F113))</f>
        <v>1.66192974613168</v>
      </c>
    </row>
    <row r="114" spans="1:12" x14ac:dyDescent="0.2">
      <c r="A114" s="172" t="s">
        <v>2416</v>
      </c>
      <c r="B114" s="173" t="s">
        <v>591</v>
      </c>
      <c r="C114" s="172" t="s">
        <v>640</v>
      </c>
      <c r="D114" s="172" t="s">
        <v>178</v>
      </c>
      <c r="E114" s="172" t="s">
        <v>708</v>
      </c>
      <c r="F114" s="174">
        <v>23.108195289999998</v>
      </c>
      <c r="G114" s="174">
        <v>7.8376662800000005</v>
      </c>
      <c r="H114" s="58">
        <f>IF(ISERROR(F114/G114-1),"",IF((F114/G114-1)&gt;10000%,"",F114/G114-1))</f>
        <v>1.9483515200139392</v>
      </c>
      <c r="I114" s="174">
        <v>87.902492359999997</v>
      </c>
      <c r="J114" s="174">
        <v>64.769801360000002</v>
      </c>
      <c r="K114" s="58">
        <f>IF(ISERROR(I114/J114-1),"",IF((I114/J114-1)&gt;10000%,"",I114/J114-1))</f>
        <v>0.35715241538915832</v>
      </c>
      <c r="L114" s="58">
        <f>IF(ISERROR(I114/F114),"",IF(I114/F114&gt;10000%,"",I114/F114))</f>
        <v>3.8039531541452543</v>
      </c>
    </row>
    <row r="115" spans="1:12" x14ac:dyDescent="0.2">
      <c r="A115" s="172" t="s">
        <v>2796</v>
      </c>
      <c r="B115" s="173" t="s">
        <v>2193</v>
      </c>
      <c r="C115" s="172" t="s">
        <v>639</v>
      </c>
      <c r="D115" s="172" t="s">
        <v>179</v>
      </c>
      <c r="E115" s="172" t="s">
        <v>180</v>
      </c>
      <c r="F115" s="174">
        <v>17.960191379999998</v>
      </c>
      <c r="G115" s="174">
        <v>18.351143530000002</v>
      </c>
      <c r="H115" s="58">
        <f>IF(ISERROR(F115/G115-1),"",IF((F115/G115-1)&gt;10000%,"",F115/G115-1))</f>
        <v>-2.1303966663487994E-2</v>
      </c>
      <c r="I115" s="174">
        <v>87.754713075538959</v>
      </c>
      <c r="J115" s="174">
        <v>23.584901304131193</v>
      </c>
      <c r="K115" s="58">
        <f>IF(ISERROR(I115/J115-1),"",IF((I115/J115-1)&gt;10000%,"",I115/J115-1))</f>
        <v>2.7208005216527074</v>
      </c>
      <c r="L115" s="58">
        <f>IF(ISERROR(I115/F115),"",IF(I115/F115&gt;10000%,"",I115/F115))</f>
        <v>4.8860678162516873</v>
      </c>
    </row>
    <row r="116" spans="1:12" x14ac:dyDescent="0.2">
      <c r="A116" s="172" t="s">
        <v>1248</v>
      </c>
      <c r="B116" s="173" t="s">
        <v>1249</v>
      </c>
      <c r="C116" s="172" t="s">
        <v>2309</v>
      </c>
      <c r="D116" s="172" t="s">
        <v>609</v>
      </c>
      <c r="E116" s="172" t="s">
        <v>708</v>
      </c>
      <c r="F116" s="174">
        <v>2.14401734</v>
      </c>
      <c r="G116" s="174">
        <v>5.8525253700000004</v>
      </c>
      <c r="H116" s="58">
        <f>IF(ISERROR(F116/G116-1),"",IF((F116/G116-1)&gt;10000%,"",F116/G116-1))</f>
        <v>-0.63365945391877898</v>
      </c>
      <c r="I116" s="174">
        <v>86.789380214085952</v>
      </c>
      <c r="J116" s="174">
        <v>5.0425901683376999</v>
      </c>
      <c r="K116" s="58">
        <f>IF(ISERROR(I116/J116-1),"",IF((I116/J116-1)&gt;10000%,"",I116/J116-1))</f>
        <v>16.211269866632101</v>
      </c>
      <c r="L116" s="58">
        <f>IF(ISERROR(I116/F116),"",IF(I116/F116&gt;10000%,"",I116/F116))</f>
        <v>40.479793980624223</v>
      </c>
    </row>
    <row r="117" spans="1:12" x14ac:dyDescent="0.2">
      <c r="A117" s="172" t="s">
        <v>2332</v>
      </c>
      <c r="B117" s="172" t="s">
        <v>653</v>
      </c>
      <c r="C117" s="172" t="s">
        <v>640</v>
      </c>
      <c r="D117" s="172" t="s">
        <v>178</v>
      </c>
      <c r="E117" s="172" t="s">
        <v>180</v>
      </c>
      <c r="F117" s="174">
        <v>3.0561556299999997</v>
      </c>
      <c r="G117" s="174">
        <v>8.9447454900000007</v>
      </c>
      <c r="H117" s="58">
        <f>IF(ISERROR(F117/G117-1),"",IF((F117/G117-1)&gt;10000%,"",F117/G117-1))</f>
        <v>-0.65832950379452337</v>
      </c>
      <c r="I117" s="174">
        <v>84.92767886</v>
      </c>
      <c r="J117" s="174">
        <v>162.30080206</v>
      </c>
      <c r="K117" s="58">
        <f>IF(ISERROR(I117/J117-1),"",IF((I117/J117-1)&gt;10000%,"",I117/J117-1))</f>
        <v>-0.47672668414415098</v>
      </c>
      <c r="L117" s="58">
        <f>IF(ISERROR(I117/F117),"",IF(I117/F117&gt;10000%,"",I117/F117))</f>
        <v>27.789055644394658</v>
      </c>
    </row>
    <row r="118" spans="1:12" x14ac:dyDescent="0.2">
      <c r="A118" s="172" t="s">
        <v>2879</v>
      </c>
      <c r="B118" s="173" t="s">
        <v>2280</v>
      </c>
      <c r="C118" s="172" t="s">
        <v>639</v>
      </c>
      <c r="D118" s="172" t="s">
        <v>609</v>
      </c>
      <c r="E118" s="172" t="s">
        <v>708</v>
      </c>
      <c r="F118" s="174">
        <v>9.1816953100000003</v>
      </c>
      <c r="G118" s="174">
        <v>11.824870710000001</v>
      </c>
      <c r="H118" s="58">
        <f>IF(ISERROR(F118/G118-1),"",IF((F118/G118-1)&gt;10000%,"",F118/G118-1))</f>
        <v>-0.22352679067896553</v>
      </c>
      <c r="I118" s="174">
        <v>84.02630155085734</v>
      </c>
      <c r="J118" s="174">
        <v>10.62844082940469</v>
      </c>
      <c r="K118" s="58">
        <f>IF(ISERROR(I118/J118-1),"",IF((I118/J118-1)&gt;10000%,"",I118/J118-1))</f>
        <v>6.9057975576614972</v>
      </c>
      <c r="L118" s="58">
        <f>IF(ISERROR(I118/F118),"",IF(I118/F118&gt;10000%,"",I118/F118))</f>
        <v>9.1515018429485799</v>
      </c>
    </row>
    <row r="119" spans="1:12" x14ac:dyDescent="0.2">
      <c r="A119" s="172" t="s">
        <v>1344</v>
      </c>
      <c r="B119" s="173" t="s">
        <v>342</v>
      </c>
      <c r="C119" s="172" t="s">
        <v>639</v>
      </c>
      <c r="D119" s="172" t="s">
        <v>179</v>
      </c>
      <c r="E119" s="172" t="s">
        <v>180</v>
      </c>
      <c r="F119" s="174">
        <v>7.77941722</v>
      </c>
      <c r="G119" s="174">
        <v>4.6562452800000003</v>
      </c>
      <c r="H119" s="58">
        <f>IF(ISERROR(F119/G119-1),"",IF((F119/G119-1)&gt;10000%,"",F119/G119-1))</f>
        <v>0.67074901603980774</v>
      </c>
      <c r="I119" s="174">
        <v>84.009009370000001</v>
      </c>
      <c r="J119" s="174">
        <v>17.549521800000001</v>
      </c>
      <c r="K119" s="58">
        <f>IF(ISERROR(I119/J119-1),"",IF((I119/J119-1)&gt;10000%,"",I119/J119-1))</f>
        <v>3.7869685754058553</v>
      </c>
      <c r="L119" s="58">
        <f>IF(ISERROR(I119/F119),"",IF(I119/F119&gt;10000%,"",I119/F119))</f>
        <v>10.798882100579766</v>
      </c>
    </row>
    <row r="120" spans="1:12" x14ac:dyDescent="0.2">
      <c r="A120" s="172" t="s">
        <v>2608</v>
      </c>
      <c r="B120" s="173" t="s">
        <v>1469</v>
      </c>
      <c r="C120" s="172" t="s">
        <v>2301</v>
      </c>
      <c r="D120" s="172" t="s">
        <v>178</v>
      </c>
      <c r="E120" s="172" t="s">
        <v>708</v>
      </c>
      <c r="F120" s="174">
        <v>2.297689E-2</v>
      </c>
      <c r="G120" s="174">
        <v>2.9989660000000001E-2</v>
      </c>
      <c r="H120" s="58">
        <f>IF(ISERROR(F120/G120-1),"",IF((F120/G120-1)&gt;10000%,"",F120/G120-1))</f>
        <v>-0.2338395967143343</v>
      </c>
      <c r="I120" s="174">
        <v>82.294394529999991</v>
      </c>
      <c r="J120" s="174">
        <v>17.331740030000002</v>
      </c>
      <c r="K120" s="58">
        <f>IF(ISERROR(I120/J120-1),"",IF((I120/J120-1)&gt;10000%,"",I120/J120-1))</f>
        <v>3.7481899905926515</v>
      </c>
      <c r="L120" s="58" t="str">
        <f>IF(ISERROR(I120/F120),"",IF(I120/F120&gt;10000%,"",I120/F120))</f>
        <v/>
      </c>
    </row>
    <row r="121" spans="1:12" x14ac:dyDescent="0.2">
      <c r="A121" s="172" t="s">
        <v>2814</v>
      </c>
      <c r="B121" s="173" t="s">
        <v>2282</v>
      </c>
      <c r="C121" s="172" t="s">
        <v>639</v>
      </c>
      <c r="D121" s="172" t="s">
        <v>609</v>
      </c>
      <c r="E121" s="172" t="s">
        <v>708</v>
      </c>
      <c r="F121" s="174">
        <v>10.42208134</v>
      </c>
      <c r="G121" s="174">
        <v>8.8155406899999988</v>
      </c>
      <c r="H121" s="58">
        <f>IF(ISERROR(F121/G121-1),"",IF((F121/G121-1)&gt;10000%,"",F121/G121-1))</f>
        <v>0.18223960463620759</v>
      </c>
      <c r="I121" s="174">
        <v>81.504775367030973</v>
      </c>
      <c r="J121" s="174">
        <v>177.32399477224752</v>
      </c>
      <c r="K121" s="58">
        <f>IF(ISERROR(I121/J121-1),"",IF((I121/J121-1)&gt;10000%,"",I121/J121-1))</f>
        <v>-0.54036240007047787</v>
      </c>
      <c r="L121" s="58">
        <f>IF(ISERROR(I121/F121),"",IF(I121/F121&gt;10000%,"",I121/F121))</f>
        <v>7.8203933272152888</v>
      </c>
    </row>
    <row r="122" spans="1:12" x14ac:dyDescent="0.2">
      <c r="A122" s="172" t="s">
        <v>2422</v>
      </c>
      <c r="B122" s="173" t="s">
        <v>1227</v>
      </c>
      <c r="C122" s="172" t="s">
        <v>510</v>
      </c>
      <c r="D122" s="172" t="s">
        <v>179</v>
      </c>
      <c r="E122" s="172" t="s">
        <v>180</v>
      </c>
      <c r="F122" s="174">
        <v>8.5803083299999994</v>
      </c>
      <c r="G122" s="174">
        <v>4.27761455</v>
      </c>
      <c r="H122" s="58">
        <f>IF(ISERROR(F122/G122-1),"",IF((F122/G122-1)&gt;10000%,"",F122/G122-1))</f>
        <v>1.0058629008544027</v>
      </c>
      <c r="I122" s="174">
        <v>79.622247480000013</v>
      </c>
      <c r="J122" s="174">
        <v>10.26856235</v>
      </c>
      <c r="K122" s="58">
        <f>IF(ISERROR(I122/J122-1),"",IF((I122/J122-1)&gt;10000%,"",I122/J122-1))</f>
        <v>6.7539819856087266</v>
      </c>
      <c r="L122" s="58">
        <f>IF(ISERROR(I122/F122),"",IF(I122/F122&gt;10000%,"",I122/F122))</f>
        <v>9.2796487512704591</v>
      </c>
    </row>
    <row r="123" spans="1:12" x14ac:dyDescent="0.2">
      <c r="A123" s="172" t="s">
        <v>1110</v>
      </c>
      <c r="B123" s="173" t="s">
        <v>625</v>
      </c>
      <c r="C123" s="172" t="s">
        <v>2309</v>
      </c>
      <c r="D123" s="172" t="s">
        <v>609</v>
      </c>
      <c r="E123" s="172" t="s">
        <v>180</v>
      </c>
      <c r="F123" s="174">
        <v>5.7551123799999999</v>
      </c>
      <c r="G123" s="174">
        <v>9.9701691400000012</v>
      </c>
      <c r="H123" s="58">
        <f>IF(ISERROR(F123/G123-1),"",IF((F123/G123-1)&gt;10000%,"",F123/G123-1))</f>
        <v>-0.42276682579930647</v>
      </c>
      <c r="I123" s="174">
        <v>78.943915410000002</v>
      </c>
      <c r="J123" s="174">
        <v>68.795383889999982</v>
      </c>
      <c r="K123" s="58">
        <f>IF(ISERROR(I123/J123-1),"",IF((I123/J123-1)&gt;10000%,"",I123/J123-1))</f>
        <v>0.14751762322057771</v>
      </c>
      <c r="L123" s="58">
        <f>IF(ISERROR(I123/F123),"",IF(I123/F123&gt;10000%,"",I123/F123))</f>
        <v>13.717180516638322</v>
      </c>
    </row>
    <row r="124" spans="1:12" x14ac:dyDescent="0.2">
      <c r="A124" s="172" t="s">
        <v>2866</v>
      </c>
      <c r="B124" s="173" t="s">
        <v>2202</v>
      </c>
      <c r="C124" s="172" t="s">
        <v>639</v>
      </c>
      <c r="D124" s="172" t="s">
        <v>609</v>
      </c>
      <c r="E124" s="172" t="s">
        <v>708</v>
      </c>
      <c r="F124" s="174">
        <v>6.3749416500000002</v>
      </c>
      <c r="G124" s="174">
        <v>6.7996373999999999</v>
      </c>
      <c r="H124" s="58">
        <f>IF(ISERROR(F124/G124-1),"",IF((F124/G124-1)&gt;10000%,"",F124/G124-1))</f>
        <v>-6.245858786528824E-2</v>
      </c>
      <c r="I124" s="174">
        <v>77.623488474756229</v>
      </c>
      <c r="J124" s="174">
        <v>14.908136377458982</v>
      </c>
      <c r="K124" s="58">
        <f>IF(ISERROR(I124/J124-1),"",IF((I124/J124-1)&gt;10000%,"",I124/J124-1))</f>
        <v>4.2067868517840035</v>
      </c>
      <c r="L124" s="58">
        <f>IF(ISERROR(I124/F124),"",IF(I124/F124&gt;10000%,"",I124/F124))</f>
        <v>12.176344935605211</v>
      </c>
    </row>
    <row r="125" spans="1:12" x14ac:dyDescent="0.2">
      <c r="A125" s="172" t="s">
        <v>2932</v>
      </c>
      <c r="B125" s="172" t="s">
        <v>1608</v>
      </c>
      <c r="C125" s="172" t="s">
        <v>639</v>
      </c>
      <c r="D125" s="172" t="s">
        <v>609</v>
      </c>
      <c r="E125" s="172" t="s">
        <v>180</v>
      </c>
      <c r="F125" s="174">
        <v>34.128306080000002</v>
      </c>
      <c r="G125" s="174">
        <v>26.300468379999998</v>
      </c>
      <c r="H125" s="58">
        <f>IF(ISERROR(F125/G125-1),"",IF((F125/G125-1)&gt;10000%,"",F125/G125-1))</f>
        <v>0.29763111389881658</v>
      </c>
      <c r="I125" s="174">
        <v>77.212708010146429</v>
      </c>
      <c r="J125" s="174">
        <v>32.928815339173461</v>
      </c>
      <c r="K125" s="58">
        <f>IF(ISERROR(I125/J125-1),"",IF((I125/J125-1)&gt;10000%,"",I125/J125-1))</f>
        <v>1.3448371043670995</v>
      </c>
      <c r="L125" s="58">
        <f>IF(ISERROR(I125/F125),"",IF(I125/F125&gt;10000%,"",I125/F125))</f>
        <v>2.2624242711944884</v>
      </c>
    </row>
    <row r="126" spans="1:12" x14ac:dyDescent="0.2">
      <c r="A126" s="172" t="s">
        <v>3041</v>
      </c>
      <c r="B126" s="173" t="s">
        <v>3042</v>
      </c>
      <c r="C126" s="173" t="s">
        <v>2301</v>
      </c>
      <c r="D126" s="172" t="s">
        <v>178</v>
      </c>
      <c r="E126" s="172" t="s">
        <v>708</v>
      </c>
      <c r="F126" s="174">
        <v>0.51601865999999996</v>
      </c>
      <c r="G126" s="174">
        <v>0</v>
      </c>
      <c r="H126" s="58"/>
      <c r="I126" s="174">
        <v>74.814836205038063</v>
      </c>
      <c r="J126" s="174">
        <v>0.90286691097604599</v>
      </c>
      <c r="K126" s="58"/>
      <c r="L126" s="58" t="str">
        <f>IF(ISERROR(I126/F126),"",IF(I126/F126&gt;10000%,"",I126/F126))</f>
        <v/>
      </c>
    </row>
    <row r="127" spans="1:12" x14ac:dyDescent="0.2">
      <c r="A127" s="172" t="s">
        <v>2337</v>
      </c>
      <c r="B127" s="172" t="s">
        <v>651</v>
      </c>
      <c r="C127" s="172" t="s">
        <v>510</v>
      </c>
      <c r="D127" s="172" t="s">
        <v>178</v>
      </c>
      <c r="E127" s="172" t="s">
        <v>708</v>
      </c>
      <c r="F127" s="174">
        <v>6.0877935800000005</v>
      </c>
      <c r="G127" s="174">
        <v>11.1667866</v>
      </c>
      <c r="H127" s="58">
        <f>IF(ISERROR(F127/G127-1),"",IF((F127/G127-1)&gt;10000%,"",F127/G127-1))</f>
        <v>-0.45483031080758718</v>
      </c>
      <c r="I127" s="174">
        <v>73.985807338131195</v>
      </c>
      <c r="J127" s="174">
        <v>58.181685711991904</v>
      </c>
      <c r="K127" s="58">
        <f>IF(ISERROR(I127/J127-1),"",IF((I127/J127-1)&gt;10000%,"",I127/J127-1))</f>
        <v>0.27163395891229536</v>
      </c>
      <c r="L127" s="58">
        <f>IF(ISERROR(I127/F127),"",IF(I127/F127&gt;10000%,"",I127/F127))</f>
        <v>12.153139945676539</v>
      </c>
    </row>
    <row r="128" spans="1:12" x14ac:dyDescent="0.2">
      <c r="A128" s="172" t="s">
        <v>1207</v>
      </c>
      <c r="B128" s="173" t="s">
        <v>1208</v>
      </c>
      <c r="C128" s="172" t="s">
        <v>234</v>
      </c>
      <c r="D128" s="172" t="s">
        <v>609</v>
      </c>
      <c r="E128" s="172" t="s">
        <v>180</v>
      </c>
      <c r="F128" s="174">
        <v>7.6758008899999997</v>
      </c>
      <c r="G128" s="174">
        <v>2.1532865099999996</v>
      </c>
      <c r="H128" s="58">
        <f>IF(ISERROR(F128/G128-1),"",IF((F128/G128-1)&gt;10000%,"",F128/G128-1))</f>
        <v>2.5646909291230369</v>
      </c>
      <c r="I128" s="174">
        <v>73.515392779999999</v>
      </c>
      <c r="J128" s="174">
        <v>0.72021815</v>
      </c>
      <c r="K128" s="58" t="str">
        <f>IF(ISERROR(I128/J128-1),"",IF((I128/J128-1)&gt;10000%,"",I128/J128-1))</f>
        <v/>
      </c>
      <c r="L128" s="58">
        <f>IF(ISERROR(I128/F128),"",IF(I128/F128&gt;10000%,"",I128/F128))</f>
        <v>9.5775533828366406</v>
      </c>
    </row>
    <row r="129" spans="1:12" x14ac:dyDescent="0.2">
      <c r="A129" s="172" t="s">
        <v>1329</v>
      </c>
      <c r="B129" s="173" t="s">
        <v>327</v>
      </c>
      <c r="C129" s="172" t="s">
        <v>639</v>
      </c>
      <c r="D129" s="172" t="s">
        <v>179</v>
      </c>
      <c r="E129" s="172" t="s">
        <v>180</v>
      </c>
      <c r="F129" s="174">
        <v>106.92289241</v>
      </c>
      <c r="G129" s="174">
        <v>61.423037659999999</v>
      </c>
      <c r="H129" s="58">
        <f>IF(ISERROR(F129/G129-1),"",IF((F129/G129-1)&gt;10000%,"",F129/G129-1))</f>
        <v>0.74076204113933763</v>
      </c>
      <c r="I129" s="174">
        <v>72.985271979999993</v>
      </c>
      <c r="J129" s="174">
        <v>78.006692349999994</v>
      </c>
      <c r="K129" s="58">
        <f>IF(ISERROR(I129/J129-1),"",IF((I129/J129-1)&gt;10000%,"",I129/J129-1))</f>
        <v>-6.437166118350357E-2</v>
      </c>
      <c r="L129" s="58">
        <f>IF(ISERROR(I129/F129),"",IF(I129/F129&gt;10000%,"",I129/F129))</f>
        <v>0.68259724680973954</v>
      </c>
    </row>
    <row r="130" spans="1:12" x14ac:dyDescent="0.2">
      <c r="A130" s="172" t="s">
        <v>1390</v>
      </c>
      <c r="B130" s="173" t="s">
        <v>245</v>
      </c>
      <c r="C130" s="172" t="s">
        <v>2301</v>
      </c>
      <c r="D130" s="172" t="s">
        <v>178</v>
      </c>
      <c r="E130" s="172" t="s">
        <v>708</v>
      </c>
      <c r="F130" s="174">
        <v>38.24392606</v>
      </c>
      <c r="G130" s="174">
        <v>29.83636435</v>
      </c>
      <c r="H130" s="58">
        <f>IF(ISERROR(F130/G130-1),"",IF((F130/G130-1)&gt;10000%,"",F130/G130-1))</f>
        <v>0.28178908165129712</v>
      </c>
      <c r="I130" s="174">
        <v>69.978523960000004</v>
      </c>
      <c r="J130" s="174">
        <v>236.78279299999997</v>
      </c>
      <c r="K130" s="58">
        <f>IF(ISERROR(I130/J130-1),"",IF((I130/J130-1)&gt;10000%,"",I130/J130-1))</f>
        <v>-0.70446110938475148</v>
      </c>
      <c r="L130" s="58">
        <f>IF(ISERROR(I130/F130),"",IF(I130/F130&gt;10000%,"",I130/F130))</f>
        <v>1.8297944580849868</v>
      </c>
    </row>
    <row r="131" spans="1:12" x14ac:dyDescent="0.2">
      <c r="A131" s="172" t="s">
        <v>2885</v>
      </c>
      <c r="B131" s="173" t="s">
        <v>2155</v>
      </c>
      <c r="C131" s="172" t="s">
        <v>639</v>
      </c>
      <c r="D131" s="172" t="s">
        <v>609</v>
      </c>
      <c r="E131" s="172" t="s">
        <v>180</v>
      </c>
      <c r="F131" s="174">
        <v>4.7697064400000002</v>
      </c>
      <c r="G131" s="174">
        <v>7.1659009299999994</v>
      </c>
      <c r="H131" s="58">
        <f>IF(ISERROR(F131/G131-1),"",IF((F131/G131-1)&gt;10000%,"",F131/G131-1))</f>
        <v>-0.33438844792960309</v>
      </c>
      <c r="I131" s="174">
        <v>68.386605129060655</v>
      </c>
      <c r="J131" s="174">
        <v>4.7345890897269998</v>
      </c>
      <c r="K131" s="58">
        <f>IF(ISERROR(I131/J131-1),"",IF((I131/J131-1)&gt;10000%,"",I131/J131-1))</f>
        <v>13.444042309277547</v>
      </c>
      <c r="L131" s="58">
        <f>IF(ISERROR(I131/F131),"",IF(I131/F131&gt;10000%,"",I131/F131))</f>
        <v>14.337696877013808</v>
      </c>
    </row>
    <row r="132" spans="1:12" x14ac:dyDescent="0.2">
      <c r="A132" s="172" t="s">
        <v>1485</v>
      </c>
      <c r="B132" s="173" t="s">
        <v>1486</v>
      </c>
      <c r="C132" s="172" t="s">
        <v>2303</v>
      </c>
      <c r="D132" s="172" t="s">
        <v>179</v>
      </c>
      <c r="E132" s="172" t="s">
        <v>180</v>
      </c>
      <c r="F132" s="174">
        <v>0.68504419999999999</v>
      </c>
      <c r="G132" s="174">
        <v>1.3980071599999999</v>
      </c>
      <c r="H132" s="58">
        <f>IF(ISERROR(F132/G132-1),"",IF((F132/G132-1)&gt;10000%,"",F132/G132-1))</f>
        <v>-0.50998519921743468</v>
      </c>
      <c r="I132" s="174">
        <v>66.700237589999986</v>
      </c>
      <c r="J132" s="174">
        <v>38.552579559999998</v>
      </c>
      <c r="K132" s="58">
        <f>IF(ISERROR(I132/J132-1),"",IF((I132/J132-1)&gt;10000%,"",I132/J132-1))</f>
        <v>0.73011088625582987</v>
      </c>
      <c r="L132" s="58">
        <f>IF(ISERROR(I132/F132),"",IF(I132/F132&gt;10000%,"",I132/F132))</f>
        <v>97.366327004885207</v>
      </c>
    </row>
    <row r="133" spans="1:12" x14ac:dyDescent="0.2">
      <c r="A133" s="172" t="s">
        <v>2901</v>
      </c>
      <c r="B133" s="173" t="s">
        <v>1544</v>
      </c>
      <c r="C133" s="172" t="s">
        <v>639</v>
      </c>
      <c r="D133" s="172" t="s">
        <v>609</v>
      </c>
      <c r="E133" s="172" t="s">
        <v>708</v>
      </c>
      <c r="F133" s="174">
        <v>15.99118878</v>
      </c>
      <c r="G133" s="174">
        <v>16.14208227</v>
      </c>
      <c r="H133" s="58">
        <f>IF(ISERROR(F133/G133-1),"",IF((F133/G133-1)&gt;10000%,"",F133/G133-1))</f>
        <v>-9.3478330413687694E-3</v>
      </c>
      <c r="I133" s="174">
        <v>66.39710384734687</v>
      </c>
      <c r="J133" s="174">
        <v>13.481044229999997</v>
      </c>
      <c r="K133" s="58">
        <f>IF(ISERROR(I133/J133-1),"",IF((I133/J133-1)&gt;10000%,"",I133/J133-1))</f>
        <v>3.9252196428219035</v>
      </c>
      <c r="L133" s="58">
        <f>IF(ISERROR(I133/F133),"",IF(I133/F133&gt;10000%,"",I133/F133))</f>
        <v>4.1521055601813028</v>
      </c>
    </row>
    <row r="134" spans="1:12" x14ac:dyDescent="0.2">
      <c r="A134" s="172" t="s">
        <v>1760</v>
      </c>
      <c r="B134" s="173" t="s">
        <v>303</v>
      </c>
      <c r="C134" s="172" t="s">
        <v>510</v>
      </c>
      <c r="D134" s="172" t="s">
        <v>178</v>
      </c>
      <c r="E134" s="172" t="s">
        <v>708</v>
      </c>
      <c r="F134" s="174">
        <v>8.3242385700000003</v>
      </c>
      <c r="G134" s="174">
        <v>9.1638948800000009</v>
      </c>
      <c r="H134" s="58">
        <f>IF(ISERROR(F134/G134-1),"",IF((F134/G134-1)&gt;10000%,"",F134/G134-1))</f>
        <v>-9.1626575925977893E-2</v>
      </c>
      <c r="I134" s="174">
        <v>65.026343060000002</v>
      </c>
      <c r="J134" s="174">
        <v>72.093030330000005</v>
      </c>
      <c r="K134" s="58">
        <f>IF(ISERROR(I134/J134-1),"",IF((I134/J134-1)&gt;10000%,"",I134/J134-1))</f>
        <v>-9.8021781546049791E-2</v>
      </c>
      <c r="L134" s="58">
        <f>IF(ISERROR(I134/F134),"",IF(I134/F134&gt;10000%,"",I134/F134))</f>
        <v>7.8116866201253048</v>
      </c>
    </row>
    <row r="135" spans="1:12" x14ac:dyDescent="0.2">
      <c r="A135" s="172" t="s">
        <v>1152</v>
      </c>
      <c r="B135" s="172" t="s">
        <v>2276</v>
      </c>
      <c r="C135" s="172" t="s">
        <v>639</v>
      </c>
      <c r="D135" s="172" t="s">
        <v>179</v>
      </c>
      <c r="E135" s="172" t="s">
        <v>708</v>
      </c>
      <c r="F135" s="174">
        <v>10.138482550000001</v>
      </c>
      <c r="G135" s="174">
        <v>11.722896310000001</v>
      </c>
      <c r="H135" s="58">
        <f>IF(ISERROR(F135/G135-1),"",IF((F135/G135-1)&gt;10000%,"",F135/G135-1))</f>
        <v>-0.13515548701462499</v>
      </c>
      <c r="I135" s="174">
        <v>62.87726456</v>
      </c>
      <c r="J135" s="174">
        <v>54.199052610000017</v>
      </c>
      <c r="K135" s="58">
        <f>IF(ISERROR(I135/J135-1),"",IF((I135/J135-1)&gt;10000%,"",I135/J135-1))</f>
        <v>0.16011741039914051</v>
      </c>
      <c r="L135" s="58">
        <f>IF(ISERROR(I135/F135),"",IF(I135/F135&gt;10000%,"",I135/F135))</f>
        <v>6.2018417697034947</v>
      </c>
    </row>
    <row r="136" spans="1:12" x14ac:dyDescent="0.2">
      <c r="A136" s="172" t="s">
        <v>1289</v>
      </c>
      <c r="B136" s="173" t="s">
        <v>406</v>
      </c>
      <c r="C136" s="172" t="s">
        <v>1257</v>
      </c>
      <c r="D136" s="172" t="s">
        <v>178</v>
      </c>
      <c r="E136" s="172" t="s">
        <v>708</v>
      </c>
      <c r="F136" s="174">
        <v>10.514266259999999</v>
      </c>
      <c r="G136" s="174">
        <v>9.2729651300000011</v>
      </c>
      <c r="H136" s="58">
        <f>IF(ISERROR(F136/G136-1),"",IF((F136/G136-1)&gt;10000%,"",F136/G136-1))</f>
        <v>0.13386237439674242</v>
      </c>
      <c r="I136" s="174">
        <v>62.258948676871704</v>
      </c>
      <c r="J136" s="174">
        <v>26.491705586614039</v>
      </c>
      <c r="K136" s="58">
        <f>IF(ISERROR(I136/J136-1),"",IF((I136/J136-1)&gt;10000%,"",I136/J136-1))</f>
        <v>1.3501298726621229</v>
      </c>
      <c r="L136" s="58">
        <f>IF(ISERROR(I136/F136),"",IF(I136/F136&gt;10000%,"",I136/F136))</f>
        <v>5.9213783574919381</v>
      </c>
    </row>
    <row r="137" spans="1:12" x14ac:dyDescent="0.2">
      <c r="A137" s="172" t="s">
        <v>2370</v>
      </c>
      <c r="B137" s="173" t="s">
        <v>287</v>
      </c>
      <c r="C137" s="172" t="s">
        <v>510</v>
      </c>
      <c r="D137" s="172" t="s">
        <v>178</v>
      </c>
      <c r="E137" s="172" t="s">
        <v>708</v>
      </c>
      <c r="F137" s="174">
        <v>8.76812696</v>
      </c>
      <c r="G137" s="174">
        <v>10.64179221</v>
      </c>
      <c r="H137" s="58">
        <f>IF(ISERROR(F137/G137-1),"",IF((F137/G137-1)&gt;10000%,"",F137/G137-1))</f>
        <v>-0.17606670126854507</v>
      </c>
      <c r="I137" s="174">
        <v>61.297179471482202</v>
      </c>
      <c r="J137" s="174">
        <v>45.834605699999997</v>
      </c>
      <c r="K137" s="58">
        <f>IF(ISERROR(I137/J137-1),"",IF((I137/J137-1)&gt;10000%,"",I137/J137-1))</f>
        <v>0.33735588067865074</v>
      </c>
      <c r="L137" s="58">
        <f>IF(ISERROR(I137/F137),"",IF(I137/F137&gt;10000%,"",I137/F137))</f>
        <v>6.9909092045676999</v>
      </c>
    </row>
    <row r="138" spans="1:12" x14ac:dyDescent="0.2">
      <c r="A138" s="172" t="s">
        <v>2870</v>
      </c>
      <c r="B138" s="173" t="s">
        <v>2277</v>
      </c>
      <c r="C138" s="172" t="s">
        <v>639</v>
      </c>
      <c r="D138" s="172" t="s">
        <v>179</v>
      </c>
      <c r="E138" s="172" t="s">
        <v>708</v>
      </c>
      <c r="F138" s="174">
        <v>13.152881470000001</v>
      </c>
      <c r="G138" s="174">
        <v>31.35868228</v>
      </c>
      <c r="H138" s="58">
        <f>IF(ISERROR(F138/G138-1),"",IF((F138/G138-1)&gt;10000%,"",F138/G138-1))</f>
        <v>-0.58056651256712177</v>
      </c>
      <c r="I138" s="174">
        <v>60.606738617444954</v>
      </c>
      <c r="J138" s="174">
        <v>60.096631519004504</v>
      </c>
      <c r="K138" s="58">
        <f>IF(ISERROR(I138/J138-1),"",IF((I138/J138-1)&gt;10000%,"",I138/J138-1))</f>
        <v>8.4881146504716121E-3</v>
      </c>
      <c r="L138" s="58">
        <f>IF(ISERROR(I138/F138),"",IF(I138/F138&gt;10000%,"",I138/F138))</f>
        <v>4.6078677706995981</v>
      </c>
    </row>
    <row r="139" spans="1:12" x14ac:dyDescent="0.2">
      <c r="A139" s="172" t="s">
        <v>2027</v>
      </c>
      <c r="B139" s="172" t="s">
        <v>304</v>
      </c>
      <c r="C139" s="172" t="s">
        <v>1158</v>
      </c>
      <c r="D139" s="172" t="s">
        <v>179</v>
      </c>
      <c r="E139" s="172" t="s">
        <v>180</v>
      </c>
      <c r="F139" s="174">
        <v>82.050285620000011</v>
      </c>
      <c r="G139" s="174">
        <v>27.360701559999999</v>
      </c>
      <c r="H139" s="58">
        <f>IF(ISERROR(F139/G139-1),"",IF((F139/G139-1)&gt;10000%,"",F139/G139-1))</f>
        <v>1.9988370524809018</v>
      </c>
      <c r="I139" s="174">
        <v>60.288974329999995</v>
      </c>
      <c r="J139" s="174">
        <v>31.033264410000001</v>
      </c>
      <c r="K139" s="58">
        <f>IF(ISERROR(I139/J139-1),"",IF((I139/J139-1)&gt;10000%,"",I139/J139-1))</f>
        <v>0.9427209955576823</v>
      </c>
      <c r="L139" s="58">
        <f>IF(ISERROR(I139/F139),"",IF(I139/F139&gt;10000%,"",I139/F139))</f>
        <v>0.73478079782947603</v>
      </c>
    </row>
    <row r="140" spans="1:12" x14ac:dyDescent="0.2">
      <c r="A140" s="172" t="s">
        <v>1759</v>
      </c>
      <c r="B140" s="173" t="s">
        <v>1430</v>
      </c>
      <c r="C140" s="172" t="s">
        <v>510</v>
      </c>
      <c r="D140" s="172" t="s">
        <v>178</v>
      </c>
      <c r="E140" s="172" t="s">
        <v>708</v>
      </c>
      <c r="F140" s="174">
        <v>10.035828720000001</v>
      </c>
      <c r="G140" s="174">
        <v>8.4766100899999994</v>
      </c>
      <c r="H140" s="58">
        <f>IF(ISERROR(F140/G140-1),"",IF((F140/G140-1)&gt;10000%,"",F140/G140-1))</f>
        <v>0.18394365358853038</v>
      </c>
      <c r="I140" s="174">
        <v>60.287976100000002</v>
      </c>
      <c r="J140" s="174">
        <v>98.836630490000005</v>
      </c>
      <c r="K140" s="58">
        <f>IF(ISERROR(I140/J140-1),"",IF((I140/J140-1)&gt;10000%,"",I140/J140-1))</f>
        <v>-0.39002396377626658</v>
      </c>
      <c r="L140" s="58">
        <f>IF(ISERROR(I140/F140),"",IF(I140/F140&gt;10000%,"",I140/F140))</f>
        <v>6.0072743150602506</v>
      </c>
    </row>
    <row r="141" spans="1:12" x14ac:dyDescent="0.2">
      <c r="A141" s="172" t="s">
        <v>1350</v>
      </c>
      <c r="B141" s="173" t="s">
        <v>659</v>
      </c>
      <c r="C141" s="172" t="s">
        <v>639</v>
      </c>
      <c r="D141" s="172" t="s">
        <v>179</v>
      </c>
      <c r="E141" s="172" t="s">
        <v>180</v>
      </c>
      <c r="F141" s="174">
        <v>21.875454980000001</v>
      </c>
      <c r="G141" s="174">
        <v>25.70477786</v>
      </c>
      <c r="H141" s="58">
        <f>IF(ISERROR(F141/G141-1),"",IF((F141/G141-1)&gt;10000%,"",F141/G141-1))</f>
        <v>-0.14897319482223292</v>
      </c>
      <c r="I141" s="174">
        <v>59.592269569999999</v>
      </c>
      <c r="J141" s="174">
        <v>150.62006740999999</v>
      </c>
      <c r="K141" s="58">
        <f>IF(ISERROR(I141/J141-1),"",IF((I141/J141-1)&gt;10000%,"",I141/J141-1))</f>
        <v>-0.60435371863308873</v>
      </c>
      <c r="L141" s="58">
        <f>IF(ISERROR(I141/F141),"",IF(I141/F141&gt;10000%,"",I141/F141))</f>
        <v>2.7241613774197257</v>
      </c>
    </row>
    <row r="142" spans="1:12" x14ac:dyDescent="0.2">
      <c r="A142" s="172" t="s">
        <v>2421</v>
      </c>
      <c r="B142" s="173" t="s">
        <v>414</v>
      </c>
      <c r="C142" s="172" t="s">
        <v>510</v>
      </c>
      <c r="D142" s="172" t="s">
        <v>179</v>
      </c>
      <c r="E142" s="172" t="s">
        <v>708</v>
      </c>
      <c r="F142" s="174">
        <v>14.90635541</v>
      </c>
      <c r="G142" s="174">
        <v>13.715783400000001</v>
      </c>
      <c r="H142" s="58">
        <f>IF(ISERROR(F142/G142-1),"",IF((F142/G142-1)&gt;10000%,"",F142/G142-1))</f>
        <v>8.6803062958838995E-2</v>
      </c>
      <c r="I142" s="174">
        <v>59.445962049047999</v>
      </c>
      <c r="J142" s="174">
        <v>44.535374248185384</v>
      </c>
      <c r="K142" s="58">
        <f>IF(ISERROR(I142/J142-1),"",IF((I142/J142-1)&gt;10000%,"",I142/J142-1))</f>
        <v>0.33480324466949218</v>
      </c>
      <c r="L142" s="58">
        <f>IF(ISERROR(I142/F142),"",IF(I142/F142&gt;10000%,"",I142/F142))</f>
        <v>3.9879608672934492</v>
      </c>
    </row>
    <row r="143" spans="1:12" x14ac:dyDescent="0.2">
      <c r="A143" s="172" t="s">
        <v>1323</v>
      </c>
      <c r="B143" s="173" t="s">
        <v>466</v>
      </c>
      <c r="C143" s="172" t="s">
        <v>639</v>
      </c>
      <c r="D143" s="172" t="s">
        <v>179</v>
      </c>
      <c r="E143" s="172" t="s">
        <v>180</v>
      </c>
      <c r="F143" s="174">
        <v>19.288324070000002</v>
      </c>
      <c r="G143" s="174">
        <v>25.17465116</v>
      </c>
      <c r="H143" s="58">
        <f>IF(ISERROR(F143/G143-1),"",IF((F143/G143-1)&gt;10000%,"",F143/G143-1))</f>
        <v>-0.2338196089625576</v>
      </c>
      <c r="I143" s="174">
        <v>59.151520130000002</v>
      </c>
      <c r="J143" s="174">
        <v>165.44644622999999</v>
      </c>
      <c r="K143" s="58">
        <f>IF(ISERROR(I143/J143-1),"",IF((I143/J143-1)&gt;10000%,"",I143/J143-1))</f>
        <v>-0.6424733109844567</v>
      </c>
      <c r="L143" s="58">
        <f>IF(ISERROR(I143/F143),"",IF(I143/F143&gt;10000%,"",I143/F143))</f>
        <v>3.0667008660436714</v>
      </c>
    </row>
    <row r="144" spans="1:12" x14ac:dyDescent="0.2">
      <c r="A144" s="172" t="s">
        <v>2876</v>
      </c>
      <c r="B144" s="173" t="s">
        <v>2212</v>
      </c>
      <c r="C144" s="172" t="s">
        <v>639</v>
      </c>
      <c r="D144" s="172" t="s">
        <v>179</v>
      </c>
      <c r="E144" s="172" t="s">
        <v>180</v>
      </c>
      <c r="F144" s="174">
        <v>2.7863518199999997</v>
      </c>
      <c r="G144" s="174">
        <v>5.49887587</v>
      </c>
      <c r="H144" s="58">
        <f>IF(ISERROR(F144/G144-1),"",IF((F144/G144-1)&gt;10000%,"",F144/G144-1))</f>
        <v>-0.49328701249624685</v>
      </c>
      <c r="I144" s="174">
        <v>59.127344151756567</v>
      </c>
      <c r="J144" s="174">
        <v>165.16811307238623</v>
      </c>
      <c r="K144" s="58">
        <f>IF(ISERROR(I144/J144-1),"",IF((I144/J144-1)&gt;10000%,"",I144/J144-1))</f>
        <v>-0.6420171965890078</v>
      </c>
      <c r="L144" s="58">
        <f>IF(ISERROR(I144/F144),"",IF(I144/F144&gt;10000%,"",I144/F144))</f>
        <v>21.220344009449811</v>
      </c>
    </row>
    <row r="145" spans="1:16" x14ac:dyDescent="0.2">
      <c r="A145" s="172" t="s">
        <v>2957</v>
      </c>
      <c r="B145" s="172" t="s">
        <v>1610</v>
      </c>
      <c r="C145" s="172" t="s">
        <v>639</v>
      </c>
      <c r="D145" s="172" t="s">
        <v>179</v>
      </c>
      <c r="E145" s="172" t="s">
        <v>708</v>
      </c>
      <c r="F145" s="174">
        <v>4.4316539199999996</v>
      </c>
      <c r="G145" s="174">
        <v>6.5281525599999997</v>
      </c>
      <c r="H145" s="58">
        <f>IF(ISERROR(F145/G145-1),"",IF((F145/G145-1)&gt;10000%,"",F145/G145-1))</f>
        <v>-0.32114731093232907</v>
      </c>
      <c r="I145" s="174">
        <v>58.619595423682973</v>
      </c>
      <c r="J145" s="174">
        <v>77.062736271714499</v>
      </c>
      <c r="K145" s="58">
        <f>IF(ISERROR(I145/J145-1),"",IF((I145/J145-1)&gt;10000%,"",I145/J145-1))</f>
        <v>-0.23932631697638007</v>
      </c>
      <c r="L145" s="58">
        <f>IF(ISERROR(I145/F145),"",IF(I145/F145&gt;10000%,"",I145/F145))</f>
        <v>13.227475899941885</v>
      </c>
    </row>
    <row r="146" spans="1:16" x14ac:dyDescent="0.2">
      <c r="A146" s="172" t="s">
        <v>2764</v>
      </c>
      <c r="B146" s="173" t="s">
        <v>138</v>
      </c>
      <c r="C146" s="172" t="s">
        <v>510</v>
      </c>
      <c r="D146" s="172" t="s">
        <v>609</v>
      </c>
      <c r="E146" s="172" t="s">
        <v>708</v>
      </c>
      <c r="F146" s="174">
        <v>9.2004955500000012</v>
      </c>
      <c r="G146" s="174">
        <v>8.8764673300000005</v>
      </c>
      <c r="H146" s="58">
        <f>IF(ISERROR(F146/G146-1),"",IF((F146/G146-1)&gt;10000%,"",F146/G146-1))</f>
        <v>3.6504186626685975E-2</v>
      </c>
      <c r="I146" s="174">
        <v>58.41105057</v>
      </c>
      <c r="J146" s="174">
        <v>111.231869</v>
      </c>
      <c r="K146" s="58">
        <f>IF(ISERROR(I146/J146-1),"",IF((I146/J146-1)&gt;10000%,"",I146/J146-1))</f>
        <v>-0.47487126580602546</v>
      </c>
      <c r="L146" s="58">
        <f>IF(ISERROR(I146/F146),"",IF(I146/F146&gt;10000%,"",I146/F146))</f>
        <v>6.3486852694581213</v>
      </c>
    </row>
    <row r="147" spans="1:16" x14ac:dyDescent="0.2">
      <c r="A147" s="172" t="s">
        <v>1133</v>
      </c>
      <c r="B147" s="173" t="s">
        <v>770</v>
      </c>
      <c r="C147" s="172" t="s">
        <v>2309</v>
      </c>
      <c r="D147" s="172" t="s">
        <v>179</v>
      </c>
      <c r="E147" s="172" t="s">
        <v>180</v>
      </c>
      <c r="F147" s="174">
        <v>20.152872819999999</v>
      </c>
      <c r="G147" s="174">
        <v>36.057849590000004</v>
      </c>
      <c r="H147" s="58">
        <f>IF(ISERROR(F147/G147-1),"",IF((F147/G147-1)&gt;10000%,"",F147/G147-1))</f>
        <v>-0.44109609837661989</v>
      </c>
      <c r="I147" s="174">
        <v>58.186587994873953</v>
      </c>
      <c r="J147" s="174">
        <v>404.86925155565706</v>
      </c>
      <c r="K147" s="58">
        <f>IF(ISERROR(I147/J147-1),"",IF((I147/J147-1)&gt;10000%,"",I147/J147-1))</f>
        <v>-0.85628301539003115</v>
      </c>
      <c r="L147" s="58">
        <f>IF(ISERROR(I147/F147),"",IF(I147/F147&gt;10000%,"",I147/F147))</f>
        <v>2.8872602191548964</v>
      </c>
      <c r="M147" s="130"/>
      <c r="P147" s="130"/>
    </row>
    <row r="148" spans="1:16" x14ac:dyDescent="0.2">
      <c r="A148" s="172" t="s">
        <v>2383</v>
      </c>
      <c r="B148" s="173" t="s">
        <v>88</v>
      </c>
      <c r="C148" s="172" t="s">
        <v>510</v>
      </c>
      <c r="D148" s="172" t="s">
        <v>178</v>
      </c>
      <c r="E148" s="172" t="s">
        <v>708</v>
      </c>
      <c r="F148" s="174">
        <v>7.6584999500000004</v>
      </c>
      <c r="G148" s="174">
        <v>7.8049862699999997</v>
      </c>
      <c r="H148" s="58">
        <f>IF(ISERROR(F148/G148-1),"",IF((F148/G148-1)&gt;10000%,"",F148/G148-1))</f>
        <v>-1.8768299511691455E-2</v>
      </c>
      <c r="I148" s="174">
        <v>57.579174289999997</v>
      </c>
      <c r="J148" s="174">
        <v>28.650236940000003</v>
      </c>
      <c r="K148" s="58">
        <f>IF(ISERROR(I148/J148-1),"",IF((I148/J148-1)&gt;10000%,"",I148/J148-1))</f>
        <v>1.0097276825522825</v>
      </c>
      <c r="L148" s="58">
        <f>IF(ISERROR(I148/F148),"",IF(I148/F148&gt;10000%,"",I148/F148))</f>
        <v>7.5183357923766776</v>
      </c>
    </row>
    <row r="149" spans="1:16" x14ac:dyDescent="0.2">
      <c r="A149" s="172" t="s">
        <v>1184</v>
      </c>
      <c r="B149" s="173" t="s">
        <v>1185</v>
      </c>
      <c r="C149" s="172" t="s">
        <v>2309</v>
      </c>
      <c r="D149" s="172" t="s">
        <v>609</v>
      </c>
      <c r="E149" s="172" t="s">
        <v>180</v>
      </c>
      <c r="F149" s="174">
        <v>11.197167220000001</v>
      </c>
      <c r="G149" s="174">
        <v>22.214356420000001</v>
      </c>
      <c r="H149" s="58">
        <f>IF(ISERROR(F149/G149-1),"",IF((F149/G149-1)&gt;10000%,"",F149/G149-1))</f>
        <v>-0.4959490606750605</v>
      </c>
      <c r="I149" s="174">
        <v>56.884507659999997</v>
      </c>
      <c r="J149" s="174">
        <v>186.20606580000003</v>
      </c>
      <c r="K149" s="58">
        <f>IF(ISERROR(I149/J149-1),"",IF((I149/J149-1)&gt;10000%,"",I149/J149-1))</f>
        <v>-0.6945077625929843</v>
      </c>
      <c r="L149" s="58">
        <f>IF(ISERROR(I149/F149),"",IF(I149/F149&gt;10000%,"",I149/F149))</f>
        <v>5.0802588317511965</v>
      </c>
    </row>
    <row r="150" spans="1:16" x14ac:dyDescent="0.2">
      <c r="A150" s="172" t="s">
        <v>2381</v>
      </c>
      <c r="B150" s="173" t="s">
        <v>907</v>
      </c>
      <c r="C150" s="172" t="s">
        <v>510</v>
      </c>
      <c r="D150" s="172" t="s">
        <v>179</v>
      </c>
      <c r="E150" s="172" t="s">
        <v>708</v>
      </c>
      <c r="F150" s="174">
        <v>8.0129895399999995</v>
      </c>
      <c r="G150" s="174">
        <v>15.100986130000001</v>
      </c>
      <c r="H150" s="58">
        <f>IF(ISERROR(F150/G150-1),"",IF((F150/G150-1)&gt;10000%,"",F150/G150-1))</f>
        <v>-0.4693730945106166</v>
      </c>
      <c r="I150" s="174">
        <v>56.854837830000001</v>
      </c>
      <c r="J150" s="174">
        <v>28.554515899999998</v>
      </c>
      <c r="K150" s="58">
        <f>IF(ISERROR(I150/J150-1),"",IF((I150/J150-1)&gt;10000%,"",I150/J150-1))</f>
        <v>0.99109794153435482</v>
      </c>
      <c r="L150" s="58">
        <f>IF(ISERROR(I150/F150),"",IF(I150/F150&gt;10000%,"",I150/F150))</f>
        <v>7.09533408800631</v>
      </c>
    </row>
    <row r="151" spans="1:16" x14ac:dyDescent="0.2">
      <c r="A151" s="172" t="s">
        <v>1569</v>
      </c>
      <c r="B151" s="173" t="s">
        <v>1570</v>
      </c>
      <c r="C151" s="172" t="s">
        <v>2303</v>
      </c>
      <c r="D151" s="172" t="s">
        <v>179</v>
      </c>
      <c r="E151" s="172" t="s">
        <v>180</v>
      </c>
      <c r="F151" s="174">
        <v>3.4027632999999997</v>
      </c>
      <c r="G151" s="174">
        <v>5.0548943</v>
      </c>
      <c r="H151" s="58">
        <f>IF(ISERROR(F151/G151-1),"",IF((F151/G151-1)&gt;10000%,"",F151/G151-1))</f>
        <v>-0.32683789253516149</v>
      </c>
      <c r="I151" s="174">
        <v>55.793964473915807</v>
      </c>
      <c r="J151" s="174">
        <v>24.994348630427272</v>
      </c>
      <c r="K151" s="58">
        <f>IF(ISERROR(I151/J151-1),"",IF((I151/J151-1)&gt;10000%,"",I151/J151-1))</f>
        <v>1.2322631927280603</v>
      </c>
      <c r="L151" s="58">
        <f>IF(ISERROR(I151/F151),"",IF(I151/F151&gt;10000%,"",I151/F151))</f>
        <v>16.396663404097431</v>
      </c>
    </row>
    <row r="152" spans="1:16" x14ac:dyDescent="0.2">
      <c r="A152" s="172" t="s">
        <v>1339</v>
      </c>
      <c r="B152" s="173" t="s">
        <v>337</v>
      </c>
      <c r="C152" s="172" t="s">
        <v>639</v>
      </c>
      <c r="D152" s="172" t="s">
        <v>179</v>
      </c>
      <c r="E152" s="172" t="s">
        <v>180</v>
      </c>
      <c r="F152" s="174">
        <v>13.14632063</v>
      </c>
      <c r="G152" s="174">
        <v>27.416990930000001</v>
      </c>
      <c r="H152" s="58">
        <f>IF(ISERROR(F152/G152-1),"",IF((F152/G152-1)&gt;10000%,"",F152/G152-1))</f>
        <v>-0.52050461469077058</v>
      </c>
      <c r="I152" s="174">
        <v>55.388742950000001</v>
      </c>
      <c r="J152" s="174">
        <v>31.667215559999999</v>
      </c>
      <c r="K152" s="58">
        <f>IF(ISERROR(I152/J152-1),"",IF((I152/J152-1)&gt;10000%,"",I152/J152-1))</f>
        <v>0.74908788065230203</v>
      </c>
      <c r="L152" s="58">
        <f>IF(ISERROR(I152/F152),"",IF(I152/F152&gt;10000%,"",I152/F152))</f>
        <v>4.2132505747351452</v>
      </c>
    </row>
    <row r="153" spans="1:16" x14ac:dyDescent="0.2">
      <c r="A153" s="172" t="s">
        <v>2952</v>
      </c>
      <c r="B153" s="173" t="s">
        <v>2148</v>
      </c>
      <c r="C153" s="172" t="s">
        <v>639</v>
      </c>
      <c r="D153" s="172" t="s">
        <v>609</v>
      </c>
      <c r="E153" s="172" t="s">
        <v>180</v>
      </c>
      <c r="F153" s="174">
        <v>9.0315276400000002</v>
      </c>
      <c r="G153" s="174">
        <v>8.3665321600000002</v>
      </c>
      <c r="H153" s="58">
        <f>IF(ISERROR(F153/G153-1),"",IF((F153/G153-1)&gt;10000%,"",F153/G153-1))</f>
        <v>7.9482809279011857E-2</v>
      </c>
      <c r="I153" s="174">
        <v>54.87165633030331</v>
      </c>
      <c r="J153" s="174">
        <v>100.20388654389832</v>
      </c>
      <c r="K153" s="58">
        <f>IF(ISERROR(I153/J153-1),"",IF((I153/J153-1)&gt;10000%,"",I153/J153-1))</f>
        <v>-0.45239991957532921</v>
      </c>
      <c r="L153" s="58">
        <f>IF(ISERROR(I153/F153),"",IF(I153/F153&gt;10000%,"",I153/F153))</f>
        <v>6.0755675581704036</v>
      </c>
    </row>
    <row r="154" spans="1:16" x14ac:dyDescent="0.2">
      <c r="A154" s="172" t="s">
        <v>2865</v>
      </c>
      <c r="B154" s="173" t="s">
        <v>2156</v>
      </c>
      <c r="C154" s="172" t="s">
        <v>639</v>
      </c>
      <c r="D154" s="172" t="s">
        <v>609</v>
      </c>
      <c r="E154" s="172" t="s">
        <v>180</v>
      </c>
      <c r="F154" s="174">
        <v>8.2338767900000001</v>
      </c>
      <c r="G154" s="174">
        <v>7.0036084000000001</v>
      </c>
      <c r="H154" s="58">
        <f>IF(ISERROR(F154/G154-1),"",IF((F154/G154-1)&gt;10000%,"",F154/G154-1))</f>
        <v>0.17566207585221361</v>
      </c>
      <c r="I154" s="174">
        <v>54.79792054084659</v>
      </c>
      <c r="J154" s="174">
        <v>41.723831718877918</v>
      </c>
      <c r="K154" s="58">
        <f>IF(ISERROR(I154/J154-1),"",IF((I154/J154-1)&gt;10000%,"",I154/J154-1))</f>
        <v>0.3133482300968371</v>
      </c>
      <c r="L154" s="58">
        <f>IF(ISERROR(I154/F154),"",IF(I154/F154&gt;10000%,"",I154/F154))</f>
        <v>6.6551785918631152</v>
      </c>
    </row>
    <row r="155" spans="1:16" x14ac:dyDescent="0.2">
      <c r="A155" s="172" t="s">
        <v>2963</v>
      </c>
      <c r="B155" s="173" t="s">
        <v>2186</v>
      </c>
      <c r="C155" s="172" t="s">
        <v>639</v>
      </c>
      <c r="D155" s="172" t="s">
        <v>179</v>
      </c>
      <c r="E155" s="172" t="s">
        <v>180</v>
      </c>
      <c r="F155" s="174">
        <v>11.98664651</v>
      </c>
      <c r="G155" s="174">
        <v>5.9946000199999991</v>
      </c>
      <c r="H155" s="58">
        <f>IF(ISERROR(F155/G155-1),"",IF((F155/G155-1)&gt;10000%,"",F155/G155-1))</f>
        <v>0.99957402829355102</v>
      </c>
      <c r="I155" s="174">
        <v>54.393957063768013</v>
      </c>
      <c r="J155" s="174">
        <v>81.32839178967221</v>
      </c>
      <c r="K155" s="58">
        <f>IF(ISERROR(I155/J155-1),"",IF((I155/J155-1)&gt;10000%,"",I155/J155-1))</f>
        <v>-0.33118120416743035</v>
      </c>
      <c r="L155" s="58">
        <f>IF(ISERROR(I155/F155),"",IF(I155/F155&gt;10000%,"",I155/F155))</f>
        <v>4.5378794659865225</v>
      </c>
    </row>
    <row r="156" spans="1:16" x14ac:dyDescent="0.2">
      <c r="A156" s="172" t="s">
        <v>3135</v>
      </c>
      <c r="B156" s="173" t="s">
        <v>1079</v>
      </c>
      <c r="C156" s="172" t="s">
        <v>2303</v>
      </c>
      <c r="D156" s="172" t="s">
        <v>179</v>
      </c>
      <c r="E156" s="172" t="s">
        <v>180</v>
      </c>
      <c r="F156" s="174">
        <v>2.3290314799999998</v>
      </c>
      <c r="G156" s="174">
        <v>9.7202306099999998</v>
      </c>
      <c r="H156" s="58">
        <f>IF(ISERROR(F156/G156-1),"",IF((F156/G156-1)&gt;10000%,"",F156/G156-1))</f>
        <v>-0.76039339255964422</v>
      </c>
      <c r="I156" s="174">
        <v>54.262874644405201</v>
      </c>
      <c r="J156" s="174">
        <v>43.505269124601483</v>
      </c>
      <c r="K156" s="58">
        <f>IF(ISERROR(I156/J156-1),"",IF((I156/J156-1)&gt;10000%,"",I156/J156-1))</f>
        <v>0.24727132451458567</v>
      </c>
      <c r="L156" s="58">
        <f>IF(ISERROR(I156/F156),"",IF(I156/F156&gt;10000%,"",I156/F156))</f>
        <v>23.298471965868494</v>
      </c>
    </row>
    <row r="157" spans="1:16" x14ac:dyDescent="0.2">
      <c r="A157" s="172" t="s">
        <v>1917</v>
      </c>
      <c r="B157" s="173" t="s">
        <v>1908</v>
      </c>
      <c r="C157" s="172" t="s">
        <v>638</v>
      </c>
      <c r="D157" s="172" t="s">
        <v>179</v>
      </c>
      <c r="E157" s="172" t="s">
        <v>708</v>
      </c>
      <c r="F157" s="174">
        <v>8.4949846000000004</v>
      </c>
      <c r="G157" s="174">
        <v>9.7065834199999994</v>
      </c>
      <c r="H157" s="58">
        <f>IF(ISERROR(F157/G157-1),"",IF((F157/G157-1)&gt;10000%,"",F157/G157-1))</f>
        <v>-0.12482237751169489</v>
      </c>
      <c r="I157" s="174">
        <v>53.82416431</v>
      </c>
      <c r="J157" s="174">
        <v>7.1837952500000002</v>
      </c>
      <c r="K157" s="58">
        <f>IF(ISERROR(I157/J157-1),"",IF((I157/J157-1)&gt;10000%,"",I157/J157-1))</f>
        <v>6.4924413122715325</v>
      </c>
      <c r="L157" s="58">
        <f>IF(ISERROR(I157/F157),"",IF(I157/F157&gt;10000%,"",I157/F157))</f>
        <v>6.3359931588339782</v>
      </c>
    </row>
    <row r="158" spans="1:16" x14ac:dyDescent="0.2">
      <c r="A158" s="172" t="s">
        <v>2852</v>
      </c>
      <c r="B158" s="173" t="s">
        <v>2147</v>
      </c>
      <c r="C158" s="172" t="s">
        <v>639</v>
      </c>
      <c r="D158" s="172" t="s">
        <v>179</v>
      </c>
      <c r="E158" s="172" t="s">
        <v>180</v>
      </c>
      <c r="F158" s="174">
        <v>14.8324876</v>
      </c>
      <c r="G158" s="174">
        <v>7.6590572100000003</v>
      </c>
      <c r="H158" s="58">
        <f>IF(ISERROR(F158/G158-1),"",IF((F158/G158-1)&gt;10000%,"",F158/G158-1))</f>
        <v>0.93659443888655836</v>
      </c>
      <c r="I158" s="174">
        <v>52.188681374253314</v>
      </c>
      <c r="J158" s="174">
        <v>27.877898571796404</v>
      </c>
      <c r="K158" s="58">
        <f>IF(ISERROR(I158/J158-1),"",IF((I158/J158-1)&gt;10000%,"",I158/J158-1))</f>
        <v>0.87204502663094252</v>
      </c>
      <c r="L158" s="58">
        <f>IF(ISERROR(I158/F158),"",IF(I158/F158&gt;10000%,"",I158/F158))</f>
        <v>3.5185386822270672</v>
      </c>
    </row>
    <row r="159" spans="1:16" x14ac:dyDescent="0.2">
      <c r="A159" s="172" t="s">
        <v>2683</v>
      </c>
      <c r="B159" s="172" t="s">
        <v>2698</v>
      </c>
      <c r="C159" s="172" t="s">
        <v>640</v>
      </c>
      <c r="D159" s="172" t="s">
        <v>178</v>
      </c>
      <c r="E159" s="172" t="s">
        <v>708</v>
      </c>
      <c r="F159" s="174">
        <v>3.4768253900000001</v>
      </c>
      <c r="G159" s="174">
        <v>2.8883646000000001</v>
      </c>
      <c r="H159" s="58">
        <f>IF(ISERROR(F159/G159-1),"",IF((F159/G159-1)&gt;10000%,"",F159/G159-1))</f>
        <v>0.20373494052655272</v>
      </c>
      <c r="I159" s="174">
        <v>51.343080710000002</v>
      </c>
      <c r="J159" s="174">
        <v>0.33639993000000001</v>
      </c>
      <c r="K159" s="58" t="str">
        <f>IF(ISERROR(I159/J159-1),"",IF((I159/J159-1)&gt;10000%,"",I159/J159-1))</f>
        <v/>
      </c>
      <c r="L159" s="58">
        <f>IF(ISERROR(I159/F159),"",IF(I159/F159&gt;10000%,"",I159/F159))</f>
        <v>14.767230145543778</v>
      </c>
    </row>
    <row r="160" spans="1:16" x14ac:dyDescent="0.2">
      <c r="A160" s="172" t="s">
        <v>1331</v>
      </c>
      <c r="B160" s="173" t="s">
        <v>329</v>
      </c>
      <c r="C160" s="172" t="s">
        <v>639</v>
      </c>
      <c r="D160" s="172" t="s">
        <v>179</v>
      </c>
      <c r="E160" s="172" t="s">
        <v>180</v>
      </c>
      <c r="F160" s="174">
        <v>12.023523529999999</v>
      </c>
      <c r="G160" s="174">
        <v>15.466988300000001</v>
      </c>
      <c r="H160" s="58">
        <f>IF(ISERROR(F160/G160-1),"",IF((F160/G160-1)&gt;10000%,"",F160/G160-1))</f>
        <v>-0.22263317869064414</v>
      </c>
      <c r="I160" s="174">
        <v>50.745908289999996</v>
      </c>
      <c r="J160" s="174">
        <v>40.283585460000005</v>
      </c>
      <c r="K160" s="58">
        <f>IF(ISERROR(I160/J160-1),"",IF((I160/J160-1)&gt;10000%,"",I160/J160-1))</f>
        <v>0.25971677323481202</v>
      </c>
      <c r="L160" s="58">
        <f>IF(ISERROR(I160/F160),"",IF(I160/F160&gt;10000%,"",I160/F160))</f>
        <v>4.2205521670401724</v>
      </c>
    </row>
    <row r="161" spans="1:12" x14ac:dyDescent="0.2">
      <c r="A161" s="172" t="s">
        <v>2930</v>
      </c>
      <c r="B161" s="173" t="s">
        <v>2275</v>
      </c>
      <c r="C161" s="172" t="s">
        <v>639</v>
      </c>
      <c r="D161" s="172" t="s">
        <v>609</v>
      </c>
      <c r="E161" s="172" t="s">
        <v>708</v>
      </c>
      <c r="F161" s="174">
        <v>21.702790219999997</v>
      </c>
      <c r="G161" s="174">
        <v>10.37698271</v>
      </c>
      <c r="H161" s="58">
        <f>IF(ISERROR(F161/G161-1),"",IF((F161/G161-1)&gt;10000%,"",F161/G161-1))</f>
        <v>1.091435519024778</v>
      </c>
      <c r="I161" s="174">
        <v>50.380223859999987</v>
      </c>
      <c r="J161" s="174">
        <v>8.3021068900000028</v>
      </c>
      <c r="K161" s="58">
        <f>IF(ISERROR(I161/J161-1),"",IF((I161/J161-1)&gt;10000%,"",I161/J161-1))</f>
        <v>5.0683660819500691</v>
      </c>
      <c r="L161" s="58">
        <f>IF(ISERROR(I161/F161),"",IF(I161/F161&gt;10000%,"",I161/F161))</f>
        <v>2.321370816807351</v>
      </c>
    </row>
    <row r="162" spans="1:12" x14ac:dyDescent="0.2">
      <c r="A162" s="172" t="s">
        <v>2910</v>
      </c>
      <c r="B162" s="173" t="s">
        <v>2144</v>
      </c>
      <c r="C162" s="172" t="s">
        <v>639</v>
      </c>
      <c r="D162" s="172" t="s">
        <v>609</v>
      </c>
      <c r="E162" s="172" t="s">
        <v>180</v>
      </c>
      <c r="F162" s="174">
        <v>15.5960231</v>
      </c>
      <c r="G162" s="174">
        <v>10.521664119999999</v>
      </c>
      <c r="H162" s="58">
        <f>IF(ISERROR(F162/G162-1),"",IF((F162/G162-1)&gt;10000%,"",F162/G162-1))</f>
        <v>0.48227722555355634</v>
      </c>
      <c r="I162" s="174">
        <v>50.32082927410638</v>
      </c>
      <c r="J162" s="174">
        <v>29.797836787983201</v>
      </c>
      <c r="K162" s="58">
        <f>IF(ISERROR(I162/J162-1),"",IF((I162/J162-1)&gt;10000%,"",I162/J162-1))</f>
        <v>0.68874101942861987</v>
      </c>
      <c r="L162" s="58">
        <f>IF(ISERROR(I162/F162),"",IF(I162/F162&gt;10000%,"",I162/F162))</f>
        <v>3.226516718490009</v>
      </c>
    </row>
    <row r="163" spans="1:12" x14ac:dyDescent="0.2">
      <c r="A163" s="172" t="s">
        <v>1197</v>
      </c>
      <c r="B163" s="173" t="s">
        <v>1198</v>
      </c>
      <c r="C163" s="172" t="s">
        <v>2309</v>
      </c>
      <c r="D163" s="172" t="s">
        <v>609</v>
      </c>
      <c r="E163" s="172" t="s">
        <v>180</v>
      </c>
      <c r="F163" s="174">
        <v>0.93058096999999995</v>
      </c>
      <c r="G163" s="174">
        <v>0.71517534999999999</v>
      </c>
      <c r="H163" s="58">
        <f>IF(ISERROR(F163/G163-1),"",IF((F163/G163-1)&gt;10000%,"",F163/G163-1))</f>
        <v>0.30119273545991199</v>
      </c>
      <c r="I163" s="174">
        <v>49.164593629999999</v>
      </c>
      <c r="J163" s="174">
        <v>3.6654105022513535</v>
      </c>
      <c r="K163" s="58">
        <f>IF(ISERROR(I163/J163-1),"",IF((I163/J163-1)&gt;10000%,"",I163/J163-1))</f>
        <v>12.413120740447031</v>
      </c>
      <c r="L163" s="58">
        <f>IF(ISERROR(I163/F163),"",IF(I163/F163&gt;10000%,"",I163/F163))</f>
        <v>52.832150253405679</v>
      </c>
    </row>
    <row r="164" spans="1:12" x14ac:dyDescent="0.2">
      <c r="A164" s="172" t="s">
        <v>2823</v>
      </c>
      <c r="B164" s="173" t="s">
        <v>2179</v>
      </c>
      <c r="C164" s="172" t="s">
        <v>639</v>
      </c>
      <c r="D164" s="172" t="s">
        <v>609</v>
      </c>
      <c r="E164" s="172" t="s">
        <v>180</v>
      </c>
      <c r="F164" s="174">
        <v>6.0172509600000001</v>
      </c>
      <c r="G164" s="174">
        <v>10.40777905</v>
      </c>
      <c r="H164" s="58">
        <f>IF(ISERROR(F164/G164-1),"",IF((F164/G164-1)&gt;10000%,"",F164/G164-1))</f>
        <v>-0.42185062431739462</v>
      </c>
      <c r="I164" s="174">
        <v>48.240731820000001</v>
      </c>
      <c r="J164" s="174">
        <v>59.208771058801688</v>
      </c>
      <c r="K164" s="58">
        <f>IF(ISERROR(I164/J164-1),"",IF((I164/J164-1)&gt;10000%,"",I164/J164-1))</f>
        <v>-0.18524348745406416</v>
      </c>
      <c r="L164" s="58">
        <f>IF(ISERROR(I164/F164),"",IF(I164/F164&gt;10000%,"",I164/F164))</f>
        <v>8.0170716064001422</v>
      </c>
    </row>
    <row r="165" spans="1:12" x14ac:dyDescent="0.2">
      <c r="A165" s="172" t="s">
        <v>2766</v>
      </c>
      <c r="B165" s="173" t="s">
        <v>1193</v>
      </c>
      <c r="C165" s="172" t="s">
        <v>510</v>
      </c>
      <c r="D165" s="172" t="s">
        <v>609</v>
      </c>
      <c r="E165" s="172" t="s">
        <v>708</v>
      </c>
      <c r="F165" s="174">
        <v>7.1984734699999997</v>
      </c>
      <c r="G165" s="174">
        <v>10.041631150000001</v>
      </c>
      <c r="H165" s="58">
        <f>IF(ISERROR(F165/G165-1),"",IF((F165/G165-1)&gt;10000%,"",F165/G165-1))</f>
        <v>-0.28313703595854556</v>
      </c>
      <c r="I165" s="174">
        <v>47.255428090000002</v>
      </c>
      <c r="J165" s="174">
        <v>32.836314789999996</v>
      </c>
      <c r="K165" s="58">
        <f>IF(ISERROR(I165/J165-1),"",IF((I165/J165-1)&gt;10000%,"",I165/J165-1))</f>
        <v>0.43912093644537786</v>
      </c>
      <c r="L165" s="58">
        <f>IF(ISERROR(I165/F165),"",IF(I165/F165&gt;10000%,"",I165/F165))</f>
        <v>6.5646457248108749</v>
      </c>
    </row>
    <row r="166" spans="1:12" x14ac:dyDescent="0.2">
      <c r="A166" s="172" t="s">
        <v>1316</v>
      </c>
      <c r="B166" s="172" t="s">
        <v>470</v>
      </c>
      <c r="C166" s="172" t="s">
        <v>639</v>
      </c>
      <c r="D166" s="172" t="s">
        <v>179</v>
      </c>
      <c r="E166" s="172" t="s">
        <v>180</v>
      </c>
      <c r="F166" s="174">
        <v>5.9952563799999998</v>
      </c>
      <c r="G166" s="174">
        <v>15.58504187</v>
      </c>
      <c r="H166" s="58">
        <f>IF(ISERROR(F166/G166-1),"",IF((F166/G166-1)&gt;10000%,"",F166/G166-1))</f>
        <v>-0.61531984129343886</v>
      </c>
      <c r="I166" s="174">
        <v>46.623279586830293</v>
      </c>
      <c r="J166" s="174">
        <v>15.283417767065325</v>
      </c>
      <c r="K166" s="58">
        <f>IF(ISERROR(I166/J166-1),"",IF((I166/J166-1)&gt;10000%,"",I166/J166-1))</f>
        <v>2.050579412106377</v>
      </c>
      <c r="L166" s="58">
        <f>IF(ISERROR(I166/F166),"",IF(I166/F166&gt;10000%,"",I166/F166))</f>
        <v>7.7766948786984642</v>
      </c>
    </row>
    <row r="167" spans="1:12" x14ac:dyDescent="0.2">
      <c r="A167" s="172" t="s">
        <v>1487</v>
      </c>
      <c r="B167" s="173" t="s">
        <v>1488</v>
      </c>
      <c r="C167" s="172" t="s">
        <v>2303</v>
      </c>
      <c r="D167" s="172" t="s">
        <v>179</v>
      </c>
      <c r="E167" s="172" t="s">
        <v>708</v>
      </c>
      <c r="F167" s="174">
        <v>1.3497861100000001</v>
      </c>
      <c r="G167" s="174">
        <v>1.49728708</v>
      </c>
      <c r="H167" s="58">
        <f>IF(ISERROR(F167/G167-1),"",IF((F167/G167-1)&gt;10000%,"",F167/G167-1))</f>
        <v>-9.8512150388688213E-2</v>
      </c>
      <c r="I167" s="174">
        <v>46.002996350000004</v>
      </c>
      <c r="J167" s="174">
        <v>44.440359389999998</v>
      </c>
      <c r="K167" s="58">
        <f>IF(ISERROR(I167/J167-1),"",IF((I167/J167-1)&gt;10000%,"",I167/J167-1))</f>
        <v>3.5162563522193935E-2</v>
      </c>
      <c r="L167" s="58">
        <f>IF(ISERROR(I167/F167),"",IF(I167/F167&gt;10000%,"",I167/F167))</f>
        <v>34.081693395111316</v>
      </c>
    </row>
    <row r="168" spans="1:12" x14ac:dyDescent="0.2">
      <c r="A168" s="172" t="s">
        <v>1365</v>
      </c>
      <c r="B168" s="173" t="s">
        <v>394</v>
      </c>
      <c r="C168" s="172" t="s">
        <v>639</v>
      </c>
      <c r="D168" s="172" t="s">
        <v>179</v>
      </c>
      <c r="E168" s="172" t="s">
        <v>708</v>
      </c>
      <c r="F168" s="174">
        <v>33.986363959999998</v>
      </c>
      <c r="G168" s="174">
        <v>38.084575039999997</v>
      </c>
      <c r="H168" s="58">
        <f>IF(ISERROR(F168/G168-1),"",IF((F168/G168-1)&gt;10000%,"",F168/G168-1))</f>
        <v>-0.10760816093380776</v>
      </c>
      <c r="I168" s="174">
        <v>45.937849129999996</v>
      </c>
      <c r="J168" s="174">
        <v>86.59424786000001</v>
      </c>
      <c r="K168" s="58">
        <f>IF(ISERROR(I168/J168-1),"",IF((I168/J168-1)&gt;10000%,"",I168/J168-1))</f>
        <v>-0.46950461185055448</v>
      </c>
      <c r="L168" s="58">
        <f>IF(ISERROR(I168/F168),"",IF(I168/F168&gt;10000%,"",I168/F168))</f>
        <v>1.3516553045823381</v>
      </c>
    </row>
    <row r="169" spans="1:12" x14ac:dyDescent="0.2">
      <c r="A169" s="172" t="s">
        <v>2388</v>
      </c>
      <c r="B169" s="173" t="s">
        <v>284</v>
      </c>
      <c r="C169" s="172" t="s">
        <v>510</v>
      </c>
      <c r="D169" s="172" t="s">
        <v>179</v>
      </c>
      <c r="E169" s="172" t="s">
        <v>708</v>
      </c>
      <c r="F169" s="174">
        <v>4.9257792699999996</v>
      </c>
      <c r="G169" s="174">
        <v>4.97884145</v>
      </c>
      <c r="H169" s="58">
        <f>IF(ISERROR(F169/G169-1),"",IF((F169/G169-1)&gt;10000%,"",F169/G169-1))</f>
        <v>-1.0657535599973844E-2</v>
      </c>
      <c r="I169" s="174">
        <v>45.777301000000001</v>
      </c>
      <c r="J169" s="174">
        <v>44.187957099461272</v>
      </c>
      <c r="K169" s="58">
        <f>IF(ISERROR(I169/J169-1),"",IF((I169/J169-1)&gt;10000%,"",I169/J169-1))</f>
        <v>3.5967806725287765E-2</v>
      </c>
      <c r="L169" s="58">
        <f>IF(ISERROR(I169/F169),"",IF(I169/F169&gt;10000%,"",I169/F169))</f>
        <v>9.2934129791000579</v>
      </c>
    </row>
    <row r="170" spans="1:12" x14ac:dyDescent="0.2">
      <c r="A170" s="172" t="s">
        <v>2618</v>
      </c>
      <c r="B170" s="173" t="s">
        <v>110</v>
      </c>
      <c r="C170" s="172" t="s">
        <v>510</v>
      </c>
      <c r="D170" s="172" t="s">
        <v>609</v>
      </c>
      <c r="E170" s="172" t="s">
        <v>708</v>
      </c>
      <c r="F170" s="174">
        <v>2.9120804300000001</v>
      </c>
      <c r="G170" s="174">
        <v>0.96620181999999999</v>
      </c>
      <c r="H170" s="58">
        <f>IF(ISERROR(F170/G170-1),"",IF((F170/G170-1)&gt;10000%,"",F170/G170-1))</f>
        <v>2.0139463305916769</v>
      </c>
      <c r="I170" s="174">
        <v>45.521127829999998</v>
      </c>
      <c r="J170" s="174">
        <v>7.36914157</v>
      </c>
      <c r="K170" s="58">
        <f>IF(ISERROR(I170/J170-1),"",IF((I170/J170-1)&gt;10000%,"",I170/J170-1))</f>
        <v>5.1772633077532255</v>
      </c>
      <c r="L170" s="58">
        <f>IF(ISERROR(I170/F170),"",IF(I170/F170&gt;10000%,"",I170/F170))</f>
        <v>15.631823682150152</v>
      </c>
    </row>
    <row r="171" spans="1:12" x14ac:dyDescent="0.2">
      <c r="A171" s="172" t="s">
        <v>1178</v>
      </c>
      <c r="B171" s="173" t="s">
        <v>17</v>
      </c>
      <c r="C171" s="172" t="s">
        <v>1158</v>
      </c>
      <c r="D171" s="172" t="s">
        <v>179</v>
      </c>
      <c r="E171" s="172" t="s">
        <v>180</v>
      </c>
      <c r="F171" s="174">
        <v>2.1363627999999997</v>
      </c>
      <c r="G171" s="174">
        <v>1.3574768100000001</v>
      </c>
      <c r="H171" s="58">
        <f>IF(ISERROR(F171/G171-1),"",IF((F171/G171-1)&gt;10000%,"",F171/G171-1))</f>
        <v>0.57377480356367894</v>
      </c>
      <c r="I171" s="174">
        <v>45.501515650000002</v>
      </c>
      <c r="J171" s="174">
        <v>2.3041292400000004</v>
      </c>
      <c r="K171" s="58">
        <f>IF(ISERROR(I171/J171-1),"",IF((I171/J171-1)&gt;10000%,"",I171/J171-1))</f>
        <v>18.747813994149041</v>
      </c>
      <c r="L171" s="58">
        <f>IF(ISERROR(I171/F171),"",IF(I171/F171&gt;10000%,"",I171/F171))</f>
        <v>21.29859013178848</v>
      </c>
    </row>
    <row r="172" spans="1:12" x14ac:dyDescent="0.2">
      <c r="A172" s="172" t="s">
        <v>1149</v>
      </c>
      <c r="B172" s="173" t="s">
        <v>1150</v>
      </c>
      <c r="C172" s="172" t="s">
        <v>2309</v>
      </c>
      <c r="D172" s="172" t="s">
        <v>609</v>
      </c>
      <c r="E172" s="172" t="s">
        <v>180</v>
      </c>
      <c r="F172" s="174">
        <v>4.68688722</v>
      </c>
      <c r="G172" s="174">
        <v>8.6341310399999998</v>
      </c>
      <c r="H172" s="58">
        <f>IF(ISERROR(F172/G172-1),"",IF((F172/G172-1)&gt;10000%,"",F172/G172-1))</f>
        <v>-0.45716746731237934</v>
      </c>
      <c r="I172" s="174">
        <v>45.399452201130735</v>
      </c>
      <c r="J172" s="174">
        <v>29.372861305476608</v>
      </c>
      <c r="K172" s="58">
        <f>IF(ISERROR(I172/J172-1),"",IF((I172/J172-1)&gt;10000%,"",I172/J172-1))</f>
        <v>0.54562579821482871</v>
      </c>
      <c r="L172" s="58">
        <f>IF(ISERROR(I172/F172),"",IF(I172/F172&gt;10000%,"",I172/F172))</f>
        <v>9.6864827485929421</v>
      </c>
    </row>
    <row r="173" spans="1:12" x14ac:dyDescent="0.2">
      <c r="A173" s="172" t="s">
        <v>2896</v>
      </c>
      <c r="B173" s="173" t="s">
        <v>6</v>
      </c>
      <c r="C173" s="172" t="s">
        <v>639</v>
      </c>
      <c r="D173" s="172" t="s">
        <v>609</v>
      </c>
      <c r="E173" s="172" t="s">
        <v>708</v>
      </c>
      <c r="F173" s="174">
        <v>7.7627159500000005</v>
      </c>
      <c r="G173" s="174">
        <v>13.862741210000001</v>
      </c>
      <c r="H173" s="58">
        <f>IF(ISERROR(F173/G173-1),"",IF((F173/G173-1)&gt;10000%,"",F173/G173-1))</f>
        <v>-0.44003023410692377</v>
      </c>
      <c r="I173" s="174">
        <v>44.827118479999989</v>
      </c>
      <c r="J173" s="174">
        <v>10.096369999093481</v>
      </c>
      <c r="K173" s="58">
        <f>IF(ISERROR(I173/J173-1),"",IF((I173/J173-1)&gt;10000%,"",I173/J173-1))</f>
        <v>3.4399242979432074</v>
      </c>
      <c r="L173" s="58">
        <f>IF(ISERROR(I173/F173),"",IF(I173/F173&gt;10000%,"",I173/F173))</f>
        <v>5.7746694286810776</v>
      </c>
    </row>
    <row r="174" spans="1:12" x14ac:dyDescent="0.2">
      <c r="A174" s="172" t="s">
        <v>2878</v>
      </c>
      <c r="B174" s="173" t="s">
        <v>2145</v>
      </c>
      <c r="C174" s="172" t="s">
        <v>639</v>
      </c>
      <c r="D174" s="172" t="s">
        <v>609</v>
      </c>
      <c r="E174" s="172" t="s">
        <v>180</v>
      </c>
      <c r="F174" s="174">
        <v>14.16589503</v>
      </c>
      <c r="G174" s="174">
        <v>23.107165699999999</v>
      </c>
      <c r="H174" s="58">
        <f>IF(ISERROR(F174/G174-1),"",IF((F174/G174-1)&gt;10000%,"",F174/G174-1))</f>
        <v>-0.38694796177447244</v>
      </c>
      <c r="I174" s="174">
        <v>44.558444871404909</v>
      </c>
      <c r="J174" s="174">
        <v>7.7041993873705028</v>
      </c>
      <c r="K174" s="58">
        <f>IF(ISERROR(I174/J174-1),"",IF((I174/J174-1)&gt;10000%,"",I174/J174-1))</f>
        <v>4.7836567605518603</v>
      </c>
      <c r="L174" s="58">
        <f>IF(ISERROR(I174/F174),"",IF(I174/F174&gt;10000%,"",I174/F174))</f>
        <v>3.1454733200437186</v>
      </c>
    </row>
    <row r="175" spans="1:12" x14ac:dyDescent="0.2">
      <c r="A175" s="172" t="s">
        <v>2326</v>
      </c>
      <c r="B175" s="173" t="s">
        <v>189</v>
      </c>
      <c r="C175" s="172" t="s">
        <v>640</v>
      </c>
      <c r="D175" s="172" t="s">
        <v>178</v>
      </c>
      <c r="E175" s="172" t="s">
        <v>180</v>
      </c>
      <c r="F175" s="174">
        <v>14.945491909999999</v>
      </c>
      <c r="G175" s="174">
        <v>8.2015367999999995</v>
      </c>
      <c r="H175" s="58">
        <f>IF(ISERROR(F175/G175-1),"",IF((F175/G175-1)&gt;10000%,"",F175/G175-1))</f>
        <v>0.82227944279906184</v>
      </c>
      <c r="I175" s="174">
        <v>44.127666269999999</v>
      </c>
      <c r="J175" s="174">
        <v>1.62826826</v>
      </c>
      <c r="K175" s="58">
        <f>IF(ISERROR(I175/J175-1),"",IF((I175/J175-1)&gt;10000%,"",I175/J175-1))</f>
        <v>26.100980442866337</v>
      </c>
      <c r="L175" s="58">
        <f>IF(ISERROR(I175/F175),"",IF(I175/F175&gt;10000%,"",I175/F175))</f>
        <v>2.9525736948460199</v>
      </c>
    </row>
    <row r="176" spans="1:12" x14ac:dyDescent="0.2">
      <c r="A176" s="172" t="s">
        <v>2855</v>
      </c>
      <c r="B176" s="173" t="s">
        <v>143</v>
      </c>
      <c r="C176" s="172" t="s">
        <v>639</v>
      </c>
      <c r="D176" s="172" t="s">
        <v>179</v>
      </c>
      <c r="E176" s="172" t="s">
        <v>708</v>
      </c>
      <c r="F176" s="174">
        <v>1.66811584</v>
      </c>
      <c r="G176" s="174">
        <v>0.52318094999999998</v>
      </c>
      <c r="H176" s="58">
        <f>IF(ISERROR(F176/G176-1),"",IF((F176/G176-1)&gt;10000%,"",F176/G176-1))</f>
        <v>2.1884108930189452</v>
      </c>
      <c r="I176" s="174">
        <v>44.004636287695796</v>
      </c>
      <c r="J176" s="174">
        <v>1.0292903831364</v>
      </c>
      <c r="K176" s="58">
        <f>IF(ISERROR(I176/J176-1),"",IF((I176/J176-1)&gt;10000%,"",I176/J176-1))</f>
        <v>41.752402051602935</v>
      </c>
      <c r="L176" s="58">
        <f>IF(ISERROR(I176/F176),"",IF(I176/F176&gt;10000%,"",I176/F176))</f>
        <v>26.379844392398908</v>
      </c>
    </row>
    <row r="177" spans="1:12" x14ac:dyDescent="0.2">
      <c r="A177" s="172" t="s">
        <v>2914</v>
      </c>
      <c r="B177" s="173" t="s">
        <v>2143</v>
      </c>
      <c r="C177" s="172" t="s">
        <v>639</v>
      </c>
      <c r="D177" s="172" t="s">
        <v>609</v>
      </c>
      <c r="E177" s="172" t="s">
        <v>180</v>
      </c>
      <c r="F177" s="174">
        <v>10.97085525</v>
      </c>
      <c r="G177" s="174">
        <v>8.0419270300000001</v>
      </c>
      <c r="H177" s="58">
        <f>IF(ISERROR(F177/G177-1),"",IF((F177/G177-1)&gt;10000%,"",F177/G177-1))</f>
        <v>0.36420726140311666</v>
      </c>
      <c r="I177" s="174">
        <v>43.394511886090157</v>
      </c>
      <c r="J177" s="174">
        <v>9.6686391033266013</v>
      </c>
      <c r="K177" s="58">
        <f>IF(ISERROR(I177/J177-1),"",IF((I177/J177-1)&gt;10000%,"",I177/J177-1))</f>
        <v>3.4881716467377295</v>
      </c>
      <c r="L177" s="58">
        <f>IF(ISERROR(I177/F177),"",IF(I177/F177&gt;10000%,"",I177/F177))</f>
        <v>3.9554356426396344</v>
      </c>
    </row>
    <row r="178" spans="1:12" x14ac:dyDescent="0.2">
      <c r="A178" s="172" t="s">
        <v>2793</v>
      </c>
      <c r="B178" s="173" t="s">
        <v>146</v>
      </c>
      <c r="C178" s="172" t="s">
        <v>639</v>
      </c>
      <c r="D178" s="172" t="s">
        <v>179</v>
      </c>
      <c r="E178" s="172" t="s">
        <v>708</v>
      </c>
      <c r="F178" s="174">
        <v>2.8063273199999998</v>
      </c>
      <c r="G178" s="174">
        <v>14.607010369999999</v>
      </c>
      <c r="H178" s="58">
        <f>IF(ISERROR(F178/G178-1),"",IF((F178/G178-1)&gt;10000%,"",F178/G178-1))</f>
        <v>-0.80787804972305222</v>
      </c>
      <c r="I178" s="174">
        <v>43.19326691062782</v>
      </c>
      <c r="J178" s="174">
        <v>17.839498785193509</v>
      </c>
      <c r="K178" s="58">
        <f>IF(ISERROR(I178/J178-1),"",IF((I178/J178-1)&gt;10000%,"",I178/J178-1))</f>
        <v>1.4212152723975362</v>
      </c>
      <c r="L178" s="58">
        <f>IF(ISERROR(I178/F178),"",IF(I178/F178&gt;10000%,"",I178/F178))</f>
        <v>15.391385959435345</v>
      </c>
    </row>
    <row r="179" spans="1:12" x14ac:dyDescent="0.2">
      <c r="A179" s="172" t="s">
        <v>2841</v>
      </c>
      <c r="B179" s="172" t="s">
        <v>1634</v>
      </c>
      <c r="C179" s="172" t="s">
        <v>639</v>
      </c>
      <c r="D179" s="172" t="s">
        <v>609</v>
      </c>
      <c r="E179" s="172" t="s">
        <v>708</v>
      </c>
      <c r="F179" s="174">
        <v>11.112431390000001</v>
      </c>
      <c r="G179" s="174">
        <v>7.1240234999999998</v>
      </c>
      <c r="H179" s="58">
        <f>IF(ISERROR(F179/G179-1),"",IF((F179/G179-1)&gt;10000%,"",F179/G179-1))</f>
        <v>0.55985327532959439</v>
      </c>
      <c r="I179" s="174">
        <v>42.72337864</v>
      </c>
      <c r="J179" s="174">
        <v>32.257764620000003</v>
      </c>
      <c r="K179" s="58">
        <f>IF(ISERROR(I179/J179-1),"",IF((I179/J179-1)&gt;10000%,"",I179/J179-1))</f>
        <v>0.32443705083988528</v>
      </c>
      <c r="L179" s="58">
        <f>IF(ISERROR(I179/F179),"",IF(I179/F179&gt;10000%,"",I179/F179))</f>
        <v>3.8446472370075973</v>
      </c>
    </row>
    <row r="180" spans="1:12" x14ac:dyDescent="0.2">
      <c r="A180" s="172" t="s">
        <v>2863</v>
      </c>
      <c r="B180" s="173" t="s">
        <v>2160</v>
      </c>
      <c r="C180" s="172" t="s">
        <v>639</v>
      </c>
      <c r="D180" s="172" t="s">
        <v>609</v>
      </c>
      <c r="E180" s="172" t="s">
        <v>180</v>
      </c>
      <c r="F180" s="174">
        <v>4.1362548500000003</v>
      </c>
      <c r="G180" s="174">
        <v>7.4483266299999995</v>
      </c>
      <c r="H180" s="58">
        <f>IF(ISERROR(F180/G180-1),"",IF((F180/G180-1)&gt;10000%,"",F180/G180-1))</f>
        <v>-0.44467327287444691</v>
      </c>
      <c r="I180" s="174">
        <v>42.639440778847046</v>
      </c>
      <c r="J180" s="174">
        <v>10.813452769511382</v>
      </c>
      <c r="K180" s="58">
        <f>IF(ISERROR(I180/J180-1),"",IF((I180/J180-1)&gt;10000%,"",I180/J180-1))</f>
        <v>2.9431846319308201</v>
      </c>
      <c r="L180" s="58">
        <f>IF(ISERROR(I180/F180),"",IF(I180/F180&gt;10000%,"",I180/F180))</f>
        <v>10.308707351252073</v>
      </c>
    </row>
    <row r="181" spans="1:12" x14ac:dyDescent="0.2">
      <c r="A181" s="172" t="s">
        <v>2889</v>
      </c>
      <c r="B181" s="173" t="s">
        <v>2205</v>
      </c>
      <c r="C181" s="172" t="s">
        <v>639</v>
      </c>
      <c r="D181" s="172" t="s">
        <v>609</v>
      </c>
      <c r="E181" s="172" t="s">
        <v>180</v>
      </c>
      <c r="F181" s="174">
        <v>5.0747287000000005</v>
      </c>
      <c r="G181" s="174">
        <v>12.284840390000001</v>
      </c>
      <c r="H181" s="58">
        <f>IF(ISERROR(F181/G181-1),"",IF((F181/G181-1)&gt;10000%,"",F181/G181-1))</f>
        <v>-0.58691130377803791</v>
      </c>
      <c r="I181" s="174">
        <v>42.610578012013981</v>
      </c>
      <c r="J181" s="174">
        <v>123.40541355099147</v>
      </c>
      <c r="K181" s="58">
        <f>IF(ISERROR(I181/J181-1),"",IF((I181/J181-1)&gt;10000%,"",I181/J181-1))</f>
        <v>-0.65471062584781037</v>
      </c>
      <c r="L181" s="58">
        <f>IF(ISERROR(I181/F181),"",IF(I181/F181&gt;10000%,"",I181/F181))</f>
        <v>8.3966218749810171</v>
      </c>
    </row>
    <row r="182" spans="1:12" x14ac:dyDescent="0.2">
      <c r="A182" s="172" t="s">
        <v>2767</v>
      </c>
      <c r="B182" s="173" t="s">
        <v>103</v>
      </c>
      <c r="C182" s="172" t="s">
        <v>510</v>
      </c>
      <c r="D182" s="172" t="s">
        <v>609</v>
      </c>
      <c r="E182" s="172" t="s">
        <v>708</v>
      </c>
      <c r="F182" s="174">
        <v>4.4434321500000005</v>
      </c>
      <c r="G182" s="174">
        <v>5.1798189699999995</v>
      </c>
      <c r="H182" s="58">
        <f>IF(ISERROR(F182/G182-1),"",IF((F182/G182-1)&gt;10000%,"",F182/G182-1))</f>
        <v>-0.14216458611100824</v>
      </c>
      <c r="I182" s="174">
        <v>42.250012909999995</v>
      </c>
      <c r="J182" s="174">
        <v>89.776002719999994</v>
      </c>
      <c r="K182" s="58">
        <f>IF(ISERROR(I182/J182-1),"",IF((I182/J182-1)&gt;10000%,"",I182/J182-1))</f>
        <v>-0.52938411568877219</v>
      </c>
      <c r="L182" s="58">
        <f>IF(ISERROR(I182/F182),"",IF(I182/F182&gt;10000%,"",I182/F182))</f>
        <v>9.508418601598315</v>
      </c>
    </row>
    <row r="183" spans="1:12" x14ac:dyDescent="0.2">
      <c r="A183" s="172" t="s">
        <v>1393</v>
      </c>
      <c r="B183" s="173" t="s">
        <v>206</v>
      </c>
      <c r="C183" s="172" t="s">
        <v>2301</v>
      </c>
      <c r="D183" s="172" t="s">
        <v>178</v>
      </c>
      <c r="E183" s="172" t="s">
        <v>708</v>
      </c>
      <c r="F183" s="174">
        <v>2.2437188699999999</v>
      </c>
      <c r="G183" s="174">
        <v>2.8413397900000001</v>
      </c>
      <c r="H183" s="58">
        <f>IF(ISERROR(F183/G183-1),"",IF((F183/G183-1)&gt;10000%,"",F183/G183-1))</f>
        <v>-0.21033067643064263</v>
      </c>
      <c r="I183" s="174">
        <v>42.160538619999997</v>
      </c>
      <c r="J183" s="174">
        <v>109.06174770999999</v>
      </c>
      <c r="K183" s="58">
        <f>IF(ISERROR(I183/J183-1),"",IF((I183/J183-1)&gt;10000%,"",I183/J183-1))</f>
        <v>-0.61342505960837213</v>
      </c>
      <c r="L183" s="58">
        <f>IF(ISERROR(I183/F183),"",IF(I183/F183&gt;10000%,"",I183/F183))</f>
        <v>18.790472899129291</v>
      </c>
    </row>
    <row r="184" spans="1:12" x14ac:dyDescent="0.2">
      <c r="A184" s="172" t="s">
        <v>2371</v>
      </c>
      <c r="B184" s="173" t="s">
        <v>678</v>
      </c>
      <c r="C184" s="172" t="s">
        <v>510</v>
      </c>
      <c r="D184" s="172" t="s">
        <v>178</v>
      </c>
      <c r="E184" s="172" t="s">
        <v>708</v>
      </c>
      <c r="F184" s="174">
        <v>9.4465896499999999</v>
      </c>
      <c r="G184" s="174">
        <v>14.95827916</v>
      </c>
      <c r="H184" s="58">
        <f>IF(ISERROR(F184/G184-1),"",IF((F184/G184-1)&gt;10000%,"",F184/G184-1))</f>
        <v>-0.36847082816443444</v>
      </c>
      <c r="I184" s="174">
        <v>41.694459286012659</v>
      </c>
      <c r="J184" s="174">
        <v>15.936610890000001</v>
      </c>
      <c r="K184" s="58">
        <f>IF(ISERROR(I184/J184-1),"",IF((I184/J184-1)&gt;10000%,"",I184/J184-1))</f>
        <v>1.6162688901550171</v>
      </c>
      <c r="L184" s="58">
        <f>IF(ISERROR(I184/F184),"",IF(I184/F184&gt;10000%,"",I184/F184))</f>
        <v>4.4137049274721765</v>
      </c>
    </row>
    <row r="185" spans="1:12" x14ac:dyDescent="0.2">
      <c r="A185" s="172" t="s">
        <v>2347</v>
      </c>
      <c r="B185" s="173" t="s">
        <v>396</v>
      </c>
      <c r="C185" s="172" t="s">
        <v>640</v>
      </c>
      <c r="D185" s="172" t="s">
        <v>178</v>
      </c>
      <c r="E185" s="172" t="s">
        <v>708</v>
      </c>
      <c r="F185" s="174">
        <v>11.806073230000001</v>
      </c>
      <c r="G185" s="174">
        <v>14.015362789999999</v>
      </c>
      <c r="H185" s="58">
        <f>IF(ISERROR(F185/G185-1),"",IF((F185/G185-1)&gt;10000%,"",F185/G185-1))</f>
        <v>-0.15763341934868302</v>
      </c>
      <c r="I185" s="174">
        <v>41.659800309999994</v>
      </c>
      <c r="J185" s="174">
        <v>1.6341474499999999</v>
      </c>
      <c r="K185" s="58">
        <f>IF(ISERROR(I185/J185-1),"",IF((I185/J185-1)&gt;10000%,"",I185/J185-1))</f>
        <v>24.49329334387787</v>
      </c>
      <c r="L185" s="58">
        <f>IF(ISERROR(I185/F185),"",IF(I185/F185&gt;10000%,"",I185/F185))</f>
        <v>3.5286754112400156</v>
      </c>
    </row>
    <row r="186" spans="1:12" x14ac:dyDescent="0.2">
      <c r="A186" s="172" t="s">
        <v>2343</v>
      </c>
      <c r="B186" s="172" t="s">
        <v>215</v>
      </c>
      <c r="C186" s="172" t="s">
        <v>639</v>
      </c>
      <c r="D186" s="172" t="s">
        <v>179</v>
      </c>
      <c r="E186" s="172" t="s">
        <v>180</v>
      </c>
      <c r="F186" s="174">
        <v>9.0792813599999995</v>
      </c>
      <c r="G186" s="174">
        <v>9.9602205799999997</v>
      </c>
      <c r="H186" s="58">
        <f>IF(ISERROR(F186/G186-1),"",IF((F186/G186-1)&gt;10000%,"",F186/G186-1))</f>
        <v>-8.8445754079875982E-2</v>
      </c>
      <c r="I186" s="174">
        <v>41.160983010000002</v>
      </c>
      <c r="J186" s="174">
        <v>85.441466559999995</v>
      </c>
      <c r="K186" s="58">
        <f>IF(ISERROR(I186/J186-1),"",IF((I186/J186-1)&gt;10000%,"",I186/J186-1))</f>
        <v>-0.51825519074985316</v>
      </c>
      <c r="L186" s="58">
        <f>IF(ISERROR(I186/F186),"",IF(I186/F186&gt;10000%,"",I186/F186))</f>
        <v>4.5335067146768102</v>
      </c>
    </row>
    <row r="187" spans="1:12" x14ac:dyDescent="0.2">
      <c r="A187" s="172" t="s">
        <v>2886</v>
      </c>
      <c r="B187" s="173" t="s">
        <v>267</v>
      </c>
      <c r="C187" s="172" t="s">
        <v>639</v>
      </c>
      <c r="D187" s="172" t="s">
        <v>609</v>
      </c>
      <c r="E187" s="172" t="s">
        <v>708</v>
      </c>
      <c r="F187" s="174">
        <v>12.694153349999999</v>
      </c>
      <c r="G187" s="174">
        <v>8.5709890699999995</v>
      </c>
      <c r="H187" s="58">
        <f>IF(ISERROR(F187/G187-1),"",IF((F187/G187-1)&gt;10000%,"",F187/G187-1))</f>
        <v>0.481060499123936</v>
      </c>
      <c r="I187" s="174">
        <v>40.330530013628007</v>
      </c>
      <c r="J187" s="174">
        <v>13.740883876650893</v>
      </c>
      <c r="K187" s="58">
        <f>IF(ISERROR(I187/J187-1),"",IF((I187/J187-1)&gt;10000%,"",I187/J187-1))</f>
        <v>1.9350753834809273</v>
      </c>
      <c r="L187" s="58">
        <f>IF(ISERROR(I187/F187),"",IF(I187/F187&gt;10000%,"",I187/F187))</f>
        <v>3.1770949114639464</v>
      </c>
    </row>
    <row r="188" spans="1:12" x14ac:dyDescent="0.2">
      <c r="A188" s="172" t="s">
        <v>2813</v>
      </c>
      <c r="B188" s="173" t="s">
        <v>1899</v>
      </c>
      <c r="C188" s="172" t="s">
        <v>639</v>
      </c>
      <c r="D188" s="172" t="s">
        <v>179</v>
      </c>
      <c r="E188" s="172" t="s">
        <v>708</v>
      </c>
      <c r="F188" s="174">
        <v>6.1870761200000004</v>
      </c>
      <c r="G188" s="174">
        <v>10.27093045</v>
      </c>
      <c r="H188" s="58">
        <f>IF(ISERROR(F188/G188-1),"",IF((F188/G188-1)&gt;10000%,"",F188/G188-1))</f>
        <v>-0.39761288910295367</v>
      </c>
      <c r="I188" s="174">
        <v>40.327241694718104</v>
      </c>
      <c r="J188" s="174">
        <v>40.598339295586598</v>
      </c>
      <c r="K188" s="58">
        <f>IF(ISERROR(I188/J188-1),"",IF((I188/J188-1)&gt;10000%,"",I188/J188-1))</f>
        <v>-6.6775539485666169E-3</v>
      </c>
      <c r="L188" s="58">
        <f>IF(ISERROR(I188/F188),"",IF(I188/F188&gt;10000%,"",I188/F188))</f>
        <v>6.5179805311201022</v>
      </c>
    </row>
    <row r="189" spans="1:12" x14ac:dyDescent="0.2">
      <c r="A189" s="172" t="s">
        <v>2052</v>
      </c>
      <c r="B189" s="172" t="s">
        <v>33</v>
      </c>
      <c r="C189" s="172" t="s">
        <v>1158</v>
      </c>
      <c r="D189" s="172" t="s">
        <v>179</v>
      </c>
      <c r="E189" s="172" t="s">
        <v>180</v>
      </c>
      <c r="F189" s="174">
        <v>18.11372544</v>
      </c>
      <c r="G189" s="174">
        <v>13.25581053</v>
      </c>
      <c r="H189" s="58">
        <f>IF(ISERROR(F189/G189-1),"",IF((F189/G189-1)&gt;10000%,"",F189/G189-1))</f>
        <v>0.3664743773310406</v>
      </c>
      <c r="I189" s="174">
        <v>39.404744409999999</v>
      </c>
      <c r="J189" s="174">
        <v>20.531060449999998</v>
      </c>
      <c r="K189" s="58">
        <f>IF(ISERROR(I189/J189-1),"",IF((I189/J189-1)&gt;10000%,"",I189/J189-1))</f>
        <v>0.91927467682264807</v>
      </c>
      <c r="L189" s="58">
        <f>IF(ISERROR(I189/F189),"",IF(I189/F189&gt;10000%,"",I189/F189))</f>
        <v>2.1754080650346879</v>
      </c>
    </row>
    <row r="190" spans="1:12" x14ac:dyDescent="0.2">
      <c r="A190" s="172" t="s">
        <v>1121</v>
      </c>
      <c r="B190" s="173" t="s">
        <v>621</v>
      </c>
      <c r="C190" s="172" t="s">
        <v>2309</v>
      </c>
      <c r="D190" s="172" t="s">
        <v>609</v>
      </c>
      <c r="E190" s="172" t="s">
        <v>708</v>
      </c>
      <c r="F190" s="174">
        <v>6.4229688200000004</v>
      </c>
      <c r="G190" s="174">
        <v>7.6082863099999996</v>
      </c>
      <c r="H190" s="58">
        <f>IF(ISERROR(F190/G190-1),"",IF((F190/G190-1)&gt;10000%,"",F190/G190-1))</f>
        <v>-0.15579296594583592</v>
      </c>
      <c r="I190" s="174">
        <v>39.188083169999999</v>
      </c>
      <c r="J190" s="174">
        <v>3.58187196</v>
      </c>
      <c r="K190" s="58">
        <f>IF(ISERROR(I190/J190-1),"",IF((I190/J190-1)&gt;10000%,"",I190/J190-1))</f>
        <v>9.9406711372228944</v>
      </c>
      <c r="L190" s="58">
        <f>IF(ISERROR(I190/F190),"",IF(I190/F190&gt;10000%,"",I190/F190))</f>
        <v>6.1012413835756405</v>
      </c>
    </row>
    <row r="191" spans="1:12" x14ac:dyDescent="0.2">
      <c r="A191" s="172" t="s">
        <v>2375</v>
      </c>
      <c r="B191" s="173" t="s">
        <v>121</v>
      </c>
      <c r="C191" s="172" t="s">
        <v>510</v>
      </c>
      <c r="D191" s="172" t="s">
        <v>178</v>
      </c>
      <c r="E191" s="172" t="s">
        <v>708</v>
      </c>
      <c r="F191" s="174">
        <v>3.2739675299999997</v>
      </c>
      <c r="G191" s="174">
        <v>5.0073115599999998</v>
      </c>
      <c r="H191" s="58">
        <f>IF(ISERROR(F191/G191-1),"",IF((F191/G191-1)&gt;10000%,"",F191/G191-1))</f>
        <v>-0.34616260826398426</v>
      </c>
      <c r="I191" s="174">
        <v>38.998254419999995</v>
      </c>
      <c r="J191" s="174">
        <v>46.889716490000005</v>
      </c>
      <c r="K191" s="58">
        <f>IF(ISERROR(I191/J191-1),"",IF((I191/J191-1)&gt;10000%,"",I191/J191-1))</f>
        <v>-0.16829835325796849</v>
      </c>
      <c r="L191" s="58">
        <f>IF(ISERROR(I191/F191),"",IF(I191/F191&gt;10000%,"",I191/F191))</f>
        <v>11.911619178458986</v>
      </c>
    </row>
    <row r="192" spans="1:12" x14ac:dyDescent="0.2">
      <c r="A192" s="172" t="s">
        <v>2864</v>
      </c>
      <c r="B192" s="173" t="s">
        <v>2189</v>
      </c>
      <c r="C192" s="172" t="s">
        <v>639</v>
      </c>
      <c r="D192" s="172" t="s">
        <v>609</v>
      </c>
      <c r="E192" s="172" t="s">
        <v>180</v>
      </c>
      <c r="F192" s="174">
        <v>9.5022260099999993</v>
      </c>
      <c r="G192" s="174">
        <v>15.455642510000001</v>
      </c>
      <c r="H192" s="58">
        <f>IF(ISERROR(F192/G192-1),"",IF((F192/G192-1)&gt;10000%,"",F192/G192-1))</f>
        <v>-0.38519372430800358</v>
      </c>
      <c r="I192" s="174">
        <v>38.821318644033255</v>
      </c>
      <c r="J192" s="174">
        <v>96.240828807177962</v>
      </c>
      <c r="K192" s="58">
        <f>IF(ISERROR(I192/J192-1),"",IF((I192/J192-1)&gt;10000%,"",I192/J192-1))</f>
        <v>-0.59662318866961139</v>
      </c>
      <c r="L192" s="58">
        <f>IF(ISERROR(I192/F192),"",IF(I192/F192&gt;10000%,"",I192/F192))</f>
        <v>4.0854972932845719</v>
      </c>
    </row>
    <row r="193" spans="1:12" x14ac:dyDescent="0.2">
      <c r="A193" s="172" t="s">
        <v>2959</v>
      </c>
      <c r="B193" s="173" t="s">
        <v>2142</v>
      </c>
      <c r="C193" s="172" t="s">
        <v>639</v>
      </c>
      <c r="D193" s="172" t="s">
        <v>179</v>
      </c>
      <c r="E193" s="172" t="s">
        <v>180</v>
      </c>
      <c r="F193" s="174">
        <v>11.96795142</v>
      </c>
      <c r="G193" s="174">
        <v>12.182428570000001</v>
      </c>
      <c r="H193" s="58">
        <f>IF(ISERROR(F193/G193-1),"",IF((F193/G193-1)&gt;10000%,"",F193/G193-1))</f>
        <v>-1.7605451061552979E-2</v>
      </c>
      <c r="I193" s="174">
        <v>38.239968018481107</v>
      </c>
      <c r="J193" s="174">
        <v>13.703023905873643</v>
      </c>
      <c r="K193" s="58">
        <f>IF(ISERROR(I193/J193-1),"",IF((I193/J193-1)&gt;10000%,"",I193/J193-1))</f>
        <v>1.7906225867481691</v>
      </c>
      <c r="L193" s="58">
        <f>IF(ISERROR(I193/F193),"",IF(I193/F193&gt;10000%,"",I193/F193))</f>
        <v>3.1951974633333786</v>
      </c>
    </row>
    <row r="194" spans="1:12" x14ac:dyDescent="0.2">
      <c r="A194" s="172" t="s">
        <v>2489</v>
      </c>
      <c r="B194" s="173" t="s">
        <v>187</v>
      </c>
      <c r="C194" s="172" t="s">
        <v>640</v>
      </c>
      <c r="D194" s="172" t="s">
        <v>178</v>
      </c>
      <c r="E194" s="172" t="s">
        <v>180</v>
      </c>
      <c r="F194" s="174">
        <v>2.72043743</v>
      </c>
      <c r="G194" s="174">
        <v>2.1343411299999997</v>
      </c>
      <c r="H194" s="58">
        <f>IF(ISERROR(F194/G194-1),"",IF((F194/G194-1)&gt;10000%,"",F194/G194-1))</f>
        <v>0.27460291691984606</v>
      </c>
      <c r="I194" s="174">
        <v>37.777773170000003</v>
      </c>
      <c r="J194" s="174">
        <v>6.9365257399999996</v>
      </c>
      <c r="K194" s="58">
        <f>IF(ISERROR(I194/J194-1),"",IF((I194/J194-1)&gt;10000%,"",I194/J194-1))</f>
        <v>4.4462096135752258</v>
      </c>
      <c r="L194" s="58">
        <f>IF(ISERROR(I194/F194),"",IF(I194/F194&gt;10000%,"",I194/F194))</f>
        <v>13.886653945207629</v>
      </c>
    </row>
    <row r="195" spans="1:12" x14ac:dyDescent="0.2">
      <c r="A195" s="172" t="s">
        <v>1116</v>
      </c>
      <c r="B195" s="173" t="s">
        <v>697</v>
      </c>
      <c r="C195" s="172" t="s">
        <v>2309</v>
      </c>
      <c r="D195" s="172" t="s">
        <v>609</v>
      </c>
      <c r="E195" s="172" t="s">
        <v>180</v>
      </c>
      <c r="F195" s="174">
        <v>1.57271457</v>
      </c>
      <c r="G195" s="174">
        <v>2.9337864599999999</v>
      </c>
      <c r="H195" s="58">
        <f>IF(ISERROR(F195/G195-1),"",IF((F195/G195-1)&gt;10000%,"",F195/G195-1))</f>
        <v>-0.46393011507729154</v>
      </c>
      <c r="I195" s="174">
        <v>37.243359851298798</v>
      </c>
      <c r="J195" s="174">
        <v>20.226596895488569</v>
      </c>
      <c r="K195" s="58">
        <f>IF(ISERROR(I195/J195-1),"",IF((I195/J195-1)&gt;10000%,"",I195/J195-1))</f>
        <v>0.84130627825018478</v>
      </c>
      <c r="L195" s="58">
        <f>IF(ISERROR(I195/F195),"",IF(I195/F195&gt;10000%,"",I195/F195))</f>
        <v>23.680940306478369</v>
      </c>
    </row>
    <row r="196" spans="1:12" x14ac:dyDescent="0.2">
      <c r="A196" s="172" t="s">
        <v>1369</v>
      </c>
      <c r="B196" s="172" t="s">
        <v>666</v>
      </c>
      <c r="C196" s="172" t="s">
        <v>639</v>
      </c>
      <c r="D196" s="172" t="s">
        <v>179</v>
      </c>
      <c r="E196" s="172" t="s">
        <v>180</v>
      </c>
      <c r="F196" s="174">
        <v>10.979961900000001</v>
      </c>
      <c r="G196" s="174">
        <v>8.0265764599999994</v>
      </c>
      <c r="H196" s="58">
        <f>IF(ISERROR(F196/G196-1),"",IF((F196/G196-1)&gt;10000%,"",F196/G196-1))</f>
        <v>0.36795082619819741</v>
      </c>
      <c r="I196" s="174">
        <v>36.960293469999996</v>
      </c>
      <c r="J196" s="174">
        <v>47.106326170000003</v>
      </c>
      <c r="K196" s="58">
        <f>IF(ISERROR(I196/J196-1),"",IF((I196/J196-1)&gt;10000%,"",I196/J196-1))</f>
        <v>-0.21538577776972934</v>
      </c>
      <c r="L196" s="58">
        <f>IF(ISERROR(I196/F196),"",IF(I196/F196&gt;10000%,"",I196/F196))</f>
        <v>3.3661586266524286</v>
      </c>
    </row>
    <row r="197" spans="1:12" x14ac:dyDescent="0.2">
      <c r="A197" s="172" t="s">
        <v>2788</v>
      </c>
      <c r="B197" s="173" t="s">
        <v>2185</v>
      </c>
      <c r="C197" s="172" t="s">
        <v>639</v>
      </c>
      <c r="D197" s="172" t="s">
        <v>609</v>
      </c>
      <c r="E197" s="172" t="s">
        <v>180</v>
      </c>
      <c r="F197" s="174">
        <v>8.9158293800000017</v>
      </c>
      <c r="G197" s="174">
        <v>19.649494480000001</v>
      </c>
      <c r="H197" s="58">
        <f>IF(ISERROR(F197/G197-1),"",IF((F197/G197-1)&gt;10000%,"",F197/G197-1))</f>
        <v>-0.54625655183776511</v>
      </c>
      <c r="I197" s="174">
        <v>36.869346029999996</v>
      </c>
      <c r="J197" s="174">
        <v>113.04879242</v>
      </c>
      <c r="K197" s="58">
        <f>IF(ISERROR(I197/J197-1),"",IF((I197/J197-1)&gt;10000%,"",I197/J197-1))</f>
        <v>-0.67386342444930647</v>
      </c>
      <c r="L197" s="58">
        <f>IF(ISERROR(I197/F197),"",IF(I197/F197&gt;10000%,"",I197/F197))</f>
        <v>4.1352682356960928</v>
      </c>
    </row>
    <row r="198" spans="1:12" x14ac:dyDescent="0.2">
      <c r="A198" s="172" t="s">
        <v>1336</v>
      </c>
      <c r="B198" s="173" t="s">
        <v>334</v>
      </c>
      <c r="C198" s="172" t="s">
        <v>639</v>
      </c>
      <c r="D198" s="172" t="s">
        <v>179</v>
      </c>
      <c r="E198" s="172" t="s">
        <v>180</v>
      </c>
      <c r="F198" s="174">
        <v>15.57308301</v>
      </c>
      <c r="G198" s="174">
        <v>22.628724350000002</v>
      </c>
      <c r="H198" s="58">
        <f>IF(ISERROR(F198/G198-1),"",IF((F198/G198-1)&gt;10000%,"",F198/G198-1))</f>
        <v>-0.31180022483238223</v>
      </c>
      <c r="I198" s="174">
        <v>36.309160979999994</v>
      </c>
      <c r="J198" s="174">
        <v>73.612285909999997</v>
      </c>
      <c r="K198" s="58">
        <f>IF(ISERROR(I198/J198-1),"",IF((I198/J198-1)&gt;10000%,"",I198/J198-1))</f>
        <v>-0.5067513454969681</v>
      </c>
      <c r="L198" s="58">
        <f>IF(ISERROR(I198/F198),"",IF(I198/F198&gt;10000%,"",I198/F198))</f>
        <v>2.3315332588084621</v>
      </c>
    </row>
    <row r="199" spans="1:12" x14ac:dyDescent="0.2">
      <c r="A199" s="172" t="s">
        <v>1348</v>
      </c>
      <c r="B199" s="173" t="s">
        <v>658</v>
      </c>
      <c r="C199" s="172" t="s">
        <v>639</v>
      </c>
      <c r="D199" s="172" t="s">
        <v>179</v>
      </c>
      <c r="E199" s="172" t="s">
        <v>180</v>
      </c>
      <c r="F199" s="174">
        <v>23.821243969999998</v>
      </c>
      <c r="G199" s="174">
        <v>22.728719550000001</v>
      </c>
      <c r="H199" s="58">
        <f>IF(ISERROR(F199/G199-1),"",IF((F199/G199-1)&gt;10000%,"",F199/G199-1))</f>
        <v>4.8068014460585617E-2</v>
      </c>
      <c r="I199" s="174">
        <v>35.31013849</v>
      </c>
      <c r="J199" s="174">
        <v>25.590395589999996</v>
      </c>
      <c r="K199" s="58">
        <f>IF(ISERROR(I199/J199-1),"",IF((I199/J199-1)&gt;10000%,"",I199/J199-1))</f>
        <v>0.37981995494427623</v>
      </c>
      <c r="L199" s="58">
        <f>IF(ISERROR(I199/F199),"",IF(I199/F199&gt;10000%,"",I199/F199))</f>
        <v>1.4822961611269709</v>
      </c>
    </row>
    <row r="200" spans="1:12" x14ac:dyDescent="0.2">
      <c r="A200" s="172" t="s">
        <v>1361</v>
      </c>
      <c r="B200" s="172" t="s">
        <v>665</v>
      </c>
      <c r="C200" s="172" t="s">
        <v>639</v>
      </c>
      <c r="D200" s="172" t="s">
        <v>179</v>
      </c>
      <c r="E200" s="172" t="s">
        <v>180</v>
      </c>
      <c r="F200" s="174">
        <v>9.4895107500000009</v>
      </c>
      <c r="G200" s="174">
        <v>5.86596735</v>
      </c>
      <c r="H200" s="58">
        <f>IF(ISERROR(F200/G200-1),"",IF((F200/G200-1)&gt;10000%,"",F200/G200-1))</f>
        <v>0.61772307682551308</v>
      </c>
      <c r="I200" s="174">
        <v>35.006391170000008</v>
      </c>
      <c r="J200" s="174">
        <v>15.313999600000001</v>
      </c>
      <c r="K200" s="58">
        <f>IF(ISERROR(I200/J200-1),"",IF((I200/J200-1)&gt;10000%,"",I200/J200-1))</f>
        <v>1.2859078022961428</v>
      </c>
      <c r="L200" s="58">
        <f>IF(ISERROR(I200/F200),"",IF(I200/F200&gt;10000%,"",I200/F200))</f>
        <v>3.6889563742788325</v>
      </c>
    </row>
    <row r="201" spans="1:12" x14ac:dyDescent="0.2">
      <c r="A201" s="172" t="s">
        <v>1395</v>
      </c>
      <c r="B201" s="173" t="s">
        <v>200</v>
      </c>
      <c r="C201" s="172" t="s">
        <v>2301</v>
      </c>
      <c r="D201" s="172" t="s">
        <v>178</v>
      </c>
      <c r="E201" s="172" t="s">
        <v>708</v>
      </c>
      <c r="F201" s="174">
        <v>0.56901537999999996</v>
      </c>
      <c r="G201" s="174">
        <v>0.62436320000000001</v>
      </c>
      <c r="H201" s="58">
        <f>IF(ISERROR(F201/G201-1),"",IF((F201/G201-1)&gt;10000%,"",F201/G201-1))</f>
        <v>-8.8646832484682081E-2</v>
      </c>
      <c r="I201" s="174">
        <v>35.004961739999999</v>
      </c>
      <c r="J201" s="174">
        <v>16.930602539999999</v>
      </c>
      <c r="K201" s="58">
        <f>IF(ISERROR(I201/J201-1),"",IF((I201/J201-1)&gt;10000%,"",I201/J201-1))</f>
        <v>1.067555579153062</v>
      </c>
      <c r="L201" s="58">
        <f>IF(ISERROR(I201/F201),"",IF(I201/F201&gt;10000%,"",I201/F201))</f>
        <v>61.518480818567681</v>
      </c>
    </row>
    <row r="202" spans="1:12" x14ac:dyDescent="0.2">
      <c r="A202" s="172" t="s">
        <v>1126</v>
      </c>
      <c r="B202" s="173" t="s">
        <v>622</v>
      </c>
      <c r="C202" s="172" t="s">
        <v>2309</v>
      </c>
      <c r="D202" s="172" t="s">
        <v>609</v>
      </c>
      <c r="E202" s="172" t="s">
        <v>708</v>
      </c>
      <c r="F202" s="174">
        <v>10.33509316</v>
      </c>
      <c r="G202" s="174">
        <v>3.7114547500000001</v>
      </c>
      <c r="H202" s="58">
        <f>IF(ISERROR(F202/G202-1),"",IF((F202/G202-1)&gt;10000%,"",F202/G202-1))</f>
        <v>1.7846474916607833</v>
      </c>
      <c r="I202" s="174">
        <v>34.790875958492116</v>
      </c>
      <c r="J202" s="174">
        <v>22.07315721981448</v>
      </c>
      <c r="K202" s="58">
        <f>IF(ISERROR(I202/J202-1),"",IF((I202/J202-1)&gt;10000%,"",I202/J202-1))</f>
        <v>0.57616219610220876</v>
      </c>
      <c r="L202" s="58">
        <f>IF(ISERROR(I202/F202),"",IF(I202/F202&gt;10000%,"",I202/F202))</f>
        <v>3.3662856657299951</v>
      </c>
    </row>
    <row r="203" spans="1:12" x14ac:dyDescent="0.2">
      <c r="A203" s="172" t="s">
        <v>2369</v>
      </c>
      <c r="B203" s="173" t="s">
        <v>289</v>
      </c>
      <c r="C203" s="172" t="s">
        <v>510</v>
      </c>
      <c r="D203" s="172" t="s">
        <v>178</v>
      </c>
      <c r="E203" s="172" t="s">
        <v>708</v>
      </c>
      <c r="F203" s="174">
        <v>2.8129803099999999</v>
      </c>
      <c r="G203" s="174">
        <v>3.04899926</v>
      </c>
      <c r="H203" s="58">
        <f>IF(ISERROR(F203/G203-1),"",IF((F203/G203-1)&gt;10000%,"",F203/G203-1))</f>
        <v>-7.7408660965040732E-2</v>
      </c>
      <c r="I203" s="174">
        <v>34.450999513630848</v>
      </c>
      <c r="J203" s="174">
        <v>3.385340820113965</v>
      </c>
      <c r="K203" s="58">
        <f>IF(ISERROR(I203/J203-1),"",IF((I203/J203-1)&gt;10000%,"",I203/J203-1))</f>
        <v>9.1765232348071475</v>
      </c>
      <c r="L203" s="58">
        <f>IF(ISERROR(I203/F203),"",IF(I203/F203&gt;10000%,"",I203/F203))</f>
        <v>12.247152740870357</v>
      </c>
    </row>
    <row r="204" spans="1:12" x14ac:dyDescent="0.2">
      <c r="A204" s="172" t="s">
        <v>1684</v>
      </c>
      <c r="B204" s="173" t="s">
        <v>1685</v>
      </c>
      <c r="C204" s="172" t="s">
        <v>2301</v>
      </c>
      <c r="D204" s="172" t="s">
        <v>178</v>
      </c>
      <c r="E204" s="172" t="s">
        <v>708</v>
      </c>
      <c r="F204" s="174">
        <v>7.1458900400000003</v>
      </c>
      <c r="G204" s="174">
        <v>7.3866382399999999</v>
      </c>
      <c r="H204" s="58">
        <f>IF(ISERROR(F204/G204-1),"",IF((F204/G204-1)&gt;10000%,"",F204/G204-1))</f>
        <v>-3.2592390770716739E-2</v>
      </c>
      <c r="I204" s="174">
        <v>34.222234209999996</v>
      </c>
      <c r="J204" s="174">
        <v>27.865189149999999</v>
      </c>
      <c r="K204" s="58">
        <f>IF(ISERROR(I204/J204-1),"",IF((I204/J204-1)&gt;10000%,"",I204/J204-1))</f>
        <v>0.22813572252388603</v>
      </c>
      <c r="L204" s="58">
        <f>IF(ISERROR(I204/F204),"",IF(I204/F204&gt;10000%,"",I204/F204))</f>
        <v>4.7890793195020942</v>
      </c>
    </row>
    <row r="205" spans="1:12" x14ac:dyDescent="0.2">
      <c r="A205" s="172" t="s">
        <v>2316</v>
      </c>
      <c r="B205" s="173" t="s">
        <v>80</v>
      </c>
      <c r="C205" s="172" t="s">
        <v>510</v>
      </c>
      <c r="D205" s="172" t="s">
        <v>178</v>
      </c>
      <c r="E205" s="172" t="s">
        <v>708</v>
      </c>
      <c r="F205" s="174">
        <v>16.432415989999999</v>
      </c>
      <c r="G205" s="174">
        <v>21.795641010000001</v>
      </c>
      <c r="H205" s="58">
        <f>IF(ISERROR(F205/G205-1),"",IF((F205/G205-1)&gt;10000%,"",F205/G205-1))</f>
        <v>-0.2460686986695787</v>
      </c>
      <c r="I205" s="174">
        <v>34.008788090000003</v>
      </c>
      <c r="J205" s="174">
        <v>120.99841252</v>
      </c>
      <c r="K205" s="58">
        <f>IF(ISERROR(I205/J205-1),"",IF((I205/J205-1)&gt;10000%,"",I205/J205-1))</f>
        <v>-0.71893194809990879</v>
      </c>
      <c r="L205" s="58">
        <f>IF(ISERROR(I205/F205),"",IF(I205/F205&gt;10000%,"",I205/F205))</f>
        <v>2.0696158197733165</v>
      </c>
    </row>
    <row r="206" spans="1:12" x14ac:dyDescent="0.2">
      <c r="A206" s="172" t="s">
        <v>1335</v>
      </c>
      <c r="B206" s="173" t="s">
        <v>333</v>
      </c>
      <c r="C206" s="172" t="s">
        <v>639</v>
      </c>
      <c r="D206" s="172" t="s">
        <v>179</v>
      </c>
      <c r="E206" s="172" t="s">
        <v>180</v>
      </c>
      <c r="F206" s="174">
        <v>5.9113744199999996</v>
      </c>
      <c r="G206" s="174">
        <v>31.942990730000002</v>
      </c>
      <c r="H206" s="58">
        <f>IF(ISERROR(F206/G206-1),"",IF((F206/G206-1)&gt;10000%,"",F206/G206-1))</f>
        <v>-0.81493985738635943</v>
      </c>
      <c r="I206" s="174">
        <v>33.994949999999996</v>
      </c>
      <c r="J206" s="174">
        <v>103.39734968999998</v>
      </c>
      <c r="K206" s="58">
        <f>IF(ISERROR(I206/J206-1),"",IF((I206/J206-1)&gt;10000%,"",I206/J206-1))</f>
        <v>-0.67122029624626056</v>
      </c>
      <c r="L206" s="58">
        <f>IF(ISERROR(I206/F206),"",IF(I206/F206&gt;10000%,"",I206/F206))</f>
        <v>5.7507692094387748</v>
      </c>
    </row>
    <row r="207" spans="1:12" x14ac:dyDescent="0.2">
      <c r="A207" s="172" t="s">
        <v>1129</v>
      </c>
      <c r="B207" s="173" t="s">
        <v>1006</v>
      </c>
      <c r="C207" s="172" t="s">
        <v>2309</v>
      </c>
      <c r="D207" s="172" t="s">
        <v>179</v>
      </c>
      <c r="E207" s="172" t="s">
        <v>180</v>
      </c>
      <c r="F207" s="174">
        <v>22.977772170000001</v>
      </c>
      <c r="G207" s="174">
        <v>16.274259690000001</v>
      </c>
      <c r="H207" s="58">
        <f>IF(ISERROR(F207/G207-1),"",IF((F207/G207-1)&gt;10000%,"",F207/G207-1))</f>
        <v>0.41190890447195505</v>
      </c>
      <c r="I207" s="174">
        <v>33.806867867606002</v>
      </c>
      <c r="J207" s="174">
        <v>39.552567863453824</v>
      </c>
      <c r="K207" s="58">
        <f>IF(ISERROR(I207/J207-1),"",IF((I207/J207-1)&gt;10000%,"",I207/J207-1))</f>
        <v>-0.14526743284237664</v>
      </c>
      <c r="L207" s="58">
        <f>IF(ISERROR(I207/F207),"",IF(I207/F207&gt;10000%,"",I207/F207))</f>
        <v>1.4712857111423783</v>
      </c>
    </row>
    <row r="208" spans="1:12" x14ac:dyDescent="0.2">
      <c r="A208" s="172" t="s">
        <v>2934</v>
      </c>
      <c r="B208" s="173" t="s">
        <v>145</v>
      </c>
      <c r="C208" s="172" t="s">
        <v>639</v>
      </c>
      <c r="D208" s="172" t="s">
        <v>179</v>
      </c>
      <c r="E208" s="172" t="s">
        <v>708</v>
      </c>
      <c r="F208" s="174">
        <v>3.4813399999999999</v>
      </c>
      <c r="G208" s="174">
        <v>1.40629965</v>
      </c>
      <c r="H208" s="58">
        <f>IF(ISERROR(F208/G208-1),"",IF((F208/G208-1)&gt;10000%,"",F208/G208-1))</f>
        <v>1.4755321527670149</v>
      </c>
      <c r="I208" s="174">
        <v>33.697782259999997</v>
      </c>
      <c r="J208" s="174">
        <v>0.54896089682899996</v>
      </c>
      <c r="K208" s="58">
        <f>IF(ISERROR(I208/J208-1),"",IF((I208/J208-1)&gt;10000%,"",I208/J208-1))</f>
        <v>60.384667750746509</v>
      </c>
      <c r="L208" s="58">
        <f>IF(ISERROR(I208/F208),"",IF(I208/F208&gt;10000%,"",I208/F208))</f>
        <v>9.6795435837924479</v>
      </c>
    </row>
    <row r="209" spans="1:12" x14ac:dyDescent="0.2">
      <c r="A209" s="172" t="s">
        <v>2317</v>
      </c>
      <c r="B209" s="173" t="s">
        <v>675</v>
      </c>
      <c r="C209" s="172" t="s">
        <v>510</v>
      </c>
      <c r="D209" s="172" t="s">
        <v>178</v>
      </c>
      <c r="E209" s="172" t="s">
        <v>708</v>
      </c>
      <c r="F209" s="174">
        <v>73.968146180000005</v>
      </c>
      <c r="G209" s="174">
        <v>40.285112310000002</v>
      </c>
      <c r="H209" s="58">
        <f>IF(ISERROR(F209/G209-1),"",IF((F209/G209-1)&gt;10000%,"",F209/G209-1))</f>
        <v>0.83611617142342776</v>
      </c>
      <c r="I209" s="174">
        <v>33.408569989999997</v>
      </c>
      <c r="J209" s="174">
        <v>29.694653880000001</v>
      </c>
      <c r="K209" s="58">
        <f>IF(ISERROR(I209/J209-1),"",IF((I209/J209-1)&gt;10000%,"",I209/J209-1))</f>
        <v>0.12507019361156457</v>
      </c>
      <c r="L209" s="58">
        <f>IF(ISERROR(I209/F209),"",IF(I209/F209&gt;10000%,"",I209/F209))</f>
        <v>0.45166158292923697</v>
      </c>
    </row>
    <row r="210" spans="1:12" x14ac:dyDescent="0.2">
      <c r="A210" s="172" t="s">
        <v>2806</v>
      </c>
      <c r="B210" s="173" t="s">
        <v>1900</v>
      </c>
      <c r="C210" s="172" t="s">
        <v>639</v>
      </c>
      <c r="D210" s="172" t="s">
        <v>609</v>
      </c>
      <c r="E210" s="172" t="s">
        <v>708</v>
      </c>
      <c r="F210" s="174">
        <v>5.8809899300000001</v>
      </c>
      <c r="G210" s="174">
        <v>11.82841307</v>
      </c>
      <c r="H210" s="58">
        <f>IF(ISERROR(F210/G210-1),"",IF((F210/G210-1)&gt;10000%,"",F210/G210-1))</f>
        <v>-0.50280820468506005</v>
      </c>
      <c r="I210" s="174">
        <v>33.361428520000032</v>
      </c>
      <c r="J210" s="174">
        <v>38.59403984999998</v>
      </c>
      <c r="K210" s="58">
        <f>IF(ISERROR(I210/J210-1),"",IF((I210/J210-1)&gt;10000%,"",I210/J210-1))</f>
        <v>-0.13558081378205211</v>
      </c>
      <c r="L210" s="58">
        <f>IF(ISERROR(I210/F210),"",IF(I210/F210&gt;10000%,"",I210/F210))</f>
        <v>5.6727572937707835</v>
      </c>
    </row>
    <row r="211" spans="1:12" x14ac:dyDescent="0.2">
      <c r="A211" s="172" t="s">
        <v>2899</v>
      </c>
      <c r="B211" s="173" t="s">
        <v>2153</v>
      </c>
      <c r="C211" s="172" t="s">
        <v>639</v>
      </c>
      <c r="D211" s="172" t="s">
        <v>609</v>
      </c>
      <c r="E211" s="172" t="s">
        <v>180</v>
      </c>
      <c r="F211" s="174">
        <v>3.6911223900000003</v>
      </c>
      <c r="G211" s="174">
        <v>5.36494771</v>
      </c>
      <c r="H211" s="58">
        <f>IF(ISERROR(F211/G211-1),"",IF((F211/G211-1)&gt;10000%,"",F211/G211-1))</f>
        <v>-0.31199284885481204</v>
      </c>
      <c r="I211" s="174">
        <v>33.285538904196791</v>
      </c>
      <c r="J211" s="174">
        <v>11.142490673753604</v>
      </c>
      <c r="K211" s="58">
        <f>IF(ISERROR(I211/J211-1),"",IF((I211/J211-1)&gt;10000%,"",I211/J211-1))</f>
        <v>1.987261993640403</v>
      </c>
      <c r="L211" s="58">
        <f>IF(ISERROR(I211/F211),"",IF(I211/F211&gt;10000%,"",I211/F211))</f>
        <v>9.0177283187287625</v>
      </c>
    </row>
    <row r="212" spans="1:12" x14ac:dyDescent="0.2">
      <c r="A212" s="172" t="s">
        <v>2307</v>
      </c>
      <c r="B212" s="172" t="s">
        <v>293</v>
      </c>
      <c r="C212" s="172" t="s">
        <v>510</v>
      </c>
      <c r="D212" s="172" t="s">
        <v>178</v>
      </c>
      <c r="E212" s="172" t="s">
        <v>708</v>
      </c>
      <c r="F212" s="174">
        <v>80.663962180000013</v>
      </c>
      <c r="G212" s="174">
        <v>75.325863569999996</v>
      </c>
      <c r="H212" s="58">
        <f>IF(ISERROR(F212/G212-1),"",IF((F212/G212-1)&gt;10000%,"",F212/G212-1))</f>
        <v>7.0866742935371096E-2</v>
      </c>
      <c r="I212" s="174">
        <v>33.279084709999999</v>
      </c>
      <c r="J212" s="174">
        <v>103.35332134999999</v>
      </c>
      <c r="K212" s="58">
        <f>IF(ISERROR(I212/J212-1),"",IF((I212/J212-1)&gt;10000%,"",I212/J212-1))</f>
        <v>-0.67800662547357993</v>
      </c>
      <c r="L212" s="58">
        <f>IF(ISERROR(I212/F212),"",IF(I212/F212&gt;10000%,"",I212/F212))</f>
        <v>0.41256446882361653</v>
      </c>
    </row>
    <row r="213" spans="1:12" x14ac:dyDescent="0.2">
      <c r="A213" s="172" t="s">
        <v>1168</v>
      </c>
      <c r="B213" s="173" t="s">
        <v>20</v>
      </c>
      <c r="C213" s="172" t="s">
        <v>1158</v>
      </c>
      <c r="D213" s="172" t="s">
        <v>179</v>
      </c>
      <c r="E213" s="172" t="s">
        <v>180</v>
      </c>
      <c r="F213" s="174">
        <v>4.4473475199999992</v>
      </c>
      <c r="G213" s="174">
        <v>5.2259290400000005</v>
      </c>
      <c r="H213" s="58">
        <f>IF(ISERROR(F213/G213-1),"",IF((F213/G213-1)&gt;10000%,"",F213/G213-1))</f>
        <v>-0.14898432681359197</v>
      </c>
      <c r="I213" s="174">
        <v>32.949919059999999</v>
      </c>
      <c r="J213" s="174">
        <v>0.81774470999999993</v>
      </c>
      <c r="K213" s="58">
        <f>IF(ISERROR(I213/J213-1),"",IF((I213/J213-1)&gt;10000%,"",I213/J213-1))</f>
        <v>39.29364990939532</v>
      </c>
      <c r="L213" s="58">
        <f>IF(ISERROR(I213/F213),"",IF(I213/F213&gt;10000%,"",I213/F213))</f>
        <v>7.4088923592820572</v>
      </c>
    </row>
    <row r="214" spans="1:12" x14ac:dyDescent="0.2">
      <c r="A214" s="172" t="s">
        <v>2867</v>
      </c>
      <c r="B214" s="173" t="s">
        <v>2214</v>
      </c>
      <c r="C214" s="172" t="s">
        <v>639</v>
      </c>
      <c r="D214" s="172" t="s">
        <v>179</v>
      </c>
      <c r="E214" s="172" t="s">
        <v>180</v>
      </c>
      <c r="F214" s="174">
        <v>3.5262294999999999</v>
      </c>
      <c r="G214" s="174">
        <v>2.2729279600000001</v>
      </c>
      <c r="H214" s="58">
        <f>IF(ISERROR(F214/G214-1),"",IF((F214/G214-1)&gt;10000%,"",F214/G214-1))</f>
        <v>0.55140398730455131</v>
      </c>
      <c r="I214" s="174">
        <v>32.553331111224594</v>
      </c>
      <c r="J214" s="174">
        <v>2.6815216268585993</v>
      </c>
      <c r="K214" s="58">
        <f>IF(ISERROR(I214/J214-1),"",IF((I214/J214-1)&gt;10000%,"",I214/J214-1))</f>
        <v>11.139872669742664</v>
      </c>
      <c r="L214" s="58">
        <f>IF(ISERROR(I214/F214),"",IF(I214/F214&gt;10000%,"",I214/F214))</f>
        <v>9.2317675611370706</v>
      </c>
    </row>
    <row r="215" spans="1:12" x14ac:dyDescent="0.2">
      <c r="A215" s="172" t="s">
        <v>1340</v>
      </c>
      <c r="B215" s="173" t="s">
        <v>338</v>
      </c>
      <c r="C215" s="172" t="s">
        <v>639</v>
      </c>
      <c r="D215" s="172" t="s">
        <v>179</v>
      </c>
      <c r="E215" s="172" t="s">
        <v>180</v>
      </c>
      <c r="F215" s="174">
        <v>7.8085392300000001</v>
      </c>
      <c r="G215" s="174">
        <v>19.02702699</v>
      </c>
      <c r="H215" s="58">
        <f>IF(ISERROR(F215/G215-1),"",IF((F215/G215-1)&gt;10000%,"",F215/G215-1))</f>
        <v>-0.58960802262466339</v>
      </c>
      <c r="I215" s="174">
        <v>32.518236180000002</v>
      </c>
      <c r="J215" s="174">
        <v>76.873338110000006</v>
      </c>
      <c r="K215" s="58">
        <f>IF(ISERROR(I215/J215-1),"",IF((I215/J215-1)&gt;10000%,"",I215/J215-1))</f>
        <v>-0.57698940907875196</v>
      </c>
      <c r="L215" s="58">
        <f>IF(ISERROR(I215/F215),"",IF(I215/F215&gt;10000%,"",I215/F215))</f>
        <v>4.164445515630713</v>
      </c>
    </row>
    <row r="216" spans="1:12" x14ac:dyDescent="0.2">
      <c r="A216" s="172" t="s">
        <v>2946</v>
      </c>
      <c r="B216" s="173" t="s">
        <v>2163</v>
      </c>
      <c r="C216" s="172" t="s">
        <v>639</v>
      </c>
      <c r="D216" s="172" t="s">
        <v>179</v>
      </c>
      <c r="E216" s="172" t="s">
        <v>180</v>
      </c>
      <c r="F216" s="174">
        <v>0.3920342</v>
      </c>
      <c r="G216" s="174">
        <v>0.76337774000000003</v>
      </c>
      <c r="H216" s="58">
        <f>IF(ISERROR(F216/G216-1),"",IF((F216/G216-1)&gt;10000%,"",F216/G216-1))</f>
        <v>-0.48644795432468335</v>
      </c>
      <c r="I216" s="174">
        <v>32.454662732649894</v>
      </c>
      <c r="J216" s="174">
        <v>1.9438488645906602</v>
      </c>
      <c r="K216" s="58">
        <f>IF(ISERROR(I216/J216-1),"",IF((I216/J216-1)&gt;10000%,"",I216/J216-1))</f>
        <v>15.696083385826533</v>
      </c>
      <c r="L216" s="58">
        <f>IF(ISERROR(I216/F216),"",IF(I216/F216&gt;10000%,"",I216/F216))</f>
        <v>82.785284377357627</v>
      </c>
    </row>
    <row r="217" spans="1:12" x14ac:dyDescent="0.2">
      <c r="A217" s="172" t="s">
        <v>1318</v>
      </c>
      <c r="B217" s="173" t="s">
        <v>302</v>
      </c>
      <c r="C217" s="172" t="s">
        <v>639</v>
      </c>
      <c r="D217" s="172" t="s">
        <v>179</v>
      </c>
      <c r="E217" s="172" t="s">
        <v>180</v>
      </c>
      <c r="F217" s="174">
        <v>12.641138489999999</v>
      </c>
      <c r="G217" s="174">
        <v>8.8289305999999996</v>
      </c>
      <c r="H217" s="58">
        <f>IF(ISERROR(F217/G217-1),"",IF((F217/G217-1)&gt;10000%,"",F217/G217-1))</f>
        <v>0.43178591640532327</v>
      </c>
      <c r="I217" s="174">
        <v>32.161550679999998</v>
      </c>
      <c r="J217" s="174">
        <v>27.97706316</v>
      </c>
      <c r="K217" s="58">
        <f>IF(ISERROR(I217/J217-1),"",IF((I217/J217-1)&gt;10000%,"",I217/J217-1))</f>
        <v>0.14956850531698196</v>
      </c>
      <c r="L217" s="58">
        <f>IF(ISERROR(I217/F217),"",IF(I217/F217&gt;10000%,"",I217/F217))</f>
        <v>2.5441973209487401</v>
      </c>
    </row>
    <row r="218" spans="1:12" x14ac:dyDescent="0.2">
      <c r="A218" s="172" t="s">
        <v>1613</v>
      </c>
      <c r="B218" s="173" t="s">
        <v>1614</v>
      </c>
      <c r="C218" s="172" t="s">
        <v>2309</v>
      </c>
      <c r="D218" s="172" t="s">
        <v>609</v>
      </c>
      <c r="E218" s="172" t="s">
        <v>180</v>
      </c>
      <c r="F218" s="174">
        <v>6.9551049300000001</v>
      </c>
      <c r="G218" s="174">
        <v>7.81549519</v>
      </c>
      <c r="H218" s="58">
        <f>IF(ISERROR(F218/G218-1),"",IF((F218/G218-1)&gt;10000%,"",F218/G218-1))</f>
        <v>-0.11008774736383653</v>
      </c>
      <c r="I218" s="174">
        <v>32.03392453394622</v>
      </c>
      <c r="J218" s="174">
        <v>7.6804326400000003</v>
      </c>
      <c r="K218" s="58">
        <f>IF(ISERROR(I218/J218-1),"",IF((I218/J218-1)&gt;10000%,"",I218/J218-1))</f>
        <v>3.1708489658658365</v>
      </c>
      <c r="L218" s="58">
        <f>IF(ISERROR(I218/F218),"",IF(I218/F218&gt;10000%,"",I218/F218))</f>
        <v>4.6058147010509902</v>
      </c>
    </row>
    <row r="219" spans="1:12" x14ac:dyDescent="0.2">
      <c r="A219" s="172" t="s">
        <v>2847</v>
      </c>
      <c r="B219" s="173" t="s">
        <v>2149</v>
      </c>
      <c r="C219" s="172" t="s">
        <v>639</v>
      </c>
      <c r="D219" s="172" t="s">
        <v>179</v>
      </c>
      <c r="E219" s="172" t="s">
        <v>180</v>
      </c>
      <c r="F219" s="174">
        <v>4.6938473499999995</v>
      </c>
      <c r="G219" s="174">
        <v>13.43105164</v>
      </c>
      <c r="H219" s="58">
        <f>IF(ISERROR(F219/G219-1),"",IF((F219/G219-1)&gt;10000%,"",F219/G219-1))</f>
        <v>-0.65052272332712135</v>
      </c>
      <c r="I219" s="174">
        <v>31.125694889999998</v>
      </c>
      <c r="J219" s="174">
        <v>27.289647015271605</v>
      </c>
      <c r="K219" s="58">
        <f>IF(ISERROR(I219/J219-1),"",IF((I219/J219-1)&gt;10000%,"",I219/J219-1))</f>
        <v>0.14056788175316792</v>
      </c>
      <c r="L219" s="58">
        <f>IF(ISERROR(I219/F219),"",IF(I219/F219&gt;10000%,"",I219/F219))</f>
        <v>6.631168968458252</v>
      </c>
    </row>
    <row r="220" spans="1:12" x14ac:dyDescent="0.2">
      <c r="A220" s="172" t="s">
        <v>2853</v>
      </c>
      <c r="B220" s="173" t="s">
        <v>2238</v>
      </c>
      <c r="C220" s="172" t="s">
        <v>639</v>
      </c>
      <c r="D220" s="172" t="s">
        <v>609</v>
      </c>
      <c r="E220" s="172" t="s">
        <v>180</v>
      </c>
      <c r="F220" s="174">
        <v>3.7626031900000001</v>
      </c>
      <c r="G220" s="174">
        <v>1.4483443899999999</v>
      </c>
      <c r="H220" s="58">
        <f>IF(ISERROR(F220/G220-1),"",IF((F220/G220-1)&gt;10000%,"",F220/G220-1))</f>
        <v>1.597864993974258</v>
      </c>
      <c r="I220" s="174">
        <v>31.074930150614705</v>
      </c>
      <c r="J220" s="174">
        <v>1.3658575069086003</v>
      </c>
      <c r="K220" s="58">
        <f>IF(ISERROR(I220/J220-1),"",IF((I220/J220-1)&gt;10000%,"",I220/J220-1))</f>
        <v>21.751224043090581</v>
      </c>
      <c r="L220" s="58">
        <f>IF(ISERROR(I220/F220),"",IF(I220/F220&gt;10000%,"",I220/F220))</f>
        <v>8.2588911403688847</v>
      </c>
    </row>
    <row r="221" spans="1:12" x14ac:dyDescent="0.2">
      <c r="A221" s="172" t="s">
        <v>1171</v>
      </c>
      <c r="B221" s="173" t="s">
        <v>139</v>
      </c>
      <c r="C221" s="172" t="s">
        <v>1158</v>
      </c>
      <c r="D221" s="172" t="s">
        <v>179</v>
      </c>
      <c r="E221" s="172" t="s">
        <v>180</v>
      </c>
      <c r="F221" s="174">
        <v>6.8132223700000001</v>
      </c>
      <c r="G221" s="174">
        <v>5.3454468300000002</v>
      </c>
      <c r="H221" s="58">
        <f>IF(ISERROR(F221/G221-1),"",IF((F221/G221-1)&gt;10000%,"",F221/G221-1))</f>
        <v>0.27458425584975843</v>
      </c>
      <c r="I221" s="174">
        <v>30.933304660000001</v>
      </c>
      <c r="J221" s="174">
        <v>149.91893175000001</v>
      </c>
      <c r="K221" s="58">
        <f>IF(ISERROR(I221/J221-1),"",IF((I221/J221-1)&gt;10000%,"",I221/J221-1))</f>
        <v>-0.79366645493723642</v>
      </c>
      <c r="L221" s="58">
        <f>IF(ISERROR(I221/F221),"",IF(I221/F221&gt;10000%,"",I221/F221))</f>
        <v>4.5401871508268412</v>
      </c>
    </row>
    <row r="222" spans="1:12" x14ac:dyDescent="0.2">
      <c r="A222" s="172" t="s">
        <v>1317</v>
      </c>
      <c r="B222" s="173" t="s">
        <v>660</v>
      </c>
      <c r="C222" s="172" t="s">
        <v>639</v>
      </c>
      <c r="D222" s="172" t="s">
        <v>179</v>
      </c>
      <c r="E222" s="172" t="s">
        <v>180</v>
      </c>
      <c r="F222" s="174">
        <v>6.1820176799999995</v>
      </c>
      <c r="G222" s="174">
        <v>10.71260579</v>
      </c>
      <c r="H222" s="58">
        <f>IF(ISERROR(F222/G222-1),"",IF((F222/G222-1)&gt;10000%,"",F222/G222-1))</f>
        <v>-0.42292120132239086</v>
      </c>
      <c r="I222" s="174">
        <v>30.778698098858964</v>
      </c>
      <c r="J222" s="174">
        <v>54.34130992804495</v>
      </c>
      <c r="K222" s="58">
        <f>IF(ISERROR(I222/J222-1),"",IF((I222/J222-1)&gt;10000%,"",I222/J222-1))</f>
        <v>-0.43360404562175603</v>
      </c>
      <c r="L222" s="58">
        <f>IF(ISERROR(I222/F222),"",IF(I222/F222&gt;10000%,"",I222/F222))</f>
        <v>4.9787463724721936</v>
      </c>
    </row>
    <row r="223" spans="1:12" x14ac:dyDescent="0.2">
      <c r="A223" s="172" t="s">
        <v>2950</v>
      </c>
      <c r="B223" s="173" t="s">
        <v>2192</v>
      </c>
      <c r="C223" s="172" t="s">
        <v>639</v>
      </c>
      <c r="D223" s="172" t="s">
        <v>179</v>
      </c>
      <c r="E223" s="172" t="s">
        <v>180</v>
      </c>
      <c r="F223" s="174">
        <v>2.5062783500000001</v>
      </c>
      <c r="G223" s="174">
        <v>4.2549044599999997</v>
      </c>
      <c r="H223" s="58">
        <f>IF(ISERROR(F223/G223-1),"",IF((F223/G223-1)&gt;10000%,"",F223/G223-1))</f>
        <v>-0.41096718538305321</v>
      </c>
      <c r="I223" s="174">
        <v>30.623816421525014</v>
      </c>
      <c r="J223" s="174">
        <v>21.877096121918186</v>
      </c>
      <c r="K223" s="58">
        <f>IF(ISERROR(I223/J223-1),"",IF((I223/J223-1)&gt;10000%,"",I223/J223-1))</f>
        <v>0.39981175979035344</v>
      </c>
      <c r="L223" s="58">
        <f>IF(ISERROR(I223/F223),"",IF(I223/F223&gt;10000%,"",I223/F223))</f>
        <v>12.218840904692415</v>
      </c>
    </row>
    <row r="224" spans="1:12" x14ac:dyDescent="0.2">
      <c r="A224" s="172" t="s">
        <v>2846</v>
      </c>
      <c r="B224" s="173" t="s">
        <v>2146</v>
      </c>
      <c r="C224" s="172" t="s">
        <v>639</v>
      </c>
      <c r="D224" s="172" t="s">
        <v>179</v>
      </c>
      <c r="E224" s="172" t="s">
        <v>180</v>
      </c>
      <c r="F224" s="174">
        <v>9.6888463199999997</v>
      </c>
      <c r="G224" s="174">
        <v>24.90958977</v>
      </c>
      <c r="H224" s="58">
        <f>IF(ISERROR(F224/G224-1),"",IF((F224/G224-1)&gt;10000%,"",F224/G224-1))</f>
        <v>-0.61103950689429598</v>
      </c>
      <c r="I224" s="174">
        <v>30.506401949695896</v>
      </c>
      <c r="J224" s="174">
        <v>16.23072446394821</v>
      </c>
      <c r="K224" s="58">
        <f>IF(ISERROR(I224/J224-1),"",IF((I224/J224-1)&gt;10000%,"",I224/J224-1))</f>
        <v>0.87954653641351088</v>
      </c>
      <c r="L224" s="58">
        <f>IF(ISERROR(I224/F224),"",IF(I224/F224&gt;10000%,"",I224/F224))</f>
        <v>3.1486103651704838</v>
      </c>
    </row>
    <row r="225" spans="1:12" x14ac:dyDescent="0.2">
      <c r="A225" s="172" t="s">
        <v>2045</v>
      </c>
      <c r="B225" s="173" t="s">
        <v>710</v>
      </c>
      <c r="C225" s="172" t="s">
        <v>2303</v>
      </c>
      <c r="D225" s="172" t="s">
        <v>179</v>
      </c>
      <c r="E225" s="172" t="s">
        <v>180</v>
      </c>
      <c r="F225" s="174">
        <v>16.460231480000001</v>
      </c>
      <c r="G225" s="174">
        <v>11.86793086</v>
      </c>
      <c r="H225" s="58">
        <f>IF(ISERROR(F225/G225-1),"",IF((F225/G225-1)&gt;10000%,"",F225/G225-1))</f>
        <v>0.38695040223717658</v>
      </c>
      <c r="I225" s="174">
        <v>30.504271963511982</v>
      </c>
      <c r="J225" s="174">
        <v>26.959694610141121</v>
      </c>
      <c r="K225" s="58">
        <f>IF(ISERROR(I225/J225-1),"",IF((I225/J225-1)&gt;10000%,"",I225/J225-1))</f>
        <v>0.13147691042603804</v>
      </c>
      <c r="L225" s="58">
        <f>IF(ISERROR(I225/F225),"",IF(I225/F225&gt;10000%,"",I225/F225))</f>
        <v>1.8532103877503903</v>
      </c>
    </row>
    <row r="226" spans="1:12" x14ac:dyDescent="0.2">
      <c r="A226" s="172" t="s">
        <v>2944</v>
      </c>
      <c r="B226" s="173" t="s">
        <v>471</v>
      </c>
      <c r="C226" s="172" t="s">
        <v>639</v>
      </c>
      <c r="D226" s="172" t="s">
        <v>179</v>
      </c>
      <c r="E226" s="172" t="s">
        <v>180</v>
      </c>
      <c r="F226" s="174">
        <v>16.794476339999999</v>
      </c>
      <c r="G226" s="174">
        <v>214.13698306999999</v>
      </c>
      <c r="H226" s="58">
        <f>IF(ISERROR(F226/G226-1),"",IF((F226/G226-1)&gt;10000%,"",F226/G226-1))</f>
        <v>-0.92157134139454089</v>
      </c>
      <c r="I226" s="174">
        <v>30.310821277768412</v>
      </c>
      <c r="J226" s="174">
        <v>95.507372180000004</v>
      </c>
      <c r="K226" s="58">
        <f>IF(ISERROR(I226/J226-1),"",IF((I226/J226-1)&gt;10000%,"",I226/J226-1))</f>
        <v>-0.6826337005624814</v>
      </c>
      <c r="L226" s="58">
        <f>IF(ISERROR(I226/F226),"",IF(I226/F226&gt;10000%,"",I226/F226))</f>
        <v>1.8048089540949874</v>
      </c>
    </row>
    <row r="227" spans="1:12" x14ac:dyDescent="0.2">
      <c r="A227" s="172" t="s">
        <v>2803</v>
      </c>
      <c r="B227" s="173" t="s">
        <v>1866</v>
      </c>
      <c r="C227" s="172" t="s">
        <v>639</v>
      </c>
      <c r="D227" s="172" t="s">
        <v>609</v>
      </c>
      <c r="E227" s="172" t="s">
        <v>708</v>
      </c>
      <c r="F227" s="174">
        <v>4.5170767600000001</v>
      </c>
      <c r="G227" s="174">
        <v>4.8359568099999999</v>
      </c>
      <c r="H227" s="58">
        <f>IF(ISERROR(F227/G227-1),"",IF((F227/G227-1)&gt;10000%,"",F227/G227-1))</f>
        <v>-6.5939391629926458E-2</v>
      </c>
      <c r="I227" s="174">
        <v>30.216827429999999</v>
      </c>
      <c r="J227" s="174">
        <v>7.3457181299999972</v>
      </c>
      <c r="K227" s="58">
        <f>IF(ISERROR(I227/J227-1),"",IF((I227/J227-1)&gt;10000%,"",I227/J227-1))</f>
        <v>3.1135293915776767</v>
      </c>
      <c r="L227" s="58">
        <f>IF(ISERROR(I227/F227),"",IF(I227/F227&gt;10000%,"",I227/F227))</f>
        <v>6.6894651199152966</v>
      </c>
    </row>
    <row r="228" spans="1:12" x14ac:dyDescent="0.2">
      <c r="A228" s="172" t="s">
        <v>1205</v>
      </c>
      <c r="B228" s="173" t="s">
        <v>1206</v>
      </c>
      <c r="C228" s="172" t="s">
        <v>234</v>
      </c>
      <c r="D228" s="172" t="s">
        <v>179</v>
      </c>
      <c r="E228" s="172" t="s">
        <v>180</v>
      </c>
      <c r="F228" s="174">
        <v>4.7619701699999997</v>
      </c>
      <c r="G228" s="174">
        <v>6.0528344599999997</v>
      </c>
      <c r="H228" s="58">
        <f>IF(ISERROR(F228/G228-1),"",IF((F228/G228-1)&gt;10000%,"",F228/G228-1))</f>
        <v>-0.21326608195394126</v>
      </c>
      <c r="I228" s="174">
        <v>30.100965089999999</v>
      </c>
      <c r="J228" s="174">
        <v>2.7243751400000003</v>
      </c>
      <c r="K228" s="58">
        <f>IF(ISERROR(I228/J228-1),"",IF((I228/J228-1)&gt;10000%,"",I228/J228-1))</f>
        <v>10.048759272557449</v>
      </c>
      <c r="L228" s="58">
        <f>IF(ISERROR(I228/F228),"",IF(I228/F228&gt;10000%,"",I228/F228))</f>
        <v>6.3211158439491024</v>
      </c>
    </row>
    <row r="229" spans="1:12" x14ac:dyDescent="0.2">
      <c r="A229" s="172" t="s">
        <v>1623</v>
      </c>
      <c r="B229" s="173" t="s">
        <v>798</v>
      </c>
      <c r="C229" s="172" t="s">
        <v>637</v>
      </c>
      <c r="D229" s="172" t="s">
        <v>178</v>
      </c>
      <c r="E229" s="172" t="s">
        <v>708</v>
      </c>
      <c r="F229" s="174">
        <v>6.7118421699999997</v>
      </c>
      <c r="G229" s="174">
        <v>10.003259760000001</v>
      </c>
      <c r="H229" s="58">
        <f>IF(ISERROR(F229/G229-1),"",IF((F229/G229-1)&gt;10000%,"",F229/G229-1))</f>
        <v>-0.32903450164929049</v>
      </c>
      <c r="I229" s="174">
        <v>30.087337850468003</v>
      </c>
      <c r="J229" s="174">
        <v>158.23370537000002</v>
      </c>
      <c r="K229" s="58">
        <f>IF(ISERROR(I229/J229-1),"",IF((I229/J229-1)&gt;10000%,"",I229/J229-1))</f>
        <v>-0.8098550635585865</v>
      </c>
      <c r="L229" s="58">
        <f>IF(ISERROR(I229/F229),"",IF(I229/F229&gt;10000%,"",I229/F229))</f>
        <v>4.4827242787307684</v>
      </c>
    </row>
    <row r="230" spans="1:12" x14ac:dyDescent="0.2">
      <c r="A230" s="172" t="s">
        <v>1757</v>
      </c>
      <c r="B230" s="173" t="s">
        <v>78</v>
      </c>
      <c r="C230" s="172" t="s">
        <v>510</v>
      </c>
      <c r="D230" s="172" t="s">
        <v>178</v>
      </c>
      <c r="E230" s="172" t="s">
        <v>708</v>
      </c>
      <c r="F230" s="174">
        <v>4.6182312699999999</v>
      </c>
      <c r="G230" s="174">
        <v>7.1160948499999996</v>
      </c>
      <c r="H230" s="58">
        <f>IF(ISERROR(F230/G230-1),"",IF((F230/G230-1)&gt;10000%,"",F230/G230-1))</f>
        <v>-0.35101606044500655</v>
      </c>
      <c r="I230" s="174">
        <v>29.92986629</v>
      </c>
      <c r="J230" s="174">
        <v>20.45700334</v>
      </c>
      <c r="K230" s="58">
        <f>IF(ISERROR(I230/J230-1),"",IF((I230/J230-1)&gt;10000%,"",I230/J230-1))</f>
        <v>0.46306210115718738</v>
      </c>
      <c r="L230" s="58">
        <f>IF(ISERROR(I230/F230),"",IF(I230/F230&gt;10000%,"",I230/F230))</f>
        <v>6.4808071619159078</v>
      </c>
    </row>
    <row r="231" spans="1:12" x14ac:dyDescent="0.2">
      <c r="A231" s="172" t="s">
        <v>2041</v>
      </c>
      <c r="B231" s="173" t="s">
        <v>69</v>
      </c>
      <c r="C231" s="172" t="s">
        <v>2303</v>
      </c>
      <c r="D231" s="172" t="s">
        <v>179</v>
      </c>
      <c r="E231" s="172" t="s">
        <v>180</v>
      </c>
      <c r="F231" s="174">
        <v>14.04417948</v>
      </c>
      <c r="G231" s="174">
        <v>21.745290230000002</v>
      </c>
      <c r="H231" s="58">
        <f>IF(ISERROR(F231/G231-1),"",IF((F231/G231-1)&gt;10000%,"",F231/G231-1))</f>
        <v>-0.35415074568080396</v>
      </c>
      <c r="I231" s="174">
        <v>29.738117760000002</v>
      </c>
      <c r="J231" s="174">
        <v>44.286244549999999</v>
      </c>
      <c r="K231" s="58">
        <f>IF(ISERROR(I231/J231-1),"",IF((I231/J231-1)&gt;10000%,"",I231/J231-1))</f>
        <v>-0.32850215541701422</v>
      </c>
      <c r="L231" s="58">
        <f>IF(ISERROR(I231/F231),"",IF(I231/F231&gt;10000%,"",I231/F231))</f>
        <v>2.1174692193552058</v>
      </c>
    </row>
    <row r="232" spans="1:12" x14ac:dyDescent="0.2">
      <c r="A232" s="172" t="s">
        <v>2839</v>
      </c>
      <c r="B232" s="173" t="s">
        <v>2191</v>
      </c>
      <c r="C232" s="172" t="s">
        <v>639</v>
      </c>
      <c r="D232" s="172" t="s">
        <v>179</v>
      </c>
      <c r="E232" s="172" t="s">
        <v>180</v>
      </c>
      <c r="F232" s="174">
        <v>15.241418579999999</v>
      </c>
      <c r="G232" s="174">
        <v>2.4487149599999998</v>
      </c>
      <c r="H232" s="58">
        <f>IF(ISERROR(F232/G232-1),"",IF((F232/G232-1)&gt;10000%,"",F232/G232-1))</f>
        <v>5.2242518337046464</v>
      </c>
      <c r="I232" s="174">
        <v>29.316876656059588</v>
      </c>
      <c r="J232" s="174">
        <v>4.8843798250487991</v>
      </c>
      <c r="K232" s="58">
        <f>IF(ISERROR(I232/J232-1),"",IF((I232/J232-1)&gt;10000%,"",I232/J232-1))</f>
        <v>5.0021697136886125</v>
      </c>
      <c r="L232" s="58">
        <f>IF(ISERROR(I232/F232),"",IF(I232/F232&gt;10000%,"",I232/F232))</f>
        <v>1.9235005260290927</v>
      </c>
    </row>
    <row r="233" spans="1:12" x14ac:dyDescent="0.2">
      <c r="A233" s="172" t="s">
        <v>2225</v>
      </c>
      <c r="B233" s="173" t="s">
        <v>2231</v>
      </c>
      <c r="C233" s="172" t="s">
        <v>637</v>
      </c>
      <c r="D233" s="172" t="s">
        <v>178</v>
      </c>
      <c r="E233" s="172" t="s">
        <v>708</v>
      </c>
      <c r="F233" s="174">
        <v>9.2248608699999988</v>
      </c>
      <c r="G233" s="174">
        <v>7.3671085500000002</v>
      </c>
      <c r="H233" s="58">
        <f>IF(ISERROR(F233/G233-1),"",IF((F233/G233-1)&gt;10000%,"",F233/G233-1))</f>
        <v>0.25216844673749228</v>
      </c>
      <c r="I233" s="174">
        <v>29.280800200000002</v>
      </c>
      <c r="J233" s="174">
        <v>53.602222689999998</v>
      </c>
      <c r="K233" s="58">
        <f>IF(ISERROR(I233/J233-1),"",IF((I233/J233-1)&gt;10000%,"",I233/J233-1))</f>
        <v>-0.4537390665804869</v>
      </c>
      <c r="L233" s="58">
        <f>IF(ISERROR(I233/F233),"",IF(I233/F233&gt;10000%,"",I233/F233))</f>
        <v>3.1741183539389257</v>
      </c>
    </row>
    <row r="234" spans="1:12" x14ac:dyDescent="0.2">
      <c r="A234" s="172" t="s">
        <v>2059</v>
      </c>
      <c r="B234" s="173" t="s">
        <v>0</v>
      </c>
      <c r="C234" s="172" t="s">
        <v>2303</v>
      </c>
      <c r="D234" s="172" t="s">
        <v>179</v>
      </c>
      <c r="E234" s="172" t="s">
        <v>180</v>
      </c>
      <c r="F234" s="174">
        <v>1.26575649</v>
      </c>
      <c r="G234" s="174">
        <v>3.2595758300000002</v>
      </c>
      <c r="H234" s="58">
        <f>IF(ISERROR(F234/G234-1),"",IF((F234/G234-1)&gt;10000%,"",F234/G234-1))</f>
        <v>-0.61168061244336813</v>
      </c>
      <c r="I234" s="174">
        <v>29.120885501935799</v>
      </c>
      <c r="J234" s="174">
        <v>73.4882111099528</v>
      </c>
      <c r="K234" s="58">
        <f>IF(ISERROR(I234/J234-1),"",IF((I234/J234-1)&gt;10000%,"",I234/J234-1))</f>
        <v>-0.60373391783390629</v>
      </c>
      <c r="L234" s="58">
        <f>IF(ISERROR(I234/F234),"",IF(I234/F234&gt;10000%,"",I234/F234))</f>
        <v>23.006704474362046</v>
      </c>
    </row>
    <row r="235" spans="1:12" x14ac:dyDescent="0.2">
      <c r="A235" s="172" t="s">
        <v>1922</v>
      </c>
      <c r="B235" s="173" t="s">
        <v>1912</v>
      </c>
      <c r="C235" s="172" t="s">
        <v>1257</v>
      </c>
      <c r="D235" s="172" t="s">
        <v>178</v>
      </c>
      <c r="E235" s="172" t="s">
        <v>708</v>
      </c>
      <c r="F235" s="174">
        <v>18.292326629999998</v>
      </c>
      <c r="G235" s="174">
        <v>2.4785039700000002</v>
      </c>
      <c r="H235" s="58">
        <f>IF(ISERROR(F235/G235-1),"",IF((F235/G235-1)&gt;10000%,"",F235/G235-1))</f>
        <v>6.3803902884206378</v>
      </c>
      <c r="I235" s="174">
        <v>29.070708589999999</v>
      </c>
      <c r="J235" s="174">
        <v>5.1776444199999991</v>
      </c>
      <c r="K235" s="58">
        <f>IF(ISERROR(I235/J235-1),"",IF((I235/J235-1)&gt;10000%,"",I235/J235-1))</f>
        <v>4.6146591445536158</v>
      </c>
      <c r="L235" s="58">
        <f>IF(ISERROR(I235/F235),"",IF(I235/F235&gt;10000%,"",I235/F235))</f>
        <v>1.5892296905699852</v>
      </c>
    </row>
    <row r="236" spans="1:12" x14ac:dyDescent="0.2">
      <c r="A236" s="172" t="s">
        <v>1349</v>
      </c>
      <c r="B236" s="173" t="s">
        <v>656</v>
      </c>
      <c r="C236" s="172" t="s">
        <v>639</v>
      </c>
      <c r="D236" s="172" t="s">
        <v>179</v>
      </c>
      <c r="E236" s="172" t="s">
        <v>180</v>
      </c>
      <c r="F236" s="174">
        <v>5.3043167100000002</v>
      </c>
      <c r="G236" s="174">
        <v>8.2525935399999995</v>
      </c>
      <c r="H236" s="58">
        <f>IF(ISERROR(F236/G236-1),"",IF((F236/G236-1)&gt;10000%,"",F236/G236-1))</f>
        <v>-0.35725457890417311</v>
      </c>
      <c r="I236" s="174">
        <v>28.887206880000001</v>
      </c>
      <c r="J236" s="174">
        <v>246.66855265000001</v>
      </c>
      <c r="K236" s="58">
        <f>IF(ISERROR(I236/J236-1),"",IF((I236/J236-1)&gt;10000%,"",I236/J236-1))</f>
        <v>-0.88289059724208829</v>
      </c>
      <c r="L236" s="58">
        <f>IF(ISERROR(I236/F236),"",IF(I236/F236&gt;10000%,"",I236/F236))</f>
        <v>5.4459807849595769</v>
      </c>
    </row>
    <row r="237" spans="1:12" x14ac:dyDescent="0.2">
      <c r="A237" s="172" t="s">
        <v>1374</v>
      </c>
      <c r="B237" s="173" t="s">
        <v>242</v>
      </c>
      <c r="C237" s="172" t="s">
        <v>1158</v>
      </c>
      <c r="D237" s="172" t="s">
        <v>179</v>
      </c>
      <c r="E237" s="172" t="s">
        <v>180</v>
      </c>
      <c r="F237" s="174">
        <v>20.359084690000003</v>
      </c>
      <c r="G237" s="174">
        <v>19.327954930000001</v>
      </c>
      <c r="H237" s="58">
        <f>IF(ISERROR(F237/G237-1),"",IF((F237/G237-1)&gt;10000%,"",F237/G237-1))</f>
        <v>5.3349139302861781E-2</v>
      </c>
      <c r="I237" s="174">
        <v>28.69606731</v>
      </c>
      <c r="J237" s="174">
        <v>12.078801200000001</v>
      </c>
      <c r="K237" s="58">
        <f>IF(ISERROR(I237/J237-1),"",IF((I237/J237-1)&gt;10000%,"",I237/J237-1))</f>
        <v>1.3757380252272053</v>
      </c>
      <c r="L237" s="58">
        <f>IF(ISERROR(I237/F237),"",IF(I237/F237&gt;10000%,"",I237/F237))</f>
        <v>1.4094969271430442</v>
      </c>
    </row>
    <row r="238" spans="1:12" x14ac:dyDescent="0.2">
      <c r="A238" s="172" t="s">
        <v>2935</v>
      </c>
      <c r="B238" s="173" t="s">
        <v>2288</v>
      </c>
      <c r="C238" s="172" t="s">
        <v>639</v>
      </c>
      <c r="D238" s="172" t="s">
        <v>179</v>
      </c>
      <c r="E238" s="172" t="s">
        <v>708</v>
      </c>
      <c r="F238" s="174">
        <v>3.2016820400000001</v>
      </c>
      <c r="G238" s="174">
        <v>6.0325808399999996</v>
      </c>
      <c r="H238" s="58">
        <f>IF(ISERROR(F238/G238-1),"",IF((F238/G238-1)&gt;10000%,"",F238/G238-1))</f>
        <v>-0.46926827423998507</v>
      </c>
      <c r="I238" s="174">
        <v>28.64081281318359</v>
      </c>
      <c r="J238" s="174">
        <v>16.069906274568126</v>
      </c>
      <c r="K238" s="58">
        <f>IF(ISERROR(I238/J238-1),"",IF((I238/J238-1)&gt;10000%,"",I238/J238-1))</f>
        <v>0.7822638367536654</v>
      </c>
      <c r="L238" s="58">
        <f>IF(ISERROR(I238/F238),"",IF(I238/F238&gt;10000%,"",I238/F238))</f>
        <v>8.9455518865900849</v>
      </c>
    </row>
    <row r="239" spans="1:12" x14ac:dyDescent="0.2">
      <c r="A239" s="172" t="s">
        <v>2340</v>
      </c>
      <c r="B239" s="172" t="s">
        <v>213</v>
      </c>
      <c r="C239" s="172" t="s">
        <v>640</v>
      </c>
      <c r="D239" s="172" t="s">
        <v>178</v>
      </c>
      <c r="E239" s="172" t="s">
        <v>180</v>
      </c>
      <c r="F239" s="174">
        <v>18.820282539999997</v>
      </c>
      <c r="G239" s="174">
        <v>16.53405416</v>
      </c>
      <c r="H239" s="58">
        <f>IF(ISERROR(F239/G239-1),"",IF((F239/G239-1)&gt;10000%,"",F239/G239-1))</f>
        <v>0.13827391381908938</v>
      </c>
      <c r="I239" s="174">
        <v>28.264622420000002</v>
      </c>
      <c r="J239" s="174">
        <v>2.1039912700000003</v>
      </c>
      <c r="K239" s="58">
        <f>IF(ISERROR(I239/J239-1),"",IF((I239/J239-1)&gt;10000%,"",I239/J239-1))</f>
        <v>12.433811643144317</v>
      </c>
      <c r="L239" s="58">
        <f>IF(ISERROR(I239/F239),"",IF(I239/F239&gt;10000%,"",I239/F239))</f>
        <v>1.5018171145904595</v>
      </c>
    </row>
    <row r="240" spans="1:12" x14ac:dyDescent="0.2">
      <c r="A240" s="172" t="s">
        <v>1758</v>
      </c>
      <c r="B240" s="173" t="s">
        <v>1235</v>
      </c>
      <c r="C240" s="172" t="s">
        <v>510</v>
      </c>
      <c r="D240" s="172" t="s">
        <v>178</v>
      </c>
      <c r="E240" s="172" t="s">
        <v>708</v>
      </c>
      <c r="F240" s="174">
        <v>0.33663543000000001</v>
      </c>
      <c r="G240" s="174">
        <v>0.63225408999999999</v>
      </c>
      <c r="H240" s="58">
        <f>IF(ISERROR(F240/G240-1),"",IF((F240/G240-1)&gt;10000%,"",F240/G240-1))</f>
        <v>-0.46756306471659204</v>
      </c>
      <c r="I240" s="174">
        <v>28.132641260000003</v>
      </c>
      <c r="J240" s="174">
        <v>213.24751204</v>
      </c>
      <c r="K240" s="58">
        <f>IF(ISERROR(I240/J240-1),"",IF((I240/J240-1)&gt;10000%,"",I240/J240-1))</f>
        <v>-0.86807517240940657</v>
      </c>
      <c r="L240" s="58">
        <f>IF(ISERROR(I240/F240),"",IF(I240/F240&gt;10000%,"",I240/F240))</f>
        <v>83.57005458397532</v>
      </c>
    </row>
    <row r="241" spans="1:12" x14ac:dyDescent="0.2">
      <c r="A241" s="172" t="s">
        <v>1889</v>
      </c>
      <c r="B241" s="173" t="s">
        <v>1877</v>
      </c>
      <c r="C241" s="172" t="s">
        <v>1158</v>
      </c>
      <c r="D241" s="172" t="s">
        <v>179</v>
      </c>
      <c r="E241" s="172" t="s">
        <v>180</v>
      </c>
      <c r="F241" s="174">
        <v>5.4381288300000001</v>
      </c>
      <c r="G241" s="174">
        <v>3.6984085099999997</v>
      </c>
      <c r="H241" s="58">
        <f>IF(ISERROR(F241/G241-1),"",IF((F241/G241-1)&gt;10000%,"",F241/G241-1))</f>
        <v>0.47039701409296208</v>
      </c>
      <c r="I241" s="174">
        <v>28.059274219999999</v>
      </c>
      <c r="J241" s="174">
        <v>42.268942889999998</v>
      </c>
      <c r="K241" s="58">
        <f>IF(ISERROR(I241/J241-1),"",IF((I241/J241-1)&gt;10000%,"",I241/J241-1))</f>
        <v>-0.3361727949283948</v>
      </c>
      <c r="L241" s="58">
        <f>IF(ISERROR(I241/F241),"",IF(I241/F241&gt;10000%,"",I241/F241))</f>
        <v>5.1597295866195942</v>
      </c>
    </row>
    <row r="242" spans="1:12" x14ac:dyDescent="0.2">
      <c r="A242" s="172" t="s">
        <v>2390</v>
      </c>
      <c r="B242" s="173" t="s">
        <v>283</v>
      </c>
      <c r="C242" s="172" t="s">
        <v>510</v>
      </c>
      <c r="D242" s="172" t="s">
        <v>178</v>
      </c>
      <c r="E242" s="172" t="s">
        <v>708</v>
      </c>
      <c r="F242" s="174">
        <v>10.900584970000001</v>
      </c>
      <c r="G242" s="174">
        <v>11.292002480000001</v>
      </c>
      <c r="H242" s="58">
        <f>IF(ISERROR(F242/G242-1),"",IF((F242/G242-1)&gt;10000%,"",F242/G242-1))</f>
        <v>-3.4663250445903238E-2</v>
      </c>
      <c r="I242" s="174">
        <v>27.774626120000001</v>
      </c>
      <c r="J242" s="174">
        <v>22.6361166891785</v>
      </c>
      <c r="K242" s="58">
        <f>IF(ISERROR(I242/J242-1),"",IF((I242/J242-1)&gt;10000%,"",I242/J242-1))</f>
        <v>0.2270049011223747</v>
      </c>
      <c r="L242" s="58">
        <f>IF(ISERROR(I242/F242),"",IF(I242/F242&gt;10000%,"",I242/F242))</f>
        <v>2.5479940935683563</v>
      </c>
    </row>
    <row r="243" spans="1:12" x14ac:dyDescent="0.2">
      <c r="A243" s="172" t="s">
        <v>2835</v>
      </c>
      <c r="B243" s="173" t="s">
        <v>2188</v>
      </c>
      <c r="C243" s="172" t="s">
        <v>639</v>
      </c>
      <c r="D243" s="172" t="s">
        <v>179</v>
      </c>
      <c r="E243" s="172" t="s">
        <v>180</v>
      </c>
      <c r="F243" s="174">
        <v>8.3528041500000008</v>
      </c>
      <c r="G243" s="174">
        <v>6.92855314</v>
      </c>
      <c r="H243" s="58">
        <f>IF(ISERROR(F243/G243-1),"",IF((F243/G243-1)&gt;10000%,"",F243/G243-1))</f>
        <v>0.20556254404364727</v>
      </c>
      <c r="I243" s="174">
        <v>27.176072029999986</v>
      </c>
      <c r="J243" s="174">
        <v>17.142800009999995</v>
      </c>
      <c r="K243" s="58">
        <f>IF(ISERROR(I243/J243-1),"",IF((I243/J243-1)&gt;10000%,"",I243/J243-1))</f>
        <v>0.58527615174576098</v>
      </c>
      <c r="L243" s="58">
        <f>IF(ISERROR(I243/F243),"",IF(I243/F243&gt;10000%,"",I243/F243))</f>
        <v>3.2535267847744263</v>
      </c>
    </row>
    <row r="244" spans="1:12" x14ac:dyDescent="0.2">
      <c r="A244" s="172" t="s">
        <v>2880</v>
      </c>
      <c r="B244" s="172" t="s">
        <v>1635</v>
      </c>
      <c r="C244" s="172" t="s">
        <v>639</v>
      </c>
      <c r="D244" s="172" t="s">
        <v>179</v>
      </c>
      <c r="E244" s="172" t="s">
        <v>708</v>
      </c>
      <c r="F244" s="174">
        <v>8.1419007400000005</v>
      </c>
      <c r="G244" s="174">
        <v>4.1837808399999998</v>
      </c>
      <c r="H244" s="58">
        <f>IF(ISERROR(F244/G244-1),"",IF((F244/G244-1)&gt;10000%,"",F244/G244-1))</f>
        <v>0.94606291566649103</v>
      </c>
      <c r="I244" s="174">
        <v>27.102505263144799</v>
      </c>
      <c r="J244" s="174">
        <v>15.145046084253904</v>
      </c>
      <c r="K244" s="58">
        <f>IF(ISERROR(I244/J244-1),"",IF((I244/J244-1)&gt;10000%,"",I244/J244-1))</f>
        <v>0.78952940204803346</v>
      </c>
      <c r="L244" s="58">
        <f>IF(ISERROR(I244/F244),"",IF(I244/F244&gt;10000%,"",I244/F244))</f>
        <v>3.3287688131585842</v>
      </c>
    </row>
    <row r="245" spans="1:12" x14ac:dyDescent="0.2">
      <c r="A245" s="172" t="s">
        <v>2404</v>
      </c>
      <c r="B245" s="173" t="s">
        <v>706</v>
      </c>
      <c r="C245" s="172" t="s">
        <v>510</v>
      </c>
      <c r="D245" s="172" t="s">
        <v>178</v>
      </c>
      <c r="E245" s="172" t="s">
        <v>708</v>
      </c>
      <c r="F245" s="174">
        <v>4.2823701300000003</v>
      </c>
      <c r="G245" s="174">
        <v>5.0045559299999995</v>
      </c>
      <c r="H245" s="58">
        <f>IF(ISERROR(F245/G245-1),"",IF((F245/G245-1)&gt;10000%,"",F245/G245-1))</f>
        <v>-0.14430567069314371</v>
      </c>
      <c r="I245" s="174">
        <v>26.680033582579682</v>
      </c>
      <c r="J245" s="174">
        <v>12.23176919</v>
      </c>
      <c r="K245" s="58">
        <f>IF(ISERROR(I245/J245-1),"",IF((I245/J245-1)&gt;10000%,"",I245/J245-1))</f>
        <v>1.1812080630487833</v>
      </c>
      <c r="L245" s="58">
        <f>IF(ISERROR(I245/F245),"",IF(I245/F245&gt;10000%,"",I245/F245))</f>
        <v>6.2302026150597314</v>
      </c>
    </row>
    <row r="246" spans="1:12" x14ac:dyDescent="0.2">
      <c r="A246" s="172" t="s">
        <v>1978</v>
      </c>
      <c r="B246" s="173" t="s">
        <v>427</v>
      </c>
      <c r="C246" s="172" t="s">
        <v>638</v>
      </c>
      <c r="D246" s="172" t="s">
        <v>178</v>
      </c>
      <c r="E246" s="172" t="s">
        <v>708</v>
      </c>
      <c r="F246" s="174">
        <v>16.97672305</v>
      </c>
      <c r="G246" s="174">
        <v>13.98677118</v>
      </c>
      <c r="H246" s="58">
        <f>IF(ISERROR(F246/G246-1),"",IF((F246/G246-1)&gt;10000%,"",F246/G246-1))</f>
        <v>0.21376998533266911</v>
      </c>
      <c r="I246" s="174">
        <v>26.490741190000001</v>
      </c>
      <c r="J246" s="174">
        <v>29.235996710000002</v>
      </c>
      <c r="K246" s="58">
        <f>IF(ISERROR(I246/J246-1),"",IF((I246/J246-1)&gt;10000%,"",I246/J246-1))</f>
        <v>-9.3899843649284609E-2</v>
      </c>
      <c r="L246" s="58">
        <f>IF(ISERROR(I246/F246),"",IF(I246/F246&gt;10000%,"",I246/F246))</f>
        <v>1.5604154648679387</v>
      </c>
    </row>
    <row r="247" spans="1:12" x14ac:dyDescent="0.2">
      <c r="A247" s="172" t="s">
        <v>2330</v>
      </c>
      <c r="B247" s="173" t="s">
        <v>191</v>
      </c>
      <c r="C247" s="172" t="s">
        <v>640</v>
      </c>
      <c r="D247" s="172" t="s">
        <v>178</v>
      </c>
      <c r="E247" s="172" t="s">
        <v>708</v>
      </c>
      <c r="F247" s="174">
        <v>9.7664480700000009</v>
      </c>
      <c r="G247" s="174">
        <v>25.568028179999999</v>
      </c>
      <c r="H247" s="58">
        <f>IF(ISERROR(F247/G247-1),"",IF((F247/G247-1)&gt;10000%,"",F247/G247-1))</f>
        <v>-0.61802106907721654</v>
      </c>
      <c r="I247" s="174">
        <v>26.431228449999999</v>
      </c>
      <c r="J247" s="174">
        <v>37.465215380000004</v>
      </c>
      <c r="K247" s="58">
        <f>IF(ISERROR(I247/J247-1),"",IF((I247/J247-1)&gt;10000%,"",I247/J247-1))</f>
        <v>-0.29451283859134736</v>
      </c>
      <c r="L247" s="58">
        <f>IF(ISERROR(I247/F247),"",IF(I247/F247&gt;10000%,"",I247/F247))</f>
        <v>2.7063296974045135</v>
      </c>
    </row>
    <row r="248" spans="1:12" x14ac:dyDescent="0.2">
      <c r="A248" s="172" t="s">
        <v>1333</v>
      </c>
      <c r="B248" s="173" t="s">
        <v>331</v>
      </c>
      <c r="C248" s="172" t="s">
        <v>639</v>
      </c>
      <c r="D248" s="172" t="s">
        <v>179</v>
      </c>
      <c r="E248" s="172" t="s">
        <v>180</v>
      </c>
      <c r="F248" s="174">
        <v>13.498339810000001</v>
      </c>
      <c r="G248" s="174">
        <v>20.41951736</v>
      </c>
      <c r="H248" s="58">
        <f>IF(ISERROR(F248/G248-1),"",IF((F248/G248-1)&gt;10000%,"",F248/G248-1))</f>
        <v>-0.33894912538716337</v>
      </c>
      <c r="I248" s="174">
        <v>26.147063190000001</v>
      </c>
      <c r="J248" s="174">
        <v>64.851263630000005</v>
      </c>
      <c r="K248" s="58">
        <f>IF(ISERROR(I248/J248-1),"",IF((I248/J248-1)&gt;10000%,"",I248/J248-1))</f>
        <v>-0.59681490033596751</v>
      </c>
      <c r="L248" s="58">
        <f>IF(ISERROR(I248/F248),"",IF(I248/F248&gt;10000%,"",I248/F248))</f>
        <v>1.9370577091731993</v>
      </c>
    </row>
    <row r="249" spans="1:12" x14ac:dyDescent="0.2">
      <c r="A249" s="172" t="s">
        <v>2771</v>
      </c>
      <c r="B249" s="185" t="s">
        <v>2706</v>
      </c>
      <c r="C249" s="172" t="s">
        <v>510</v>
      </c>
      <c r="D249" s="172" t="s">
        <v>179</v>
      </c>
      <c r="E249" s="172" t="s">
        <v>2605</v>
      </c>
      <c r="F249" s="174">
        <v>1.7554885099999999</v>
      </c>
      <c r="G249" s="174">
        <v>3.3294292999999997</v>
      </c>
      <c r="H249" s="58">
        <f>IF(ISERROR(F249/G249-1),"",IF((F249/G249-1)&gt;10000%,"",F249/G249-1))</f>
        <v>-0.47273591002518056</v>
      </c>
      <c r="I249" s="174">
        <v>25.98615375</v>
      </c>
      <c r="J249" s="174">
        <v>31.373884289999999</v>
      </c>
      <c r="K249" s="58">
        <f>IF(ISERROR(I249/J249-1),"",IF((I249/J249-1)&gt;10000%,"",I249/J249-1))</f>
        <v>-0.17172660197887146</v>
      </c>
      <c r="L249" s="58">
        <f>IF(ISERROR(I249/F249),"",IF(I249/F249&gt;10000%,"",I249/F249))</f>
        <v>14.802804804458676</v>
      </c>
    </row>
    <row r="250" spans="1:12" x14ac:dyDescent="0.2">
      <c r="A250" s="172" t="s">
        <v>3170</v>
      </c>
      <c r="B250" s="173" t="s">
        <v>2108</v>
      </c>
      <c r="C250" s="172" t="s">
        <v>510</v>
      </c>
      <c r="D250" s="172" t="s">
        <v>609</v>
      </c>
      <c r="E250" s="172" t="s">
        <v>180</v>
      </c>
      <c r="F250" s="174">
        <v>3.8042608499999999</v>
      </c>
      <c r="G250" s="174">
        <v>5.9381160900000003</v>
      </c>
      <c r="H250" s="58">
        <f>IF(ISERROR(F250/G250-1),"",IF((F250/G250-1)&gt;10000%,"",F250/G250-1))</f>
        <v>-0.35934885873879918</v>
      </c>
      <c r="I250" s="174">
        <v>25.884170740000002</v>
      </c>
      <c r="J250" s="174">
        <v>10.97443346</v>
      </c>
      <c r="K250" s="58">
        <f>IF(ISERROR(I250/J250-1),"",IF((I250/J250-1)&gt;10000%,"",I250/J250-1))</f>
        <v>1.3585883348186978</v>
      </c>
      <c r="L250" s="58">
        <f>IF(ISERROR(I250/F250),"",IF(I250/F250&gt;10000%,"",I250/F250))</f>
        <v>6.8039947208141633</v>
      </c>
    </row>
    <row r="251" spans="1:12" x14ac:dyDescent="0.2">
      <c r="A251" s="172" t="s">
        <v>2616</v>
      </c>
      <c r="B251" s="173" t="s">
        <v>295</v>
      </c>
      <c r="C251" s="172" t="s">
        <v>510</v>
      </c>
      <c r="D251" s="172" t="s">
        <v>179</v>
      </c>
      <c r="E251" s="172" t="s">
        <v>180</v>
      </c>
      <c r="F251" s="174">
        <v>4.1529181199999998</v>
      </c>
      <c r="G251" s="174">
        <v>12.37799229</v>
      </c>
      <c r="H251" s="58">
        <f>IF(ISERROR(F251/G251-1),"",IF((F251/G251-1)&gt;10000%,"",F251/G251-1))</f>
        <v>-0.66449178326318059</v>
      </c>
      <c r="I251" s="174">
        <v>25.86573944533065</v>
      </c>
      <c r="J251" s="174">
        <v>24.796856737684852</v>
      </c>
      <c r="K251" s="58">
        <f>IF(ISERROR(I251/J251-1),"",IF((I251/J251-1)&gt;10000%,"",I251/J251-1))</f>
        <v>4.3105572571275674E-2</v>
      </c>
      <c r="L251" s="58">
        <f>IF(ISERROR(I251/F251),"",IF(I251/F251&gt;10000%,"",I251/F251))</f>
        <v>6.2283287794103321</v>
      </c>
    </row>
    <row r="252" spans="1:12" x14ac:dyDescent="0.2">
      <c r="A252" s="172" t="s">
        <v>2922</v>
      </c>
      <c r="B252" s="173" t="s">
        <v>2201</v>
      </c>
      <c r="C252" s="172" t="s">
        <v>639</v>
      </c>
      <c r="D252" s="172" t="s">
        <v>179</v>
      </c>
      <c r="E252" s="172" t="s">
        <v>180</v>
      </c>
      <c r="F252" s="174">
        <v>6.2003407499999996</v>
      </c>
      <c r="G252" s="174">
        <v>6.4181316200000005</v>
      </c>
      <c r="H252" s="58">
        <f>IF(ISERROR(F252/G252-1),"",IF((F252/G252-1)&gt;10000%,"",F252/G252-1))</f>
        <v>-3.3933687075118124E-2</v>
      </c>
      <c r="I252" s="174">
        <v>25.857704529999982</v>
      </c>
      <c r="J252" s="174">
        <v>5.6271465782247407</v>
      </c>
      <c r="K252" s="58">
        <f>IF(ISERROR(I252/J252-1),"",IF((I252/J252-1)&gt;10000%,"",I252/J252-1))</f>
        <v>3.5951716683658175</v>
      </c>
      <c r="L252" s="58">
        <f>IF(ISERROR(I252/F252),"",IF(I252/F252&gt;10000%,"",I252/F252))</f>
        <v>4.1703683027420686</v>
      </c>
    </row>
    <row r="253" spans="1:12" x14ac:dyDescent="0.2">
      <c r="A253" s="172" t="s">
        <v>3131</v>
      </c>
      <c r="B253" s="173" t="s">
        <v>1250</v>
      </c>
      <c r="C253" s="172" t="s">
        <v>510</v>
      </c>
      <c r="D253" s="172" t="s">
        <v>179</v>
      </c>
      <c r="E253" s="172" t="s">
        <v>708</v>
      </c>
      <c r="F253" s="174">
        <v>2.7278281800000004</v>
      </c>
      <c r="G253" s="174">
        <v>2.6103723599999999</v>
      </c>
      <c r="H253" s="58">
        <f>IF(ISERROR(F253/G253-1),"",IF((F253/G253-1)&gt;10000%,"",F253/G253-1))</f>
        <v>4.4995810482762133E-2</v>
      </c>
      <c r="I253" s="174">
        <v>25.81601466227341</v>
      </c>
      <c r="J253" s="174">
        <v>23.136188750942562</v>
      </c>
      <c r="K253" s="58">
        <f>IF(ISERROR(I253/J253-1),"",IF((I253/J253-1)&gt;10000%,"",I253/J253-1))</f>
        <v>0.11582832160381962</v>
      </c>
      <c r="L253" s="58">
        <f>IF(ISERROR(I253/F253),"",IF(I253/F253&gt;10000%,"",I253/F253))</f>
        <v>9.4639445591010087</v>
      </c>
    </row>
    <row r="254" spans="1:12" x14ac:dyDescent="0.2">
      <c r="A254" s="172" t="s">
        <v>3023</v>
      </c>
      <c r="B254" s="173" t="s">
        <v>903</v>
      </c>
      <c r="C254" s="172" t="s">
        <v>510</v>
      </c>
      <c r="D254" s="172" t="s">
        <v>178</v>
      </c>
      <c r="E254" s="172" t="s">
        <v>180</v>
      </c>
      <c r="F254" s="174">
        <v>7.8666489500000001</v>
      </c>
      <c r="G254" s="174">
        <v>4.5062080199999999</v>
      </c>
      <c r="H254" s="58">
        <f>IF(ISERROR(F254/G254-1),"",IF((F254/G254-1)&gt;10000%,"",F254/G254-1))</f>
        <v>0.74573586374292589</v>
      </c>
      <c r="I254" s="174">
        <v>25.582240199999998</v>
      </c>
      <c r="J254" s="174">
        <v>10.677091449999999</v>
      </c>
      <c r="K254" s="58">
        <f>IF(ISERROR(I254/J254-1),"",IF((I254/J254-1)&gt;10000%,"",I254/J254-1))</f>
        <v>1.395993358284854</v>
      </c>
      <c r="L254" s="58">
        <f>IF(ISERROR(I254/F254),"",IF(I254/F254&gt;10000%,"",I254/F254))</f>
        <v>3.2519870103012538</v>
      </c>
    </row>
    <row r="255" spans="1:12" x14ac:dyDescent="0.2">
      <c r="A255" s="172" t="s">
        <v>2947</v>
      </c>
      <c r="B255" s="173" t="s">
        <v>2207</v>
      </c>
      <c r="C255" s="172" t="s">
        <v>639</v>
      </c>
      <c r="D255" s="172" t="s">
        <v>609</v>
      </c>
      <c r="E255" s="172" t="s">
        <v>180</v>
      </c>
      <c r="F255" s="174">
        <v>2.8696134999999998</v>
      </c>
      <c r="G255" s="174">
        <v>2.7645009500000004</v>
      </c>
      <c r="H255" s="58">
        <f>IF(ISERROR(F255/G255-1),"",IF((F255/G255-1)&gt;10000%,"",F255/G255-1))</f>
        <v>3.802225135788051E-2</v>
      </c>
      <c r="I255" s="174">
        <v>25.136869721830799</v>
      </c>
      <c r="J255" s="174">
        <v>7.9760958545460801</v>
      </c>
      <c r="K255" s="58">
        <f>IF(ISERROR(I255/J255-1),"",IF((I255/J255-1)&gt;10000%,"",I255/J255-1))</f>
        <v>2.1515255308151433</v>
      </c>
      <c r="L255" s="58">
        <f>IF(ISERROR(I255/F255),"",IF(I255/F255&gt;10000%,"",I255/F255))</f>
        <v>8.7596708482974446</v>
      </c>
    </row>
    <row r="256" spans="1:12" x14ac:dyDescent="0.2">
      <c r="A256" s="172" t="s">
        <v>2352</v>
      </c>
      <c r="B256" s="173" t="s">
        <v>82</v>
      </c>
      <c r="C256" s="172" t="s">
        <v>510</v>
      </c>
      <c r="D256" s="172" t="s">
        <v>178</v>
      </c>
      <c r="E256" s="172" t="s">
        <v>708</v>
      </c>
      <c r="F256" s="174">
        <v>13.462311769999999</v>
      </c>
      <c r="G256" s="174">
        <v>13.75151032</v>
      </c>
      <c r="H256" s="58">
        <f>IF(ISERROR(F256/G256-1),"",IF((F256/G256-1)&gt;10000%,"",F256/G256-1))</f>
        <v>-2.1030311818142189E-2</v>
      </c>
      <c r="I256" s="174">
        <v>24.956617859999998</v>
      </c>
      <c r="J256" s="174">
        <v>80.624077249999985</v>
      </c>
      <c r="K256" s="58">
        <f>IF(ISERROR(I256/J256-1),"",IF((I256/J256-1)&gt;10000%,"",I256/J256-1))</f>
        <v>-0.69045701096690681</v>
      </c>
      <c r="L256" s="58">
        <f>IF(ISERROR(I256/F256),"",IF(I256/F256&gt;10000%,"",I256/F256))</f>
        <v>1.8538136901281999</v>
      </c>
    </row>
    <row r="257" spans="1:12" x14ac:dyDescent="0.2">
      <c r="A257" s="172" t="s">
        <v>1859</v>
      </c>
      <c r="B257" s="172" t="s">
        <v>1843</v>
      </c>
      <c r="C257" s="172" t="s">
        <v>694</v>
      </c>
      <c r="D257" s="172" t="s">
        <v>178</v>
      </c>
      <c r="E257" s="172" t="s">
        <v>708</v>
      </c>
      <c r="F257" s="174">
        <v>4.0755646400000005</v>
      </c>
      <c r="G257" s="174">
        <v>1.7342648500000002</v>
      </c>
      <c r="H257" s="58">
        <f>IF(ISERROR(F257/G257-1),"",IF((F257/G257-1)&gt;10000%,"",F257/G257-1))</f>
        <v>1.350024357582984</v>
      </c>
      <c r="I257" s="174">
        <v>24.931925880000001</v>
      </c>
      <c r="J257" s="174">
        <v>4.0471337700000003</v>
      </c>
      <c r="K257" s="58">
        <f>IF(ISERROR(I257/J257-1),"",IF((I257/J257-1)&gt;10000%,"",I257/J257-1))</f>
        <v>5.1603908585408584</v>
      </c>
      <c r="L257" s="58">
        <f>IF(ISERROR(I257/F257),"",IF(I257/F257&gt;10000%,"",I257/F257))</f>
        <v>6.1174163784088575</v>
      </c>
    </row>
    <row r="258" spans="1:12" x14ac:dyDescent="0.2">
      <c r="A258" s="172" t="s">
        <v>1118</v>
      </c>
      <c r="B258" s="173" t="s">
        <v>1096</v>
      </c>
      <c r="C258" s="172" t="s">
        <v>2309</v>
      </c>
      <c r="D258" s="172" t="s">
        <v>609</v>
      </c>
      <c r="E258" s="172" t="s">
        <v>180</v>
      </c>
      <c r="F258" s="174">
        <v>4.5238354699999999</v>
      </c>
      <c r="G258" s="174">
        <v>4.9985944900000003</v>
      </c>
      <c r="H258" s="58">
        <f>IF(ISERROR(F258/G258-1),"",IF((F258/G258-1)&gt;10000%,"",F258/G258-1))</f>
        <v>-9.4978502647051211E-2</v>
      </c>
      <c r="I258" s="174">
        <v>24.9082933916565</v>
      </c>
      <c r="J258" s="174">
        <v>12.92180328119337</v>
      </c>
      <c r="K258" s="58">
        <f>IF(ISERROR(I258/J258-1),"",IF((I258/J258-1)&gt;10000%,"",I258/J258-1))</f>
        <v>0.92761744236646049</v>
      </c>
      <c r="L258" s="58">
        <f>IF(ISERROR(I258/F258),"",IF(I258/F258&gt;10000%,"",I258/F258))</f>
        <v>5.5060122227779651</v>
      </c>
    </row>
    <row r="259" spans="1:12" x14ac:dyDescent="0.2">
      <c r="A259" s="172" t="s">
        <v>2480</v>
      </c>
      <c r="B259" s="173" t="s">
        <v>247</v>
      </c>
      <c r="C259" s="172" t="s">
        <v>2301</v>
      </c>
      <c r="D259" s="172" t="s">
        <v>178</v>
      </c>
      <c r="E259" s="172" t="s">
        <v>708</v>
      </c>
      <c r="F259" s="174">
        <v>1.21981242</v>
      </c>
      <c r="G259" s="174">
        <v>9.0748790199999991</v>
      </c>
      <c r="H259" s="58">
        <f>IF(ISERROR(F259/G259-1),"",IF((F259/G259-1)&gt;10000%,"",F259/G259-1))</f>
        <v>-0.86558361634224845</v>
      </c>
      <c r="I259" s="174">
        <v>24.665691777006071</v>
      </c>
      <c r="J259" s="174">
        <v>78.552163390049301</v>
      </c>
      <c r="K259" s="58">
        <f>IF(ISERROR(I259/J259-1),"",IF((I259/J259-1)&gt;10000%,"",I259/J259-1))</f>
        <v>-0.68599602210152966</v>
      </c>
      <c r="L259" s="58">
        <f>IF(ISERROR(I259/F259),"",IF(I259/F259&gt;10000%,"",I259/F259))</f>
        <v>20.220889189672352</v>
      </c>
    </row>
    <row r="260" spans="1:12" x14ac:dyDescent="0.2">
      <c r="A260" s="172" t="s">
        <v>2965</v>
      </c>
      <c r="B260" s="172" t="s">
        <v>428</v>
      </c>
      <c r="C260" s="172" t="s">
        <v>640</v>
      </c>
      <c r="D260" s="172" t="s">
        <v>179</v>
      </c>
      <c r="E260" s="172" t="s">
        <v>180</v>
      </c>
      <c r="F260" s="174">
        <v>21.588205769999998</v>
      </c>
      <c r="G260" s="174">
        <v>16.764400930000001</v>
      </c>
      <c r="H260" s="58">
        <f>IF(ISERROR(F260/G260-1),"",IF((F260/G260-1)&gt;10000%,"",F260/G260-1))</f>
        <v>0.28774096134671701</v>
      </c>
      <c r="I260" s="174">
        <v>24.645424390000002</v>
      </c>
      <c r="J260" s="174">
        <v>39.959955739999998</v>
      </c>
      <c r="K260" s="58">
        <f>IF(ISERROR(I260/J260-1),"",IF((I260/J260-1)&gt;10000%,"",I260/J260-1))</f>
        <v>-0.38324695476752291</v>
      </c>
      <c r="L260" s="58">
        <f>IF(ISERROR(I260/F260),"",IF(I260/F260&gt;10000%,"",I260/F260))</f>
        <v>1.1416152251174325</v>
      </c>
    </row>
    <row r="261" spans="1:12" x14ac:dyDescent="0.2">
      <c r="A261" s="172" t="s">
        <v>2345</v>
      </c>
      <c r="B261" s="173" t="s">
        <v>1141</v>
      </c>
      <c r="C261" s="172" t="s">
        <v>510</v>
      </c>
      <c r="D261" s="172" t="s">
        <v>179</v>
      </c>
      <c r="E261" s="172" t="s">
        <v>180</v>
      </c>
      <c r="F261" s="174">
        <v>8.3987786700000004</v>
      </c>
      <c r="G261" s="174">
        <v>7.2641933400000003</v>
      </c>
      <c r="H261" s="58">
        <f>IF(ISERROR(F261/G261-1),"",IF((F261/G261-1)&gt;10000%,"",F261/G261-1))</f>
        <v>0.15618875722269809</v>
      </c>
      <c r="I261" s="174">
        <v>24.533992143113274</v>
      </c>
      <c r="J261" s="174">
        <v>33.873540355271416</v>
      </c>
      <c r="K261" s="58">
        <f>IF(ISERROR(I261/J261-1),"",IF((I261/J261-1)&gt;10000%,"",I261/J261-1))</f>
        <v>-0.27571810074185876</v>
      </c>
      <c r="L261" s="58">
        <f>IF(ISERROR(I261/F261),"",IF(I261/F261&gt;10000%,"",I261/F261))</f>
        <v>2.9211380734138661</v>
      </c>
    </row>
    <row r="262" spans="1:12" x14ac:dyDescent="0.2">
      <c r="A262" s="172" t="s">
        <v>1385</v>
      </c>
      <c r="B262" s="173" t="s">
        <v>1642</v>
      </c>
      <c r="C262" s="172" t="s">
        <v>2309</v>
      </c>
      <c r="D262" s="172" t="s">
        <v>179</v>
      </c>
      <c r="E262" s="172" t="s">
        <v>708</v>
      </c>
      <c r="F262" s="174">
        <v>8.4404715600000007</v>
      </c>
      <c r="G262" s="174">
        <v>11.908798449999999</v>
      </c>
      <c r="H262" s="58">
        <f>IF(ISERROR(F262/G262-1),"",IF((F262/G262-1)&gt;10000%,"",F262/G262-1))</f>
        <v>-0.29124070783144362</v>
      </c>
      <c r="I262" s="174">
        <v>24.517840650000004</v>
      </c>
      <c r="J262" s="174">
        <v>7.6903304900000018</v>
      </c>
      <c r="K262" s="58">
        <f>IF(ISERROR(I262/J262-1),"",IF((I262/J262-1)&gt;10000%,"",I262/J262-1))</f>
        <v>2.1881387518886717</v>
      </c>
      <c r="L262" s="58">
        <f>IF(ISERROR(I262/F262),"",IF(I262/F262&gt;10000%,"",I262/F262))</f>
        <v>2.9047951261623588</v>
      </c>
    </row>
    <row r="263" spans="1:12" x14ac:dyDescent="0.2">
      <c r="A263" s="172" t="s">
        <v>2821</v>
      </c>
      <c r="B263" s="173" t="s">
        <v>2195</v>
      </c>
      <c r="C263" s="172" t="s">
        <v>639</v>
      </c>
      <c r="D263" s="172" t="s">
        <v>609</v>
      </c>
      <c r="E263" s="172" t="s">
        <v>180</v>
      </c>
      <c r="F263" s="174">
        <v>8.6986978500000003</v>
      </c>
      <c r="G263" s="174">
        <v>10.57197377</v>
      </c>
      <c r="H263" s="58">
        <f>IF(ISERROR(F263/G263-1),"",IF((F263/G263-1)&gt;10000%,"",F263/G263-1))</f>
        <v>-0.17719263788903628</v>
      </c>
      <c r="I263" s="174">
        <v>24.314389821064395</v>
      </c>
      <c r="J263" s="174">
        <v>13.8069526864754</v>
      </c>
      <c r="K263" s="58">
        <f>IF(ISERROR(I263/J263-1),"",IF((I263/J263-1)&gt;10000%,"",I263/J263-1))</f>
        <v>0.76102506999111785</v>
      </c>
      <c r="L263" s="58">
        <f>IF(ISERROR(I263/F263),"",IF(I263/F263&gt;10000%,"",I263/F263))</f>
        <v>2.7951758114077263</v>
      </c>
    </row>
    <row r="264" spans="1:12" x14ac:dyDescent="0.2">
      <c r="A264" s="172" t="s">
        <v>2828</v>
      </c>
      <c r="B264" s="173" t="s">
        <v>2158</v>
      </c>
      <c r="C264" s="172" t="s">
        <v>639</v>
      </c>
      <c r="D264" s="172" t="s">
        <v>179</v>
      </c>
      <c r="E264" s="172" t="s">
        <v>180</v>
      </c>
      <c r="F264" s="174">
        <v>3.7211178500000002</v>
      </c>
      <c r="G264" s="174">
        <v>4.96828585</v>
      </c>
      <c r="H264" s="58">
        <f>IF(ISERROR(F264/G264-1),"",IF((F264/G264-1)&gt;10000%,"",F264/G264-1))</f>
        <v>-0.25102581406422098</v>
      </c>
      <c r="I264" s="174">
        <v>24.266988086070192</v>
      </c>
      <c r="J264" s="174">
        <v>5.7771242695906988</v>
      </c>
      <c r="K264" s="58">
        <f>IF(ISERROR(I264/J264-1),"",IF((I264/J264-1)&gt;10000%,"",I264/J264-1))</f>
        <v>3.2005307404940888</v>
      </c>
      <c r="L264" s="58">
        <f>IF(ISERROR(I264/F264),"",IF(I264/F264&gt;10000%,"",I264/F264))</f>
        <v>6.5214242236563917</v>
      </c>
    </row>
    <row r="265" spans="1:12" x14ac:dyDescent="0.2">
      <c r="A265" s="172" t="s">
        <v>2833</v>
      </c>
      <c r="B265" s="173" t="s">
        <v>2196</v>
      </c>
      <c r="C265" s="172" t="s">
        <v>639</v>
      </c>
      <c r="D265" s="172" t="s">
        <v>179</v>
      </c>
      <c r="E265" s="172" t="s">
        <v>180</v>
      </c>
      <c r="F265" s="174">
        <v>8.9604496300000012</v>
      </c>
      <c r="G265" s="174">
        <v>1.9850213999999999</v>
      </c>
      <c r="H265" s="58">
        <f>IF(ISERROR(F265/G265-1),"",IF((F265/G265-1)&gt;10000%,"",F265/G265-1))</f>
        <v>3.514031753007802</v>
      </c>
      <c r="I265" s="174">
        <v>24.138320429999997</v>
      </c>
      <c r="J265" s="174">
        <v>7.5333015300000001</v>
      </c>
      <c r="K265" s="58">
        <f>IF(ISERROR(I265/J265-1),"",IF((I265/J265-1)&gt;10000%,"",I265/J265-1))</f>
        <v>2.2042153541675633</v>
      </c>
      <c r="L265" s="58">
        <f>IF(ISERROR(I265/F265),"",IF(I265/F265&gt;10000%,"",I265/F265))</f>
        <v>2.6938737928043008</v>
      </c>
    </row>
    <row r="266" spans="1:12" x14ac:dyDescent="0.2">
      <c r="A266" s="172" t="s">
        <v>2872</v>
      </c>
      <c r="B266" s="173" t="s">
        <v>2286</v>
      </c>
      <c r="C266" s="172" t="s">
        <v>639</v>
      </c>
      <c r="D266" s="172" t="s">
        <v>609</v>
      </c>
      <c r="E266" s="172" t="s">
        <v>180</v>
      </c>
      <c r="F266" s="174">
        <v>7.0150415800000001</v>
      </c>
      <c r="G266" s="174">
        <v>2.96118652</v>
      </c>
      <c r="H266" s="58">
        <f>IF(ISERROR(F266/G266-1),"",IF((F266/G266-1)&gt;10000%,"",F266/G266-1))</f>
        <v>1.368996864135394</v>
      </c>
      <c r="I266" s="174">
        <v>23.945124939999989</v>
      </c>
      <c r="J266" s="174">
        <v>2.1712476200000008</v>
      </c>
      <c r="K266" s="58">
        <f>IF(ISERROR(I266/J266-1),"",IF((I266/J266-1)&gt;10000%,"",I266/J266-1))</f>
        <v>10.028279188165548</v>
      </c>
      <c r="L266" s="58">
        <f>IF(ISERROR(I266/F266),"",IF(I266/F266&gt;10000%,"",I266/F266))</f>
        <v>3.4133974356285979</v>
      </c>
    </row>
    <row r="267" spans="1:12" x14ac:dyDescent="0.2">
      <c r="A267" s="172" t="s">
        <v>2615</v>
      </c>
      <c r="B267" s="173" t="s">
        <v>2113</v>
      </c>
      <c r="C267" s="172" t="s">
        <v>510</v>
      </c>
      <c r="D267" s="172" t="s">
        <v>179</v>
      </c>
      <c r="E267" s="172" t="s">
        <v>708</v>
      </c>
      <c r="F267" s="174">
        <v>3.2247120800000002</v>
      </c>
      <c r="G267" s="174">
        <v>5.7779617500000002</v>
      </c>
      <c r="H267" s="58">
        <f>IF(ISERROR(F267/G267-1),"",IF((F267/G267-1)&gt;10000%,"",F267/G267-1))</f>
        <v>-0.44189452621419656</v>
      </c>
      <c r="I267" s="174">
        <v>23.89697005</v>
      </c>
      <c r="J267" s="174">
        <v>142.9713157089883</v>
      </c>
      <c r="K267" s="58">
        <f>IF(ISERROR(I267/J267-1),"",IF((I267/J267-1)&gt;10000%,"",I267/J267-1))</f>
        <v>-0.83285479376407778</v>
      </c>
      <c r="L267" s="58">
        <f>IF(ISERROR(I267/F267),"",IF(I267/F267&gt;10000%,"",I267/F267))</f>
        <v>7.4105747915330165</v>
      </c>
    </row>
    <row r="268" spans="1:12" x14ac:dyDescent="0.2">
      <c r="A268" s="172" t="s">
        <v>2953</v>
      </c>
      <c r="B268" s="173" t="s">
        <v>2290</v>
      </c>
      <c r="C268" s="172" t="s">
        <v>639</v>
      </c>
      <c r="D268" s="172" t="s">
        <v>609</v>
      </c>
      <c r="E268" s="172" t="s">
        <v>180</v>
      </c>
      <c r="F268" s="174">
        <v>4.0062572100000002</v>
      </c>
      <c r="G268" s="174">
        <v>5.4848469699999995</v>
      </c>
      <c r="H268" s="58">
        <f>IF(ISERROR(F268/G268-1),"",IF((F268/G268-1)&gt;10000%,"",F268/G268-1))</f>
        <v>-0.26957721301748538</v>
      </c>
      <c r="I268" s="174">
        <v>23.856992545828088</v>
      </c>
      <c r="J268" s="174">
        <v>9.0890536852013408</v>
      </c>
      <c r="K268" s="58">
        <f>IF(ISERROR(I268/J268-1),"",IF((I268/J268-1)&gt;10000%,"",I268/J268-1))</f>
        <v>1.6248048886180175</v>
      </c>
      <c r="L268" s="58">
        <f>IF(ISERROR(I268/F268),"",IF(I268/F268&gt;10000%,"",I268/F268))</f>
        <v>5.9549328201591152</v>
      </c>
    </row>
    <row r="269" spans="1:12" x14ac:dyDescent="0.2">
      <c r="A269" s="172" t="s">
        <v>2825</v>
      </c>
      <c r="B269" s="173" t="s">
        <v>2279</v>
      </c>
      <c r="C269" s="172" t="s">
        <v>639</v>
      </c>
      <c r="D269" s="172" t="s">
        <v>609</v>
      </c>
      <c r="E269" s="172" t="s">
        <v>180</v>
      </c>
      <c r="F269" s="174">
        <v>8.3100682300000006</v>
      </c>
      <c r="G269" s="174">
        <v>8.2813071199999992</v>
      </c>
      <c r="H269" s="58">
        <f>IF(ISERROR(F269/G269-1),"",IF((F269/G269-1)&gt;10000%,"",F269/G269-1))</f>
        <v>3.473015742954555E-3</v>
      </c>
      <c r="I269" s="174">
        <v>23.842560420000005</v>
      </c>
      <c r="J269" s="174">
        <v>12.39155854</v>
      </c>
      <c r="K269" s="58">
        <f>IF(ISERROR(I269/J269-1),"",IF((I269/J269-1)&gt;10000%,"",I269/J269-1))</f>
        <v>0.92409698449441402</v>
      </c>
      <c r="L269" s="58">
        <f>IF(ISERROR(I269/F269),"",IF(I269/F269&gt;10000%,"",I269/F269))</f>
        <v>2.8691172876206341</v>
      </c>
    </row>
    <row r="270" spans="1:12" x14ac:dyDescent="0.2">
      <c r="A270" s="172" t="s">
        <v>1311</v>
      </c>
      <c r="B270" s="173" t="s">
        <v>457</v>
      </c>
      <c r="C270" s="172" t="s">
        <v>639</v>
      </c>
      <c r="D270" s="172" t="s">
        <v>179</v>
      </c>
      <c r="E270" s="172" t="s">
        <v>180</v>
      </c>
      <c r="F270" s="174">
        <v>14.60909618</v>
      </c>
      <c r="G270" s="174">
        <v>8.9755788599999988</v>
      </c>
      <c r="H270" s="58">
        <f>IF(ISERROR(F270/G270-1),"",IF((F270/G270-1)&gt;10000%,"",F270/G270-1))</f>
        <v>0.6276494706214415</v>
      </c>
      <c r="I270" s="174">
        <v>23.777043900000002</v>
      </c>
      <c r="J270" s="174">
        <v>15.314311960000001</v>
      </c>
      <c r="K270" s="58">
        <f>IF(ISERROR(I270/J270-1),"",IF((I270/J270-1)&gt;10000%,"",I270/J270-1))</f>
        <v>0.55260281768479791</v>
      </c>
      <c r="L270" s="58">
        <f>IF(ISERROR(I270/F270),"",IF(I270/F270&gt;10000%,"",I270/F270))</f>
        <v>1.6275506442726426</v>
      </c>
    </row>
    <row r="271" spans="1:12" x14ac:dyDescent="0.2">
      <c r="A271" s="172" t="s">
        <v>2621</v>
      </c>
      <c r="B271" s="173" t="s">
        <v>2114</v>
      </c>
      <c r="C271" s="172" t="s">
        <v>510</v>
      </c>
      <c r="D271" s="172" t="s">
        <v>179</v>
      </c>
      <c r="E271" s="172" t="s">
        <v>708</v>
      </c>
      <c r="F271" s="174">
        <v>4.0062598199999995</v>
      </c>
      <c r="G271" s="174">
        <v>7.7287801100000006</v>
      </c>
      <c r="H271" s="58">
        <f>IF(ISERROR(F271/G271-1),"",IF((F271/G271-1)&gt;10000%,"",F271/G271-1))</f>
        <v>-0.48164396412100807</v>
      </c>
      <c r="I271" s="174">
        <v>23.311662597835269</v>
      </c>
      <c r="J271" s="174">
        <v>44.350020709868801</v>
      </c>
      <c r="K271" s="58">
        <f>IF(ISERROR(I271/J271-1),"",IF((I271/J271-1)&gt;10000%,"",I271/J271-1))</f>
        <v>-0.47437087458568106</v>
      </c>
      <c r="L271" s="58">
        <f>IF(ISERROR(I271/F271),"",IF(I271/F271&gt;10000%,"",I271/F271))</f>
        <v>5.8188094744776873</v>
      </c>
    </row>
    <row r="272" spans="1:12" x14ac:dyDescent="0.2">
      <c r="A272" s="172" t="s">
        <v>2364</v>
      </c>
      <c r="B272" s="173" t="s">
        <v>122</v>
      </c>
      <c r="C272" s="172" t="s">
        <v>510</v>
      </c>
      <c r="D272" s="172" t="s">
        <v>179</v>
      </c>
      <c r="E272" s="172" t="s">
        <v>708</v>
      </c>
      <c r="F272" s="174">
        <v>4.2975138899999994</v>
      </c>
      <c r="G272" s="174">
        <v>12.78601334</v>
      </c>
      <c r="H272" s="58">
        <f>IF(ISERROR(F272/G272-1),"",IF((F272/G272-1)&gt;10000%,"",F272/G272-1))</f>
        <v>-0.6638894567272523</v>
      </c>
      <c r="I272" s="174">
        <v>23.26601726716731</v>
      </c>
      <c r="J272" s="174">
        <v>90.250423739311202</v>
      </c>
      <c r="K272" s="58">
        <f>IF(ISERROR(I272/J272-1),"",IF((I272/J272-1)&gt;10000%,"",I272/J272-1))</f>
        <v>-0.74220600521088609</v>
      </c>
      <c r="L272" s="58">
        <f>IF(ISERROR(I272/F272),"",IF(I272/F272&gt;10000%,"",I272/F272))</f>
        <v>5.4138317787187686</v>
      </c>
    </row>
    <row r="273" spans="1:12" x14ac:dyDescent="0.2">
      <c r="A273" s="172" t="s">
        <v>2354</v>
      </c>
      <c r="B273" s="173" t="s">
        <v>1083</v>
      </c>
      <c r="C273" s="172" t="s">
        <v>510</v>
      </c>
      <c r="D273" s="172" t="s">
        <v>178</v>
      </c>
      <c r="E273" s="172" t="s">
        <v>708</v>
      </c>
      <c r="F273" s="174">
        <v>8.6970658200000006</v>
      </c>
      <c r="G273" s="174">
        <v>7.5575321300000002</v>
      </c>
      <c r="H273" s="58">
        <f>IF(ISERROR(F273/G273-1),"",IF((F273/G273-1)&gt;10000%,"",F273/G273-1))</f>
        <v>0.15078119026137715</v>
      </c>
      <c r="I273" s="174">
        <v>23.181487760000003</v>
      </c>
      <c r="J273" s="174">
        <v>14.01126024</v>
      </c>
      <c r="K273" s="58">
        <f>IF(ISERROR(I273/J273-1),"",IF((I273/J273-1)&gt;10000%,"",I273/J273-1))</f>
        <v>0.6544898433775721</v>
      </c>
      <c r="L273" s="58">
        <f>IF(ISERROR(I273/F273),"",IF(I273/F273&gt;10000%,"",I273/F273))</f>
        <v>2.6654377740468798</v>
      </c>
    </row>
    <row r="274" spans="1:12" x14ac:dyDescent="0.2">
      <c r="A274" s="172" t="s">
        <v>1112</v>
      </c>
      <c r="B274" s="173" t="s">
        <v>939</v>
      </c>
      <c r="C274" s="172" t="s">
        <v>2309</v>
      </c>
      <c r="D274" s="172" t="s">
        <v>179</v>
      </c>
      <c r="E274" s="172" t="s">
        <v>180</v>
      </c>
      <c r="F274" s="174">
        <v>7.1284039800000008</v>
      </c>
      <c r="G274" s="174">
        <v>15.39063069</v>
      </c>
      <c r="H274" s="58">
        <f>IF(ISERROR(F274/G274-1),"",IF((F274/G274-1)&gt;10000%,"",F274/G274-1))</f>
        <v>-0.5368348364936304</v>
      </c>
      <c r="I274" s="174">
        <v>23.166039260000002</v>
      </c>
      <c r="J274" s="174">
        <v>64.740770319999996</v>
      </c>
      <c r="K274" s="58">
        <f>IF(ISERROR(I274/J274-1),"",IF((I274/J274-1)&gt;10000%,"",I274/J274-1))</f>
        <v>-0.64217232594707863</v>
      </c>
      <c r="L274" s="58">
        <f>IF(ISERROR(I274/F274),"",IF(I274/F274&gt;10000%,"",I274/F274))</f>
        <v>3.2498213239592517</v>
      </c>
    </row>
    <row r="275" spans="1:12" x14ac:dyDescent="0.2">
      <c r="A275" s="172" t="s">
        <v>1381</v>
      </c>
      <c r="B275" s="173" t="s">
        <v>379</v>
      </c>
      <c r="C275" s="172" t="s">
        <v>1257</v>
      </c>
      <c r="D275" s="172" t="s">
        <v>178</v>
      </c>
      <c r="E275" s="172" t="s">
        <v>708</v>
      </c>
      <c r="F275" s="174">
        <v>13.92616188</v>
      </c>
      <c r="G275" s="174">
        <v>9.3317298699999984</v>
      </c>
      <c r="H275" s="58">
        <f>IF(ISERROR(F275/G275-1),"",IF((F275/G275-1)&gt;10000%,"",F275/G275-1))</f>
        <v>0.49234515722217354</v>
      </c>
      <c r="I275" s="174">
        <v>23.156208075424999</v>
      </c>
      <c r="J275" s="174">
        <v>4.9336652568093875</v>
      </c>
      <c r="K275" s="58">
        <f>IF(ISERROR(I275/J275-1),"",IF((I275/J275-1)&gt;10000%,"",I275/J275-1))</f>
        <v>3.6935101734891864</v>
      </c>
      <c r="L275" s="58">
        <f>IF(ISERROR(I275/F275),"",IF(I275/F275&gt;10000%,"",I275/F275))</f>
        <v>1.6627846405175493</v>
      </c>
    </row>
    <row r="276" spans="1:12" x14ac:dyDescent="0.2">
      <c r="A276" s="172" t="s">
        <v>1615</v>
      </c>
      <c r="B276" s="173" t="s">
        <v>55</v>
      </c>
      <c r="C276" s="172" t="s">
        <v>637</v>
      </c>
      <c r="D276" s="172" t="s">
        <v>178</v>
      </c>
      <c r="E276" s="172" t="s">
        <v>708</v>
      </c>
      <c r="F276" s="174">
        <v>0.90806702000000006</v>
      </c>
      <c r="G276" s="174">
        <v>6.6640330099999998</v>
      </c>
      <c r="H276" s="58">
        <f>IF(ISERROR(F276/G276-1),"",IF((F276/G276-1)&gt;10000%,"",F276/G276-1))</f>
        <v>-0.86373611615708368</v>
      </c>
      <c r="I276" s="174">
        <v>22.914166290000001</v>
      </c>
      <c r="J276" s="174">
        <v>10.174037419999999</v>
      </c>
      <c r="K276" s="58">
        <f>IF(ISERROR(I276/J276-1),"",IF((I276/J276-1)&gt;10000%,"",I276/J276-1))</f>
        <v>1.252219580493739</v>
      </c>
      <c r="L276" s="58">
        <f>IF(ISERROR(I276/F276),"",IF(I276/F276&gt;10000%,"",I276/F276))</f>
        <v>25.234003421906017</v>
      </c>
    </row>
    <row r="277" spans="1:12" x14ac:dyDescent="0.2">
      <c r="A277" s="172" t="s">
        <v>2627</v>
      </c>
      <c r="B277" s="173" t="s">
        <v>648</v>
      </c>
      <c r="C277" s="172" t="s">
        <v>510</v>
      </c>
      <c r="D277" s="172" t="s">
        <v>609</v>
      </c>
      <c r="E277" s="172" t="s">
        <v>708</v>
      </c>
      <c r="F277" s="174">
        <v>3.6550137599999997</v>
      </c>
      <c r="G277" s="174">
        <v>2.7841491700000001</v>
      </c>
      <c r="H277" s="58">
        <f>IF(ISERROR(F277/G277-1),"",IF((F277/G277-1)&gt;10000%,"",F277/G277-1))</f>
        <v>0.31279379689271458</v>
      </c>
      <c r="I277" s="174">
        <v>22.083328056500321</v>
      </c>
      <c r="J277" s="174">
        <v>13.42823796456266</v>
      </c>
      <c r="K277" s="58">
        <f>IF(ISERROR(I277/J277-1),"",IF((I277/J277-1)&gt;10000%,"",I277/J277-1))</f>
        <v>0.64454399116090921</v>
      </c>
      <c r="L277" s="58">
        <f>IF(ISERROR(I277/F277),"",IF(I277/F277&gt;10000%,"",I277/F277))</f>
        <v>6.041927474576819</v>
      </c>
    </row>
    <row r="278" spans="1:12" x14ac:dyDescent="0.2">
      <c r="A278" s="172" t="s">
        <v>3022</v>
      </c>
      <c r="B278" s="173" t="s">
        <v>500</v>
      </c>
      <c r="C278" s="172" t="s">
        <v>510</v>
      </c>
      <c r="D278" s="172" t="s">
        <v>178</v>
      </c>
      <c r="E278" s="172" t="s">
        <v>708</v>
      </c>
      <c r="F278" s="174">
        <v>1.8855298600000001</v>
      </c>
      <c r="G278" s="174">
        <v>4.5794459299999994</v>
      </c>
      <c r="H278" s="58">
        <f>IF(ISERROR(F278/G278-1),"",IF((F278/G278-1)&gt;10000%,"",F278/G278-1))</f>
        <v>-0.58826244728693622</v>
      </c>
      <c r="I278" s="174">
        <v>22.080129929999998</v>
      </c>
      <c r="J278" s="174">
        <v>174.20783709</v>
      </c>
      <c r="K278" s="58">
        <f>IF(ISERROR(I278/J278-1),"",IF((I278/J278-1)&gt;10000%,"",I278/J278-1))</f>
        <v>-0.87325409522998165</v>
      </c>
      <c r="L278" s="58">
        <f>IF(ISERROR(I278/F278),"",IF(I278/F278&gt;10000%,"",I278/F278))</f>
        <v>11.710305096945003</v>
      </c>
    </row>
    <row r="279" spans="1:12" x14ac:dyDescent="0.2">
      <c r="A279" s="172" t="s">
        <v>1325</v>
      </c>
      <c r="B279" s="173" t="s">
        <v>667</v>
      </c>
      <c r="C279" s="172" t="s">
        <v>639</v>
      </c>
      <c r="D279" s="172" t="s">
        <v>609</v>
      </c>
      <c r="E279" s="172" t="s">
        <v>180</v>
      </c>
      <c r="F279" s="174">
        <v>13.301504660000001</v>
      </c>
      <c r="G279" s="174">
        <v>14.125490579999999</v>
      </c>
      <c r="H279" s="58">
        <f>IF(ISERROR(F279/G279-1),"",IF((F279/G279-1)&gt;10000%,"",F279/G279-1))</f>
        <v>-5.8333260380114771E-2</v>
      </c>
      <c r="I279" s="174">
        <v>21.964564829999997</v>
      </c>
      <c r="J279" s="174">
        <v>13.178610150000001</v>
      </c>
      <c r="K279" s="58">
        <f>IF(ISERROR(I279/J279-1),"",IF((I279/J279-1)&gt;10000%,"",I279/J279-1))</f>
        <v>0.66668294911205006</v>
      </c>
      <c r="L279" s="58">
        <f>IF(ISERROR(I279/F279),"",IF(I279/F279&gt;10000%,"",I279/F279))</f>
        <v>1.6512842262162539</v>
      </c>
    </row>
    <row r="280" spans="1:12" x14ac:dyDescent="0.2">
      <c r="A280" s="172" t="s">
        <v>2333</v>
      </c>
      <c r="B280" s="173" t="s">
        <v>647</v>
      </c>
      <c r="C280" s="172" t="s">
        <v>510</v>
      </c>
      <c r="D280" s="172" t="s">
        <v>609</v>
      </c>
      <c r="E280" s="172" t="s">
        <v>708</v>
      </c>
      <c r="F280" s="174">
        <v>12.808103130000001</v>
      </c>
      <c r="G280" s="174">
        <v>6.5527726399999997</v>
      </c>
      <c r="H280" s="58">
        <f>IF(ISERROR(F280/G280-1),"",IF((F280/G280-1)&gt;10000%,"",F280/G280-1))</f>
        <v>0.95460819925533102</v>
      </c>
      <c r="I280" s="174">
        <v>21.887056210000004</v>
      </c>
      <c r="J280" s="174">
        <v>22.745068959999998</v>
      </c>
      <c r="K280" s="58">
        <f>IF(ISERROR(I280/J280-1),"",IF((I280/J280-1)&gt;10000%,"",I280/J280-1))</f>
        <v>-3.772302258168192E-2</v>
      </c>
      <c r="L280" s="58">
        <f>IF(ISERROR(I280/F280),"",IF(I280/F280&gt;10000%,"",I280/F280))</f>
        <v>1.7088444703989514</v>
      </c>
    </row>
    <row r="281" spans="1:12" x14ac:dyDescent="0.2">
      <c r="A281" s="172" t="s">
        <v>1330</v>
      </c>
      <c r="B281" s="173" t="s">
        <v>328</v>
      </c>
      <c r="C281" s="172" t="s">
        <v>639</v>
      </c>
      <c r="D281" s="172" t="s">
        <v>179</v>
      </c>
      <c r="E281" s="172" t="s">
        <v>180</v>
      </c>
      <c r="F281" s="174">
        <v>4.5443471799999999</v>
      </c>
      <c r="G281" s="174">
        <v>10.249067550000001</v>
      </c>
      <c r="H281" s="58">
        <f>IF(ISERROR(F281/G281-1),"",IF((F281/G281-1)&gt;10000%,"",F281/G281-1))</f>
        <v>-0.55660871998058015</v>
      </c>
      <c r="I281" s="174">
        <v>21.600643290000001</v>
      </c>
      <c r="J281" s="174">
        <v>13.851877419999999</v>
      </c>
      <c r="K281" s="58">
        <f>IF(ISERROR(I281/J281-1),"",IF((I281/J281-1)&gt;10000%,"",I281/J281-1))</f>
        <v>0.55940185110301122</v>
      </c>
      <c r="L281" s="58">
        <f>IF(ISERROR(I281/F281),"",IF(I281/F281&gt;10000%,"",I281/F281))</f>
        <v>4.753299524531486</v>
      </c>
    </row>
    <row r="282" spans="1:12" x14ac:dyDescent="0.2">
      <c r="A282" s="172" t="s">
        <v>2829</v>
      </c>
      <c r="B282" s="173" t="s">
        <v>2194</v>
      </c>
      <c r="C282" s="172" t="s">
        <v>639</v>
      </c>
      <c r="D282" s="172" t="s">
        <v>609</v>
      </c>
      <c r="E282" s="172" t="s">
        <v>180</v>
      </c>
      <c r="F282" s="174">
        <v>7.9684719199999998</v>
      </c>
      <c r="G282" s="174">
        <v>2.7690737699999999</v>
      </c>
      <c r="H282" s="58">
        <f>IF(ISERROR(F282/G282-1),"",IF((F282/G282-1)&gt;10000%,"",F282/G282-1))</f>
        <v>1.8776668958154916</v>
      </c>
      <c r="I282" s="174">
        <v>21.590761500000013</v>
      </c>
      <c r="J282" s="174">
        <v>1.5062401600000002</v>
      </c>
      <c r="K282" s="58">
        <f>IF(ISERROR(I282/J282-1),"",IF((I282/J282-1)&gt;10000%,"",I282/J282-1))</f>
        <v>13.334209160908319</v>
      </c>
      <c r="L282" s="58">
        <f>IF(ISERROR(I282/F282),"",IF(I282/F282&gt;10000%,"",I282/F282))</f>
        <v>2.7095234464978843</v>
      </c>
    </row>
    <row r="283" spans="1:12" x14ac:dyDescent="0.2">
      <c r="A283" s="172" t="s">
        <v>2050</v>
      </c>
      <c r="B283" s="173" t="s">
        <v>68</v>
      </c>
      <c r="C283" s="172" t="s">
        <v>2303</v>
      </c>
      <c r="D283" s="172" t="s">
        <v>179</v>
      </c>
      <c r="E283" s="172" t="s">
        <v>180</v>
      </c>
      <c r="F283" s="174">
        <v>2.0125359700000001</v>
      </c>
      <c r="G283" s="174">
        <v>1.42201106</v>
      </c>
      <c r="H283" s="58">
        <f>IF(ISERROR(F283/G283-1),"",IF((F283/G283-1)&gt;10000%,"",F283/G283-1))</f>
        <v>0.41527448457398086</v>
      </c>
      <c r="I283" s="174">
        <v>21.50113735</v>
      </c>
      <c r="J283" s="174">
        <v>4.4845424700000001</v>
      </c>
      <c r="K283" s="58">
        <f>IF(ISERROR(I283/J283-1),"",IF((I283/J283-1)&gt;10000%,"",I283/J283-1))</f>
        <v>3.7944996605194374</v>
      </c>
      <c r="L283" s="58">
        <f>IF(ISERROR(I283/F283),"",IF(I283/F283&gt;10000%,"",I283/F283))</f>
        <v>10.683604005348535</v>
      </c>
    </row>
    <row r="284" spans="1:12" x14ac:dyDescent="0.2">
      <c r="A284" s="172" t="s">
        <v>3173</v>
      </c>
      <c r="B284" s="173" t="s">
        <v>2006</v>
      </c>
      <c r="C284" s="172" t="s">
        <v>639</v>
      </c>
      <c r="D284" s="172" t="s">
        <v>609</v>
      </c>
      <c r="E284" s="172" t="s">
        <v>180</v>
      </c>
      <c r="F284" s="174">
        <v>3.31296357</v>
      </c>
      <c r="G284" s="174">
        <v>2.64201592</v>
      </c>
      <c r="H284" s="58">
        <f>IF(ISERROR(F284/G284-1),"",IF((F284/G284-1)&gt;10000%,"",F284/G284-1))</f>
        <v>0.25395291713457957</v>
      </c>
      <c r="I284" s="174">
        <v>21.484580439999991</v>
      </c>
      <c r="J284" s="174">
        <v>5.0142057700000011</v>
      </c>
      <c r="K284" s="58">
        <f>IF(ISERROR(I284/J284-1),"",IF((I284/J284-1)&gt;10000%,"",I284/J284-1))</f>
        <v>3.2847424747788097</v>
      </c>
      <c r="L284" s="58">
        <f>IF(ISERROR(I284/F284),"",IF(I284/F284&gt;10000%,"",I284/F284))</f>
        <v>6.4850035281251195</v>
      </c>
    </row>
    <row r="285" spans="1:12" x14ac:dyDescent="0.2">
      <c r="A285" s="172" t="s">
        <v>2915</v>
      </c>
      <c r="B285" s="173" t="s">
        <v>2211</v>
      </c>
      <c r="C285" s="172" t="s">
        <v>639</v>
      </c>
      <c r="D285" s="172" t="s">
        <v>179</v>
      </c>
      <c r="E285" s="172" t="s">
        <v>180</v>
      </c>
      <c r="F285" s="174">
        <v>2.8846351400000003</v>
      </c>
      <c r="G285" s="174">
        <v>9.2554796199999991</v>
      </c>
      <c r="H285" s="58">
        <f>IF(ISERROR(F285/G285-1),"",IF((F285/G285-1)&gt;10000%,"",F285/G285-1))</f>
        <v>-0.68833218175245681</v>
      </c>
      <c r="I285" s="174">
        <v>21.371101411405007</v>
      </c>
      <c r="J285" s="174">
        <v>36.743266195473204</v>
      </c>
      <c r="K285" s="58">
        <f>IF(ISERROR(I285/J285-1),"",IF((I285/J285-1)&gt;10000%,"",I285/J285-1))</f>
        <v>-0.41836685672658191</v>
      </c>
      <c r="L285" s="58">
        <f>IF(ISERROR(I285/F285),"",IF(I285/F285&gt;10000%,"",I285/F285))</f>
        <v>7.4085977512584158</v>
      </c>
    </row>
    <row r="286" spans="1:12" x14ac:dyDescent="0.2">
      <c r="A286" s="172" t="s">
        <v>1363</v>
      </c>
      <c r="B286" s="173" t="s">
        <v>459</v>
      </c>
      <c r="C286" s="172" t="s">
        <v>639</v>
      </c>
      <c r="D286" s="172" t="s">
        <v>179</v>
      </c>
      <c r="E286" s="172" t="s">
        <v>180</v>
      </c>
      <c r="F286" s="174">
        <v>19.213685390000002</v>
      </c>
      <c r="G286" s="174">
        <v>40.078360289999999</v>
      </c>
      <c r="H286" s="58">
        <f>IF(ISERROR(F286/G286-1),"",IF((F286/G286-1)&gt;10000%,"",F286/G286-1))</f>
        <v>-0.52059701916512702</v>
      </c>
      <c r="I286" s="174">
        <v>20.98678937</v>
      </c>
      <c r="J286" s="174">
        <v>100.63847144</v>
      </c>
      <c r="K286" s="58">
        <f>IF(ISERROR(I286/J286-1),"",IF((I286/J286-1)&gt;10000%,"",I286/J286-1))</f>
        <v>-0.79146355196270857</v>
      </c>
      <c r="L286" s="58">
        <f>IF(ISERROR(I286/F286),"",IF(I286/F286&gt;10000%,"",I286/F286))</f>
        <v>1.0922833878045506</v>
      </c>
    </row>
    <row r="287" spans="1:12" x14ac:dyDescent="0.2">
      <c r="A287" s="172" t="s">
        <v>2314</v>
      </c>
      <c r="B287" s="173" t="s">
        <v>674</v>
      </c>
      <c r="C287" s="172" t="s">
        <v>510</v>
      </c>
      <c r="D287" s="172" t="s">
        <v>178</v>
      </c>
      <c r="E287" s="172" t="s">
        <v>708</v>
      </c>
      <c r="F287" s="174">
        <v>41.138968900000002</v>
      </c>
      <c r="G287" s="174">
        <v>32.950489339999997</v>
      </c>
      <c r="H287" s="58">
        <f>IF(ISERROR(F287/G287-1),"",IF((F287/G287-1)&gt;10000%,"",F287/G287-1))</f>
        <v>0.2485085873993278</v>
      </c>
      <c r="I287" s="174">
        <v>20.910115340000001</v>
      </c>
      <c r="J287" s="174">
        <v>38.828968959999997</v>
      </c>
      <c r="K287" s="58">
        <f>IF(ISERROR(I287/J287-1),"",IF((I287/J287-1)&gt;10000%,"",I287/J287-1))</f>
        <v>-0.46148157161884107</v>
      </c>
      <c r="L287" s="58">
        <f>IF(ISERROR(I287/F287),"",IF(I287/F287&gt;10000%,"",I287/F287))</f>
        <v>0.508280005530231</v>
      </c>
    </row>
    <row r="288" spans="1:12" x14ac:dyDescent="0.2">
      <c r="A288" s="172" t="s">
        <v>2890</v>
      </c>
      <c r="B288" s="173" t="s">
        <v>2208</v>
      </c>
      <c r="C288" s="172" t="s">
        <v>639</v>
      </c>
      <c r="D288" s="172" t="s">
        <v>609</v>
      </c>
      <c r="E288" s="172" t="s">
        <v>180</v>
      </c>
      <c r="F288" s="174">
        <v>4.7470931600000004</v>
      </c>
      <c r="G288" s="174">
        <v>7.3296553700000002</v>
      </c>
      <c r="H288" s="58">
        <f>IF(ISERROR(F288/G288-1),"",IF((F288/G288-1)&gt;10000%,"",F288/G288-1))</f>
        <v>-0.35234428900577353</v>
      </c>
      <c r="I288" s="174">
        <v>20.698194336858194</v>
      </c>
      <c r="J288" s="174">
        <v>5.4212075874629582</v>
      </c>
      <c r="K288" s="58">
        <f>IF(ISERROR(I288/J288-1),"",IF((I288/J288-1)&gt;10000%,"",I288/J288-1))</f>
        <v>2.8180043842491247</v>
      </c>
      <c r="L288" s="58">
        <f>IF(ISERROR(I288/F288),"",IF(I288/F288&gt;10000%,"",I288/F288))</f>
        <v>4.3601828822879458</v>
      </c>
    </row>
    <row r="289" spans="1:12" x14ac:dyDescent="0.2">
      <c r="A289" s="172" t="s">
        <v>1508</v>
      </c>
      <c r="B289" s="173" t="s">
        <v>36</v>
      </c>
      <c r="C289" s="172" t="s">
        <v>640</v>
      </c>
      <c r="D289" s="172" t="s">
        <v>178</v>
      </c>
      <c r="E289" s="172" t="s">
        <v>708</v>
      </c>
      <c r="F289" s="174">
        <v>3.6082951200000002</v>
      </c>
      <c r="G289" s="174">
        <v>7.3692830700000007</v>
      </c>
      <c r="H289" s="58">
        <f>IF(ISERROR(F289/G289-1),"",IF((F289/G289-1)&gt;10000%,"",F289/G289-1))</f>
        <v>-0.51036008717195336</v>
      </c>
      <c r="I289" s="174">
        <v>20.17918053</v>
      </c>
      <c r="J289" s="174">
        <v>3.5080963400000003</v>
      </c>
      <c r="K289" s="58">
        <f>IF(ISERROR(I289/J289-1),"",IF((I289/J289-1)&gt;10000%,"",I289/J289-1))</f>
        <v>4.7521739924622475</v>
      </c>
      <c r="L289" s="58">
        <f>IF(ISERROR(I289/F289),"",IF(I289/F289&gt;10000%,"",I289/F289))</f>
        <v>5.5924418205570721</v>
      </c>
    </row>
    <row r="290" spans="1:12" x14ac:dyDescent="0.2">
      <c r="A290" s="172" t="s">
        <v>1122</v>
      </c>
      <c r="B290" s="173" t="s">
        <v>611</v>
      </c>
      <c r="C290" s="172" t="s">
        <v>2309</v>
      </c>
      <c r="D290" s="172" t="s">
        <v>609</v>
      </c>
      <c r="E290" s="172" t="s">
        <v>708</v>
      </c>
      <c r="F290" s="174">
        <v>3.4245136199999999</v>
      </c>
      <c r="G290" s="174">
        <v>5.9583888700000003</v>
      </c>
      <c r="H290" s="58">
        <f>IF(ISERROR(F290/G290-1),"",IF((F290/G290-1)&gt;10000%,"",F290/G290-1))</f>
        <v>-0.42526181242682137</v>
      </c>
      <c r="I290" s="174">
        <v>20.121388899999999</v>
      </c>
      <c r="J290" s="174">
        <v>55.520807033413895</v>
      </c>
      <c r="K290" s="58">
        <f>IF(ISERROR(I290/J290-1),"",IF((I290/J290-1)&gt;10000%,"",I290/J290-1))</f>
        <v>-0.63758832093542139</v>
      </c>
      <c r="L290" s="58">
        <f>IF(ISERROR(I290/F290),"",IF(I290/F290&gt;10000%,"",I290/F290))</f>
        <v>5.8756924727897566</v>
      </c>
    </row>
    <row r="291" spans="1:12" x14ac:dyDescent="0.2">
      <c r="A291" s="172" t="s">
        <v>2961</v>
      </c>
      <c r="B291" s="173" t="s">
        <v>8</v>
      </c>
      <c r="C291" s="172" t="s">
        <v>639</v>
      </c>
      <c r="D291" s="172" t="s">
        <v>609</v>
      </c>
      <c r="E291" s="172" t="s">
        <v>708</v>
      </c>
      <c r="F291" s="174">
        <v>7.2430960000000003E-2</v>
      </c>
      <c r="G291" s="174">
        <v>0.28649730000000001</v>
      </c>
      <c r="H291" s="58">
        <f>IF(ISERROR(F291/G291-1),"",IF((F291/G291-1)&gt;10000%,"",F291/G291-1))</f>
        <v>-0.74718449353623928</v>
      </c>
      <c r="I291" s="174">
        <v>20.066037136364997</v>
      </c>
      <c r="J291" s="174">
        <v>18.142720479238708</v>
      </c>
      <c r="K291" s="58">
        <f>IF(ISERROR(I291/J291-1),"",IF((I291/J291-1)&gt;10000%,"",I291/J291-1))</f>
        <v>0.10601037806470104</v>
      </c>
      <c r="L291" s="58" t="str">
        <f>IF(ISERROR(I291/F291),"",IF(I291/F291&gt;10000%,"",I291/F291))</f>
        <v/>
      </c>
    </row>
    <row r="292" spans="1:12" x14ac:dyDescent="0.2">
      <c r="A292" s="172" t="s">
        <v>2956</v>
      </c>
      <c r="B292" s="173" t="s">
        <v>1891</v>
      </c>
      <c r="C292" s="172" t="s">
        <v>639</v>
      </c>
      <c r="D292" s="172" t="s">
        <v>609</v>
      </c>
      <c r="E292" s="172" t="s">
        <v>180</v>
      </c>
      <c r="F292" s="174">
        <v>6.5041680199999998</v>
      </c>
      <c r="G292" s="174">
        <v>9.0744501199999998</v>
      </c>
      <c r="H292" s="58">
        <f>IF(ISERROR(F292/G292-1),"",IF((F292/G292-1)&gt;10000%,"",F292/G292-1))</f>
        <v>-0.28324384023392479</v>
      </c>
      <c r="I292" s="174">
        <v>19.909783255676089</v>
      </c>
      <c r="J292" s="174">
        <v>8.5270104540172209</v>
      </c>
      <c r="K292" s="58">
        <f>IF(ISERROR(I292/J292-1),"",IF((I292/J292-1)&gt;10000%,"",I292/J292-1))</f>
        <v>1.334907804211293</v>
      </c>
      <c r="L292" s="58">
        <f>IF(ISERROR(I292/F292),"",IF(I292/F292&gt;10000%,"",I292/F292))</f>
        <v>3.0610807092397483</v>
      </c>
    </row>
    <row r="293" spans="1:12" x14ac:dyDescent="0.2">
      <c r="A293" s="172" t="s">
        <v>2781</v>
      </c>
      <c r="B293" s="173" t="s">
        <v>2159</v>
      </c>
      <c r="C293" s="172" t="s">
        <v>639</v>
      </c>
      <c r="D293" s="172" t="s">
        <v>179</v>
      </c>
      <c r="E293" s="172" t="s">
        <v>180</v>
      </c>
      <c r="F293" s="174">
        <v>0.91699268</v>
      </c>
      <c r="G293" s="174">
        <v>4.4600908200000005</v>
      </c>
      <c r="H293" s="58">
        <f>IF(ISERROR(F293/G293-1),"",IF((F293/G293-1)&gt;10000%,"",F293/G293-1))</f>
        <v>-0.79440044676040933</v>
      </c>
      <c r="I293" s="174">
        <v>19.653779998699473</v>
      </c>
      <c r="J293" s="174">
        <v>7.2164929459377989</v>
      </c>
      <c r="K293" s="58">
        <f>IF(ISERROR(I293/J293-1),"",IF((I293/J293-1)&gt;10000%,"",I293/J293-1))</f>
        <v>1.7234530880769015</v>
      </c>
      <c r="L293" s="58">
        <f>IF(ISERROR(I293/F293),"",IF(I293/F293&gt;10000%,"",I293/F293))</f>
        <v>21.432864653510073</v>
      </c>
    </row>
    <row r="294" spans="1:12" x14ac:dyDescent="0.2">
      <c r="A294" s="172" t="s">
        <v>2044</v>
      </c>
      <c r="B294" s="173" t="s">
        <v>771</v>
      </c>
      <c r="C294" s="172" t="s">
        <v>2303</v>
      </c>
      <c r="D294" s="172" t="s">
        <v>179</v>
      </c>
      <c r="E294" s="172" t="s">
        <v>180</v>
      </c>
      <c r="F294" s="174">
        <v>3.9568701099999997</v>
      </c>
      <c r="G294" s="174">
        <v>2.5850042700000002</v>
      </c>
      <c r="H294" s="58">
        <f>IF(ISERROR(F294/G294-1),"",IF((F294/G294-1)&gt;10000%,"",F294/G294-1))</f>
        <v>0.53070157597844103</v>
      </c>
      <c r="I294" s="174">
        <v>19.598394280000001</v>
      </c>
      <c r="J294" s="174">
        <v>4.5828768099999992</v>
      </c>
      <c r="K294" s="58">
        <f>IF(ISERROR(I294/J294-1),"",IF((I294/J294-1)&gt;10000%,"",I294/J294-1))</f>
        <v>3.2764392525750665</v>
      </c>
      <c r="L294" s="58">
        <f>IF(ISERROR(I294/F294),"",IF(I294/F294&gt;10000%,"",I294/F294))</f>
        <v>4.9530042015960953</v>
      </c>
    </row>
    <row r="295" spans="1:12" x14ac:dyDescent="0.2">
      <c r="A295" s="172" t="s">
        <v>1342</v>
      </c>
      <c r="B295" s="173" t="s">
        <v>340</v>
      </c>
      <c r="C295" s="172" t="s">
        <v>639</v>
      </c>
      <c r="D295" s="172" t="s">
        <v>179</v>
      </c>
      <c r="E295" s="172" t="s">
        <v>180</v>
      </c>
      <c r="F295" s="174">
        <v>10.159549</v>
      </c>
      <c r="G295" s="174">
        <v>9.5515589199999997</v>
      </c>
      <c r="H295" s="58">
        <f>IF(ISERROR(F295/G295-1),"",IF((F295/G295-1)&gt;10000%,"",F295/G295-1))</f>
        <v>6.3653492073103335E-2</v>
      </c>
      <c r="I295" s="174">
        <v>19.500398310000001</v>
      </c>
      <c r="J295" s="174">
        <v>19.113411900000003</v>
      </c>
      <c r="K295" s="58">
        <f>IF(ISERROR(I295/J295-1),"",IF((I295/J295-1)&gt;10000%,"",I295/J295-1))</f>
        <v>2.0246851374557506E-2</v>
      </c>
      <c r="L295" s="58">
        <f>IF(ISERROR(I295/F295),"",IF(I295/F295&gt;10000%,"",I295/F295))</f>
        <v>1.9194157447343383</v>
      </c>
    </row>
    <row r="296" spans="1:12" x14ac:dyDescent="0.2">
      <c r="A296" s="172" t="s">
        <v>2030</v>
      </c>
      <c r="B296" s="173" t="s">
        <v>117</v>
      </c>
      <c r="C296" s="172" t="s">
        <v>2303</v>
      </c>
      <c r="D296" s="172" t="s">
        <v>179</v>
      </c>
      <c r="E296" s="172" t="s">
        <v>180</v>
      </c>
      <c r="F296" s="174">
        <v>11.92583428</v>
      </c>
      <c r="G296" s="174">
        <v>15.234476460000002</v>
      </c>
      <c r="H296" s="58">
        <f>IF(ISERROR(F296/G296-1),"",IF((F296/G296-1)&gt;10000%,"",F296/G296-1))</f>
        <v>-0.2171812197608004</v>
      </c>
      <c r="I296" s="174">
        <v>19.364767808105569</v>
      </c>
      <c r="J296" s="174">
        <v>154.18001599132802</v>
      </c>
      <c r="K296" s="58">
        <f>IF(ISERROR(I296/J296-1),"",IF((I296/J296-1)&gt;10000%,"",I296/J296-1))</f>
        <v>-0.87440157089363157</v>
      </c>
      <c r="L296" s="58">
        <f>IF(ISERROR(I296/F296),"",IF(I296/F296&gt;10000%,"",I296/F296))</f>
        <v>1.6237663004072507</v>
      </c>
    </row>
    <row r="297" spans="1:12" x14ac:dyDescent="0.2">
      <c r="A297" s="172" t="s">
        <v>2322</v>
      </c>
      <c r="B297" s="172" t="s">
        <v>399</v>
      </c>
      <c r="C297" s="172" t="s">
        <v>640</v>
      </c>
      <c r="D297" s="172" t="s">
        <v>179</v>
      </c>
      <c r="E297" s="172" t="s">
        <v>708</v>
      </c>
      <c r="F297" s="174">
        <v>82.609097980000001</v>
      </c>
      <c r="G297" s="174">
        <v>57.507248560000001</v>
      </c>
      <c r="H297" s="58">
        <f>IF(ISERROR(F297/G297-1),"",IF((F297/G297-1)&gt;10000%,"",F297/G297-1))</f>
        <v>0.4364988770730367</v>
      </c>
      <c r="I297" s="174">
        <v>19.351078819999998</v>
      </c>
      <c r="J297" s="174">
        <v>78.838093000000015</v>
      </c>
      <c r="K297" s="58">
        <f>IF(ISERROR(I297/J297-1),"",IF((I297/J297-1)&gt;10000%,"",I297/J297-1))</f>
        <v>-0.7545465892991603</v>
      </c>
      <c r="L297" s="58">
        <f>IF(ISERROR(I297/F297),"",IF(I297/F297&gt;10000%,"",I297/F297))</f>
        <v>0.2342487606472228</v>
      </c>
    </row>
    <row r="298" spans="1:12" x14ac:dyDescent="0.2">
      <c r="A298" s="172" t="s">
        <v>2933</v>
      </c>
      <c r="B298" s="173" t="s">
        <v>142</v>
      </c>
      <c r="C298" s="172" t="s">
        <v>639</v>
      </c>
      <c r="D298" s="172" t="s">
        <v>179</v>
      </c>
      <c r="E298" s="172" t="s">
        <v>708</v>
      </c>
      <c r="F298" s="174">
        <v>16.398744010000001</v>
      </c>
      <c r="G298" s="174">
        <v>15.63796219</v>
      </c>
      <c r="H298" s="58">
        <f>IF(ISERROR(F298/G298-1),"",IF((F298/G298-1)&gt;10000%,"",F298/G298-1))</f>
        <v>4.8649677672612635E-2</v>
      </c>
      <c r="I298" s="174">
        <v>19.24949576789291</v>
      </c>
      <c r="J298" s="174">
        <v>4.0352966777279988</v>
      </c>
      <c r="K298" s="58">
        <f>IF(ISERROR(I298/J298-1),"",IF((I298/J298-1)&gt;10000%,"",I298/J298-1))</f>
        <v>3.770280181414317</v>
      </c>
      <c r="L298" s="58">
        <f>IF(ISERROR(I298/F298),"",IF(I298/F298&gt;10000%,"",I298/F298))</f>
        <v>1.1738396401672293</v>
      </c>
    </row>
    <row r="299" spans="1:12" x14ac:dyDescent="0.2">
      <c r="A299" s="172" t="s">
        <v>1332</v>
      </c>
      <c r="B299" s="173" t="s">
        <v>330</v>
      </c>
      <c r="C299" s="172" t="s">
        <v>639</v>
      </c>
      <c r="D299" s="172" t="s">
        <v>179</v>
      </c>
      <c r="E299" s="172" t="s">
        <v>180</v>
      </c>
      <c r="F299" s="174">
        <v>5.8892563400000002</v>
      </c>
      <c r="G299" s="174">
        <v>9.9584662699999988</v>
      </c>
      <c r="H299" s="58">
        <f>IF(ISERROR(F299/G299-1),"",IF((F299/G299-1)&gt;10000%,"",F299/G299-1))</f>
        <v>-0.4086181365355972</v>
      </c>
      <c r="I299" s="174">
        <v>19.14320365</v>
      </c>
      <c r="J299" s="174">
        <v>49.977131790000001</v>
      </c>
      <c r="K299" s="58">
        <f>IF(ISERROR(I299/J299-1),"",IF((I299/J299-1)&gt;10000%,"",I299/J299-1))</f>
        <v>-0.61696073855462052</v>
      </c>
      <c r="L299" s="58">
        <f>IF(ISERROR(I299/F299),"",IF(I299/F299&gt;10000%,"",I299/F299))</f>
        <v>3.2505298708053858</v>
      </c>
    </row>
    <row r="300" spans="1:12" x14ac:dyDescent="0.2">
      <c r="A300" s="172" t="s">
        <v>2359</v>
      </c>
      <c r="B300" s="172" t="s">
        <v>212</v>
      </c>
      <c r="C300" s="172" t="s">
        <v>640</v>
      </c>
      <c r="D300" s="172" t="s">
        <v>178</v>
      </c>
      <c r="E300" s="172" t="s">
        <v>180</v>
      </c>
      <c r="F300" s="174">
        <v>2.1306087499999999</v>
      </c>
      <c r="G300" s="174">
        <v>3.6327776000000003</v>
      </c>
      <c r="H300" s="58">
        <f>IF(ISERROR(F300/G300-1),"",IF((F300/G300-1)&gt;10000%,"",F300/G300-1))</f>
        <v>-0.4135042150667303</v>
      </c>
      <c r="I300" s="174">
        <v>19.107129699999998</v>
      </c>
      <c r="J300" s="174">
        <v>0.76938504000000008</v>
      </c>
      <c r="K300" s="58">
        <f>IF(ISERROR(I300/J300-1),"",IF((I300/J300-1)&gt;10000%,"",I300/J300-1))</f>
        <v>23.834288043864223</v>
      </c>
      <c r="L300" s="58">
        <f>IF(ISERROR(I300/F300),"",IF(I300/F300&gt;10000%,"",I300/F300))</f>
        <v>8.9679204124173424</v>
      </c>
    </row>
    <row r="301" spans="1:12" x14ac:dyDescent="0.2">
      <c r="A301" s="172" t="s">
        <v>1471</v>
      </c>
      <c r="B301" s="172" t="s">
        <v>1465</v>
      </c>
      <c r="C301" s="172" t="s">
        <v>1158</v>
      </c>
      <c r="D301" s="172" t="s">
        <v>179</v>
      </c>
      <c r="E301" s="172" t="s">
        <v>708</v>
      </c>
      <c r="F301" s="174">
        <v>22.715712979999999</v>
      </c>
      <c r="G301" s="174">
        <v>11.921209699999999</v>
      </c>
      <c r="H301" s="58">
        <f>IF(ISERROR(F301/G301-1),"",IF((F301/G301-1)&gt;10000%,"",F301/G301-1))</f>
        <v>0.90548724094669697</v>
      </c>
      <c r="I301" s="174">
        <v>18.737454489999998</v>
      </c>
      <c r="J301" s="174">
        <v>37.650680840000007</v>
      </c>
      <c r="K301" s="58">
        <f>IF(ISERROR(I301/J301-1),"",IF((I301/J301-1)&gt;10000%,"",I301/J301-1))</f>
        <v>-0.50233424543830929</v>
      </c>
      <c r="L301" s="58">
        <f>IF(ISERROR(I301/F301),"",IF(I301/F301&gt;10000%,"",I301/F301))</f>
        <v>0.82486754901760506</v>
      </c>
    </row>
    <row r="302" spans="1:12" x14ac:dyDescent="0.2">
      <c r="A302" s="172" t="s">
        <v>1483</v>
      </c>
      <c r="B302" s="173" t="s">
        <v>1484</v>
      </c>
      <c r="C302" s="172" t="s">
        <v>2303</v>
      </c>
      <c r="D302" s="172" t="s">
        <v>179</v>
      </c>
      <c r="E302" s="172" t="s">
        <v>180</v>
      </c>
      <c r="F302" s="174">
        <v>0.20469467999999999</v>
      </c>
      <c r="G302" s="174">
        <v>0.91111995999999995</v>
      </c>
      <c r="H302" s="58">
        <f>IF(ISERROR(F302/G302-1),"",IF((F302/G302-1)&gt;10000%,"",F302/G302-1))</f>
        <v>-0.77533728928515622</v>
      </c>
      <c r="I302" s="174">
        <v>18.709045440000001</v>
      </c>
      <c r="J302" s="174">
        <v>0.90508553999999997</v>
      </c>
      <c r="K302" s="58">
        <f>IF(ISERROR(I302/J302-1),"",IF((I302/J302-1)&gt;10000%,"",I302/J302-1))</f>
        <v>19.671024575202033</v>
      </c>
      <c r="L302" s="58">
        <f>IF(ISERROR(I302/F302),"",IF(I302/F302&gt;10000%,"",I302/F302))</f>
        <v>91.399763980187473</v>
      </c>
    </row>
    <row r="303" spans="1:12" x14ac:dyDescent="0.2">
      <c r="A303" s="172" t="s">
        <v>1297</v>
      </c>
      <c r="B303" s="173" t="s">
        <v>644</v>
      </c>
      <c r="C303" s="172" t="s">
        <v>1257</v>
      </c>
      <c r="D303" s="172" t="s">
        <v>179</v>
      </c>
      <c r="E303" s="172" t="s">
        <v>2605</v>
      </c>
      <c r="F303" s="174">
        <v>30.978408859999998</v>
      </c>
      <c r="G303" s="174">
        <v>45.868827609999997</v>
      </c>
      <c r="H303" s="58">
        <f>IF(ISERROR(F303/G303-1),"",IF((F303/G303-1)&gt;10000%,"",F303/G303-1))</f>
        <v>-0.32463046312423505</v>
      </c>
      <c r="I303" s="174">
        <v>18.632862913979935</v>
      </c>
      <c r="J303" s="174">
        <v>33.688337341402466</v>
      </c>
      <c r="K303" s="58">
        <f>IF(ISERROR(I303/J303-1),"",IF((I303/J303-1)&gt;10000%,"",I303/J303-1))</f>
        <v>-0.44690464462072388</v>
      </c>
      <c r="L303" s="58">
        <f>IF(ISERROR(I303/F303),"",IF(I303/F303&gt;10000%,"",I303/F303))</f>
        <v>0.60147901714988006</v>
      </c>
    </row>
    <row r="304" spans="1:12" x14ac:dyDescent="0.2">
      <c r="A304" s="172" t="s">
        <v>1326</v>
      </c>
      <c r="B304" s="173" t="s">
        <v>472</v>
      </c>
      <c r="C304" s="172" t="s">
        <v>639</v>
      </c>
      <c r="D304" s="172" t="s">
        <v>179</v>
      </c>
      <c r="E304" s="172" t="s">
        <v>180</v>
      </c>
      <c r="F304" s="174">
        <v>11.63751877</v>
      </c>
      <c r="G304" s="174">
        <v>13.074603300000001</v>
      </c>
      <c r="H304" s="58">
        <f>IF(ISERROR(F304/G304-1),"",IF((F304/G304-1)&gt;10000%,"",F304/G304-1))</f>
        <v>-0.1099141975496879</v>
      </c>
      <c r="I304" s="174">
        <v>18.572643199999998</v>
      </c>
      <c r="J304" s="174">
        <v>110.29665295000001</v>
      </c>
      <c r="K304" s="58">
        <f>IF(ISERROR(I304/J304-1),"",IF((I304/J304-1)&gt;10000%,"",I304/J304-1))</f>
        <v>-0.83161190568113252</v>
      </c>
      <c r="L304" s="58">
        <f>IF(ISERROR(I304/F304),"",IF(I304/F304&gt;10000%,"",I304/F304))</f>
        <v>1.5959280983398145</v>
      </c>
    </row>
    <row r="305" spans="1:12" x14ac:dyDescent="0.2">
      <c r="A305" s="172" t="s">
        <v>1798</v>
      </c>
      <c r="B305" s="173" t="s">
        <v>1802</v>
      </c>
      <c r="C305" s="172" t="s">
        <v>637</v>
      </c>
      <c r="D305" s="172" t="s">
        <v>178</v>
      </c>
      <c r="E305" s="172" t="s">
        <v>708</v>
      </c>
      <c r="F305" s="174">
        <v>2.85233954</v>
      </c>
      <c r="G305" s="174">
        <v>2.3358797500000001</v>
      </c>
      <c r="H305" s="58">
        <f>IF(ISERROR(F305/G305-1),"",IF((F305/G305-1)&gt;10000%,"",F305/G305-1))</f>
        <v>0.22109862033779781</v>
      </c>
      <c r="I305" s="174">
        <v>18.519208579001702</v>
      </c>
      <c r="J305" s="174">
        <v>9.4089912889364804</v>
      </c>
      <c r="K305" s="58">
        <f>IF(ISERROR(I305/J305-1),"",IF((I305/J305-1)&gt;10000%,"",I305/J305-1))</f>
        <v>0.96824590546464107</v>
      </c>
      <c r="L305" s="58">
        <f>IF(ISERROR(I305/F305),"",IF(I305/F305&gt;10000%,"",I305/F305))</f>
        <v>6.4926381727337068</v>
      </c>
    </row>
    <row r="306" spans="1:12" x14ac:dyDescent="0.2">
      <c r="A306" s="172" t="s">
        <v>2809</v>
      </c>
      <c r="B306" s="173" t="s">
        <v>1897</v>
      </c>
      <c r="C306" s="172" t="s">
        <v>639</v>
      </c>
      <c r="D306" s="172" t="s">
        <v>609</v>
      </c>
      <c r="E306" s="172" t="s">
        <v>708</v>
      </c>
      <c r="F306" s="174">
        <v>5.5304645999999993</v>
      </c>
      <c r="G306" s="174">
        <v>8.2162597399999999</v>
      </c>
      <c r="H306" s="58">
        <f>IF(ISERROR(F306/G306-1),"",IF((F306/G306-1)&gt;10000%,"",F306/G306-1))</f>
        <v>-0.32688780844214171</v>
      </c>
      <c r="I306" s="174">
        <v>18.417449185163886</v>
      </c>
      <c r="J306" s="174">
        <v>31.686488333917801</v>
      </c>
      <c r="K306" s="58">
        <f>IF(ISERROR(I306/J306-1),"",IF((I306/J306-1)&gt;10000%,"",I306/J306-1))</f>
        <v>-0.41876016707570873</v>
      </c>
      <c r="L306" s="58">
        <f>IF(ISERROR(I306/F306),"",IF(I306/F306&gt;10000%,"",I306/F306))</f>
        <v>3.3301811904128069</v>
      </c>
    </row>
    <row r="307" spans="1:12" x14ac:dyDescent="0.2">
      <c r="A307" s="172" t="s">
        <v>1280</v>
      </c>
      <c r="B307" s="173" t="s">
        <v>768</v>
      </c>
      <c r="C307" s="172" t="s">
        <v>1257</v>
      </c>
      <c r="D307" s="172" t="s">
        <v>178</v>
      </c>
      <c r="E307" s="172" t="s">
        <v>708</v>
      </c>
      <c r="F307" s="174">
        <v>5.4738282500000004</v>
      </c>
      <c r="G307" s="174">
        <v>8.8271646999999991</v>
      </c>
      <c r="H307" s="58">
        <f>IF(ISERROR(F307/G307-1),"",IF((F307/G307-1)&gt;10000%,"",F307/G307-1))</f>
        <v>-0.3798882839469393</v>
      </c>
      <c r="I307" s="174">
        <v>18.254011948737908</v>
      </c>
      <c r="J307" s="174">
        <v>4.2817681600000004</v>
      </c>
      <c r="K307" s="58">
        <f>IF(ISERROR(I307/J307-1),"",IF((I307/J307-1)&gt;10000%,"",I307/J307-1))</f>
        <v>3.2631948453598447</v>
      </c>
      <c r="L307" s="58">
        <f>IF(ISERROR(I307/F307),"",IF(I307/F307&gt;10000%,"",I307/F307))</f>
        <v>3.3347798131477555</v>
      </c>
    </row>
    <row r="308" spans="1:12" x14ac:dyDescent="0.2">
      <c r="A308" s="172" t="s">
        <v>2433</v>
      </c>
      <c r="B308" s="173" t="s">
        <v>1010</v>
      </c>
      <c r="C308" s="172" t="s">
        <v>2301</v>
      </c>
      <c r="D308" s="172" t="s">
        <v>178</v>
      </c>
      <c r="E308" s="172" t="s">
        <v>708</v>
      </c>
      <c r="F308" s="174">
        <v>3.4067635299999997</v>
      </c>
      <c r="G308" s="174">
        <v>2.0604687400000001</v>
      </c>
      <c r="H308" s="58">
        <f>IF(ISERROR(F308/G308-1),"",IF((F308/G308-1)&gt;10000%,"",F308/G308-1))</f>
        <v>0.65339248485759582</v>
      </c>
      <c r="I308" s="174">
        <v>18.228856449999999</v>
      </c>
      <c r="J308" s="174">
        <v>46.696329080000005</v>
      </c>
      <c r="K308" s="58">
        <f>IF(ISERROR(I308/J308-1),"",IF((I308/J308-1)&gt;10000%,"",I308/J308-1))</f>
        <v>-0.609629775848753</v>
      </c>
      <c r="L308" s="58">
        <f>IF(ISERROR(I308/F308),"",IF(I308/F308&gt;10000%,"",I308/F308))</f>
        <v>5.3507841942877672</v>
      </c>
    </row>
    <row r="309" spans="1:12" x14ac:dyDescent="0.2">
      <c r="A309" s="172" t="s">
        <v>2812</v>
      </c>
      <c r="B309" s="173" t="s">
        <v>1894</v>
      </c>
      <c r="C309" s="172" t="s">
        <v>639</v>
      </c>
      <c r="D309" s="172" t="s">
        <v>609</v>
      </c>
      <c r="E309" s="172" t="s">
        <v>708</v>
      </c>
      <c r="F309" s="174">
        <v>3.2839362300000001</v>
      </c>
      <c r="G309" s="174">
        <v>2.9983433399999999</v>
      </c>
      <c r="H309" s="58">
        <f>IF(ISERROR(F309/G309-1),"",IF((F309/G309-1)&gt;10000%,"",F309/G309-1))</f>
        <v>9.5250229081503379E-2</v>
      </c>
      <c r="I309" s="174">
        <v>18.145407001827198</v>
      </c>
      <c r="J309" s="174">
        <v>19.315400075501199</v>
      </c>
      <c r="K309" s="58">
        <f>IF(ISERROR(I309/J309-1),"",IF((I309/J309-1)&gt;10000%,"",I309/J309-1))</f>
        <v>-6.0573069628413689E-2</v>
      </c>
      <c r="L309" s="58">
        <f>IF(ISERROR(I309/F309),"",IF(I309/F309&gt;10000%,"",I309/F309))</f>
        <v>5.5255052872409758</v>
      </c>
    </row>
    <row r="310" spans="1:12" x14ac:dyDescent="0.2">
      <c r="A310" s="172" t="s">
        <v>2842</v>
      </c>
      <c r="B310" s="173" t="s">
        <v>1423</v>
      </c>
      <c r="C310" s="172" t="s">
        <v>639</v>
      </c>
      <c r="D310" s="172" t="s">
        <v>179</v>
      </c>
      <c r="E310" s="172" t="s">
        <v>708</v>
      </c>
      <c r="F310" s="174">
        <v>9.5007290299999987</v>
      </c>
      <c r="G310" s="174">
        <v>7.0074029500000004</v>
      </c>
      <c r="H310" s="58">
        <f>IF(ISERROR(F310/G310-1),"",IF((F310/G310-1)&gt;10000%,"",F310/G310-1))</f>
        <v>0.35581314472575021</v>
      </c>
      <c r="I310" s="174">
        <v>18.10836389</v>
      </c>
      <c r="J310" s="174">
        <v>1.5182395499999997</v>
      </c>
      <c r="K310" s="58">
        <f>IF(ISERROR(I310/J310-1),"",IF((I310/J310-1)&gt;10000%,"",I310/J310-1))</f>
        <v>10.927211282303904</v>
      </c>
      <c r="L310" s="58">
        <f>IF(ISERROR(I310/F310),"",IF(I310/F310&gt;10000%,"",I310/F310))</f>
        <v>1.9059973011355322</v>
      </c>
    </row>
    <row r="311" spans="1:12" x14ac:dyDescent="0.2">
      <c r="A311" s="172" t="s">
        <v>2912</v>
      </c>
      <c r="B311" s="173" t="s">
        <v>2157</v>
      </c>
      <c r="C311" s="172" t="s">
        <v>639</v>
      </c>
      <c r="D311" s="172" t="s">
        <v>179</v>
      </c>
      <c r="E311" s="172" t="s">
        <v>180</v>
      </c>
      <c r="F311" s="174">
        <v>5.3024485099999996</v>
      </c>
      <c r="G311" s="174">
        <v>3.7347233700000002</v>
      </c>
      <c r="H311" s="58">
        <f>IF(ISERROR(F311/G311-1),"",IF((F311/G311-1)&gt;10000%,"",F311/G311-1))</f>
        <v>0.41977008326589904</v>
      </c>
      <c r="I311" s="174">
        <v>18.107383000815496</v>
      </c>
      <c r="J311" s="174">
        <v>51.7232609259271</v>
      </c>
      <c r="K311" s="58">
        <f>IF(ISERROR(I311/J311-1),"",IF((I311/J311-1)&gt;10000%,"",I311/J311-1))</f>
        <v>-0.64991799285920737</v>
      </c>
      <c r="L311" s="58">
        <f>IF(ISERROR(I311/F311),"",IF(I311/F311&gt;10000%,"",I311/F311))</f>
        <v>3.4149097283389738</v>
      </c>
    </row>
    <row r="312" spans="1:12" x14ac:dyDescent="0.2">
      <c r="A312" s="172" t="s">
        <v>1433</v>
      </c>
      <c r="B312" s="173" t="s">
        <v>1142</v>
      </c>
      <c r="C312" s="172" t="s">
        <v>637</v>
      </c>
      <c r="D312" s="172" t="s">
        <v>178</v>
      </c>
      <c r="E312" s="172" t="s">
        <v>708</v>
      </c>
      <c r="F312" s="174">
        <v>14.11926296</v>
      </c>
      <c r="G312" s="174">
        <v>8.8770503900000008</v>
      </c>
      <c r="H312" s="58">
        <f>IF(ISERROR(F312/G312-1),"",IF((F312/G312-1)&gt;10000%,"",F312/G312-1))</f>
        <v>0.59053540756120437</v>
      </c>
      <c r="I312" s="174">
        <v>18.096919620000001</v>
      </c>
      <c r="J312" s="174">
        <v>10.560936389999998</v>
      </c>
      <c r="K312" s="58">
        <f>IF(ISERROR(I312/J312-1),"",IF((I312/J312-1)&gt;10000%,"",I312/J312-1))</f>
        <v>0.71357150083166099</v>
      </c>
      <c r="L312" s="58">
        <f>IF(ISERROR(I312/F312),"",IF(I312/F312&gt;10000%,"",I312/F312))</f>
        <v>1.2817184346852055</v>
      </c>
    </row>
    <row r="313" spans="1:12" x14ac:dyDescent="0.2">
      <c r="A313" s="172" t="s">
        <v>2792</v>
      </c>
      <c r="B313" s="173" t="s">
        <v>2190</v>
      </c>
      <c r="C313" s="172" t="s">
        <v>639</v>
      </c>
      <c r="D313" s="172" t="s">
        <v>609</v>
      </c>
      <c r="E313" s="172" t="s">
        <v>708</v>
      </c>
      <c r="F313" s="174">
        <v>6.3983907599999998</v>
      </c>
      <c r="G313" s="174">
        <v>14.60721919</v>
      </c>
      <c r="H313" s="58">
        <f>IF(ISERROR(F313/G313-1),"",IF((F313/G313-1)&gt;10000%,"",F313/G313-1))</f>
        <v>-0.56197064774790995</v>
      </c>
      <c r="I313" s="174">
        <v>18.065035045986598</v>
      </c>
      <c r="J313" s="174">
        <v>54.633008216777569</v>
      </c>
      <c r="K313" s="58">
        <f>IF(ISERROR(I313/J313-1),"",IF((I313/J313-1)&gt;10000%,"",I313/J313-1))</f>
        <v>-0.66933845241860768</v>
      </c>
      <c r="L313" s="58">
        <f>IF(ISERROR(I313/F313),"",IF(I313/F313&gt;10000%,"",I313/F313))</f>
        <v>2.823371645089491</v>
      </c>
    </row>
    <row r="314" spans="1:12" x14ac:dyDescent="0.2">
      <c r="A314" s="172" t="s">
        <v>2400</v>
      </c>
      <c r="B314" s="173" t="s">
        <v>509</v>
      </c>
      <c r="C314" s="172" t="s">
        <v>640</v>
      </c>
      <c r="D314" s="172" t="s">
        <v>178</v>
      </c>
      <c r="E314" s="172" t="s">
        <v>708</v>
      </c>
      <c r="F314" s="174">
        <v>0.76521365000000008</v>
      </c>
      <c r="G314" s="174">
        <v>4.8377290300000002</v>
      </c>
      <c r="H314" s="58">
        <f>IF(ISERROR(F314/G314-1),"",IF((F314/G314-1)&gt;10000%,"",F314/G314-1))</f>
        <v>-0.84182378854732998</v>
      </c>
      <c r="I314" s="174">
        <v>18.057848829999998</v>
      </c>
      <c r="J314" s="174">
        <v>9.971860190000001</v>
      </c>
      <c r="K314" s="58">
        <f>IF(ISERROR(I314/J314-1),"",IF((I314/J314-1)&gt;10000%,"",I314/J314-1))</f>
        <v>0.8108806667896129</v>
      </c>
      <c r="L314" s="58">
        <f>IF(ISERROR(I314/F314),"",IF(I314/F314&gt;10000%,"",I314/F314))</f>
        <v>23.598440553170995</v>
      </c>
    </row>
    <row r="315" spans="1:12" x14ac:dyDescent="0.2">
      <c r="A315" s="172" t="s">
        <v>1850</v>
      </c>
      <c r="B315" s="172" t="s">
        <v>1831</v>
      </c>
      <c r="C315" s="172" t="s">
        <v>2309</v>
      </c>
      <c r="D315" s="172" t="s">
        <v>179</v>
      </c>
      <c r="E315" s="172" t="s">
        <v>708</v>
      </c>
      <c r="F315" s="174">
        <v>7.2293606700000002</v>
      </c>
      <c r="G315" s="174">
        <v>4.7556139699999997</v>
      </c>
      <c r="H315" s="58">
        <f>IF(ISERROR(F315/G315-1),"",IF((F315/G315-1)&gt;10000%,"",F315/G315-1))</f>
        <v>0.52017399133008269</v>
      </c>
      <c r="I315" s="174">
        <v>17.977893874270901</v>
      </c>
      <c r="J315" s="174">
        <v>9.8829125700428992</v>
      </c>
      <c r="K315" s="58">
        <f>IF(ISERROR(I315/J315-1),"",IF((I315/J315-1)&gt;10000%,"",I315/J315-1))</f>
        <v>0.81908862866656551</v>
      </c>
      <c r="L315" s="58">
        <f>IF(ISERROR(I315/F315),"",IF(I315/F315&gt;10000%,"",I315/F315))</f>
        <v>2.4867889008324853</v>
      </c>
    </row>
    <row r="316" spans="1:12" x14ac:dyDescent="0.2">
      <c r="A316" s="172" t="s">
        <v>2943</v>
      </c>
      <c r="B316" s="173" t="s">
        <v>2284</v>
      </c>
      <c r="C316" s="172" t="s">
        <v>639</v>
      </c>
      <c r="D316" s="172" t="s">
        <v>609</v>
      </c>
      <c r="E316" s="172" t="s">
        <v>180</v>
      </c>
      <c r="F316" s="174">
        <v>5.4723594900000005</v>
      </c>
      <c r="G316" s="174">
        <v>6.3285815799999998</v>
      </c>
      <c r="H316" s="58">
        <f>IF(ISERROR(F316/G316-1),"",IF((F316/G316-1)&gt;10000%,"",F316/G316-1))</f>
        <v>-0.13529446988656801</v>
      </c>
      <c r="I316" s="174">
        <v>17.871329869999993</v>
      </c>
      <c r="J316" s="174">
        <v>10.282590689999999</v>
      </c>
      <c r="K316" s="58">
        <f>IF(ISERROR(I316/J316-1),"",IF((I316/J316-1)&gt;10000%,"",I316/J316-1))</f>
        <v>0.73801821046715177</v>
      </c>
      <c r="L316" s="58">
        <f>IF(ISERROR(I316/F316),"",IF(I316/F316&gt;10000%,"",I316/F316))</f>
        <v>3.2657448588049522</v>
      </c>
    </row>
    <row r="317" spans="1:12" x14ac:dyDescent="0.2">
      <c r="A317" s="172" t="s">
        <v>2034</v>
      </c>
      <c r="B317" s="173" t="s">
        <v>1770</v>
      </c>
      <c r="C317" s="172" t="s">
        <v>510</v>
      </c>
      <c r="D317" s="172" t="s">
        <v>179</v>
      </c>
      <c r="E317" s="172" t="s">
        <v>708</v>
      </c>
      <c r="F317" s="174">
        <v>6.5533929999999998</v>
      </c>
      <c r="G317" s="174">
        <v>6.4102541399999993</v>
      </c>
      <c r="H317" s="58">
        <f>IF(ISERROR(F317/G317-1),"",IF((F317/G317-1)&gt;10000%,"",F317/G317-1))</f>
        <v>2.232967006827602E-2</v>
      </c>
      <c r="I317" s="174">
        <v>17.281403796896328</v>
      </c>
      <c r="J317" s="174">
        <v>138.79586019558269</v>
      </c>
      <c r="K317" s="58">
        <f>IF(ISERROR(I317/J317-1),"",IF((I317/J317-1)&gt;10000%,"",I317/J317-1))</f>
        <v>-0.87549049537540657</v>
      </c>
      <c r="L317" s="58">
        <f>IF(ISERROR(I317/F317),"",IF(I317/F317&gt;10000%,"",I317/F317))</f>
        <v>2.6370162443937559</v>
      </c>
    </row>
    <row r="318" spans="1:12" x14ac:dyDescent="0.2">
      <c r="A318" s="172" t="s">
        <v>2780</v>
      </c>
      <c r="B318" s="173" t="s">
        <v>2292</v>
      </c>
      <c r="C318" s="172" t="s">
        <v>639</v>
      </c>
      <c r="D318" s="172" t="s">
        <v>179</v>
      </c>
      <c r="E318" s="172" t="s">
        <v>708</v>
      </c>
      <c r="F318" s="174">
        <v>0.41359318</v>
      </c>
      <c r="G318" s="174">
        <v>0.27867029999999998</v>
      </c>
      <c r="H318" s="58">
        <f>IF(ISERROR(F318/G318-1),"",IF((F318/G318-1)&gt;10000%,"",F318/G318-1))</f>
        <v>0.4841667016542488</v>
      </c>
      <c r="I318" s="174">
        <v>17.175664183406898</v>
      </c>
      <c r="J318" s="174">
        <v>0.79075553012860011</v>
      </c>
      <c r="K318" s="58">
        <f>IF(ISERROR(I318/J318-1),"",IF((I318/J318-1)&gt;10000%,"",I318/J318-1))</f>
        <v>20.720574221736559</v>
      </c>
      <c r="L318" s="58">
        <f>IF(ISERROR(I318/F318),"",IF(I318/F318&gt;10000%,"",I318/F318))</f>
        <v>41.527919254874796</v>
      </c>
    </row>
    <row r="319" spans="1:12" x14ac:dyDescent="0.2">
      <c r="A319" s="172" t="s">
        <v>2607</v>
      </c>
      <c r="B319" s="173" t="s">
        <v>1692</v>
      </c>
      <c r="C319" s="172" t="s">
        <v>2301</v>
      </c>
      <c r="D319" s="172" t="s">
        <v>178</v>
      </c>
      <c r="E319" s="172" t="s">
        <v>708</v>
      </c>
      <c r="F319" s="174">
        <v>1.54876083</v>
      </c>
      <c r="G319" s="174">
        <v>4.1602497899999999</v>
      </c>
      <c r="H319" s="58">
        <f>IF(ISERROR(F319/G319-1),"",IF((F319/G319-1)&gt;10000%,"",F319/G319-1))</f>
        <v>-0.62772407711605216</v>
      </c>
      <c r="I319" s="174">
        <v>16.98173633</v>
      </c>
      <c r="J319" s="174">
        <v>26.017121619999998</v>
      </c>
      <c r="K319" s="58">
        <f>IF(ISERROR(I319/J319-1),"",IF((I319/J319-1)&gt;10000%,"",I319/J319-1))</f>
        <v>-0.34728612265294845</v>
      </c>
      <c r="L319" s="58">
        <f>IF(ISERROR(I319/F319),"",IF(I319/F319&gt;10000%,"",I319/F319))</f>
        <v>10.964724831012159</v>
      </c>
    </row>
    <row r="320" spans="1:12" x14ac:dyDescent="0.2">
      <c r="A320" s="172" t="s">
        <v>2929</v>
      </c>
      <c r="B320" s="173" t="s">
        <v>149</v>
      </c>
      <c r="C320" s="172" t="s">
        <v>639</v>
      </c>
      <c r="D320" s="172" t="s">
        <v>179</v>
      </c>
      <c r="E320" s="172" t="s">
        <v>708</v>
      </c>
      <c r="F320" s="174">
        <v>2.4586189700000003</v>
      </c>
      <c r="G320" s="174">
        <v>1.6778196699999999</v>
      </c>
      <c r="H320" s="58">
        <f>IF(ISERROR(F320/G320-1),"",IF((F320/G320-1)&gt;10000%,"",F320/G320-1))</f>
        <v>0.46536544657388634</v>
      </c>
      <c r="I320" s="174">
        <v>16.914133282825595</v>
      </c>
      <c r="J320" s="174">
        <v>3.9400791794234</v>
      </c>
      <c r="K320" s="58">
        <f>IF(ISERROR(I320/J320-1),"",IF((I320/J320-1)&gt;10000%,"",I320/J320-1))</f>
        <v>3.2928409589222642</v>
      </c>
      <c r="L320" s="58">
        <f>IF(ISERROR(I320/F320),"",IF(I320/F320&gt;10000%,"",I320/F320))</f>
        <v>6.879526062887896</v>
      </c>
    </row>
    <row r="321" spans="1:12" x14ac:dyDescent="0.2">
      <c r="A321" s="172" t="s">
        <v>2782</v>
      </c>
      <c r="B321" s="173" t="s">
        <v>2204</v>
      </c>
      <c r="C321" s="172" t="s">
        <v>639</v>
      </c>
      <c r="D321" s="172" t="s">
        <v>179</v>
      </c>
      <c r="E321" s="172" t="s">
        <v>180</v>
      </c>
      <c r="F321" s="174">
        <v>2.7586806099999999</v>
      </c>
      <c r="G321" s="174">
        <v>8.042548759999999</v>
      </c>
      <c r="H321" s="58">
        <f>IF(ISERROR(F321/G321-1),"",IF((F321/G321-1)&gt;10000%,"",F321/G321-1))</f>
        <v>-0.65698925896222971</v>
      </c>
      <c r="I321" s="174">
        <v>16.895411820883297</v>
      </c>
      <c r="J321" s="174">
        <v>11.47574783864</v>
      </c>
      <c r="K321" s="58">
        <f>IF(ISERROR(I321/J321-1),"",IF((I321/J321-1)&gt;10000%,"",I321/J321-1))</f>
        <v>0.47227109365323816</v>
      </c>
      <c r="L321" s="58">
        <f>IF(ISERROR(I321/F321),"",IF(I321/F321&gt;10000%,"",I321/F321))</f>
        <v>6.124453755044625</v>
      </c>
    </row>
    <row r="322" spans="1:12" x14ac:dyDescent="0.2">
      <c r="A322" s="172" t="s">
        <v>1851</v>
      </c>
      <c r="B322" s="173" t="s">
        <v>1832</v>
      </c>
      <c r="C322" s="172" t="s">
        <v>2309</v>
      </c>
      <c r="D322" s="172" t="s">
        <v>179</v>
      </c>
      <c r="E322" s="172" t="s">
        <v>708</v>
      </c>
      <c r="F322" s="174">
        <v>6.9164251299999995</v>
      </c>
      <c r="G322" s="174">
        <v>4.9933665500000002</v>
      </c>
      <c r="H322" s="58">
        <f>IF(ISERROR(F322/G322-1),"",IF((F322/G322-1)&gt;10000%,"",F322/G322-1))</f>
        <v>0.3851226543743318</v>
      </c>
      <c r="I322" s="174">
        <v>16.635339443336207</v>
      </c>
      <c r="J322" s="174">
        <v>11.18314435856124</v>
      </c>
      <c r="K322" s="58">
        <f>IF(ISERROR(I322/J322-1),"",IF((I322/J322-1)&gt;10000%,"",I322/J322-1))</f>
        <v>0.48753685993519769</v>
      </c>
      <c r="L322" s="58">
        <f>IF(ISERROR(I322/F322),"",IF(I322/F322&gt;10000%,"",I322/F322))</f>
        <v>2.4051933087774504</v>
      </c>
    </row>
    <row r="323" spans="1:12" x14ac:dyDescent="0.2">
      <c r="A323" s="172" t="s">
        <v>2351</v>
      </c>
      <c r="B323" s="173" t="s">
        <v>85</v>
      </c>
      <c r="C323" s="172" t="s">
        <v>510</v>
      </c>
      <c r="D323" s="172" t="s">
        <v>178</v>
      </c>
      <c r="E323" s="172" t="s">
        <v>708</v>
      </c>
      <c r="F323" s="174">
        <v>3.2888696800000004</v>
      </c>
      <c r="G323" s="174">
        <v>10.27225864</v>
      </c>
      <c r="H323" s="58">
        <f>IF(ISERROR(F323/G323-1),"",IF((F323/G323-1)&gt;10000%,"",F323/G323-1))</f>
        <v>-0.67982993854991181</v>
      </c>
      <c r="I323" s="174">
        <v>16.57734567</v>
      </c>
      <c r="J323" s="174">
        <v>6.0946725600000002</v>
      </c>
      <c r="K323" s="58">
        <f>IF(ISERROR(I323/J323-1),"",IF((I323/J323-1)&gt;10000%,"",I323/J323-1))</f>
        <v>1.719973141592368</v>
      </c>
      <c r="L323" s="58">
        <f>IF(ISERROR(I323/F323),"",IF(I323/F323&gt;10000%,"",I323/F323))</f>
        <v>5.0404385953048765</v>
      </c>
    </row>
    <row r="324" spans="1:12" x14ac:dyDescent="0.2">
      <c r="A324" s="172" t="s">
        <v>2966</v>
      </c>
      <c r="B324" s="173" t="s">
        <v>456</v>
      </c>
      <c r="C324" s="172" t="s">
        <v>640</v>
      </c>
      <c r="D324" s="172" t="s">
        <v>179</v>
      </c>
      <c r="E324" s="172" t="s">
        <v>708</v>
      </c>
      <c r="F324" s="174">
        <v>3.6638103900000001</v>
      </c>
      <c r="G324" s="174">
        <v>6.22861098</v>
      </c>
      <c r="H324" s="58">
        <f>IF(ISERROR(F324/G324-1),"",IF((F324/G324-1)&gt;10000%,"",F324/G324-1))</f>
        <v>-0.41177729645269967</v>
      </c>
      <c r="I324" s="174">
        <v>16.555954549999999</v>
      </c>
      <c r="J324" s="174">
        <v>23.13206095</v>
      </c>
      <c r="K324" s="58">
        <f>IF(ISERROR(I324/J324-1),"",IF((I324/J324-1)&gt;10000%,"",I324/J324-1))</f>
        <v>-0.28428536541617577</v>
      </c>
      <c r="L324" s="58">
        <f>IF(ISERROR(I324/F324),"",IF(I324/F324&gt;10000%,"",I324/F324))</f>
        <v>4.5187803919077805</v>
      </c>
    </row>
    <row r="325" spans="1:12" x14ac:dyDescent="0.2">
      <c r="A325" s="172" t="s">
        <v>2905</v>
      </c>
      <c r="B325" s="173" t="s">
        <v>1545</v>
      </c>
      <c r="C325" s="172" t="s">
        <v>639</v>
      </c>
      <c r="D325" s="172" t="s">
        <v>609</v>
      </c>
      <c r="E325" s="172" t="s">
        <v>180</v>
      </c>
      <c r="F325" s="174">
        <v>6.9715220499999999</v>
      </c>
      <c r="G325" s="174">
        <v>11.393532929999999</v>
      </c>
      <c r="H325" s="58">
        <f>IF(ISERROR(F325/G325-1),"",IF((F325/G325-1)&gt;10000%,"",F325/G325-1))</f>
        <v>-0.38811586425107214</v>
      </c>
      <c r="I325" s="174">
        <v>16.379075478721607</v>
      </c>
      <c r="J325" s="174">
        <v>4.2097299888901087</v>
      </c>
      <c r="K325" s="58">
        <f>IF(ISERROR(I325/J325-1),"",IF((I325/J325-1)&gt;10000%,"",I325/J325-1))</f>
        <v>2.8907662776348118</v>
      </c>
      <c r="L325" s="58">
        <f>IF(ISERROR(I325/F325),"",IF(I325/F325&gt;10000%,"",I325/F325))</f>
        <v>2.3494260451663647</v>
      </c>
    </row>
    <row r="326" spans="1:12" x14ac:dyDescent="0.2">
      <c r="A326" s="172" t="s">
        <v>2482</v>
      </c>
      <c r="B326" s="173" t="s">
        <v>2009</v>
      </c>
      <c r="C326" s="172" t="s">
        <v>510</v>
      </c>
      <c r="D326" s="172" t="s">
        <v>609</v>
      </c>
      <c r="E326" s="172" t="s">
        <v>180</v>
      </c>
      <c r="F326" s="174">
        <v>1.8221169799999999</v>
      </c>
      <c r="G326" s="174">
        <v>0.17446129000000002</v>
      </c>
      <c r="H326" s="58">
        <f>IF(ISERROR(F326/G326-1),"",IF((F326/G326-1)&gt;10000%,"",F326/G326-1))</f>
        <v>9.4442480048152788</v>
      </c>
      <c r="I326" s="174">
        <v>15.88270113642996</v>
      </c>
      <c r="J326" s="174">
        <v>1.1216469561185498</v>
      </c>
      <c r="K326" s="58">
        <f>IF(ISERROR(I326/J326-1),"",IF((I326/J326-1)&gt;10000%,"",I326/J326-1))</f>
        <v>13.160160690304833</v>
      </c>
      <c r="L326" s="58">
        <f>IF(ISERROR(I326/F326),"",IF(I326/F326&gt;10000%,"",I326/F326))</f>
        <v>8.7166199046287147</v>
      </c>
    </row>
    <row r="327" spans="1:12" x14ac:dyDescent="0.2">
      <c r="A327" s="172" t="s">
        <v>2355</v>
      </c>
      <c r="B327" s="173" t="s">
        <v>1356</v>
      </c>
      <c r="C327" s="172" t="s">
        <v>510</v>
      </c>
      <c r="D327" s="172" t="s">
        <v>609</v>
      </c>
      <c r="E327" s="172" t="s">
        <v>708</v>
      </c>
      <c r="F327" s="174">
        <v>2.1144224900000004</v>
      </c>
      <c r="G327" s="174">
        <v>3.5076292200000001</v>
      </c>
      <c r="H327" s="58">
        <f>IF(ISERROR(F327/G327-1),"",IF((F327/G327-1)&gt;10000%,"",F327/G327-1))</f>
        <v>-0.39719327289672868</v>
      </c>
      <c r="I327" s="174">
        <v>15.494033859999998</v>
      </c>
      <c r="J327" s="174">
        <v>66.047691389999997</v>
      </c>
      <c r="K327" s="58">
        <f>IF(ISERROR(I327/J327-1),"",IF((I327/J327-1)&gt;10000%,"",I327/J327-1))</f>
        <v>-0.76541142417059738</v>
      </c>
      <c r="L327" s="58">
        <f>IF(ISERROR(I327/F327),"",IF(I327/F327&gt;10000%,"",I327/F327))</f>
        <v>7.3277852147703912</v>
      </c>
    </row>
    <row r="328" spans="1:12" x14ac:dyDescent="0.2">
      <c r="A328" s="172" t="s">
        <v>2800</v>
      </c>
      <c r="B328" s="173" t="s">
        <v>2283</v>
      </c>
      <c r="C328" s="172" t="s">
        <v>639</v>
      </c>
      <c r="D328" s="172" t="s">
        <v>609</v>
      </c>
      <c r="E328" s="172" t="s">
        <v>708</v>
      </c>
      <c r="F328" s="174">
        <v>2.1166163900000003</v>
      </c>
      <c r="G328" s="174">
        <v>3.8498704900000003</v>
      </c>
      <c r="H328" s="58">
        <f>IF(ISERROR(F328/G328-1),"",IF((F328/G328-1)&gt;10000%,"",F328/G328-1))</f>
        <v>-0.45021101476065495</v>
      </c>
      <c r="I328" s="174">
        <v>15.480544981768707</v>
      </c>
      <c r="J328" s="174">
        <v>12.307709189544356</v>
      </c>
      <c r="K328" s="58">
        <f>IF(ISERROR(I328/J328-1),"",IF((I328/J328-1)&gt;10000%,"",I328/J328-1))</f>
        <v>0.25779255451694771</v>
      </c>
      <c r="L328" s="58">
        <f>IF(ISERROR(I328/F328),"",IF(I328/F328&gt;10000%,"",I328/F328))</f>
        <v>7.3138170217838594</v>
      </c>
    </row>
    <row r="329" spans="1:12" x14ac:dyDescent="0.2">
      <c r="A329" s="172" t="s">
        <v>2349</v>
      </c>
      <c r="B329" s="173" t="s">
        <v>222</v>
      </c>
      <c r="C329" s="172" t="s">
        <v>234</v>
      </c>
      <c r="D329" s="172" t="s">
        <v>179</v>
      </c>
      <c r="E329" s="172" t="s">
        <v>180</v>
      </c>
      <c r="F329" s="174">
        <v>16.111206980000002</v>
      </c>
      <c r="G329" s="174">
        <v>35.538795189999995</v>
      </c>
      <c r="H329" s="58">
        <f>IF(ISERROR(F329/G329-1),"",IF((F329/G329-1)&gt;10000%,"",F329/G329-1))</f>
        <v>-0.54665860522662235</v>
      </c>
      <c r="I329" s="174">
        <v>15.47683827</v>
      </c>
      <c r="J329" s="174">
        <v>42.520331730000002</v>
      </c>
      <c r="K329" s="58">
        <f>IF(ISERROR(I329/J329-1),"",IF((I329/J329-1)&gt;10000%,"",I329/J329-1))</f>
        <v>-0.63601322848851627</v>
      </c>
      <c r="L329" s="58">
        <f>IF(ISERROR(I329/F329),"",IF(I329/F329&gt;10000%,"",I329/F329))</f>
        <v>0.9606256247103343</v>
      </c>
    </row>
    <row r="330" spans="1:12" x14ac:dyDescent="0.2">
      <c r="A330" s="172" t="s">
        <v>2174</v>
      </c>
      <c r="B330" s="173" t="s">
        <v>2170</v>
      </c>
      <c r="C330" s="172" t="s">
        <v>2303</v>
      </c>
      <c r="D330" s="172" t="s">
        <v>178</v>
      </c>
      <c r="E330" s="172" t="s">
        <v>708</v>
      </c>
      <c r="F330" s="174">
        <v>5.0160720799999998</v>
      </c>
      <c r="G330" s="174">
        <v>3.5109509000000001</v>
      </c>
      <c r="H330" s="58">
        <f>IF(ISERROR(F330/G330-1),"",IF((F330/G330-1)&gt;10000%,"",F330/G330-1))</f>
        <v>0.42869331496490015</v>
      </c>
      <c r="I330" s="174">
        <v>15.318691919999999</v>
      </c>
      <c r="J330" s="174">
        <v>3.1794835400000001</v>
      </c>
      <c r="K330" s="58">
        <f>IF(ISERROR(I330/J330-1),"",IF((I330/J330-1)&gt;10000%,"",I330/J330-1))</f>
        <v>3.8179811995504149</v>
      </c>
      <c r="L330" s="58">
        <f>IF(ISERROR(I330/F330),"",IF(I330/F330&gt;10000%,"",I330/F330))</f>
        <v>3.0539218088748039</v>
      </c>
    </row>
    <row r="331" spans="1:12" x14ac:dyDescent="0.2">
      <c r="A331" s="172" t="s">
        <v>1380</v>
      </c>
      <c r="B331" s="172" t="s">
        <v>64</v>
      </c>
      <c r="C331" s="172" t="s">
        <v>2373</v>
      </c>
      <c r="D331" s="172" t="s">
        <v>179</v>
      </c>
      <c r="E331" s="172" t="s">
        <v>180</v>
      </c>
      <c r="F331" s="174">
        <v>7.8745687499999999</v>
      </c>
      <c r="G331" s="174">
        <v>9.094994980000001</v>
      </c>
      <c r="H331" s="58">
        <f>IF(ISERROR(F331/G331-1),"",IF((F331/G331-1)&gt;10000%,"",F331/G331-1))</f>
        <v>-0.13418657543887957</v>
      </c>
      <c r="I331" s="174">
        <v>15.2232343428735</v>
      </c>
      <c r="J331" s="174">
        <v>18.840557264850794</v>
      </c>
      <c r="K331" s="58">
        <f>IF(ISERROR(I331/J331-1),"",IF((I331/J331-1)&gt;10000%,"",I331/J331-1))</f>
        <v>-0.19199659920494083</v>
      </c>
      <c r="L331" s="58">
        <f>IF(ISERROR(I331/F331),"",IF(I331/F331&gt;10000%,"",I331/F331))</f>
        <v>1.9332149894397075</v>
      </c>
    </row>
    <row r="332" spans="1:12" x14ac:dyDescent="0.2">
      <c r="A332" s="172" t="s">
        <v>2918</v>
      </c>
      <c r="B332" s="173" t="s">
        <v>1811</v>
      </c>
      <c r="C332" s="172" t="s">
        <v>639</v>
      </c>
      <c r="D332" s="172" t="s">
        <v>179</v>
      </c>
      <c r="E332" s="172" t="s">
        <v>708</v>
      </c>
      <c r="F332" s="174">
        <v>2.42105383</v>
      </c>
      <c r="G332" s="174">
        <v>1.3012466200000001</v>
      </c>
      <c r="H332" s="58">
        <f>IF(ISERROR(F332/G332-1),"",IF((F332/G332-1)&gt;10000%,"",F332/G332-1))</f>
        <v>0.86056493272581935</v>
      </c>
      <c r="I332" s="174">
        <v>15.205680855798393</v>
      </c>
      <c r="J332" s="174">
        <v>5.4742570091061005</v>
      </c>
      <c r="K332" s="58">
        <f>IF(ISERROR(I332/J332-1),"",IF((I332/J332-1)&gt;10000%,"",I332/J332-1))</f>
        <v>1.7776702537905416</v>
      </c>
      <c r="L332" s="58">
        <f>IF(ISERROR(I332/F332),"",IF(I332/F332&gt;10000%,"",I332/F332))</f>
        <v>6.2806042011046044</v>
      </c>
    </row>
    <row r="333" spans="1:12" x14ac:dyDescent="0.2">
      <c r="A333" s="172" t="s">
        <v>1412</v>
      </c>
      <c r="B333" s="173" t="s">
        <v>198</v>
      </c>
      <c r="C333" s="172" t="s">
        <v>2301</v>
      </c>
      <c r="D333" s="172" t="s">
        <v>178</v>
      </c>
      <c r="E333" s="172" t="s">
        <v>708</v>
      </c>
      <c r="F333" s="174">
        <v>1.3483452499999999</v>
      </c>
      <c r="G333" s="174">
        <v>0.46739653999999997</v>
      </c>
      <c r="H333" s="58">
        <f>IF(ISERROR(F333/G333-1),"",IF((F333/G333-1)&gt;10000%,"",F333/G333-1))</f>
        <v>1.8847993825542653</v>
      </c>
      <c r="I333" s="174">
        <v>15.067524279999999</v>
      </c>
      <c r="J333" s="174">
        <v>26.145157510000001</v>
      </c>
      <c r="K333" s="58">
        <f>IF(ISERROR(I333/J333-1),"",IF((I333/J333-1)&gt;10000%,"",I333/J333-1))</f>
        <v>-0.42369732237271962</v>
      </c>
      <c r="L333" s="58">
        <f>IF(ISERROR(I333/F333),"",IF(I333/F333&gt;10000%,"",I333/F333))</f>
        <v>11.174826536452738</v>
      </c>
    </row>
    <row r="334" spans="1:12" x14ac:dyDescent="0.2">
      <c r="A334" s="172" t="s">
        <v>2774</v>
      </c>
      <c r="B334" s="173" t="s">
        <v>1560</v>
      </c>
      <c r="C334" s="172" t="s">
        <v>510</v>
      </c>
      <c r="D334" s="172" t="s">
        <v>609</v>
      </c>
      <c r="E334" s="172" t="s">
        <v>708</v>
      </c>
      <c r="F334" s="174">
        <v>2.30680423</v>
      </c>
      <c r="G334" s="174">
        <v>1.63668919</v>
      </c>
      <c r="H334" s="58">
        <f>IF(ISERROR(F334/G334-1),"",IF((F334/G334-1)&gt;10000%,"",F334/G334-1))</f>
        <v>0.40943329014105601</v>
      </c>
      <c r="I334" s="174">
        <v>14.974888937882399</v>
      </c>
      <c r="J334" s="174">
        <v>13.82498912</v>
      </c>
      <c r="K334" s="58">
        <f>IF(ISERROR(I334/J334-1),"",IF((I334/J334-1)&gt;10000%,"",I334/J334-1))</f>
        <v>8.3175459155977904E-2</v>
      </c>
      <c r="L334" s="58">
        <f>IF(ISERROR(I334/F334),"",IF(I334/F334&gt;10000%,"",I334/F334))</f>
        <v>6.4916167324187715</v>
      </c>
    </row>
    <row r="335" spans="1:12" x14ac:dyDescent="0.2">
      <c r="A335" s="172" t="s">
        <v>2321</v>
      </c>
      <c r="B335" s="173" t="s">
        <v>185</v>
      </c>
      <c r="C335" s="172" t="s">
        <v>640</v>
      </c>
      <c r="D335" s="172" t="s">
        <v>178</v>
      </c>
      <c r="E335" s="172" t="s">
        <v>708</v>
      </c>
      <c r="F335" s="174">
        <v>31.29233885</v>
      </c>
      <c r="G335" s="174">
        <v>48.444117259999999</v>
      </c>
      <c r="H335" s="58">
        <f>IF(ISERROR(F335/G335-1),"",IF((F335/G335-1)&gt;10000%,"",F335/G335-1))</f>
        <v>-0.35405286297087957</v>
      </c>
      <c r="I335" s="174">
        <v>14.911415250000001</v>
      </c>
      <c r="J335" s="174">
        <v>16.219872770000002</v>
      </c>
      <c r="K335" s="58">
        <f>IF(ISERROR(I335/J335-1),"",IF((I335/J335-1)&gt;10000%,"",I335/J335-1))</f>
        <v>-8.0670023652719469E-2</v>
      </c>
      <c r="L335" s="58">
        <f>IF(ISERROR(I335/F335),"",IF(I335/F335&gt;10000%,"",I335/F335))</f>
        <v>0.47651967855384519</v>
      </c>
    </row>
    <row r="336" spans="1:12" x14ac:dyDescent="0.2">
      <c r="A336" s="172" t="s">
        <v>1162</v>
      </c>
      <c r="B336" s="173" t="s">
        <v>385</v>
      </c>
      <c r="C336" s="172" t="s">
        <v>1158</v>
      </c>
      <c r="D336" s="172" t="s">
        <v>179</v>
      </c>
      <c r="E336" s="172" t="s">
        <v>180</v>
      </c>
      <c r="F336" s="174">
        <v>3.3952848599999998</v>
      </c>
      <c r="G336" s="174">
        <v>18.145790780000002</v>
      </c>
      <c r="H336" s="58">
        <f>IF(ISERROR(F336/G336-1),"",IF((F336/G336-1)&gt;10000%,"",F336/G336-1))</f>
        <v>-0.81288857007310877</v>
      </c>
      <c r="I336" s="174">
        <v>14.90159203</v>
      </c>
      <c r="J336" s="174">
        <v>20.225385469999999</v>
      </c>
      <c r="K336" s="58">
        <f>IF(ISERROR(I336/J336-1),"",IF((I336/J336-1)&gt;10000%,"",I336/J336-1))</f>
        <v>-0.26322333623241445</v>
      </c>
      <c r="L336" s="58">
        <f>IF(ISERROR(I336/F336),"",IF(I336/F336&gt;10000%,"",I336/F336))</f>
        <v>4.3889077483766705</v>
      </c>
    </row>
    <row r="337" spans="1:12" x14ac:dyDescent="0.2">
      <c r="A337" s="172" t="s">
        <v>1678</v>
      </c>
      <c r="B337" s="173" t="s">
        <v>1679</v>
      </c>
      <c r="C337" s="172" t="s">
        <v>640</v>
      </c>
      <c r="D337" s="172" t="s">
        <v>179</v>
      </c>
      <c r="E337" s="172" t="s">
        <v>708</v>
      </c>
      <c r="F337" s="174">
        <v>7.5364089999999995E-2</v>
      </c>
      <c r="G337" s="174">
        <v>0.31419170000000002</v>
      </c>
      <c r="H337" s="58">
        <f>IF(ISERROR(F337/G337-1),"",IF((F337/G337-1)&gt;10000%,"",F337/G337-1))</f>
        <v>-0.76013341536393231</v>
      </c>
      <c r="I337" s="174">
        <v>14.80013228</v>
      </c>
      <c r="J337" s="174">
        <v>2.9411793999999998</v>
      </c>
      <c r="K337" s="58">
        <f>IF(ISERROR(I337/J337-1),"",IF((I337/J337-1)&gt;10000%,"",I337/J337-1))</f>
        <v>4.0320399632881969</v>
      </c>
      <c r="L337" s="58" t="str">
        <f>IF(ISERROR(I337/F337),"",IF(I337/F337&gt;10000%,"",I337/F337))</f>
        <v/>
      </c>
    </row>
    <row r="338" spans="1:12" x14ac:dyDescent="0.2">
      <c r="A338" s="172" t="s">
        <v>2386</v>
      </c>
      <c r="B338" s="173" t="s">
        <v>292</v>
      </c>
      <c r="C338" s="172" t="s">
        <v>510</v>
      </c>
      <c r="D338" s="172" t="s">
        <v>179</v>
      </c>
      <c r="E338" s="172" t="s">
        <v>180</v>
      </c>
      <c r="F338" s="174">
        <v>12.10583834</v>
      </c>
      <c r="G338" s="174">
        <v>13.420129119999999</v>
      </c>
      <c r="H338" s="58">
        <f>IF(ISERROR(F338/G338-1),"",IF((F338/G338-1)&gt;10000%,"",F338/G338-1))</f>
        <v>-9.7934287237319673E-2</v>
      </c>
      <c r="I338" s="174">
        <v>14.773615449999999</v>
      </c>
      <c r="J338" s="174">
        <v>84.350891060000009</v>
      </c>
      <c r="K338" s="58">
        <f>IF(ISERROR(I338/J338-1),"",IF((I338/J338-1)&gt;10000%,"",I338/J338-1))</f>
        <v>-0.82485525328367526</v>
      </c>
      <c r="L338" s="58">
        <f>IF(ISERROR(I338/F338),"",IF(I338/F338&gt;10000%,"",I338/F338))</f>
        <v>1.2203711164046487</v>
      </c>
    </row>
    <row r="339" spans="1:12" x14ac:dyDescent="0.2">
      <c r="A339" s="172" t="s">
        <v>1314</v>
      </c>
      <c r="B339" s="173" t="s">
        <v>467</v>
      </c>
      <c r="C339" s="172" t="s">
        <v>639</v>
      </c>
      <c r="D339" s="172" t="s">
        <v>179</v>
      </c>
      <c r="E339" s="172" t="s">
        <v>180</v>
      </c>
      <c r="F339" s="174">
        <v>18.360217079999998</v>
      </c>
      <c r="G339" s="174">
        <v>9.0144654800000001</v>
      </c>
      <c r="H339" s="58">
        <f>IF(ISERROR(F339/G339-1),"",IF((F339/G339-1)&gt;10000%,"",F339/G339-1))</f>
        <v>1.0367505007074471</v>
      </c>
      <c r="I339" s="174">
        <v>14.733433949999998</v>
      </c>
      <c r="J339" s="174">
        <v>6.5022429500000003</v>
      </c>
      <c r="K339" s="58">
        <f>IF(ISERROR(I339/J339-1),"",IF((I339/J339-1)&gt;10000%,"",I339/J339-1))</f>
        <v>1.2659002536963029</v>
      </c>
      <c r="L339" s="58">
        <f>IF(ISERROR(I339/F339),"",IF(I339/F339&gt;10000%,"",I339/F339))</f>
        <v>0.80246512804302861</v>
      </c>
    </row>
    <row r="340" spans="1:12" x14ac:dyDescent="0.2">
      <c r="A340" s="172" t="s">
        <v>2811</v>
      </c>
      <c r="B340" s="173" t="s">
        <v>1898</v>
      </c>
      <c r="C340" s="172" t="s">
        <v>639</v>
      </c>
      <c r="D340" s="172" t="s">
        <v>609</v>
      </c>
      <c r="E340" s="172" t="s">
        <v>708</v>
      </c>
      <c r="F340" s="174">
        <v>7.4397532200000001</v>
      </c>
      <c r="G340" s="174">
        <v>3.5106762599999999</v>
      </c>
      <c r="H340" s="58">
        <f>IF(ISERROR(F340/G340-1),"",IF((F340/G340-1)&gt;10000%,"",F340/G340-1))</f>
        <v>1.1191795167122587</v>
      </c>
      <c r="I340" s="174">
        <v>14.642553632070701</v>
      </c>
      <c r="J340" s="174">
        <v>22.867614689999993</v>
      </c>
      <c r="K340" s="58">
        <f>IF(ISERROR(I340/J340-1),"",IF((I340/J340-1)&gt;10000%,"",I340/J340-1))</f>
        <v>-0.35968163577314916</v>
      </c>
      <c r="L340" s="58">
        <f>IF(ISERROR(I340/F340),"",IF(I340/F340&gt;10000%,"",I340/F340))</f>
        <v>1.9681504478814824</v>
      </c>
    </row>
    <row r="341" spans="1:12" x14ac:dyDescent="0.2">
      <c r="A341" s="172" t="s">
        <v>3109</v>
      </c>
      <c r="B341" s="172" t="s">
        <v>344</v>
      </c>
      <c r="C341" s="172" t="s">
        <v>1257</v>
      </c>
      <c r="D341" s="172" t="s">
        <v>179</v>
      </c>
      <c r="E341" s="172" t="s">
        <v>2605</v>
      </c>
      <c r="F341" s="174">
        <v>41.802430780000002</v>
      </c>
      <c r="G341" s="174">
        <v>48.851255909999999</v>
      </c>
      <c r="H341" s="58">
        <f>IF(ISERROR(F341/G341-1),"",IF((F341/G341-1)&gt;10000%,"",F341/G341-1))</f>
        <v>-0.14429158470329284</v>
      </c>
      <c r="I341" s="174">
        <v>14.567820769999999</v>
      </c>
      <c r="J341" s="174">
        <v>69.042959949999997</v>
      </c>
      <c r="K341" s="58">
        <f>IF(ISERROR(I341/J341-1),"",IF((I341/J341-1)&gt;10000%,"",I341/J341-1))</f>
        <v>-0.78900353083717989</v>
      </c>
      <c r="L341" s="58">
        <f>IF(ISERROR(I341/F341),"",IF(I341/F341&gt;10000%,"",I341/F341))</f>
        <v>0.3484921928743398</v>
      </c>
    </row>
    <row r="342" spans="1:12" x14ac:dyDescent="0.2">
      <c r="A342" s="172" t="s">
        <v>2308</v>
      </c>
      <c r="B342" s="172" t="s">
        <v>129</v>
      </c>
      <c r="C342" s="172" t="s">
        <v>640</v>
      </c>
      <c r="D342" s="172" t="s">
        <v>178</v>
      </c>
      <c r="E342" s="172" t="s">
        <v>708</v>
      </c>
      <c r="F342" s="174">
        <v>100.74213156</v>
      </c>
      <c r="G342" s="174">
        <v>61.425842170000003</v>
      </c>
      <c r="H342" s="58">
        <f>IF(ISERROR(F342/G342-1),"",IF((F342/G342-1)&gt;10000%,"",F342/G342-1))</f>
        <v>0.64006105575548511</v>
      </c>
      <c r="I342" s="174">
        <v>14.39986165</v>
      </c>
      <c r="J342" s="174">
        <v>29.445017419999999</v>
      </c>
      <c r="K342" s="58">
        <f>IF(ISERROR(I342/J342-1),"",IF((I342/J342-1)&gt;10000%,"",I342/J342-1))</f>
        <v>-0.51095761144908836</v>
      </c>
      <c r="L342" s="58">
        <f>IF(ISERROR(I342/F342),"",IF(I342/F342&gt;10000%,"",I342/F342))</f>
        <v>0.1429378297542149</v>
      </c>
    </row>
    <row r="343" spans="1:12" x14ac:dyDescent="0.2">
      <c r="A343" s="172" t="s">
        <v>1421</v>
      </c>
      <c r="B343" s="173" t="s">
        <v>196</v>
      </c>
      <c r="C343" s="172" t="s">
        <v>2301</v>
      </c>
      <c r="D343" s="172" t="s">
        <v>178</v>
      </c>
      <c r="E343" s="172" t="s">
        <v>708</v>
      </c>
      <c r="F343" s="174">
        <v>2.4191167599999996</v>
      </c>
      <c r="G343" s="174">
        <v>2.2881207799999999</v>
      </c>
      <c r="H343" s="58">
        <f>IF(ISERROR(F343/G343-1),"",IF((F343/G343-1)&gt;10000%,"",F343/G343-1))</f>
        <v>5.7250465598236433E-2</v>
      </c>
      <c r="I343" s="174">
        <v>14.36694514</v>
      </c>
      <c r="J343" s="174">
        <v>154.44428952999999</v>
      </c>
      <c r="K343" s="58">
        <f>IF(ISERROR(I343/J343-1),"",IF((I343/J343-1)&gt;10000%,"",I343/J343-1))</f>
        <v>-0.90697652089487391</v>
      </c>
      <c r="L343" s="58">
        <f>IF(ISERROR(I343/F343),"",IF(I343/F343&gt;10000%,"",I343/F343))</f>
        <v>5.9389217492751376</v>
      </c>
    </row>
    <row r="344" spans="1:12" x14ac:dyDescent="0.2">
      <c r="A344" s="172" t="s">
        <v>2776</v>
      </c>
      <c r="B344" s="173" t="s">
        <v>1558</v>
      </c>
      <c r="C344" s="172" t="s">
        <v>510</v>
      </c>
      <c r="D344" s="172" t="s">
        <v>609</v>
      </c>
      <c r="E344" s="172" t="s">
        <v>708</v>
      </c>
      <c r="F344" s="174">
        <v>2.1334787400000002</v>
      </c>
      <c r="G344" s="174">
        <v>2.5782433</v>
      </c>
      <c r="H344" s="58">
        <f>IF(ISERROR(F344/G344-1),"",IF((F344/G344-1)&gt;10000%,"",F344/G344-1))</f>
        <v>-0.17250682276571794</v>
      </c>
      <c r="I344" s="174">
        <v>14.271099065249169</v>
      </c>
      <c r="J344" s="174">
        <v>1.7288645900000001</v>
      </c>
      <c r="K344" s="58">
        <f>IF(ISERROR(I344/J344-1),"",IF((I344/J344-1)&gt;10000%,"",I344/J344-1))</f>
        <v>7.254607762687284</v>
      </c>
      <c r="L344" s="58">
        <f>IF(ISERROR(I344/F344),"",IF(I344/F344&gt;10000%,"",I344/F344))</f>
        <v>6.6891217604770548</v>
      </c>
    </row>
    <row r="345" spans="1:12" x14ac:dyDescent="0.2">
      <c r="A345" s="172" t="s">
        <v>1512</v>
      </c>
      <c r="B345" s="173" t="s">
        <v>37</v>
      </c>
      <c r="C345" s="172" t="s">
        <v>640</v>
      </c>
      <c r="D345" s="172" t="s">
        <v>178</v>
      </c>
      <c r="E345" s="172" t="s">
        <v>708</v>
      </c>
      <c r="F345" s="174">
        <v>0.73268607999999991</v>
      </c>
      <c r="G345" s="174">
        <v>0.66335789000000001</v>
      </c>
      <c r="H345" s="58">
        <f>IF(ISERROR(F345/G345-1),"",IF((F345/G345-1)&gt;10000%,"",F345/G345-1))</f>
        <v>0.10451099028911814</v>
      </c>
      <c r="I345" s="174">
        <v>13.727004819999999</v>
      </c>
      <c r="J345" s="174">
        <v>1.5705871500000002</v>
      </c>
      <c r="K345" s="58">
        <f>IF(ISERROR(I345/J345-1),"",IF((I345/J345-1)&gt;10000%,"",I345/J345-1))</f>
        <v>7.7400465615677536</v>
      </c>
      <c r="L345" s="58">
        <f>IF(ISERROR(I345/F345),"",IF(I345/F345&gt;10000%,"",I345/F345))</f>
        <v>18.735178945940941</v>
      </c>
    </row>
    <row r="346" spans="1:12" x14ac:dyDescent="0.2">
      <c r="A346" s="172" t="s">
        <v>2083</v>
      </c>
      <c r="B346" s="173" t="s">
        <v>1771</v>
      </c>
      <c r="C346" s="172" t="s">
        <v>510</v>
      </c>
      <c r="D346" s="172" t="s">
        <v>179</v>
      </c>
      <c r="E346" s="172" t="s">
        <v>708</v>
      </c>
      <c r="F346" s="174">
        <v>0.39361039000000003</v>
      </c>
      <c r="G346" s="174">
        <v>2.8228379000000001</v>
      </c>
      <c r="H346" s="58">
        <f>IF(ISERROR(F346/G346-1),"",IF((F346/G346-1)&gt;10000%,"",F346/G346-1))</f>
        <v>-0.8605621704313946</v>
      </c>
      <c r="I346" s="174">
        <v>13.55072411341904</v>
      </c>
      <c r="J346" s="174">
        <v>0.18635340401131001</v>
      </c>
      <c r="K346" s="58">
        <f>IF(ISERROR(I346/J346-1),"",IF((I346/J346-1)&gt;10000%,"",I346/J346-1))</f>
        <v>71.715195009781681</v>
      </c>
      <c r="L346" s="58">
        <f>IF(ISERROR(I346/F346),"",IF(I346/F346&gt;10000%,"",I346/F346))</f>
        <v>34.426743952107159</v>
      </c>
    </row>
    <row r="347" spans="1:12" x14ac:dyDescent="0.2">
      <c r="A347" s="172" t="s">
        <v>1761</v>
      </c>
      <c r="B347" s="173" t="s">
        <v>1355</v>
      </c>
      <c r="C347" s="172" t="s">
        <v>510</v>
      </c>
      <c r="D347" s="172" t="s">
        <v>178</v>
      </c>
      <c r="E347" s="172" t="s">
        <v>708</v>
      </c>
      <c r="F347" s="174">
        <v>6.1131354900000003</v>
      </c>
      <c r="G347" s="174">
        <v>5.7600405099999996</v>
      </c>
      <c r="H347" s="58">
        <f>IF(ISERROR(F347/G347-1),"",IF((F347/G347-1)&gt;10000%,"",F347/G347-1))</f>
        <v>6.1300780678016586E-2</v>
      </c>
      <c r="I347" s="174">
        <v>13.41292076</v>
      </c>
      <c r="J347" s="174">
        <v>82.636332760000002</v>
      </c>
      <c r="K347" s="58">
        <f>IF(ISERROR(I347/J347-1),"",IF((I347/J347-1)&gt;10000%,"",I347/J347-1))</f>
        <v>-0.83768736690004109</v>
      </c>
      <c r="L347" s="58">
        <f>IF(ISERROR(I347/F347),"",IF(I347/F347&gt;10000%,"",I347/F347))</f>
        <v>2.1941147520680913</v>
      </c>
    </row>
    <row r="348" spans="1:12" x14ac:dyDescent="0.2">
      <c r="A348" s="172" t="s">
        <v>1109</v>
      </c>
      <c r="B348" s="173" t="s">
        <v>624</v>
      </c>
      <c r="C348" s="172" t="s">
        <v>2309</v>
      </c>
      <c r="D348" s="172" t="s">
        <v>609</v>
      </c>
      <c r="E348" s="172" t="s">
        <v>180</v>
      </c>
      <c r="F348" s="174">
        <v>3.0955223599999999</v>
      </c>
      <c r="G348" s="174">
        <v>3.0396961899999999</v>
      </c>
      <c r="H348" s="58">
        <f>IF(ISERROR(F348/G348-1),"",IF((F348/G348-1)&gt;10000%,"",F348/G348-1))</f>
        <v>1.8365707133382925E-2</v>
      </c>
      <c r="I348" s="174">
        <v>13.162749160000001</v>
      </c>
      <c r="J348" s="174">
        <v>25.748808580000002</v>
      </c>
      <c r="K348" s="58">
        <f>IF(ISERROR(I348/J348-1),"",IF((I348/J348-1)&gt;10000%,"",I348/J348-1))</f>
        <v>-0.48880162283609629</v>
      </c>
      <c r="L348" s="58">
        <f>IF(ISERROR(I348/F348),"",IF(I348/F348&gt;10000%,"",I348/F348))</f>
        <v>4.2521899793351841</v>
      </c>
    </row>
    <row r="349" spans="1:12" x14ac:dyDescent="0.2">
      <c r="A349" s="172" t="s">
        <v>2925</v>
      </c>
      <c r="B349" s="173" t="s">
        <v>1476</v>
      </c>
      <c r="C349" s="172" t="s">
        <v>639</v>
      </c>
      <c r="D349" s="172" t="s">
        <v>179</v>
      </c>
      <c r="E349" s="172" t="s">
        <v>180</v>
      </c>
      <c r="F349" s="174">
        <v>1.5885143799999999</v>
      </c>
      <c r="G349" s="174">
        <v>2.11436308</v>
      </c>
      <c r="H349" s="58">
        <f>IF(ISERROR(F349/G349-1),"",IF((F349/G349-1)&gt;10000%,"",F349/G349-1))</f>
        <v>-0.24870312245520299</v>
      </c>
      <c r="I349" s="174">
        <v>13.093741042236603</v>
      </c>
      <c r="J349" s="174">
        <v>2.2669518686524404</v>
      </c>
      <c r="K349" s="58">
        <f>IF(ISERROR(I349/J349-1),"",IF((I349/J349-1)&gt;10000%,"",I349/J349-1))</f>
        <v>4.7759237076436056</v>
      </c>
      <c r="L349" s="58">
        <f>IF(ISERROR(I349/F349),"",IF(I349/F349&gt;10000%,"",I349/F349))</f>
        <v>8.2427588991901999</v>
      </c>
    </row>
    <row r="350" spans="1:12" x14ac:dyDescent="0.2">
      <c r="A350" s="172" t="s">
        <v>1312</v>
      </c>
      <c r="B350" s="173" t="s">
        <v>460</v>
      </c>
      <c r="C350" s="172" t="s">
        <v>639</v>
      </c>
      <c r="D350" s="172" t="s">
        <v>179</v>
      </c>
      <c r="E350" s="172" t="s">
        <v>180</v>
      </c>
      <c r="F350" s="174">
        <v>13.23020161</v>
      </c>
      <c r="G350" s="174">
        <v>14.554697300000001</v>
      </c>
      <c r="H350" s="58">
        <f>IF(ISERROR(F350/G350-1),"",IF((F350/G350-1)&gt;10000%,"",F350/G350-1))</f>
        <v>-9.1001252908227803E-2</v>
      </c>
      <c r="I350" s="174">
        <v>13.060427779999999</v>
      </c>
      <c r="J350" s="174">
        <v>14.887812869999999</v>
      </c>
      <c r="K350" s="58">
        <f>IF(ISERROR(I350/J350-1),"",IF((I350/J350-1)&gt;10000%,"",I350/J350-1))</f>
        <v>-0.12274369015493947</v>
      </c>
      <c r="L350" s="58">
        <f>IF(ISERROR(I350/F350),"",IF(I350/F350&gt;10000%,"",I350/F350))</f>
        <v>0.98716770650934926</v>
      </c>
    </row>
    <row r="351" spans="1:12" x14ac:dyDescent="0.2">
      <c r="A351" s="172" t="s">
        <v>2869</v>
      </c>
      <c r="B351" s="173" t="s">
        <v>2199</v>
      </c>
      <c r="C351" s="172" t="s">
        <v>639</v>
      </c>
      <c r="D351" s="172" t="s">
        <v>179</v>
      </c>
      <c r="E351" s="172" t="s">
        <v>180</v>
      </c>
      <c r="F351" s="174">
        <v>3.2077900399999999</v>
      </c>
      <c r="G351" s="174">
        <v>4.2076988099999992</v>
      </c>
      <c r="H351" s="58">
        <f>IF(ISERROR(F351/G351-1),"",IF((F351/G351-1)&gt;10000%,"",F351/G351-1))</f>
        <v>-0.23763791448751526</v>
      </c>
      <c r="I351" s="174">
        <v>12.965732707403603</v>
      </c>
      <c r="J351" s="174">
        <v>7.7758247783024022</v>
      </c>
      <c r="K351" s="58">
        <f>IF(ISERROR(I351/J351-1),"",IF((I351/J351-1)&gt;10000%,"",I351/J351-1))</f>
        <v>0.66744147110710084</v>
      </c>
      <c r="L351" s="58">
        <f>IF(ISERROR(I351/F351),"",IF(I351/F351&gt;10000%,"",I351/F351))</f>
        <v>4.0419517941403686</v>
      </c>
    </row>
    <row r="352" spans="1:12" x14ac:dyDescent="0.2">
      <c r="A352" s="172" t="s">
        <v>2423</v>
      </c>
      <c r="B352" s="173" t="s">
        <v>278</v>
      </c>
      <c r="C352" s="172" t="s">
        <v>640</v>
      </c>
      <c r="D352" s="172" t="s">
        <v>178</v>
      </c>
      <c r="E352" s="172" t="s">
        <v>708</v>
      </c>
      <c r="F352" s="174">
        <v>7.2674752400000004</v>
      </c>
      <c r="G352" s="174">
        <v>3.3752614199999997</v>
      </c>
      <c r="H352" s="58">
        <f>IF(ISERROR(F352/G352-1),"",IF((F352/G352-1)&gt;10000%,"",F352/G352-1))</f>
        <v>1.1531592181088008</v>
      </c>
      <c r="I352" s="174">
        <v>12.729689530000002</v>
      </c>
      <c r="J352" s="174">
        <v>5.1023312600000006</v>
      </c>
      <c r="K352" s="58">
        <f>IF(ISERROR(I352/J352-1),"",IF((I352/J352-1)&gt;10000%,"",I352/J352-1))</f>
        <v>1.4948771221098647</v>
      </c>
      <c r="L352" s="58">
        <f>IF(ISERROR(I352/F352),"",IF(I352/F352&gt;10000%,"",I352/F352))</f>
        <v>1.7515972341998651</v>
      </c>
    </row>
    <row r="353" spans="1:12" x14ac:dyDescent="0.2">
      <c r="A353" s="172" t="s">
        <v>3027</v>
      </c>
      <c r="B353" s="173" t="s">
        <v>1192</v>
      </c>
      <c r="C353" s="172" t="s">
        <v>510</v>
      </c>
      <c r="D353" s="172" t="s">
        <v>609</v>
      </c>
      <c r="E353" s="172" t="s">
        <v>708</v>
      </c>
      <c r="F353" s="174">
        <v>0.92324629000000002</v>
      </c>
      <c r="G353" s="174">
        <v>7.6120408200000007</v>
      </c>
      <c r="H353" s="58">
        <f>IF(ISERROR(F353/G353-1),"",IF((F353/G353-1)&gt;10000%,"",F353/G353-1))</f>
        <v>-0.87871238320553302</v>
      </c>
      <c r="I353" s="174">
        <v>12.562442560000001</v>
      </c>
      <c r="J353" s="174">
        <v>54.311025690000001</v>
      </c>
      <c r="K353" s="58">
        <f>IF(ISERROR(I353/J353-1),"",IF((I353/J353-1)&gt;10000%,"",I353/J353-1))</f>
        <v>-0.76869443358141076</v>
      </c>
      <c r="L353" s="58">
        <f>IF(ISERROR(I353/F353),"",IF(I353/F353&gt;10000%,"",I353/F353))</f>
        <v>13.606816183360998</v>
      </c>
    </row>
    <row r="354" spans="1:12" x14ac:dyDescent="0.2">
      <c r="A354" s="172" t="s">
        <v>2039</v>
      </c>
      <c r="B354" s="173" t="s">
        <v>71</v>
      </c>
      <c r="C354" s="172" t="s">
        <v>2303</v>
      </c>
      <c r="D354" s="172" t="s">
        <v>179</v>
      </c>
      <c r="E354" s="172" t="s">
        <v>180</v>
      </c>
      <c r="F354" s="174">
        <v>4.5794481200000003</v>
      </c>
      <c r="G354" s="174">
        <v>15.58150876</v>
      </c>
      <c r="H354" s="58">
        <f>IF(ISERROR(F354/G354-1),"",IF((F354/G354-1)&gt;10000%,"",F354/G354-1))</f>
        <v>-0.70609725986509664</v>
      </c>
      <c r="I354" s="174">
        <v>12.521525025377072</v>
      </c>
      <c r="J354" s="174">
        <v>33.62231225130693</v>
      </c>
      <c r="K354" s="58">
        <f>IF(ISERROR(I354/J354-1),"",IF((I354/J354-1)&gt;10000%,"",I354/J354-1))</f>
        <v>-0.6275828702146935</v>
      </c>
      <c r="L354" s="58">
        <f>IF(ISERROR(I354/F354),"",IF(I354/F354&gt;10000%,"",I354/F354))</f>
        <v>2.7342869047235916</v>
      </c>
    </row>
    <row r="355" spans="1:12" x14ac:dyDescent="0.2">
      <c r="A355" s="172" t="s">
        <v>3143</v>
      </c>
      <c r="B355" s="173" t="s">
        <v>3152</v>
      </c>
      <c r="C355" s="172" t="s">
        <v>2301</v>
      </c>
      <c r="D355" s="172" t="s">
        <v>178</v>
      </c>
      <c r="E355" s="172" t="s">
        <v>708</v>
      </c>
      <c r="F355" s="174">
        <v>0.56526087999999997</v>
      </c>
      <c r="G355" s="174"/>
      <c r="H355" s="58"/>
      <c r="I355" s="174">
        <v>12.328397820000001</v>
      </c>
      <c r="J355" s="174"/>
      <c r="K355" s="58"/>
      <c r="L355" s="58"/>
    </row>
    <row r="356" spans="1:12" x14ac:dyDescent="0.2">
      <c r="A356" s="172" t="s">
        <v>2363</v>
      </c>
      <c r="B356" s="173" t="s">
        <v>306</v>
      </c>
      <c r="C356" s="172" t="s">
        <v>510</v>
      </c>
      <c r="D356" s="172" t="s">
        <v>179</v>
      </c>
      <c r="E356" s="172" t="s">
        <v>180</v>
      </c>
      <c r="F356" s="174">
        <v>13.978728009999999</v>
      </c>
      <c r="G356" s="174">
        <v>27.239871739999998</v>
      </c>
      <c r="H356" s="58">
        <f>IF(ISERROR(F356/G356-1),"",IF((F356/G356-1)&gt;10000%,"",F356/G356-1))</f>
        <v>-0.48682842036024943</v>
      </c>
      <c r="I356" s="174">
        <v>12.269531169999999</v>
      </c>
      <c r="J356" s="174">
        <v>30.443444549999999</v>
      </c>
      <c r="K356" s="58">
        <f>IF(ISERROR(I356/J356-1),"",IF((I356/J356-1)&gt;10000%,"",I356/J356-1))</f>
        <v>-0.59697296572834757</v>
      </c>
      <c r="L356" s="58">
        <f>IF(ISERROR(I356/F356),"",IF(I356/F356&gt;10000%,"",I356/F356))</f>
        <v>0.87772872905336685</v>
      </c>
    </row>
    <row r="357" spans="1:12" x14ac:dyDescent="0.2">
      <c r="A357" s="172" t="s">
        <v>2960</v>
      </c>
      <c r="B357" s="173" t="s">
        <v>1896</v>
      </c>
      <c r="C357" s="172" t="s">
        <v>639</v>
      </c>
      <c r="D357" s="172" t="s">
        <v>609</v>
      </c>
      <c r="E357" s="172" t="s">
        <v>180</v>
      </c>
      <c r="F357" s="174">
        <v>5.3044750999999994</v>
      </c>
      <c r="G357" s="174">
        <v>12.192145380000001</v>
      </c>
      <c r="H357" s="58">
        <f>IF(ISERROR(F357/G357-1),"",IF((F357/G357-1)&gt;10000%,"",F357/G357-1))</f>
        <v>-0.56492684965014761</v>
      </c>
      <c r="I357" s="174">
        <v>12.254596509757212</v>
      </c>
      <c r="J357" s="174">
        <v>7.2272049385373878</v>
      </c>
      <c r="K357" s="58">
        <f>IF(ISERROR(I357/J357-1),"",IF((I357/J357-1)&gt;10000%,"",I357/J357-1))</f>
        <v>0.6956204527164338</v>
      </c>
      <c r="L357" s="58">
        <f>IF(ISERROR(I357/F357),"",IF(I357/F357&gt;10000%,"",I357/F357))</f>
        <v>2.3102373521853674</v>
      </c>
    </row>
    <row r="358" spans="1:12" x14ac:dyDescent="0.2">
      <c r="A358" s="172" t="s">
        <v>2366</v>
      </c>
      <c r="B358" s="173" t="s">
        <v>93</v>
      </c>
      <c r="C358" s="172" t="s">
        <v>510</v>
      </c>
      <c r="D358" s="172" t="s">
        <v>179</v>
      </c>
      <c r="E358" s="172" t="s">
        <v>180</v>
      </c>
      <c r="F358" s="174">
        <v>6.0640575199999995</v>
      </c>
      <c r="G358" s="174">
        <v>7.20919737</v>
      </c>
      <c r="H358" s="58">
        <f>IF(ISERROR(F358/G358-1),"",IF((F358/G358-1)&gt;10000%,"",F358/G358-1))</f>
        <v>-0.15884429170511116</v>
      </c>
      <c r="I358" s="174">
        <v>12.25404554</v>
      </c>
      <c r="J358" s="174">
        <v>16.122437937094951</v>
      </c>
      <c r="K358" s="58">
        <f>IF(ISERROR(I358/J358-1),"",IF((I358/J358-1)&gt;10000%,"",I358/J358-1))</f>
        <v>-0.2399384269418986</v>
      </c>
      <c r="L358" s="58">
        <f>IF(ISERROR(I358/F358),"",IF(I358/F358&gt;10000%,"",I358/F358))</f>
        <v>2.0207667060519574</v>
      </c>
    </row>
    <row r="359" spans="1:12" x14ac:dyDescent="0.2">
      <c r="A359" s="172" t="s">
        <v>3026</v>
      </c>
      <c r="B359" s="173" t="s">
        <v>1254</v>
      </c>
      <c r="C359" s="172" t="s">
        <v>510</v>
      </c>
      <c r="D359" s="172" t="s">
        <v>609</v>
      </c>
      <c r="E359" s="172" t="s">
        <v>180</v>
      </c>
      <c r="F359" s="174">
        <v>4.5478664400000008</v>
      </c>
      <c r="G359" s="174">
        <v>3.5663263199999999</v>
      </c>
      <c r="H359" s="58">
        <f>IF(ISERROR(F359/G359-1),"",IF((F359/G359-1)&gt;10000%,"",F359/G359-1))</f>
        <v>0.2752244275840694</v>
      </c>
      <c r="I359" s="174">
        <v>12.06275533</v>
      </c>
      <c r="J359" s="174">
        <v>15.26189726</v>
      </c>
      <c r="K359" s="58">
        <f>IF(ISERROR(I359/J359-1),"",IF((I359/J359-1)&gt;10000%,"",I359/J359-1))</f>
        <v>-0.2096162669358711</v>
      </c>
      <c r="L359" s="58">
        <f>IF(ISERROR(I359/F359),"",IF(I359/F359&gt;10000%,"",I359/F359))</f>
        <v>2.6523987652548562</v>
      </c>
    </row>
    <row r="360" spans="1:12" x14ac:dyDescent="0.2">
      <c r="A360" s="172" t="s">
        <v>3112</v>
      </c>
      <c r="B360" s="173" t="s">
        <v>1428</v>
      </c>
      <c r="C360" s="172" t="s">
        <v>1257</v>
      </c>
      <c r="D360" s="172" t="s">
        <v>179</v>
      </c>
      <c r="E360" s="172" t="s">
        <v>2605</v>
      </c>
      <c r="F360" s="174">
        <v>18.61301203</v>
      </c>
      <c r="G360" s="174">
        <v>8.0108882699999988</v>
      </c>
      <c r="H360" s="58">
        <f>IF(ISERROR(F360/G360-1),"",IF((F360/G360-1)&gt;10000%,"",F360/G360-1))</f>
        <v>1.3234641905697186</v>
      </c>
      <c r="I360" s="174">
        <v>12.043027960000002</v>
      </c>
      <c r="J360" s="174">
        <v>1.07751668</v>
      </c>
      <c r="K360" s="58">
        <f>IF(ISERROR(I360/J360-1),"",IF((I360/J360-1)&gt;10000%,"",I360/J360-1))</f>
        <v>10.176651075136954</v>
      </c>
      <c r="L360" s="58">
        <f>IF(ISERROR(I360/F360),"",IF(I360/F360&gt;10000%,"",I360/F360))</f>
        <v>0.64702198336246397</v>
      </c>
    </row>
    <row r="361" spans="1:12" x14ac:dyDescent="0.2">
      <c r="A361" s="172" t="s">
        <v>1337</v>
      </c>
      <c r="B361" s="173" t="s">
        <v>335</v>
      </c>
      <c r="C361" s="172" t="s">
        <v>639</v>
      </c>
      <c r="D361" s="172" t="s">
        <v>179</v>
      </c>
      <c r="E361" s="172" t="s">
        <v>180</v>
      </c>
      <c r="F361" s="174">
        <v>2.3388546899999998</v>
      </c>
      <c r="G361" s="174">
        <v>1.9157475900000001</v>
      </c>
      <c r="H361" s="58">
        <f>IF(ISERROR(F361/G361-1),"",IF((F361/G361-1)&gt;10000%,"",F361/G361-1))</f>
        <v>0.22085743560820537</v>
      </c>
      <c r="I361" s="174">
        <v>11.843443089999999</v>
      </c>
      <c r="J361" s="174">
        <v>3.9905288100000003</v>
      </c>
      <c r="K361" s="58">
        <f>IF(ISERROR(I361/J361-1),"",IF((I361/J361-1)&gt;10000%,"",I361/J361-1))</f>
        <v>1.9678881305959042</v>
      </c>
      <c r="L361" s="58">
        <f>IF(ISERROR(I361/F361),"",IF(I361/F361&gt;10000%,"",I361/F361))</f>
        <v>5.0637789259152308</v>
      </c>
    </row>
    <row r="362" spans="1:12" x14ac:dyDescent="0.2">
      <c r="A362" s="172" t="s">
        <v>2962</v>
      </c>
      <c r="B362" s="173" t="s">
        <v>9</v>
      </c>
      <c r="C362" s="172" t="s">
        <v>639</v>
      </c>
      <c r="D362" s="172" t="s">
        <v>609</v>
      </c>
      <c r="E362" s="172" t="s">
        <v>708</v>
      </c>
      <c r="F362" s="174">
        <v>0.49917095</v>
      </c>
      <c r="G362" s="174">
        <v>1.264096E-2</v>
      </c>
      <c r="H362" s="58">
        <f>IF(ISERROR(F362/G362-1),"",IF((F362/G362-1)&gt;10000%,"",F362/G362-1))</f>
        <v>38.488373509606866</v>
      </c>
      <c r="I362" s="174">
        <v>11.830130400256097</v>
      </c>
      <c r="J362" s="174">
        <v>3.0945065030601997</v>
      </c>
      <c r="K362" s="58">
        <f>IF(ISERROR(I362/J362-1),"",IF((I362/J362-1)&gt;10000%,"",I362/J362-1))</f>
        <v>2.8229457228663501</v>
      </c>
      <c r="L362" s="58">
        <f>IF(ISERROR(I362/F362),"",IF(I362/F362&gt;10000%,"",I362/F362))</f>
        <v>23.699557036033642</v>
      </c>
    </row>
    <row r="363" spans="1:12" x14ac:dyDescent="0.2">
      <c r="A363" s="172" t="s">
        <v>1514</v>
      </c>
      <c r="B363" s="173" t="s">
        <v>455</v>
      </c>
      <c r="C363" s="172" t="s">
        <v>640</v>
      </c>
      <c r="D363" s="172" t="s">
        <v>179</v>
      </c>
      <c r="E363" s="172" t="s">
        <v>708</v>
      </c>
      <c r="F363" s="174">
        <v>3.0106800200000001</v>
      </c>
      <c r="G363" s="174">
        <v>10.91756749</v>
      </c>
      <c r="H363" s="58">
        <f>IF(ISERROR(F363/G363-1),"",IF((F363/G363-1)&gt;10000%,"",F363/G363-1))</f>
        <v>-0.72423527285197475</v>
      </c>
      <c r="I363" s="174">
        <v>11.703139890000001</v>
      </c>
      <c r="J363" s="174">
        <v>46.452881599999998</v>
      </c>
      <c r="K363" s="58">
        <f>IF(ISERROR(I363/J363-1),"",IF((I363/J363-1)&gt;10000%,"",I363/J363-1))</f>
        <v>-0.74806428607003794</v>
      </c>
      <c r="L363" s="58">
        <f>IF(ISERROR(I363/F363),"",IF(I363/F363&gt;10000%,"",I363/F363))</f>
        <v>3.887208143095858</v>
      </c>
    </row>
    <row r="364" spans="1:12" x14ac:dyDescent="0.2">
      <c r="A364" s="172" t="s">
        <v>2916</v>
      </c>
      <c r="B364" s="173" t="s">
        <v>2289</v>
      </c>
      <c r="C364" s="172" t="s">
        <v>639</v>
      </c>
      <c r="D364" s="172" t="s">
        <v>179</v>
      </c>
      <c r="E364" s="172" t="s">
        <v>708</v>
      </c>
      <c r="F364" s="174">
        <v>4.4402351100000006</v>
      </c>
      <c r="G364" s="174">
        <v>10.177242420000001</v>
      </c>
      <c r="H364" s="58">
        <f>IF(ISERROR(F364/G364-1),"",IF((F364/G364-1)&gt;10000%,"",F364/G364-1))</f>
        <v>-0.56370940901690725</v>
      </c>
      <c r="I364" s="174">
        <v>11.648531950116698</v>
      </c>
      <c r="J364" s="174">
        <v>19.648337286790802</v>
      </c>
      <c r="K364" s="58">
        <f>IF(ISERROR(I364/J364-1),"",IF((I364/J364-1)&gt;10000%,"",I364/J364-1))</f>
        <v>-0.40714922692477484</v>
      </c>
      <c r="L364" s="58">
        <f>IF(ISERROR(I364/F364),"",IF(I364/F364&gt;10000%,"",I364/F364))</f>
        <v>2.6234043156594691</v>
      </c>
    </row>
    <row r="365" spans="1:12" x14ac:dyDescent="0.2">
      <c r="A365" s="172" t="s">
        <v>2995</v>
      </c>
      <c r="B365" s="173" t="s">
        <v>2128</v>
      </c>
      <c r="C365" s="172" t="s">
        <v>2414</v>
      </c>
      <c r="D365" s="172" t="s">
        <v>178</v>
      </c>
      <c r="E365" s="172" t="s">
        <v>708</v>
      </c>
      <c r="F365" s="174">
        <v>3.5390035499999999</v>
      </c>
      <c r="G365" s="174">
        <v>5.9061951700000002</v>
      </c>
      <c r="H365" s="58">
        <f>IF(ISERROR(F365/G365-1),"",IF((F365/G365-1)&gt;10000%,"",F365/G365-1))</f>
        <v>-0.4007980691230697</v>
      </c>
      <c r="I365" s="174">
        <v>11.570866820000001</v>
      </c>
      <c r="J365" s="174">
        <v>11.55367317</v>
      </c>
      <c r="K365" s="58">
        <f>IF(ISERROR(I365/J365-1),"",IF((I365/J365-1)&gt;10000%,"",I365/J365-1))</f>
        <v>1.4881544377285394E-3</v>
      </c>
      <c r="L365" s="58">
        <f>IF(ISERROR(I365/F365),"",IF(I365/F365&gt;10000%,"",I365/F365))</f>
        <v>3.269526762695675</v>
      </c>
    </row>
    <row r="366" spans="1:12" x14ac:dyDescent="0.2">
      <c r="A366" s="172" t="s">
        <v>2824</v>
      </c>
      <c r="B366" s="173" t="s">
        <v>2291</v>
      </c>
      <c r="C366" s="172" t="s">
        <v>639</v>
      </c>
      <c r="D366" s="172" t="s">
        <v>609</v>
      </c>
      <c r="E366" s="172" t="s">
        <v>180</v>
      </c>
      <c r="F366" s="174">
        <v>1.9049288999999998</v>
      </c>
      <c r="G366" s="174">
        <v>7.5218549800000005</v>
      </c>
      <c r="H366" s="58">
        <f>IF(ISERROR(F366/G366-1),"",IF((F366/G366-1)&gt;10000%,"",F366/G366-1))</f>
        <v>-0.74674745723427927</v>
      </c>
      <c r="I366" s="174">
        <v>11.537446540000005</v>
      </c>
      <c r="J366" s="174">
        <v>4.5057212300000007</v>
      </c>
      <c r="K366" s="58">
        <f>IF(ISERROR(I366/J366-1),"",IF((I366/J366-1)&gt;10000%,"",I366/J366-1))</f>
        <v>1.5606214745780007</v>
      </c>
      <c r="L366" s="58">
        <f>IF(ISERROR(I366/F366),"",IF(I366/F366&gt;10000%,"",I366/F366))</f>
        <v>6.0566284337436453</v>
      </c>
    </row>
    <row r="367" spans="1:12" x14ac:dyDescent="0.2">
      <c r="A367" s="172" t="s">
        <v>2609</v>
      </c>
      <c r="B367" s="173" t="s">
        <v>1768</v>
      </c>
      <c r="C367" s="172" t="s">
        <v>2301</v>
      </c>
      <c r="D367" s="172" t="s">
        <v>178</v>
      </c>
      <c r="E367" s="172" t="s">
        <v>708</v>
      </c>
      <c r="F367" s="174">
        <v>5.3759092199999996</v>
      </c>
      <c r="G367" s="174">
        <v>2.3302729200000001</v>
      </c>
      <c r="H367" s="58">
        <f>IF(ISERROR(F367/G367-1),"",IF((F367/G367-1)&gt;10000%,"",F367/G367-1))</f>
        <v>1.3069869515541552</v>
      </c>
      <c r="I367" s="174">
        <v>11.3583689</v>
      </c>
      <c r="J367" s="174">
        <v>16.037458260000001</v>
      </c>
      <c r="K367" s="58">
        <f>IF(ISERROR(I367/J367-1),"",IF((I367/J367-1)&gt;10000%,"",I367/J367-1))</f>
        <v>-0.29176003355035396</v>
      </c>
      <c r="L367" s="58">
        <f>IF(ISERROR(I367/F367),"",IF(I367/F367&gt;10000%,"",I367/F367))</f>
        <v>2.1128275116223039</v>
      </c>
    </row>
    <row r="368" spans="1:12" x14ac:dyDescent="0.2">
      <c r="A368" s="172" t="s">
        <v>2903</v>
      </c>
      <c r="B368" s="173" t="s">
        <v>1904</v>
      </c>
      <c r="C368" s="172" t="s">
        <v>639</v>
      </c>
      <c r="D368" s="172" t="s">
        <v>179</v>
      </c>
      <c r="E368" s="172" t="s">
        <v>708</v>
      </c>
      <c r="F368" s="174">
        <v>4.8187913899999995</v>
      </c>
      <c r="G368" s="174">
        <v>9.3396889600000002</v>
      </c>
      <c r="H368" s="58">
        <f>IF(ISERROR(F368/G368-1),"",IF((F368/G368-1)&gt;10000%,"",F368/G368-1))</f>
        <v>-0.48405226227148368</v>
      </c>
      <c r="I368" s="174">
        <v>11.268731219999989</v>
      </c>
      <c r="J368" s="174">
        <v>11.334104879999998</v>
      </c>
      <c r="K368" s="58">
        <f>IF(ISERROR(I368/J368-1),"",IF((I368/J368-1)&gt;10000%,"",I368/J368-1))</f>
        <v>-5.7678714545307264E-3</v>
      </c>
      <c r="L368" s="58">
        <f>IF(ISERROR(I368/F368),"",IF(I368/F368&gt;10000%,"",I368/F368))</f>
        <v>2.3384974172953337</v>
      </c>
    </row>
    <row r="369" spans="1:12" x14ac:dyDescent="0.2">
      <c r="A369" s="172" t="s">
        <v>1153</v>
      </c>
      <c r="B369" s="173" t="s">
        <v>698</v>
      </c>
      <c r="C369" s="172" t="s">
        <v>694</v>
      </c>
      <c r="D369" s="172" t="s">
        <v>178</v>
      </c>
      <c r="E369" s="172" t="s">
        <v>708</v>
      </c>
      <c r="F369" s="174">
        <v>2.77680164</v>
      </c>
      <c r="G369" s="174">
        <v>1.6498846599999999</v>
      </c>
      <c r="H369" s="58">
        <f>IF(ISERROR(F369/G369-1),"",IF((F369/G369-1)&gt;10000%,"",F369/G369-1))</f>
        <v>0.68302773358714663</v>
      </c>
      <c r="I369" s="174">
        <v>11.25892563</v>
      </c>
      <c r="J369" s="174">
        <v>1.7437471599999999</v>
      </c>
      <c r="K369" s="58">
        <f>IF(ISERROR(I369/J369-1),"",IF((I369/J369-1)&gt;10000%,"",I369/J369-1))</f>
        <v>5.4567420600128758</v>
      </c>
      <c r="L369" s="58">
        <f>IF(ISERROR(I369/F369),"",IF(I369/F369&gt;10000%,"",I369/F369))</f>
        <v>4.0546380655407566</v>
      </c>
    </row>
    <row r="370" spans="1:12" x14ac:dyDescent="0.2">
      <c r="A370" s="172" t="s">
        <v>1299</v>
      </c>
      <c r="B370" s="173" t="s">
        <v>118</v>
      </c>
      <c r="C370" s="172" t="s">
        <v>1257</v>
      </c>
      <c r="D370" s="172" t="s">
        <v>179</v>
      </c>
      <c r="E370" s="172" t="s">
        <v>2605</v>
      </c>
      <c r="F370" s="174">
        <v>9.8507630500000012</v>
      </c>
      <c r="G370" s="174">
        <v>4.3512906600000001</v>
      </c>
      <c r="H370" s="58">
        <f>IF(ISERROR(F370/G370-1),"",IF((F370/G370-1)&gt;10000%,"",F370/G370-1))</f>
        <v>1.2638715313952393</v>
      </c>
      <c r="I370" s="174">
        <v>11.23283215</v>
      </c>
      <c r="J370" s="174">
        <v>36.704822360000001</v>
      </c>
      <c r="K370" s="58">
        <f>IF(ISERROR(I370/J370-1),"",IF((I370/J370-1)&gt;10000%,"",I370/J370-1))</f>
        <v>-0.69396849166497376</v>
      </c>
      <c r="L370" s="58">
        <f>IF(ISERROR(I370/F370),"",IF(I370/F370&gt;10000%,"",I370/F370))</f>
        <v>1.1403007150801379</v>
      </c>
    </row>
    <row r="371" spans="1:12" x14ac:dyDescent="0.2">
      <c r="A371" s="172" t="s">
        <v>2453</v>
      </c>
      <c r="B371" s="173" t="s">
        <v>249</v>
      </c>
      <c r="C371" s="172" t="s">
        <v>2301</v>
      </c>
      <c r="D371" s="172" t="s">
        <v>178</v>
      </c>
      <c r="E371" s="172" t="s">
        <v>708</v>
      </c>
      <c r="F371" s="174">
        <v>2.0068E-3</v>
      </c>
      <c r="G371" s="174">
        <v>0</v>
      </c>
      <c r="H371" s="58" t="str">
        <f>IF(ISERROR(F371/G371-1),"",IF((F371/G371-1)&gt;10000%,"",F371/G371-1))</f>
        <v/>
      </c>
      <c r="I371" s="174">
        <v>11.157184915527491</v>
      </c>
      <c r="J371" s="174">
        <v>0.21680431</v>
      </c>
      <c r="K371" s="58">
        <f>IF(ISERROR(I371/J371-1),"",IF((I371/J371-1)&gt;10000%,"",I371/J371-1))</f>
        <v>50.462006984674296</v>
      </c>
      <c r="L371" s="58" t="str">
        <f>IF(ISERROR(I371/F371),"",IF(I371/F371&gt;10000%,"",I371/F371))</f>
        <v/>
      </c>
    </row>
    <row r="372" spans="1:12" x14ac:dyDescent="0.2">
      <c r="A372" s="172" t="s">
        <v>2917</v>
      </c>
      <c r="B372" s="173" t="s">
        <v>266</v>
      </c>
      <c r="C372" s="172" t="s">
        <v>639</v>
      </c>
      <c r="D372" s="172" t="s">
        <v>179</v>
      </c>
      <c r="E372" s="172" t="s">
        <v>708</v>
      </c>
      <c r="F372" s="174">
        <v>5.5931365300000007</v>
      </c>
      <c r="G372" s="174">
        <v>16.092809429999999</v>
      </c>
      <c r="H372" s="58">
        <f>IF(ISERROR(F372/G372-1),"",IF((F372/G372-1)&gt;10000%,"",F372/G372-1))</f>
        <v>-0.6524449907687746</v>
      </c>
      <c r="I372" s="174">
        <v>11.093150567548399</v>
      </c>
      <c r="J372" s="174">
        <v>19.3577337378902</v>
      </c>
      <c r="K372" s="58">
        <f>IF(ISERROR(I372/J372-1),"",IF((I372/J372-1)&gt;10000%,"",I372/J372-1))</f>
        <v>-0.42693960368743855</v>
      </c>
      <c r="L372" s="58">
        <f>IF(ISERROR(I372/F372),"",IF(I372/F372&gt;10000%,"",I372/F372))</f>
        <v>1.9833505776316884</v>
      </c>
    </row>
    <row r="373" spans="1:12" x14ac:dyDescent="0.2">
      <c r="A373" s="172" t="s">
        <v>3172</v>
      </c>
      <c r="B373" s="173" t="s">
        <v>693</v>
      </c>
      <c r="C373" s="172" t="s">
        <v>694</v>
      </c>
      <c r="D373" s="172" t="s">
        <v>178</v>
      </c>
      <c r="E373" s="172" t="s">
        <v>708</v>
      </c>
      <c r="F373" s="174">
        <v>0.40240982000000003</v>
      </c>
      <c r="G373" s="174">
        <v>3.3862102900000002</v>
      </c>
      <c r="H373" s="58">
        <f>IF(ISERROR(F373/G373-1),"",IF((F373/G373-1)&gt;10000%,"",F373/G373-1))</f>
        <v>-0.88116218854204709</v>
      </c>
      <c r="I373" s="174">
        <v>11.03904541</v>
      </c>
      <c r="J373" s="174">
        <v>6.0478264299999998</v>
      </c>
      <c r="K373" s="58">
        <f>IF(ISERROR(I373/J373-1),"",IF((I373/J373-1)&gt;10000%,"",I373/J373-1))</f>
        <v>0.82529137331740521</v>
      </c>
      <c r="L373" s="58">
        <f>IF(ISERROR(I373/F373),"",IF(I373/F373&gt;10000%,"",I373/F373))</f>
        <v>27.43234598499609</v>
      </c>
    </row>
    <row r="374" spans="1:12" x14ac:dyDescent="0.2">
      <c r="A374" s="172" t="s">
        <v>2670</v>
      </c>
      <c r="B374" s="172" t="s">
        <v>2671</v>
      </c>
      <c r="C374" s="172" t="s">
        <v>2303</v>
      </c>
      <c r="D374" s="172" t="s">
        <v>179</v>
      </c>
      <c r="E374" s="172" t="s">
        <v>708</v>
      </c>
      <c r="F374" s="174">
        <v>2.2608E-4</v>
      </c>
      <c r="G374" s="174">
        <v>0.1268774</v>
      </c>
      <c r="H374" s="58">
        <f>IF(ISERROR(F374/G374-1),"",IF((F374/G374-1)&gt;10000%,"",F374/G374-1))</f>
        <v>-0.99821812237640428</v>
      </c>
      <c r="I374" s="174">
        <v>10.923443839999999</v>
      </c>
      <c r="J374" s="174">
        <v>10.27327367</v>
      </c>
      <c r="K374" s="58">
        <f>IF(ISERROR(I374/J374-1),"",IF((I374/J374-1)&gt;10000%,"",I374/J374-1))</f>
        <v>6.3287535296428832E-2</v>
      </c>
      <c r="L374" s="58" t="str">
        <f>IF(ISERROR(I374/F374),"",IF(I374/F374&gt;10000%,"",I374/F374))</f>
        <v/>
      </c>
    </row>
    <row r="375" spans="1:12" x14ac:dyDescent="0.2">
      <c r="A375" s="172" t="s">
        <v>2775</v>
      </c>
      <c r="B375" s="173" t="s">
        <v>1561</v>
      </c>
      <c r="C375" s="172" t="s">
        <v>510</v>
      </c>
      <c r="D375" s="172" t="s">
        <v>609</v>
      </c>
      <c r="E375" s="172" t="s">
        <v>708</v>
      </c>
      <c r="F375" s="174">
        <v>1.4173367299999999</v>
      </c>
      <c r="G375" s="174">
        <v>0.62088025999999996</v>
      </c>
      <c r="H375" s="58">
        <f>IF(ISERROR(F375/G375-1),"",IF((F375/G375-1)&gt;10000%,"",F375/G375-1))</f>
        <v>1.2827859432992765</v>
      </c>
      <c r="I375" s="174">
        <v>10.827209879014001</v>
      </c>
      <c r="J375" s="174">
        <v>0.39633066</v>
      </c>
      <c r="K375" s="58">
        <f>IF(ISERROR(I375/J375-1),"",IF((I375/J375-1)&gt;10000%,"",I375/J375-1))</f>
        <v>26.318628034010796</v>
      </c>
      <c r="L375" s="58">
        <f>IF(ISERROR(I375/F375),"",IF(I375/F375&gt;10000%,"",I375/F375))</f>
        <v>7.6391231877649863</v>
      </c>
    </row>
    <row r="376" spans="1:12" x14ac:dyDescent="0.2">
      <c r="A376" s="172" t="s">
        <v>2064</v>
      </c>
      <c r="B376" s="173" t="s">
        <v>713</v>
      </c>
      <c r="C376" s="172" t="s">
        <v>2303</v>
      </c>
      <c r="D376" s="172" t="s">
        <v>179</v>
      </c>
      <c r="E376" s="172" t="s">
        <v>180</v>
      </c>
      <c r="F376" s="174">
        <v>1.2055177800000001</v>
      </c>
      <c r="G376" s="174">
        <v>2.2719011200000003</v>
      </c>
      <c r="H376" s="58">
        <f>IF(ISERROR(F376/G376-1),"",IF((F376/G376-1)&gt;10000%,"",F376/G376-1))</f>
        <v>-0.46937929235230103</v>
      </c>
      <c r="I376" s="174">
        <v>10.8186526649611</v>
      </c>
      <c r="J376" s="174">
        <v>10.690515963500371</v>
      </c>
      <c r="K376" s="58">
        <f>IF(ISERROR(I376/J376-1),"",IF((I376/J376-1)&gt;10000%,"",I376/J376-1))</f>
        <v>1.1986016568163338E-2</v>
      </c>
      <c r="L376" s="58">
        <f>IF(ISERROR(I376/F376),"",IF(I376/F376&gt;10000%,"",I376/F376))</f>
        <v>8.9742788073694761</v>
      </c>
    </row>
    <row r="377" spans="1:12" x14ac:dyDescent="0.2">
      <c r="A377" s="172" t="s">
        <v>2350</v>
      </c>
      <c r="B377" s="173" t="s">
        <v>91</v>
      </c>
      <c r="C377" s="172" t="s">
        <v>510</v>
      </c>
      <c r="D377" s="172" t="s">
        <v>178</v>
      </c>
      <c r="E377" s="172" t="s">
        <v>180</v>
      </c>
      <c r="F377" s="174">
        <v>5.0114523799999997</v>
      </c>
      <c r="G377" s="174">
        <v>10.287298199999999</v>
      </c>
      <c r="H377" s="58">
        <f>IF(ISERROR(F377/G377-1),"",IF((F377/G377-1)&gt;10000%,"",F377/G377-1))</f>
        <v>-0.5128504800220528</v>
      </c>
      <c r="I377" s="174">
        <v>10.8085255950655</v>
      </c>
      <c r="J377" s="174">
        <v>129.03298912</v>
      </c>
      <c r="K377" s="58">
        <f>IF(ISERROR(I377/J377-1),"",IF((I377/J377-1)&gt;10000%,"",I377/J377-1))</f>
        <v>-0.91623440122732003</v>
      </c>
      <c r="L377" s="58">
        <f>IF(ISERROR(I377/F377),"",IF(I377/F377&gt;10000%,"",I377/F377))</f>
        <v>2.1567651003131951</v>
      </c>
    </row>
    <row r="378" spans="1:12" x14ac:dyDescent="0.2">
      <c r="A378" s="172" t="s">
        <v>2815</v>
      </c>
      <c r="B378" s="173" t="s">
        <v>2287</v>
      </c>
      <c r="C378" s="172" t="s">
        <v>639</v>
      </c>
      <c r="D378" s="172" t="s">
        <v>609</v>
      </c>
      <c r="E378" s="172" t="s">
        <v>180</v>
      </c>
      <c r="F378" s="174">
        <v>4.9819798400000002</v>
      </c>
      <c r="G378" s="174">
        <v>5.2378544000000007</v>
      </c>
      <c r="H378" s="58">
        <f>IF(ISERROR(F378/G378-1),"",IF((F378/G378-1)&gt;10000%,"",F378/G378-1))</f>
        <v>-4.8851025717706165E-2</v>
      </c>
      <c r="I378" s="174">
        <v>10.796109205077606</v>
      </c>
      <c r="J378" s="174">
        <v>2.749689126543629</v>
      </c>
      <c r="K378" s="58">
        <f>IF(ISERROR(I378/J378-1),"",IF((I378/J378-1)&gt;10000%,"",I378/J378-1))</f>
        <v>2.9263017411165899</v>
      </c>
      <c r="L378" s="58">
        <f>IF(ISERROR(I378/F378),"",IF(I378/F378&gt;10000%,"",I378/F378))</f>
        <v>2.1670318933040091</v>
      </c>
    </row>
    <row r="379" spans="1:12" x14ac:dyDescent="0.2">
      <c r="A379" s="172" t="s">
        <v>2504</v>
      </c>
      <c r="B379" s="173" t="s">
        <v>434</v>
      </c>
      <c r="C379" s="172" t="s">
        <v>640</v>
      </c>
      <c r="D379" s="172" t="s">
        <v>178</v>
      </c>
      <c r="E379" s="172" t="s">
        <v>708</v>
      </c>
      <c r="F379" s="174">
        <v>0.63533026000000004</v>
      </c>
      <c r="G379" s="174">
        <v>1.2048363700000002</v>
      </c>
      <c r="H379" s="58">
        <f>IF(ISERROR(F379/G379-1),"",IF((F379/G379-1)&gt;10000%,"",F379/G379-1))</f>
        <v>-0.47268336529382826</v>
      </c>
      <c r="I379" s="174">
        <v>10.781213750000001</v>
      </c>
      <c r="J379" s="174">
        <v>5.6818602</v>
      </c>
      <c r="K379" s="58">
        <f>IF(ISERROR(I379/J379-1),"",IF((I379/J379-1)&gt;10000%,"",I379/J379-1))</f>
        <v>0.89747958775895276</v>
      </c>
      <c r="L379" s="58">
        <f>IF(ISERROR(I379/F379),"",IF(I379/F379&gt;10000%,"",I379/F379))</f>
        <v>16.969463645569157</v>
      </c>
    </row>
    <row r="380" spans="1:12" x14ac:dyDescent="0.2">
      <c r="A380" s="172" t="s">
        <v>2927</v>
      </c>
      <c r="B380" s="173" t="s">
        <v>5</v>
      </c>
      <c r="C380" s="172" t="s">
        <v>639</v>
      </c>
      <c r="D380" s="172" t="s">
        <v>609</v>
      </c>
      <c r="E380" s="172" t="s">
        <v>708</v>
      </c>
      <c r="F380" s="174">
        <v>4.0020567900000001</v>
      </c>
      <c r="G380" s="174">
        <v>9.5727499900000002</v>
      </c>
      <c r="H380" s="58">
        <f>IF(ISERROR(F380/G380-1),"",IF((F380/G380-1)&gt;10000%,"",F380/G380-1))</f>
        <v>-0.58193238158515825</v>
      </c>
      <c r="I380" s="174">
        <v>10.764237055241798</v>
      </c>
      <c r="J380" s="174">
        <v>10.829338823637299</v>
      </c>
      <c r="K380" s="58">
        <f>IF(ISERROR(I380/J380-1),"",IF((I380/J380-1)&gt;10000%,"",I380/J380-1))</f>
        <v>-6.0116106306880024E-3</v>
      </c>
      <c r="L380" s="58">
        <f>IF(ISERROR(I380/F380),"",IF(I380/F380&gt;10000%,"",I380/F380))</f>
        <v>2.6896762390125399</v>
      </c>
    </row>
    <row r="381" spans="1:12" x14ac:dyDescent="0.2">
      <c r="A381" s="172" t="s">
        <v>2494</v>
      </c>
      <c r="B381" s="173" t="s">
        <v>90</v>
      </c>
      <c r="C381" s="172" t="s">
        <v>510</v>
      </c>
      <c r="D381" s="172" t="s">
        <v>178</v>
      </c>
      <c r="E381" s="172" t="s">
        <v>708</v>
      </c>
      <c r="F381" s="174">
        <v>7.3120169100000005</v>
      </c>
      <c r="G381" s="174">
        <v>3.3857402900000002</v>
      </c>
      <c r="H381" s="58">
        <f>IF(ISERROR(F381/G381-1),"",IF((F381/G381-1)&gt;10000%,"",F381/G381-1))</f>
        <v>1.1596508543778472</v>
      </c>
      <c r="I381" s="174">
        <v>10.65395369</v>
      </c>
      <c r="J381" s="174">
        <v>4.0542892500000001</v>
      </c>
      <c r="K381" s="58">
        <f>IF(ISERROR(I381/J381-1),"",IF((I381/J381-1)&gt;10000%,"",I381/J381-1))</f>
        <v>1.6278227903941485</v>
      </c>
      <c r="L381" s="58">
        <f>IF(ISERROR(I381/F381),"",IF(I381/F381&gt;10000%,"",I381/F381))</f>
        <v>1.4570471897335915</v>
      </c>
    </row>
    <row r="382" spans="1:12" x14ac:dyDescent="0.2">
      <c r="A382" s="172" t="s">
        <v>2357</v>
      </c>
      <c r="B382" s="173" t="s">
        <v>395</v>
      </c>
      <c r="C382" s="172" t="s">
        <v>640</v>
      </c>
      <c r="D382" s="172" t="s">
        <v>178</v>
      </c>
      <c r="E382" s="172" t="s">
        <v>708</v>
      </c>
      <c r="F382" s="174">
        <v>4.5786139000000006</v>
      </c>
      <c r="G382" s="174">
        <v>19.477233300000002</v>
      </c>
      <c r="H382" s="58">
        <f>IF(ISERROR(F382/G382-1),"",IF((F382/G382-1)&gt;10000%,"",F382/G382-1))</f>
        <v>-0.76492483149544654</v>
      </c>
      <c r="I382" s="174">
        <v>10.51134817</v>
      </c>
      <c r="J382" s="174">
        <v>18.784908259999998</v>
      </c>
      <c r="K382" s="58">
        <f>IF(ISERROR(I382/J382-1),"",IF((I382/J382-1)&gt;10000%,"",I382/J382-1))</f>
        <v>-0.44043654488414308</v>
      </c>
      <c r="L382" s="58">
        <f>IF(ISERROR(I382/F382),"",IF(I382/F382&gt;10000%,"",I382/F382))</f>
        <v>2.2957489754705018</v>
      </c>
    </row>
    <row r="383" spans="1:12" x14ac:dyDescent="0.2">
      <c r="A383" s="172" t="s">
        <v>2336</v>
      </c>
      <c r="B383" s="173" t="s">
        <v>415</v>
      </c>
      <c r="C383" s="172" t="s">
        <v>510</v>
      </c>
      <c r="D383" s="172" t="s">
        <v>178</v>
      </c>
      <c r="E383" s="172" t="s">
        <v>708</v>
      </c>
      <c r="F383" s="174">
        <v>7.1474646399999999</v>
      </c>
      <c r="G383" s="174">
        <v>23.158671760000001</v>
      </c>
      <c r="H383" s="58">
        <f>IF(ISERROR(F383/G383-1),"",IF((F383/G383-1)&gt;10000%,"",F383/G383-1))</f>
        <v>-0.69136983700657617</v>
      </c>
      <c r="I383" s="174">
        <v>10.370447160785782</v>
      </c>
      <c r="J383" s="174">
        <v>49.711116948698532</v>
      </c>
      <c r="K383" s="58">
        <f>IF(ISERROR(I383/J383-1),"",IF((I383/J383-1)&gt;10000%,"",I383/J383-1))</f>
        <v>-0.79138575438793701</v>
      </c>
      <c r="L383" s="58">
        <f>IF(ISERROR(I383/F383),"",IF(I383/F383&gt;10000%,"",I383/F383))</f>
        <v>1.4509266828336183</v>
      </c>
    </row>
    <row r="384" spans="1:12" x14ac:dyDescent="0.2">
      <c r="A384" s="172" t="s">
        <v>2393</v>
      </c>
      <c r="B384" s="173" t="s">
        <v>260</v>
      </c>
      <c r="C384" s="172" t="s">
        <v>510</v>
      </c>
      <c r="D384" s="172" t="s">
        <v>179</v>
      </c>
      <c r="E384" s="172" t="s">
        <v>708</v>
      </c>
      <c r="F384" s="174">
        <v>2.8449517200000001</v>
      </c>
      <c r="G384" s="174">
        <v>4.0661581099999999</v>
      </c>
      <c r="H384" s="58">
        <f>IF(ISERROR(F384/G384-1),"",IF((F384/G384-1)&gt;10000%,"",F384/G384-1))</f>
        <v>-0.30033421154889617</v>
      </c>
      <c r="I384" s="174">
        <v>10.275061159999998</v>
      </c>
      <c r="J384" s="174">
        <v>0.85795790999999999</v>
      </c>
      <c r="K384" s="58">
        <f>IF(ISERROR(I384/J384-1),"",IF((I384/J384-1)&gt;10000%,"",I384/J384-1))</f>
        <v>10.976183260551789</v>
      </c>
      <c r="L384" s="58">
        <f>IF(ISERROR(I384/F384),"",IF(I384/F384&gt;10000%,"",I384/F384))</f>
        <v>3.6116820850654006</v>
      </c>
    </row>
    <row r="385" spans="1:12" x14ac:dyDescent="0.2">
      <c r="A385" s="172" t="s">
        <v>2377</v>
      </c>
      <c r="B385" s="172" t="s">
        <v>251</v>
      </c>
      <c r="C385" s="172" t="s">
        <v>2301</v>
      </c>
      <c r="D385" s="172" t="s">
        <v>178</v>
      </c>
      <c r="E385" s="172" t="s">
        <v>708</v>
      </c>
      <c r="F385" s="174">
        <v>1.09199259</v>
      </c>
      <c r="G385" s="174">
        <v>0.43188591999999998</v>
      </c>
      <c r="H385" s="58">
        <f>IF(ISERROR(F385/G385-1),"",IF((F385/G385-1)&gt;10000%,"",F385/G385-1))</f>
        <v>1.5284283173667714</v>
      </c>
      <c r="I385" s="174">
        <v>10.24113797</v>
      </c>
      <c r="J385" s="174">
        <v>2.6024142860452999</v>
      </c>
      <c r="K385" s="58">
        <f>IF(ISERROR(I385/J385-1),"",IF((I385/J385-1)&gt;10000%,"",I385/J385-1))</f>
        <v>2.9352450626002038</v>
      </c>
      <c r="L385" s="58">
        <f>IF(ISERROR(I385/F385),"",IF(I385/F385&gt;10000%,"",I385/F385))</f>
        <v>9.3783951134686738</v>
      </c>
    </row>
    <row r="386" spans="1:12" x14ac:dyDescent="0.2">
      <c r="A386" s="172" t="s">
        <v>1384</v>
      </c>
      <c r="B386" s="173" t="s">
        <v>1645</v>
      </c>
      <c r="C386" s="172" t="s">
        <v>2309</v>
      </c>
      <c r="D386" s="172" t="s">
        <v>179</v>
      </c>
      <c r="E386" s="172" t="s">
        <v>708</v>
      </c>
      <c r="F386" s="174">
        <v>2.0306068799999997</v>
      </c>
      <c r="G386" s="174">
        <v>6.2516094999999998</v>
      </c>
      <c r="H386" s="58">
        <f>IF(ISERROR(F386/G386-1),"",IF((F386/G386-1)&gt;10000%,"",F386/G386-1))</f>
        <v>-0.67518654516089027</v>
      </c>
      <c r="I386" s="174">
        <v>10.051884179999997</v>
      </c>
      <c r="J386" s="174">
        <v>68.737397549999969</v>
      </c>
      <c r="K386" s="58">
        <f>IF(ISERROR(I386/J386-1),"",IF((I386/J386-1)&gt;10000%,"",I386/J386-1))</f>
        <v>-0.85376396927613962</v>
      </c>
      <c r="L386" s="58">
        <f>IF(ISERROR(I386/F386),"",IF(I386/F386&gt;10000%,"",I386/F386))</f>
        <v>4.9501871972382947</v>
      </c>
    </row>
    <row r="387" spans="1:12" x14ac:dyDescent="0.2">
      <c r="A387" s="172" t="s">
        <v>2964</v>
      </c>
      <c r="B387" s="173" t="s">
        <v>1892</v>
      </c>
      <c r="C387" s="172" t="s">
        <v>639</v>
      </c>
      <c r="D387" s="172" t="s">
        <v>609</v>
      </c>
      <c r="E387" s="172" t="s">
        <v>180</v>
      </c>
      <c r="F387" s="174">
        <v>1.3413607400000001</v>
      </c>
      <c r="G387" s="174">
        <v>1.0121882600000001</v>
      </c>
      <c r="H387" s="58">
        <f>IF(ISERROR(F387/G387-1),"",IF((F387/G387-1)&gt;10000%,"",F387/G387-1))</f>
        <v>0.32520875118626646</v>
      </c>
      <c r="I387" s="174">
        <v>10.048147309309702</v>
      </c>
      <c r="J387" s="174">
        <v>5.8432132760712987</v>
      </c>
      <c r="K387" s="58">
        <f>IF(ISERROR(I387/J387-1),"",IF((I387/J387-1)&gt;10000%,"",I387/J387-1))</f>
        <v>0.71962699880528791</v>
      </c>
      <c r="L387" s="58">
        <f>IF(ISERROR(I387/F387),"",IF(I387/F387&gt;10000%,"",I387/F387))</f>
        <v>7.4910104416129704</v>
      </c>
    </row>
    <row r="388" spans="1:12" x14ac:dyDescent="0.2">
      <c r="A388" s="172" t="s">
        <v>2892</v>
      </c>
      <c r="B388" s="173" t="s">
        <v>2197</v>
      </c>
      <c r="C388" s="172" t="s">
        <v>639</v>
      </c>
      <c r="D388" s="172" t="s">
        <v>609</v>
      </c>
      <c r="E388" s="172" t="s">
        <v>708</v>
      </c>
      <c r="F388" s="174">
        <v>2.4727137200000002</v>
      </c>
      <c r="G388" s="174">
        <v>4.2694877400000006</v>
      </c>
      <c r="H388" s="58">
        <f>IF(ISERROR(F388/G388-1),"",IF((F388/G388-1)&gt;10000%,"",F388/G388-1))</f>
        <v>-0.42084065569889662</v>
      </c>
      <c r="I388" s="174">
        <v>9.9960717708587019</v>
      </c>
      <c r="J388" s="174">
        <v>14.468345316033862</v>
      </c>
      <c r="K388" s="58">
        <f>IF(ISERROR(I388/J388-1),"",IF((I388/J388-1)&gt;10000%,"",I388/J388-1))</f>
        <v>-0.30910746512380882</v>
      </c>
      <c r="L388" s="58">
        <f>IF(ISERROR(I388/F388),"",IF(I388/F388&gt;10000%,"",I388/F388))</f>
        <v>4.0425511817270543</v>
      </c>
    </row>
    <row r="389" spans="1:12" x14ac:dyDescent="0.2">
      <c r="A389" s="172" t="s">
        <v>2619</v>
      </c>
      <c r="B389" s="173" t="s">
        <v>2120</v>
      </c>
      <c r="C389" s="172" t="s">
        <v>510</v>
      </c>
      <c r="D389" s="172" t="s">
        <v>609</v>
      </c>
      <c r="E389" s="172" t="s">
        <v>708</v>
      </c>
      <c r="F389" s="174">
        <v>5.1279188300000005</v>
      </c>
      <c r="G389" s="174">
        <v>10.32877248</v>
      </c>
      <c r="H389" s="58">
        <f>IF(ISERROR(F389/G389-1),"",IF((F389/G389-1)&gt;10000%,"",F389/G389-1))</f>
        <v>-0.50353066253232059</v>
      </c>
      <c r="I389" s="174">
        <v>9.952690254716801</v>
      </c>
      <c r="J389" s="174">
        <v>15.778765925323</v>
      </c>
      <c r="K389" s="58">
        <f>IF(ISERROR(I389/J389-1),"",IF((I389/J389-1)&gt;10000%,"",I389/J389-1))</f>
        <v>-0.36923519229447832</v>
      </c>
      <c r="L389" s="58">
        <f>IF(ISERROR(I389/F389),"",IF(I389/F389&gt;10000%,"",I389/F389))</f>
        <v>1.9408829555745524</v>
      </c>
    </row>
    <row r="390" spans="1:12" x14ac:dyDescent="0.2">
      <c r="A390" s="172" t="s">
        <v>1764</v>
      </c>
      <c r="B390" s="173" t="s">
        <v>1194</v>
      </c>
      <c r="C390" s="172" t="s">
        <v>510</v>
      </c>
      <c r="D390" s="172" t="s">
        <v>178</v>
      </c>
      <c r="E390" s="172" t="s">
        <v>708</v>
      </c>
      <c r="F390" s="174">
        <v>2.5047629200000001</v>
      </c>
      <c r="G390" s="174">
        <v>5.1356995000000003</v>
      </c>
      <c r="H390" s="58">
        <f>IF(ISERROR(F390/G390-1),"",IF((F390/G390-1)&gt;10000%,"",F390/G390-1))</f>
        <v>-0.51228398001090214</v>
      </c>
      <c r="I390" s="174">
        <v>9.9180117200000009</v>
      </c>
      <c r="J390" s="174">
        <v>46.342727920000002</v>
      </c>
      <c r="K390" s="58">
        <f>IF(ISERROR(I390/J390-1),"",IF((I390/J390-1)&gt;10000%,"",I390/J390-1))</f>
        <v>-0.78598558684069797</v>
      </c>
      <c r="L390" s="58">
        <f>IF(ISERROR(I390/F390),"",IF(I390/F390&gt;10000%,"",I390/F390))</f>
        <v>3.9596608688218686</v>
      </c>
    </row>
    <row r="391" spans="1:12" x14ac:dyDescent="0.2">
      <c r="A391" s="172" t="s">
        <v>2396</v>
      </c>
      <c r="B391" s="173" t="s">
        <v>116</v>
      </c>
      <c r="C391" s="172" t="s">
        <v>510</v>
      </c>
      <c r="D391" s="172" t="s">
        <v>178</v>
      </c>
      <c r="E391" s="172" t="s">
        <v>708</v>
      </c>
      <c r="F391" s="174">
        <v>3.3074664399999998</v>
      </c>
      <c r="G391" s="174">
        <v>3.37369684</v>
      </c>
      <c r="H391" s="58">
        <f>IF(ISERROR(F391/G391-1),"",IF((F391/G391-1)&gt;10000%,"",F391/G391-1))</f>
        <v>-1.9631402328372904E-2</v>
      </c>
      <c r="I391" s="174">
        <v>9.8839624600000011</v>
      </c>
      <c r="J391" s="174">
        <v>20.697289235475427</v>
      </c>
      <c r="K391" s="58">
        <f>IF(ISERROR(I391/J391-1),"",IF((I391/J391-1)&gt;10000%,"",I391/J391-1))</f>
        <v>-0.52245135352997052</v>
      </c>
      <c r="L391" s="58">
        <f>IF(ISERROR(I391/F391),"",IF(I391/F391&gt;10000%,"",I391/F391))</f>
        <v>2.9883787603903857</v>
      </c>
    </row>
    <row r="392" spans="1:12" x14ac:dyDescent="0.2">
      <c r="A392" s="172" t="s">
        <v>2455</v>
      </c>
      <c r="B392" s="173" t="s">
        <v>219</v>
      </c>
      <c r="C392" s="172" t="s">
        <v>234</v>
      </c>
      <c r="D392" s="172" t="s">
        <v>179</v>
      </c>
      <c r="E392" s="172" t="s">
        <v>180</v>
      </c>
      <c r="F392" s="174">
        <v>3.7578769100000002</v>
      </c>
      <c r="G392" s="174">
        <v>1.06333229</v>
      </c>
      <c r="H392" s="58">
        <f>IF(ISERROR(F392/G392-1),"",IF((F392/G392-1)&gt;10000%,"",F392/G392-1))</f>
        <v>2.5340569879618724</v>
      </c>
      <c r="I392" s="174">
        <v>9.7981242500000008</v>
      </c>
      <c r="J392" s="174">
        <v>4.358617E-2</v>
      </c>
      <c r="K392" s="58" t="str">
        <f>IF(ISERROR(I392/J392-1),"",IF((I392/J392-1)&gt;10000%,"",I392/J392-1))</f>
        <v/>
      </c>
      <c r="L392" s="58">
        <f>IF(ISERROR(I392/F392),"",IF(I392/F392&gt;10000%,"",I392/F392))</f>
        <v>2.6073563569701914</v>
      </c>
    </row>
    <row r="393" spans="1:12" x14ac:dyDescent="0.2">
      <c r="A393" s="172" t="s">
        <v>1426</v>
      </c>
      <c r="B393" s="173" t="s">
        <v>1427</v>
      </c>
      <c r="C393" s="172" t="s">
        <v>2309</v>
      </c>
      <c r="D393" s="172" t="s">
        <v>179</v>
      </c>
      <c r="E393" s="172" t="s">
        <v>708</v>
      </c>
      <c r="F393" s="174">
        <v>2.4271676600000003</v>
      </c>
      <c r="G393" s="174">
        <v>0.98271890000000006</v>
      </c>
      <c r="H393" s="58">
        <f>IF(ISERROR(F393/G393-1),"",IF((F393/G393-1)&gt;10000%,"",F393/G393-1))</f>
        <v>1.4698493740173308</v>
      </c>
      <c r="I393" s="174">
        <v>9.7831303199999997</v>
      </c>
      <c r="J393" s="174">
        <v>1.3326471000000002</v>
      </c>
      <c r="K393" s="58">
        <f>IF(ISERROR(I393/J393-1),"",IF((I393/J393-1)&gt;10000%,"",I393/J393-1))</f>
        <v>6.3411260340415687</v>
      </c>
      <c r="L393" s="58">
        <f>IF(ISERROR(I393/F393),"",IF(I393/F393&gt;10000%,"",I393/F393))</f>
        <v>4.03067760057416</v>
      </c>
    </row>
    <row r="394" spans="1:12" x14ac:dyDescent="0.2">
      <c r="A394" s="172" t="s">
        <v>2029</v>
      </c>
      <c r="B394" s="173" t="s">
        <v>307</v>
      </c>
      <c r="C394" s="172" t="s">
        <v>2303</v>
      </c>
      <c r="D394" s="172" t="s">
        <v>179</v>
      </c>
      <c r="E394" s="172" t="s">
        <v>180</v>
      </c>
      <c r="F394" s="174">
        <v>8.0419130699999997</v>
      </c>
      <c r="G394" s="174">
        <v>12.99117532</v>
      </c>
      <c r="H394" s="58">
        <f>IF(ISERROR(F394/G394-1),"",IF((F394/G394-1)&gt;10000%,"",F394/G394-1))</f>
        <v>-0.38097109215211489</v>
      </c>
      <c r="I394" s="174">
        <v>9.5671510732426999</v>
      </c>
      <c r="J394" s="174">
        <v>13.342776277890199</v>
      </c>
      <c r="K394" s="58">
        <f>IF(ISERROR(I394/J394-1),"",IF((I394/J394-1)&gt;10000%,"",I394/J394-1))</f>
        <v>-0.28297148404593597</v>
      </c>
      <c r="L394" s="58">
        <f>IF(ISERROR(I394/F394),"",IF(I394/F394&gt;10000%,"",I394/F394))</f>
        <v>1.1896610905845939</v>
      </c>
    </row>
    <row r="395" spans="1:12" x14ac:dyDescent="0.2">
      <c r="A395" s="172" t="s">
        <v>2784</v>
      </c>
      <c r="B395" s="173" t="s">
        <v>2200</v>
      </c>
      <c r="C395" s="172" t="s">
        <v>639</v>
      </c>
      <c r="D395" s="172" t="s">
        <v>179</v>
      </c>
      <c r="E395" s="172" t="s">
        <v>180</v>
      </c>
      <c r="F395" s="174">
        <v>2.2511439100000001</v>
      </c>
      <c r="G395" s="174">
        <v>5.9377827000000005</v>
      </c>
      <c r="H395" s="58">
        <f>IF(ISERROR(F395/G395-1),"",IF((F395/G395-1)&gt;10000%,"",F395/G395-1))</f>
        <v>-0.62087802404759607</v>
      </c>
      <c r="I395" s="174">
        <v>9.3598492776897952</v>
      </c>
      <c r="J395" s="174">
        <v>12.904642413389551</v>
      </c>
      <c r="K395" s="58">
        <f>IF(ISERROR(I395/J395-1),"",IF((I395/J395-1)&gt;10000%,"",I395/J395-1))</f>
        <v>-0.27469131047147521</v>
      </c>
      <c r="L395" s="58">
        <f>IF(ISERROR(I395/F395),"",IF(I395/F395&gt;10000%,"",I395/F395))</f>
        <v>4.1578191585671638</v>
      </c>
    </row>
    <row r="396" spans="1:12" x14ac:dyDescent="0.2">
      <c r="A396" s="172" t="s">
        <v>1303</v>
      </c>
      <c r="B396" s="173" t="s">
        <v>347</v>
      </c>
      <c r="C396" s="172" t="s">
        <v>1257</v>
      </c>
      <c r="D396" s="172" t="s">
        <v>178</v>
      </c>
      <c r="E396" s="172" t="s">
        <v>708</v>
      </c>
      <c r="F396" s="174">
        <v>5.6456333000000001</v>
      </c>
      <c r="G396" s="174">
        <v>9.255233800000001</v>
      </c>
      <c r="H396" s="58">
        <f>IF(ISERROR(F396/G396-1),"",IF((F396/G396-1)&gt;10000%,"",F396/G396-1))</f>
        <v>-0.39000640913036688</v>
      </c>
      <c r="I396" s="174">
        <v>9.1869950399999993</v>
      </c>
      <c r="J396" s="174">
        <v>18.986434149999997</v>
      </c>
      <c r="K396" s="58">
        <f>IF(ISERROR(I396/J396-1),"",IF((I396/J396-1)&gt;10000%,"",I396/J396-1))</f>
        <v>-0.51612846480706853</v>
      </c>
      <c r="L396" s="58">
        <f>IF(ISERROR(I396/F396),"",IF(I396/F396&gt;10000%,"",I396/F396))</f>
        <v>1.6272744884085899</v>
      </c>
    </row>
    <row r="397" spans="1:12" x14ac:dyDescent="0.2">
      <c r="A397" s="172" t="s">
        <v>2799</v>
      </c>
      <c r="B397" s="173" t="s">
        <v>141</v>
      </c>
      <c r="C397" s="172" t="s">
        <v>639</v>
      </c>
      <c r="D397" s="172" t="s">
        <v>179</v>
      </c>
      <c r="E397" s="172" t="s">
        <v>708</v>
      </c>
      <c r="F397" s="174">
        <v>5.1313762800000005</v>
      </c>
      <c r="G397" s="174">
        <v>3.0979643700000001</v>
      </c>
      <c r="H397" s="58">
        <f>IF(ISERROR(F397/G397-1),"",IF((F397/G397-1)&gt;10000%,"",F397/G397-1))</f>
        <v>0.65637033456262772</v>
      </c>
      <c r="I397" s="174">
        <v>9.1200782593473004</v>
      </c>
      <c r="J397" s="174">
        <v>7.4909746748149519</v>
      </c>
      <c r="K397" s="58">
        <f>IF(ISERROR(I397/J397-1),"",IF((I397/J397-1)&gt;10000%,"",I397/J397-1))</f>
        <v>0.21747551623815786</v>
      </c>
      <c r="L397" s="58">
        <f>IF(ISERROR(I397/F397),"",IF(I397/F397&gt;10000%,"",I397/F397))</f>
        <v>1.7773162133702072</v>
      </c>
    </row>
    <row r="398" spans="1:12" x14ac:dyDescent="0.2">
      <c r="A398" s="172" t="s">
        <v>1977</v>
      </c>
      <c r="B398" s="173" t="s">
        <v>426</v>
      </c>
      <c r="C398" s="172" t="s">
        <v>638</v>
      </c>
      <c r="D398" s="172" t="s">
        <v>178</v>
      </c>
      <c r="E398" s="172" t="s">
        <v>708</v>
      </c>
      <c r="F398" s="174">
        <v>50.227951099999999</v>
      </c>
      <c r="G398" s="174">
        <v>25.864183489999998</v>
      </c>
      <c r="H398" s="58">
        <f>IF(ISERROR(F398/G398-1),"",IF((F398/G398-1)&gt;10000%,"",F398/G398-1))</f>
        <v>0.94198866240722001</v>
      </c>
      <c r="I398" s="174">
        <v>9.0416414399999994</v>
      </c>
      <c r="J398" s="174">
        <v>22.422525399999998</v>
      </c>
      <c r="K398" s="58">
        <f>IF(ISERROR(I398/J398-1),"",IF((I398/J398-1)&gt;10000%,"",I398/J398-1))</f>
        <v>-0.59676078948716449</v>
      </c>
      <c r="L398" s="58">
        <f>IF(ISERROR(I398/F398),"",IF(I398/F398&gt;10000%,"",I398/F398))</f>
        <v>0.18001214945038838</v>
      </c>
    </row>
    <row r="399" spans="1:12" x14ac:dyDescent="0.2">
      <c r="A399" s="172" t="s">
        <v>2623</v>
      </c>
      <c r="B399" s="173" t="s">
        <v>1307</v>
      </c>
      <c r="C399" s="172" t="s">
        <v>510</v>
      </c>
      <c r="D399" s="172" t="s">
        <v>179</v>
      </c>
      <c r="E399" s="172" t="s">
        <v>180</v>
      </c>
      <c r="F399" s="174">
        <v>6.47225494</v>
      </c>
      <c r="G399" s="174">
        <v>7.1669875599999999</v>
      </c>
      <c r="H399" s="58">
        <f>IF(ISERROR(F399/G399-1),"",IF((F399/G399-1)&gt;10000%,"",F399/G399-1))</f>
        <v>-9.6935095001057903E-2</v>
      </c>
      <c r="I399" s="174">
        <v>9.0151664664939908</v>
      </c>
      <c r="J399" s="174">
        <v>37.726954184038256</v>
      </c>
      <c r="K399" s="58">
        <f>IF(ISERROR(I399/J399-1),"",IF((I399/J399-1)&gt;10000%,"",I399/J399-1))</f>
        <v>-0.76104176280659885</v>
      </c>
      <c r="L399" s="58">
        <f>IF(ISERROR(I399/F399),"",IF(I399/F399&gt;10000%,"",I399/F399))</f>
        <v>1.39289421539597</v>
      </c>
    </row>
    <row r="400" spans="1:12" x14ac:dyDescent="0.2">
      <c r="A400" s="172" t="s">
        <v>2856</v>
      </c>
      <c r="B400" s="173" t="s">
        <v>144</v>
      </c>
      <c r="C400" s="172" t="s">
        <v>639</v>
      </c>
      <c r="D400" s="172" t="s">
        <v>179</v>
      </c>
      <c r="E400" s="172" t="s">
        <v>708</v>
      </c>
      <c r="F400" s="174">
        <v>4.0835315699999999</v>
      </c>
      <c r="G400" s="174">
        <v>4.2533936700000003</v>
      </c>
      <c r="H400" s="58">
        <f>IF(ISERROR(F400/G400-1),"",IF((F400/G400-1)&gt;10000%,"",F400/G400-1))</f>
        <v>-3.9935663890711681E-2</v>
      </c>
      <c r="I400" s="174">
        <v>8.9097017199999993</v>
      </c>
      <c r="J400" s="174">
        <v>4.6844564900000005</v>
      </c>
      <c r="K400" s="58">
        <f>IF(ISERROR(I400/J400-1),"",IF((I400/J400-1)&gt;10000%,"",I400/J400-1))</f>
        <v>0.90197128290543649</v>
      </c>
      <c r="L400" s="58">
        <f>IF(ISERROR(I400/F400),"",IF(I400/F400&gt;10000%,"",I400/F400))</f>
        <v>2.1818618436688122</v>
      </c>
    </row>
    <row r="401" spans="1:12" x14ac:dyDescent="0.2">
      <c r="A401" s="172" t="s">
        <v>2810</v>
      </c>
      <c r="B401" s="172" t="s">
        <v>1906</v>
      </c>
      <c r="C401" s="172" t="s">
        <v>639</v>
      </c>
      <c r="D401" s="172" t="s">
        <v>609</v>
      </c>
      <c r="E401" s="172" t="s">
        <v>708</v>
      </c>
      <c r="F401" s="174">
        <v>1.0895503700000002</v>
      </c>
      <c r="G401" s="174">
        <v>2.7676621099999998</v>
      </c>
      <c r="H401" s="58">
        <f>IF(ISERROR(F401/G401-1),"",IF((F401/G401-1)&gt;10000%,"",F401/G401-1))</f>
        <v>-0.60632825587224581</v>
      </c>
      <c r="I401" s="174">
        <v>8.855306842656999</v>
      </c>
      <c r="J401" s="174">
        <v>0.27239048620100004</v>
      </c>
      <c r="K401" s="58">
        <f>IF(ISERROR(I401/J401-1),"",IF((I401/J401-1)&gt;10000%,"",I401/J401-1))</f>
        <v>31.509604010628209</v>
      </c>
      <c r="L401" s="58">
        <f>IF(ISERROR(I401/F401),"",IF(I401/F401&gt;10000%,"",I401/F401))</f>
        <v>8.1274873438453312</v>
      </c>
    </row>
    <row r="402" spans="1:12" x14ac:dyDescent="0.2">
      <c r="A402" s="172" t="s">
        <v>2002</v>
      </c>
      <c r="B402" s="173" t="s">
        <v>1688</v>
      </c>
      <c r="C402" s="172" t="s">
        <v>510</v>
      </c>
      <c r="D402" s="172" t="s">
        <v>178</v>
      </c>
      <c r="E402" s="172" t="s">
        <v>708</v>
      </c>
      <c r="F402" s="174">
        <v>1.49246827</v>
      </c>
      <c r="G402" s="174">
        <v>5.1601759600000001</v>
      </c>
      <c r="H402" s="58">
        <f>IF(ISERROR(F402/G402-1),"",IF((F402/G402-1)&gt;10000%,"",F402/G402-1))</f>
        <v>-0.71077182608323297</v>
      </c>
      <c r="I402" s="174">
        <v>8.7587869000000005</v>
      </c>
      <c r="J402" s="174">
        <v>38.486812240000006</v>
      </c>
      <c r="K402" s="58">
        <f>IF(ISERROR(I402/J402-1),"",IF((I402/J402-1)&gt;10000%,"",I402/J402-1))</f>
        <v>-0.7724210868548671</v>
      </c>
      <c r="L402" s="58">
        <f>IF(ISERROR(I402/F402),"",IF(I402/F402&gt;10000%,"",I402/F402))</f>
        <v>5.868658701869756</v>
      </c>
    </row>
    <row r="403" spans="1:12" x14ac:dyDescent="0.2">
      <c r="A403" s="172" t="s">
        <v>1823</v>
      </c>
      <c r="B403" s="173" t="s">
        <v>190</v>
      </c>
      <c r="C403" s="172" t="s">
        <v>640</v>
      </c>
      <c r="D403" s="172" t="s">
        <v>178</v>
      </c>
      <c r="E403" s="172" t="s">
        <v>180</v>
      </c>
      <c r="F403" s="174">
        <v>13.35564405</v>
      </c>
      <c r="G403" s="174">
        <v>19.912488829999997</v>
      </c>
      <c r="H403" s="58">
        <f>IF(ISERROR(F403/G403-1),"",IF((F403/G403-1)&gt;10000%,"",F403/G403-1))</f>
        <v>-0.32928303618789767</v>
      </c>
      <c r="I403" s="174">
        <v>8.7560720099999987</v>
      </c>
      <c r="J403" s="174">
        <v>12.368354679999999</v>
      </c>
      <c r="K403" s="58">
        <f>IF(ISERROR(I403/J403-1),"",IF((I403/J403-1)&gt;10000%,"",I403/J403-1))</f>
        <v>-0.29205846399611823</v>
      </c>
      <c r="L403" s="58">
        <f>IF(ISERROR(I403/F403),"",IF(I403/F403&gt;10000%,"",I403/F403))</f>
        <v>0.65560836880794215</v>
      </c>
    </row>
    <row r="404" spans="1:12" x14ac:dyDescent="0.2">
      <c r="A404" s="172" t="s">
        <v>2882</v>
      </c>
      <c r="B404" s="173" t="s">
        <v>2150</v>
      </c>
      <c r="C404" s="172" t="s">
        <v>639</v>
      </c>
      <c r="D404" s="172" t="s">
        <v>179</v>
      </c>
      <c r="E404" s="172" t="s">
        <v>180</v>
      </c>
      <c r="F404" s="174">
        <v>3.8189042400000002</v>
      </c>
      <c r="G404" s="174">
        <v>9.5278474000000006</v>
      </c>
      <c r="H404" s="58">
        <f>IF(ISERROR(F404/G404-1),"",IF((F404/G404-1)&gt;10000%,"",F404/G404-1))</f>
        <v>-0.59918499114500934</v>
      </c>
      <c r="I404" s="174">
        <v>8.7015507836725021</v>
      </c>
      <c r="J404" s="174">
        <v>7.92371280539286</v>
      </c>
      <c r="K404" s="58">
        <f>IF(ISERROR(I404/J404-1),"",IF((I404/J404-1)&gt;10000%,"",I404/J404-1))</f>
        <v>9.8165846918410127E-2</v>
      </c>
      <c r="L404" s="58">
        <f>IF(ISERROR(I404/F404),"",IF(I404/F404&gt;10000%,"",I404/F404))</f>
        <v>2.2785464721871374</v>
      </c>
    </row>
    <row r="405" spans="1:12" x14ac:dyDescent="0.2">
      <c r="A405" s="172" t="s">
        <v>2395</v>
      </c>
      <c r="B405" s="173" t="s">
        <v>97</v>
      </c>
      <c r="C405" s="172" t="s">
        <v>510</v>
      </c>
      <c r="D405" s="172" t="s">
        <v>179</v>
      </c>
      <c r="E405" s="172" t="s">
        <v>708</v>
      </c>
      <c r="F405" s="174">
        <v>3.2146668199999997</v>
      </c>
      <c r="G405" s="174">
        <v>2.9307654100000002</v>
      </c>
      <c r="H405" s="58">
        <f>IF(ISERROR(F405/G405-1),"",IF((F405/G405-1)&gt;10000%,"",F405/G405-1))</f>
        <v>9.6869373792697777E-2</v>
      </c>
      <c r="I405" s="174">
        <v>8.6988812398084789</v>
      </c>
      <c r="J405" s="174">
        <v>0.67765895999999992</v>
      </c>
      <c r="K405" s="58">
        <f>IF(ISERROR(I405/J405-1),"",IF((I405/J405-1)&gt;10000%,"",I405/J405-1))</f>
        <v>11.836665274533491</v>
      </c>
      <c r="L405" s="58">
        <f>IF(ISERROR(I405/F405),"",IF(I405/F405&gt;10000%,"",I405/F405))</f>
        <v>2.7059977680077214</v>
      </c>
    </row>
    <row r="406" spans="1:12" x14ac:dyDescent="0.2">
      <c r="A406" s="172" t="s">
        <v>2624</v>
      </c>
      <c r="B406" s="173" t="s">
        <v>2116</v>
      </c>
      <c r="C406" s="172" t="s">
        <v>510</v>
      </c>
      <c r="D406" s="172" t="s">
        <v>609</v>
      </c>
      <c r="E406" s="172" t="s">
        <v>708</v>
      </c>
      <c r="F406" s="174">
        <v>1.46868796</v>
      </c>
      <c r="G406" s="174">
        <v>0.70659394999999992</v>
      </c>
      <c r="H406" s="58">
        <f>IF(ISERROR(F406/G406-1),"",IF((F406/G406-1)&gt;10000%,"",F406/G406-1))</f>
        <v>1.0785459032022566</v>
      </c>
      <c r="I406" s="174">
        <v>8.6345795030388004</v>
      </c>
      <c r="J406" s="174">
        <v>11.437834263186</v>
      </c>
      <c r="K406" s="58">
        <f>IF(ISERROR(I406/J406-1),"",IF((I406/J406-1)&gt;10000%,"",I406/J406-1))</f>
        <v>-0.24508614967169096</v>
      </c>
      <c r="L406" s="58">
        <f>IF(ISERROR(I406/F406),"",IF(I406/F406&gt;10000%,"",I406/F406))</f>
        <v>5.8791109740143854</v>
      </c>
    </row>
    <row r="407" spans="1:12" x14ac:dyDescent="0.2">
      <c r="A407" s="172" t="s">
        <v>2906</v>
      </c>
      <c r="B407" s="173" t="s">
        <v>2172</v>
      </c>
      <c r="C407" s="172" t="s">
        <v>639</v>
      </c>
      <c r="D407" s="172" t="s">
        <v>179</v>
      </c>
      <c r="E407" s="172" t="s">
        <v>708</v>
      </c>
      <c r="F407" s="174">
        <v>2.3875389500000002</v>
      </c>
      <c r="G407" s="174">
        <v>0.67930681999999998</v>
      </c>
      <c r="H407" s="58">
        <f>IF(ISERROR(F407/G407-1),"",IF((F407/G407-1)&gt;10000%,"",F407/G407-1))</f>
        <v>2.5146694832240906</v>
      </c>
      <c r="I407" s="174">
        <v>8.5938264399999991</v>
      </c>
      <c r="J407" s="174">
        <v>9.0048450000000016E-2</v>
      </c>
      <c r="K407" s="58">
        <f>IF(ISERROR(I407/J407-1),"",IF((I407/J407-1)&gt;10000%,"",I407/J407-1))</f>
        <v>94.435584288235916</v>
      </c>
      <c r="L407" s="58">
        <f>IF(ISERROR(I407/F407),"",IF(I407/F407&gt;10000%,"",I407/F407))</f>
        <v>3.5994497346315537</v>
      </c>
    </row>
    <row r="408" spans="1:12" x14ac:dyDescent="0.2">
      <c r="A408" s="172" t="s">
        <v>1125</v>
      </c>
      <c r="B408" s="173" t="s">
        <v>619</v>
      </c>
      <c r="C408" s="172" t="s">
        <v>2309</v>
      </c>
      <c r="D408" s="172" t="s">
        <v>609</v>
      </c>
      <c r="E408" s="172" t="s">
        <v>708</v>
      </c>
      <c r="F408" s="174">
        <v>1.30480496</v>
      </c>
      <c r="G408" s="174">
        <v>0.67295431000000006</v>
      </c>
      <c r="H408" s="58">
        <f>IF(ISERROR(F408/G408-1),"",IF((F408/G408-1)&gt;10000%,"",F408/G408-1))</f>
        <v>0.93892057842678778</v>
      </c>
      <c r="I408" s="174">
        <v>8.4907242759262598</v>
      </c>
      <c r="J408" s="174">
        <v>0.44881780999999998</v>
      </c>
      <c r="K408" s="58">
        <f>IF(ISERROR(I408/J408-1),"",IF((I408/J408-1)&gt;10000%,"",I408/J408-1))</f>
        <v>17.917975371624088</v>
      </c>
      <c r="L408" s="58">
        <f>IF(ISERROR(I408/F408),"",IF(I408/F408&gt;10000%,"",I408/F408))</f>
        <v>6.5072746779919193</v>
      </c>
    </row>
    <row r="409" spans="1:12" x14ac:dyDescent="0.2">
      <c r="A409" s="172" t="s">
        <v>2484</v>
      </c>
      <c r="B409" s="173" t="s">
        <v>2103</v>
      </c>
      <c r="C409" s="172" t="s">
        <v>2309</v>
      </c>
      <c r="D409" s="172" t="s">
        <v>609</v>
      </c>
      <c r="E409" s="172" t="s">
        <v>180</v>
      </c>
      <c r="F409" s="174">
        <v>1.7237338600000001</v>
      </c>
      <c r="G409" s="174">
        <v>0.14344087</v>
      </c>
      <c r="H409" s="58">
        <f>IF(ISERROR(F409/G409-1),"",IF((F409/G409-1)&gt;10000%,"",F409/G409-1))</f>
        <v>11.017034336169322</v>
      </c>
      <c r="I409" s="174">
        <v>8.4899030700000004</v>
      </c>
      <c r="J409" s="174">
        <v>0.24719276000000001</v>
      </c>
      <c r="K409" s="58">
        <f>IF(ISERROR(I409/J409-1),"",IF((I409/J409-1)&gt;10000%,"",I409/J409-1))</f>
        <v>33.345273987798024</v>
      </c>
      <c r="L409" s="58">
        <f>IF(ISERROR(I409/F409),"",IF(I409/F409&gt;10000%,"",I409/F409))</f>
        <v>4.9252980793682388</v>
      </c>
    </row>
    <row r="410" spans="1:12" x14ac:dyDescent="0.2">
      <c r="A410" s="172" t="s">
        <v>2940</v>
      </c>
      <c r="B410" s="173" t="s">
        <v>1991</v>
      </c>
      <c r="C410" s="172" t="s">
        <v>639</v>
      </c>
      <c r="D410" s="172" t="s">
        <v>179</v>
      </c>
      <c r="E410" s="172" t="s">
        <v>708</v>
      </c>
      <c r="F410" s="174">
        <v>2.8143454700000001</v>
      </c>
      <c r="G410" s="174">
        <v>2.9637613599999999</v>
      </c>
      <c r="H410" s="58">
        <f>IF(ISERROR(F410/G410-1),"",IF((F410/G410-1)&gt;10000%,"",F410/G410-1))</f>
        <v>-5.0414278293985149E-2</v>
      </c>
      <c r="I410" s="174">
        <v>8.4557549018498008</v>
      </c>
      <c r="J410" s="174">
        <v>3.5647694049817984</v>
      </c>
      <c r="K410" s="58">
        <f>IF(ISERROR(I410/J410-1),"",IF((I410/J410-1)&gt;10000%,"",I410/J410-1))</f>
        <v>1.3720341882515052</v>
      </c>
      <c r="L410" s="58">
        <f>IF(ISERROR(I410/F410),"",IF(I410/F410&gt;10000%,"",I410/F410))</f>
        <v>3.004519165107971</v>
      </c>
    </row>
    <row r="411" spans="1:12" x14ac:dyDescent="0.2">
      <c r="A411" s="172" t="s">
        <v>1619</v>
      </c>
      <c r="B411" s="172" t="s">
        <v>262</v>
      </c>
      <c r="C411" s="172" t="s">
        <v>637</v>
      </c>
      <c r="D411" s="172" t="s">
        <v>178</v>
      </c>
      <c r="E411" s="172" t="s">
        <v>708</v>
      </c>
      <c r="F411" s="174">
        <v>8.1436421800000005</v>
      </c>
      <c r="G411" s="174">
        <v>1.07356195</v>
      </c>
      <c r="H411" s="58">
        <f>IF(ISERROR(F411/G411-1),"",IF((F411/G411-1)&gt;10000%,"",F411/G411-1))</f>
        <v>6.5856285517570745</v>
      </c>
      <c r="I411" s="174">
        <v>8.4400195996381999</v>
      </c>
      <c r="J411" s="174">
        <v>17.944535712144997</v>
      </c>
      <c r="K411" s="58">
        <f>IF(ISERROR(I411/J411-1),"",IF((I411/J411-1)&gt;10000%,"",I411/J411-1))</f>
        <v>-0.52966074268915575</v>
      </c>
      <c r="L411" s="58">
        <f>IF(ISERROR(I411/F411),"",IF(I411/F411&gt;10000%,"",I411/F411))</f>
        <v>1.0363937183249621</v>
      </c>
    </row>
    <row r="412" spans="1:12" x14ac:dyDescent="0.2">
      <c r="A412" s="172" t="s">
        <v>1506</v>
      </c>
      <c r="B412" s="173" t="s">
        <v>397</v>
      </c>
      <c r="C412" s="172" t="s">
        <v>640</v>
      </c>
      <c r="D412" s="172" t="s">
        <v>178</v>
      </c>
      <c r="E412" s="172" t="s">
        <v>708</v>
      </c>
      <c r="F412" s="174">
        <v>9.2277492599999995</v>
      </c>
      <c r="G412" s="174">
        <v>6.3697770199999999</v>
      </c>
      <c r="H412" s="58">
        <f>IF(ISERROR(F412/G412-1),"",IF((F412/G412-1)&gt;10000%,"",F412/G412-1))</f>
        <v>0.44867696797336243</v>
      </c>
      <c r="I412" s="174">
        <v>8.3652006302181228</v>
      </c>
      <c r="J412" s="174">
        <v>3.2357363599999998</v>
      </c>
      <c r="K412" s="58">
        <f>IF(ISERROR(I412/J412-1),"",IF((I412/J412-1)&gt;10000%,"",I412/J412-1))</f>
        <v>1.5852540811508278</v>
      </c>
      <c r="L412" s="58">
        <f>IF(ISERROR(I412/F412),"",IF(I412/F412&gt;10000%,"",I412/F412))</f>
        <v>0.90652665070551808</v>
      </c>
    </row>
    <row r="413" spans="1:12" x14ac:dyDescent="0.2">
      <c r="A413" s="172" t="s">
        <v>1491</v>
      </c>
      <c r="B413" s="173" t="s">
        <v>393</v>
      </c>
      <c r="C413" s="172" t="s">
        <v>639</v>
      </c>
      <c r="D413" s="172" t="s">
        <v>179</v>
      </c>
      <c r="E413" s="172" t="s">
        <v>180</v>
      </c>
      <c r="F413" s="174">
        <v>7.6468534899999998</v>
      </c>
      <c r="G413" s="174">
        <v>6.3104574500000004</v>
      </c>
      <c r="H413" s="58">
        <f>IF(ISERROR(F413/G413-1),"",IF((F413/G413-1)&gt;10000%,"",F413/G413-1))</f>
        <v>0.21177482782963697</v>
      </c>
      <c r="I413" s="174">
        <v>8.3645591080620694</v>
      </c>
      <c r="J413" s="174">
        <v>24.81785974278236</v>
      </c>
      <c r="K413" s="58">
        <f>IF(ISERROR(I413/J413-1),"",IF((I413/J413-1)&gt;10000%,"",I413/J413-1))</f>
        <v>-0.66296210895080554</v>
      </c>
      <c r="L413" s="58">
        <f>IF(ISERROR(I413/F413),"",IF(I413/F413&gt;10000%,"",I413/F413))</f>
        <v>1.093856331757975</v>
      </c>
    </row>
    <row r="414" spans="1:12" x14ac:dyDescent="0.2">
      <c r="A414" s="172" t="s">
        <v>2850</v>
      </c>
      <c r="B414" s="173" t="s">
        <v>2165</v>
      </c>
      <c r="C414" s="172" t="s">
        <v>639</v>
      </c>
      <c r="D414" s="172" t="s">
        <v>179</v>
      </c>
      <c r="E414" s="172" t="s">
        <v>180</v>
      </c>
      <c r="F414" s="174">
        <v>1.44836125</v>
      </c>
      <c r="G414" s="174">
        <v>2.8522774900000001</v>
      </c>
      <c r="H414" s="58">
        <f>IF(ISERROR(F414/G414-1),"",IF((F414/G414-1)&gt;10000%,"",F414/G414-1))</f>
        <v>-0.49220885587818453</v>
      </c>
      <c r="I414" s="174">
        <v>8.3564265632938994</v>
      </c>
      <c r="J414" s="174">
        <v>0.11308823936639997</v>
      </c>
      <c r="K414" s="58">
        <f>IF(ISERROR(I414/J414-1),"",IF((I414/J414-1)&gt;10000%,"",I414/J414-1))</f>
        <v>72.892976052262298</v>
      </c>
      <c r="L414" s="58">
        <f>IF(ISERROR(I414/F414),"",IF(I414/F414&gt;10000%,"",I414/F414))</f>
        <v>5.7695734149846247</v>
      </c>
    </row>
    <row r="415" spans="1:12" x14ac:dyDescent="0.2">
      <c r="A415" s="172" t="s">
        <v>2402</v>
      </c>
      <c r="B415" s="173" t="s">
        <v>86</v>
      </c>
      <c r="C415" s="172" t="s">
        <v>510</v>
      </c>
      <c r="D415" s="172" t="s">
        <v>178</v>
      </c>
      <c r="E415" s="172" t="s">
        <v>708</v>
      </c>
      <c r="F415" s="174">
        <v>3.28595609</v>
      </c>
      <c r="G415" s="174">
        <v>5.40799728</v>
      </c>
      <c r="H415" s="58">
        <f>IF(ISERROR(F415/G415-1),"",IF((F415/G415-1)&gt;10000%,"",F415/G415-1))</f>
        <v>-0.3923894706544675</v>
      </c>
      <c r="I415" s="174">
        <v>8.35517501</v>
      </c>
      <c r="J415" s="174">
        <v>26.675030280000001</v>
      </c>
      <c r="K415" s="58">
        <f>IF(ISERROR(I415/J415-1),"",IF((I415/J415-1)&gt;10000%,"",I415/J415-1))</f>
        <v>-0.68677917429528035</v>
      </c>
      <c r="L415" s="58">
        <f>IF(ISERROR(I415/F415),"",IF(I415/F415&gt;10000%,"",I415/F415))</f>
        <v>2.542692227515432</v>
      </c>
    </row>
    <row r="416" spans="1:12" x14ac:dyDescent="0.2">
      <c r="A416" s="172" t="s">
        <v>2435</v>
      </c>
      <c r="B416" s="173" t="s">
        <v>89</v>
      </c>
      <c r="C416" s="172" t="s">
        <v>510</v>
      </c>
      <c r="D416" s="172" t="s">
        <v>178</v>
      </c>
      <c r="E416" s="172" t="s">
        <v>708</v>
      </c>
      <c r="F416" s="174">
        <v>0.75633598999999996</v>
      </c>
      <c r="G416" s="174">
        <v>2.1410593199999997</v>
      </c>
      <c r="H416" s="58">
        <f>IF(ISERROR(F416/G416-1),"",IF((F416/G416-1)&gt;10000%,"",F416/G416-1))</f>
        <v>-0.64674683090985075</v>
      </c>
      <c r="I416" s="174">
        <v>8.3247775799999992</v>
      </c>
      <c r="J416" s="174">
        <v>1.6913744900000001</v>
      </c>
      <c r="K416" s="58">
        <f>IF(ISERROR(I416/J416-1),"",IF((I416/J416-1)&gt;10000%,"",I416/J416-1))</f>
        <v>3.9219008736498084</v>
      </c>
      <c r="L416" s="58">
        <f>IF(ISERROR(I416/F416),"",IF(I416/F416&gt;10000%,"",I416/F416))</f>
        <v>11.006718826113246</v>
      </c>
    </row>
    <row r="417" spans="1:16" x14ac:dyDescent="0.2">
      <c r="A417" s="172" t="s">
        <v>2474</v>
      </c>
      <c r="B417" s="173" t="s">
        <v>256</v>
      </c>
      <c r="C417" s="172" t="s">
        <v>510</v>
      </c>
      <c r="D417" s="172" t="s">
        <v>179</v>
      </c>
      <c r="E417" s="172" t="s">
        <v>708</v>
      </c>
      <c r="F417" s="174">
        <v>2.8887870000000002</v>
      </c>
      <c r="G417" s="174">
        <v>3.1475212000000004</v>
      </c>
      <c r="H417" s="58">
        <f>IF(ISERROR(F417/G417-1),"",IF((F417/G417-1)&gt;10000%,"",F417/G417-1))</f>
        <v>-8.2202528135473796E-2</v>
      </c>
      <c r="I417" s="174">
        <v>8.2443359182138707</v>
      </c>
      <c r="J417" s="174">
        <v>5.7920994528840053</v>
      </c>
      <c r="K417" s="58">
        <f>IF(ISERROR(I417/J417-1),"",IF((I417/J417-1)&gt;10000%,"",I417/J417-1))</f>
        <v>0.42337609795509401</v>
      </c>
      <c r="L417" s="58">
        <f>IF(ISERROR(I417/F417),"",IF(I417/F417&gt;10000%,"",I417/F417))</f>
        <v>2.8539092422576915</v>
      </c>
    </row>
    <row r="418" spans="1:16" x14ac:dyDescent="0.2">
      <c r="A418" s="172" t="s">
        <v>2001</v>
      </c>
      <c r="B418" s="173" t="s">
        <v>1429</v>
      </c>
      <c r="C418" s="172" t="s">
        <v>510</v>
      </c>
      <c r="D418" s="172" t="s">
        <v>178</v>
      </c>
      <c r="E418" s="172" t="s">
        <v>708</v>
      </c>
      <c r="F418" s="174">
        <v>1.0455197599999999</v>
      </c>
      <c r="G418" s="174">
        <v>2.3614807099999999</v>
      </c>
      <c r="H418" s="58">
        <f>IF(ISERROR(F418/G418-1),"",IF((F418/G418-1)&gt;10000%,"",F418/G418-1))</f>
        <v>-0.55726093566099899</v>
      </c>
      <c r="I418" s="174">
        <v>8.1411724823723404</v>
      </c>
      <c r="J418" s="174">
        <v>8.342873350137431</v>
      </c>
      <c r="K418" s="58">
        <f>IF(ISERROR(I418/J418-1),"",IF((I418/J418-1)&gt;10000%,"",I418/J418-1))</f>
        <v>-2.4176426909533255E-2</v>
      </c>
      <c r="L418" s="58">
        <f>IF(ISERROR(I418/F418),"",IF(I418/F418&gt;10000%,"",I418/F418))</f>
        <v>7.7867227324066466</v>
      </c>
    </row>
    <row r="419" spans="1:16" x14ac:dyDescent="0.2">
      <c r="A419" s="172" t="s">
        <v>2937</v>
      </c>
      <c r="B419" s="173" t="s">
        <v>1988</v>
      </c>
      <c r="C419" s="172" t="s">
        <v>639</v>
      </c>
      <c r="D419" s="172" t="s">
        <v>179</v>
      </c>
      <c r="E419" s="172" t="s">
        <v>708</v>
      </c>
      <c r="F419" s="174">
        <v>3.3711418599999998</v>
      </c>
      <c r="G419" s="174">
        <v>2.1050175299999996</v>
      </c>
      <c r="H419" s="58">
        <f>IF(ISERROR(F419/G419-1),"",IF((F419/G419-1)&gt;10000%,"",F419/G419-1))</f>
        <v>0.60147923328695541</v>
      </c>
      <c r="I419" s="174">
        <v>8.1297825104299992</v>
      </c>
      <c r="J419" s="174">
        <v>1.9284472188656501</v>
      </c>
      <c r="K419" s="58">
        <f>IF(ISERROR(I419/J419-1),"",IF((I419/J419-1)&gt;10000%,"",I419/J419-1))</f>
        <v>3.2157142964027265</v>
      </c>
      <c r="L419" s="58">
        <f>IF(ISERROR(I419/F419),"",IF(I419/F419&gt;10000%,"",I419/F419))</f>
        <v>2.411581252896311</v>
      </c>
      <c r="M419" s="130"/>
      <c r="P419" s="130"/>
    </row>
    <row r="420" spans="1:16" x14ac:dyDescent="0.2">
      <c r="A420" s="172" t="s">
        <v>1824</v>
      </c>
      <c r="B420" s="173" t="s">
        <v>1686</v>
      </c>
      <c r="C420" s="172" t="s">
        <v>638</v>
      </c>
      <c r="D420" s="172" t="s">
        <v>179</v>
      </c>
      <c r="E420" s="172" t="s">
        <v>708</v>
      </c>
      <c r="F420" s="174">
        <v>10.733874869999999</v>
      </c>
      <c r="G420" s="174">
        <v>9.3764459200000001</v>
      </c>
      <c r="H420" s="58">
        <f>IF(ISERROR(F420/G420-1),"",IF((F420/G420-1)&gt;10000%,"",F420/G420-1))</f>
        <v>0.14477009322952505</v>
      </c>
      <c r="I420" s="174">
        <v>8.0622151983349806</v>
      </c>
      <c r="J420" s="174">
        <v>34.244659325238985</v>
      </c>
      <c r="K420" s="58">
        <f>IF(ISERROR(I420/J420-1),"",IF((I420/J420-1)&gt;10000%,"",I420/J420-1))</f>
        <v>-0.76457014444897775</v>
      </c>
      <c r="L420" s="58">
        <f>IF(ISERROR(I420/F420),"",IF(I420/F420&gt;10000%,"",I420/F420))</f>
        <v>0.75110016615416175</v>
      </c>
    </row>
    <row r="421" spans="1:16" x14ac:dyDescent="0.2">
      <c r="A421" s="172" t="s">
        <v>2777</v>
      </c>
      <c r="B421" s="173" t="s">
        <v>1559</v>
      </c>
      <c r="C421" s="172" t="s">
        <v>510</v>
      </c>
      <c r="D421" s="172" t="s">
        <v>609</v>
      </c>
      <c r="E421" s="172" t="s">
        <v>708</v>
      </c>
      <c r="F421" s="174">
        <v>7.06146823</v>
      </c>
      <c r="G421" s="174">
        <v>8.3287627900000007</v>
      </c>
      <c r="H421" s="58">
        <f>IF(ISERROR(F421/G421-1),"",IF((F421/G421-1)&gt;10000%,"",F421/G421-1))</f>
        <v>-0.15215880100722623</v>
      </c>
      <c r="I421" s="174">
        <v>8.0169374500000004</v>
      </c>
      <c r="J421" s="174">
        <v>9.0244698800000016</v>
      </c>
      <c r="K421" s="58">
        <f>IF(ISERROR(I421/J421-1),"",IF((I421/J421-1)&gt;10000%,"",I421/J421-1))</f>
        <v>-0.11164450027506778</v>
      </c>
      <c r="L421" s="58">
        <f>IF(ISERROR(I421/F421),"",IF(I421/F421&gt;10000%,"",I421/F421))</f>
        <v>1.1353074444123075</v>
      </c>
    </row>
    <row r="422" spans="1:16" x14ac:dyDescent="0.2">
      <c r="A422" s="172" t="s">
        <v>1788</v>
      </c>
      <c r="B422" s="173" t="s">
        <v>1789</v>
      </c>
      <c r="C422" s="172" t="s">
        <v>1729</v>
      </c>
      <c r="D422" s="172" t="s">
        <v>179</v>
      </c>
      <c r="E422" s="172" t="s">
        <v>180</v>
      </c>
      <c r="F422" s="174">
        <v>2.1732082999999998</v>
      </c>
      <c r="G422" s="174">
        <v>0.23967079999999999</v>
      </c>
      <c r="H422" s="58">
        <f>IF(ISERROR(F422/G422-1),"",IF((F422/G422-1)&gt;10000%,"",F422/G422-1))</f>
        <v>8.067472132608561</v>
      </c>
      <c r="I422" s="174">
        <v>7.9689729393617608</v>
      </c>
      <c r="J422" s="174">
        <v>4.8267980000000002E-2</v>
      </c>
      <c r="K422" s="58" t="str">
        <f>IF(ISERROR(I422/J422-1),"",IF((I422/J422-1)&gt;10000%,"",I422/J422-1))</f>
        <v/>
      </c>
      <c r="L422" s="58">
        <f>IF(ISERROR(I422/F422),"",IF(I422/F422&gt;10000%,"",I422/F422))</f>
        <v>3.6669163003664957</v>
      </c>
    </row>
    <row r="423" spans="1:16" x14ac:dyDescent="0.2">
      <c r="A423" s="172" t="s">
        <v>1784</v>
      </c>
      <c r="B423" s="173" t="s">
        <v>1785</v>
      </c>
      <c r="C423" s="172" t="s">
        <v>1795</v>
      </c>
      <c r="D423" s="172" t="s">
        <v>178</v>
      </c>
      <c r="E423" s="172" t="s">
        <v>708</v>
      </c>
      <c r="F423" s="174">
        <v>5.1244043099999992</v>
      </c>
      <c r="G423" s="174">
        <v>1.55873119</v>
      </c>
      <c r="H423" s="58">
        <f>IF(ISERROR(F423/G423-1),"",IF((F423/G423-1)&gt;10000%,"",F423/G423-1))</f>
        <v>2.2875484515068947</v>
      </c>
      <c r="I423" s="174">
        <v>7.9550332900000003</v>
      </c>
      <c r="J423" s="174">
        <v>0.55203058999999999</v>
      </c>
      <c r="K423" s="58">
        <f>IF(ISERROR(I423/J423-1),"",IF((I423/J423-1)&gt;10000%,"",I423/J423-1))</f>
        <v>13.410493610508071</v>
      </c>
      <c r="L423" s="58">
        <f>IF(ISERROR(I423/F423),"",IF(I423/F423&gt;10000%,"",I423/F423))</f>
        <v>1.5523820543348192</v>
      </c>
    </row>
    <row r="424" spans="1:16" x14ac:dyDescent="0.2">
      <c r="A424" s="172" t="s">
        <v>2338</v>
      </c>
      <c r="B424" s="173" t="s">
        <v>793</v>
      </c>
      <c r="C424" s="172" t="s">
        <v>2301</v>
      </c>
      <c r="D424" s="172" t="s">
        <v>178</v>
      </c>
      <c r="E424" s="172" t="s">
        <v>708</v>
      </c>
      <c r="F424" s="174">
        <v>3.5940196200000001</v>
      </c>
      <c r="G424" s="174">
        <v>6.7232973400000002</v>
      </c>
      <c r="H424" s="58">
        <f>IF(ISERROR(F424/G424-1),"",IF((F424/G424-1)&gt;10000%,"",F424/G424-1))</f>
        <v>-0.46543794833860497</v>
      </c>
      <c r="I424" s="174">
        <v>7.9441498499999996</v>
      </c>
      <c r="J424" s="174">
        <v>166.51956284155679</v>
      </c>
      <c r="K424" s="58">
        <f>IF(ISERROR(I424/J424-1),"",IF((I424/J424-1)&gt;10000%,"",I424/J424-1))</f>
        <v>-0.9522929936012452</v>
      </c>
      <c r="L424" s="58">
        <f>IF(ISERROR(I424/F424),"",IF(I424/F424&gt;10000%,"",I424/F424))</f>
        <v>2.2103802121147016</v>
      </c>
    </row>
    <row r="425" spans="1:16" x14ac:dyDescent="0.2">
      <c r="A425" s="172" t="s">
        <v>2802</v>
      </c>
      <c r="B425" s="173" t="s">
        <v>1895</v>
      </c>
      <c r="C425" s="172" t="s">
        <v>639</v>
      </c>
      <c r="D425" s="172" t="s">
        <v>609</v>
      </c>
      <c r="E425" s="172" t="s">
        <v>708</v>
      </c>
      <c r="F425" s="174">
        <v>0.64150187999999997</v>
      </c>
      <c r="G425" s="174">
        <v>1.8663811299999999</v>
      </c>
      <c r="H425" s="58">
        <f>IF(ISERROR(F425/G425-1),"",IF((F425/G425-1)&gt;10000%,"",F425/G425-1))</f>
        <v>-0.65628570194556135</v>
      </c>
      <c r="I425" s="174">
        <v>7.8850125799999988</v>
      </c>
      <c r="J425" s="174">
        <v>0.60321013999999995</v>
      </c>
      <c r="K425" s="58">
        <f>IF(ISERROR(I425/J425-1),"",IF((I425/J425-1)&gt;10000%,"",I425/J425-1))</f>
        <v>12.071750716922629</v>
      </c>
      <c r="L425" s="58">
        <f>IF(ISERROR(I425/F425),"",IF(I425/F425&gt;10000%,"",I425/F425))</f>
        <v>12.291487875296639</v>
      </c>
    </row>
    <row r="426" spans="1:16" x14ac:dyDescent="0.2">
      <c r="A426" s="172" t="s">
        <v>2408</v>
      </c>
      <c r="B426" s="173" t="s">
        <v>1562</v>
      </c>
      <c r="C426" s="172" t="s">
        <v>510</v>
      </c>
      <c r="D426" s="172" t="s">
        <v>179</v>
      </c>
      <c r="E426" s="172" t="s">
        <v>708</v>
      </c>
      <c r="F426" s="174">
        <v>1.10626633</v>
      </c>
      <c r="G426" s="174">
        <v>1.9030604199999999</v>
      </c>
      <c r="H426" s="58">
        <f>IF(ISERROR(F426/G426-1),"",IF((F426/G426-1)&gt;10000%,"",F426/G426-1))</f>
        <v>-0.41869090525249852</v>
      </c>
      <c r="I426" s="174">
        <v>7.7090867000000003</v>
      </c>
      <c r="J426" s="174">
        <v>61.709212229999999</v>
      </c>
      <c r="K426" s="58">
        <f>IF(ISERROR(I426/J426-1),"",IF((I426/J426-1)&gt;10000%,"",I426/J426-1))</f>
        <v>-0.87507397321380453</v>
      </c>
      <c r="L426" s="58">
        <f>IF(ISERROR(I426/F426),"",IF(I426/F426&gt;10000%,"",I426/F426))</f>
        <v>6.9685630764881008</v>
      </c>
    </row>
    <row r="427" spans="1:16" x14ac:dyDescent="0.2">
      <c r="A427" s="172" t="s">
        <v>2454</v>
      </c>
      <c r="B427" s="173" t="s">
        <v>506</v>
      </c>
      <c r="C427" s="172" t="s">
        <v>510</v>
      </c>
      <c r="D427" s="172" t="s">
        <v>178</v>
      </c>
      <c r="E427" s="172" t="s">
        <v>708</v>
      </c>
      <c r="F427" s="174">
        <v>4.0073196700000002</v>
      </c>
      <c r="G427" s="174">
        <v>1.85754672</v>
      </c>
      <c r="H427" s="58">
        <f>IF(ISERROR(F427/G427-1),"",IF((F427/G427-1)&gt;10000%,"",F427/G427-1))</f>
        <v>1.157318374204876</v>
      </c>
      <c r="I427" s="174">
        <v>7.6954907299999995</v>
      </c>
      <c r="J427" s="174">
        <v>45.823677750000002</v>
      </c>
      <c r="K427" s="58">
        <f>IF(ISERROR(I427/J427-1),"",IF((I427/J427-1)&gt;10000%,"",I427/J427-1))</f>
        <v>-0.83206300524405208</v>
      </c>
      <c r="L427" s="58">
        <f>IF(ISERROR(I427/F427),"",IF(I427/F427&gt;10000%,"",I427/F427))</f>
        <v>1.9203585847195463</v>
      </c>
    </row>
    <row r="428" spans="1:16" x14ac:dyDescent="0.2">
      <c r="A428" s="172" t="s">
        <v>2919</v>
      </c>
      <c r="B428" s="173" t="s">
        <v>2154</v>
      </c>
      <c r="C428" s="172" t="s">
        <v>639</v>
      </c>
      <c r="D428" s="172" t="s">
        <v>179</v>
      </c>
      <c r="E428" s="172" t="s">
        <v>180</v>
      </c>
      <c r="F428" s="174">
        <v>2.79703335</v>
      </c>
      <c r="G428" s="174">
        <v>4.1877278499999999</v>
      </c>
      <c r="H428" s="58">
        <f>IF(ISERROR(F428/G428-1),"",IF((F428/G428-1)&gt;10000%,"",F428/G428-1))</f>
        <v>-0.33208807969696497</v>
      </c>
      <c r="I428" s="174">
        <v>7.6325524064360986</v>
      </c>
      <c r="J428" s="174">
        <v>20.834936840000001</v>
      </c>
      <c r="K428" s="58">
        <f>IF(ISERROR(I428/J428-1),"",IF((I428/J428-1)&gt;10000%,"",I428/J428-1))</f>
        <v>-0.63366568062818773</v>
      </c>
      <c r="L428" s="58">
        <f>IF(ISERROR(I428/F428),"",IF(I428/F428&gt;10000%,"",I428/F428))</f>
        <v>2.7288027890107562</v>
      </c>
    </row>
    <row r="429" spans="1:16" x14ac:dyDescent="0.2">
      <c r="A429" s="172" t="s">
        <v>2038</v>
      </c>
      <c r="B429" s="172" t="s">
        <v>30</v>
      </c>
      <c r="C429" s="172" t="s">
        <v>1158</v>
      </c>
      <c r="D429" s="172" t="s">
        <v>179</v>
      </c>
      <c r="E429" s="172" t="s">
        <v>180</v>
      </c>
      <c r="F429" s="174">
        <v>8.9469309399999997</v>
      </c>
      <c r="G429" s="174">
        <v>3.0386116299999997</v>
      </c>
      <c r="H429" s="58">
        <f>IF(ISERROR(F429/G429-1),"",IF((F429/G429-1)&gt;10000%,"",F429/G429-1))</f>
        <v>1.9444141040163139</v>
      </c>
      <c r="I429" s="174">
        <v>7.6234907400000003</v>
      </c>
      <c r="J429" s="174">
        <v>1.6298746000000002</v>
      </c>
      <c r="K429" s="58">
        <f>IF(ISERROR(I429/J429-1),"",IF((I429/J429-1)&gt;10000%,"",I429/J429-1))</f>
        <v>3.6773480241976895</v>
      </c>
      <c r="L429" s="58">
        <f>IF(ISERROR(I429/F429),"",IF(I429/F429&gt;10000%,"",I429/F429))</f>
        <v>0.85207886269881061</v>
      </c>
    </row>
    <row r="430" spans="1:16" x14ac:dyDescent="0.2">
      <c r="A430" s="172" t="s">
        <v>1397</v>
      </c>
      <c r="B430" s="173" t="s">
        <v>252</v>
      </c>
      <c r="C430" s="172" t="s">
        <v>1158</v>
      </c>
      <c r="D430" s="172" t="s">
        <v>179</v>
      </c>
      <c r="E430" s="172" t="s">
        <v>180</v>
      </c>
      <c r="F430" s="174">
        <v>0.94762002000000001</v>
      </c>
      <c r="G430" s="174">
        <v>0.45117747999999996</v>
      </c>
      <c r="H430" s="58">
        <f>IF(ISERROR(F430/G430-1),"",IF((F430/G430-1)&gt;10000%,"",F430/G430-1))</f>
        <v>1.1003265056580398</v>
      </c>
      <c r="I430" s="174">
        <v>7.4357986699999996</v>
      </c>
      <c r="J430" s="174">
        <v>3.9995860000000001E-2</v>
      </c>
      <c r="K430" s="58" t="str">
        <f>IF(ISERROR(I430/J430-1),"",IF((I430/J430-1)&gt;10000%,"",I430/J430-1))</f>
        <v/>
      </c>
      <c r="L430" s="58">
        <f>IF(ISERROR(I430/F430),"",IF(I430/F430&gt;10000%,"",I430/F430))</f>
        <v>7.8468146652283686</v>
      </c>
    </row>
    <row r="431" spans="1:16" x14ac:dyDescent="0.2">
      <c r="A431" s="172" t="s">
        <v>1755</v>
      </c>
      <c r="B431" s="173" t="s">
        <v>192</v>
      </c>
      <c r="C431" s="172" t="s">
        <v>510</v>
      </c>
      <c r="D431" s="172" t="s">
        <v>178</v>
      </c>
      <c r="E431" s="172" t="s">
        <v>708</v>
      </c>
      <c r="F431" s="174">
        <v>1.7842782800000001</v>
      </c>
      <c r="G431" s="174">
        <v>0.71851810999999999</v>
      </c>
      <c r="H431" s="58">
        <f>IF(ISERROR(F431/G431-1),"",IF((F431/G431-1)&gt;10000%,"",F431/G431-1))</f>
        <v>1.483275306728177</v>
      </c>
      <c r="I431" s="174">
        <v>7.42977168</v>
      </c>
      <c r="J431" s="174">
        <v>7.8883690999999994</v>
      </c>
      <c r="K431" s="58">
        <f>IF(ISERROR(I431/J431-1),"",IF((I431/J431-1)&gt;10000%,"",I431/J431-1))</f>
        <v>-5.8135897824557858E-2</v>
      </c>
      <c r="L431" s="58">
        <f>IF(ISERROR(I431/F431),"",IF(I431/F431&gt;10000%,"",I431/F431))</f>
        <v>4.1640206930053534</v>
      </c>
    </row>
    <row r="432" spans="1:16" x14ac:dyDescent="0.2">
      <c r="A432" s="172" t="s">
        <v>2837</v>
      </c>
      <c r="B432" s="173" t="s">
        <v>2198</v>
      </c>
      <c r="C432" s="172" t="s">
        <v>639</v>
      </c>
      <c r="D432" s="172" t="s">
        <v>179</v>
      </c>
      <c r="E432" s="172" t="s">
        <v>180</v>
      </c>
      <c r="F432" s="174">
        <v>2.6113188900000002</v>
      </c>
      <c r="G432" s="174">
        <v>1.06195803</v>
      </c>
      <c r="H432" s="58">
        <f>IF(ISERROR(F432/G432-1),"",IF((F432/G432-1)&gt;10000%,"",F432/G432-1))</f>
        <v>1.4589661890875294</v>
      </c>
      <c r="I432" s="174">
        <v>7.4108350500000002</v>
      </c>
      <c r="J432" s="174">
        <v>2.6169335299999998</v>
      </c>
      <c r="K432" s="58">
        <f>IF(ISERROR(I432/J432-1),"",IF((I432/J432-1)&gt;10000%,"",I432/J432-1))</f>
        <v>1.8318774493290246</v>
      </c>
      <c r="L432" s="58">
        <f>IF(ISERROR(I432/F432),"",IF(I432/F432&gt;10000%,"",I432/F432))</f>
        <v>2.837966315940831</v>
      </c>
    </row>
    <row r="433" spans="1:12" x14ac:dyDescent="0.2">
      <c r="A433" s="172" t="s">
        <v>2441</v>
      </c>
      <c r="B433" s="173" t="s">
        <v>124</v>
      </c>
      <c r="C433" s="172" t="s">
        <v>510</v>
      </c>
      <c r="D433" s="172" t="s">
        <v>178</v>
      </c>
      <c r="E433" s="172" t="s">
        <v>708</v>
      </c>
      <c r="F433" s="174">
        <v>0.48241674000000001</v>
      </c>
      <c r="G433" s="174">
        <v>1.9071925000000001</v>
      </c>
      <c r="H433" s="58">
        <f>IF(ISERROR(F433/G433-1),"",IF((F433/G433-1)&gt;10000%,"",F433/G433-1))</f>
        <v>-0.7470539864224508</v>
      </c>
      <c r="I433" s="174">
        <v>7.3309238099999998</v>
      </c>
      <c r="J433" s="174">
        <v>2.2816669799999998</v>
      </c>
      <c r="K433" s="58">
        <f>IF(ISERROR(I433/J433-1),"",IF((I433/J433-1)&gt;10000%,"",I433/J433-1))</f>
        <v>2.2129683578976982</v>
      </c>
      <c r="L433" s="58">
        <f>IF(ISERROR(I433/F433),"",IF(I433/F433&gt;10000%,"",I433/F433))</f>
        <v>15.196246734721518</v>
      </c>
    </row>
    <row r="434" spans="1:12" x14ac:dyDescent="0.2">
      <c r="A434" s="172" t="s">
        <v>3171</v>
      </c>
      <c r="B434" s="173" t="s">
        <v>367</v>
      </c>
      <c r="C434" s="172" t="s">
        <v>1257</v>
      </c>
      <c r="D434" s="172" t="s">
        <v>179</v>
      </c>
      <c r="E434" s="172" t="s">
        <v>2605</v>
      </c>
      <c r="F434" s="174">
        <v>3.9235723300000003</v>
      </c>
      <c r="G434" s="174">
        <v>3.74821822</v>
      </c>
      <c r="H434" s="58">
        <f>IF(ISERROR(F434/G434-1),"",IF((F434/G434-1)&gt;10000%,"",F434/G434-1))</f>
        <v>4.6783324691271666E-2</v>
      </c>
      <c r="I434" s="174">
        <v>7.1723888799999997</v>
      </c>
      <c r="J434" s="174">
        <v>5.14806791</v>
      </c>
      <c r="K434" s="58">
        <f>IF(ISERROR(I434/J434-1),"",IF((I434/J434-1)&gt;10000%,"",I434/J434-1))</f>
        <v>0.39321955447942014</v>
      </c>
      <c r="L434" s="58">
        <f>IF(ISERROR(I434/F434),"",IF(I434/F434&gt;10000%,"",I434/F434))</f>
        <v>1.8280251456457792</v>
      </c>
    </row>
    <row r="435" spans="1:12" x14ac:dyDescent="0.2">
      <c r="A435" s="172" t="s">
        <v>2367</v>
      </c>
      <c r="B435" s="173" t="s">
        <v>1862</v>
      </c>
      <c r="C435" s="172" t="s">
        <v>2309</v>
      </c>
      <c r="D435" s="172" t="s">
        <v>179</v>
      </c>
      <c r="E435" s="172" t="s">
        <v>708</v>
      </c>
      <c r="F435" s="174">
        <v>1.89908016</v>
      </c>
      <c r="G435" s="174">
        <v>2.4043326199999999</v>
      </c>
      <c r="H435" s="58">
        <f>IF(ISERROR(F435/G435-1),"",IF((F435/G435-1)&gt;10000%,"",F435/G435-1))</f>
        <v>-0.21014249683972586</v>
      </c>
      <c r="I435" s="174">
        <v>7.1502411099999996</v>
      </c>
      <c r="J435" s="174">
        <v>4.8031947000000006</v>
      </c>
      <c r="K435" s="58">
        <f>IF(ISERROR(I435/J435-1),"",IF((I435/J435-1)&gt;10000%,"",I435/J435-1))</f>
        <v>0.48864277977322024</v>
      </c>
      <c r="L435" s="58">
        <f>IF(ISERROR(I435/F435),"",IF(I435/F435&gt;10000%,"",I435/F435))</f>
        <v>3.7651075823992599</v>
      </c>
    </row>
    <row r="436" spans="1:12" x14ac:dyDescent="0.2">
      <c r="A436" s="172" t="s">
        <v>2055</v>
      </c>
      <c r="B436" s="173" t="s">
        <v>46</v>
      </c>
      <c r="C436" s="172" t="s">
        <v>2097</v>
      </c>
      <c r="D436" s="172" t="s">
        <v>178</v>
      </c>
      <c r="E436" s="172" t="s">
        <v>708</v>
      </c>
      <c r="F436" s="174">
        <v>0.48352788000000002</v>
      </c>
      <c r="G436" s="174">
        <v>0.39957452000000004</v>
      </c>
      <c r="H436" s="58">
        <f>IF(ISERROR(F436/G436-1),"",IF((F436/G436-1)&gt;10000%,"",F436/G436-1))</f>
        <v>0.21010689069963706</v>
      </c>
      <c r="I436" s="174">
        <v>7.0786820400000003</v>
      </c>
      <c r="J436" s="174">
        <v>0.11241424999999999</v>
      </c>
      <c r="K436" s="58">
        <f>IF(ISERROR(I436/J436-1),"",IF((I436/J436-1)&gt;10000%,"",I436/J436-1))</f>
        <v>61.96961497319068</v>
      </c>
      <c r="L436" s="58">
        <f>IF(ISERROR(I436/F436),"",IF(I436/F436&gt;10000%,"",I436/F436))</f>
        <v>14.639656435116006</v>
      </c>
    </row>
    <row r="437" spans="1:12" x14ac:dyDescent="0.2">
      <c r="A437" s="172" t="s">
        <v>2630</v>
      </c>
      <c r="B437" s="173" t="s">
        <v>901</v>
      </c>
      <c r="C437" s="172" t="s">
        <v>510</v>
      </c>
      <c r="D437" s="172" t="s">
        <v>609</v>
      </c>
      <c r="E437" s="172" t="s">
        <v>180</v>
      </c>
      <c r="F437" s="174">
        <v>2.1320074999999998</v>
      </c>
      <c r="G437" s="174">
        <v>1.74771685</v>
      </c>
      <c r="H437" s="58">
        <f>IF(ISERROR(F437/G437-1),"",IF((F437/G437-1)&gt;10000%,"",F437/G437-1))</f>
        <v>0.21988152714783271</v>
      </c>
      <c r="I437" s="174">
        <v>7.0154774599999996</v>
      </c>
      <c r="J437" s="174">
        <v>0.20822019</v>
      </c>
      <c r="K437" s="58">
        <f>IF(ISERROR(I437/J437-1),"",IF((I437/J437-1)&gt;10000%,"",I437/J437-1))</f>
        <v>32.692589849236043</v>
      </c>
      <c r="L437" s="58">
        <f>IF(ISERROR(I437/F437),"",IF(I437/F437&gt;10000%,"",I437/F437))</f>
        <v>3.2905500848378817</v>
      </c>
    </row>
    <row r="438" spans="1:12" x14ac:dyDescent="0.2">
      <c r="A438" s="172" t="s">
        <v>2911</v>
      </c>
      <c r="B438" s="173" t="s">
        <v>263</v>
      </c>
      <c r="C438" s="172" t="s">
        <v>639</v>
      </c>
      <c r="D438" s="172" t="s">
        <v>179</v>
      </c>
      <c r="E438" s="172" t="s">
        <v>708</v>
      </c>
      <c r="F438" s="174">
        <v>2.1205959600000002</v>
      </c>
      <c r="G438" s="174">
        <v>1.24295205</v>
      </c>
      <c r="H438" s="58">
        <f>IF(ISERROR(F438/G438-1),"",IF((F438/G438-1)&gt;10000%,"",F438/G438-1))</f>
        <v>0.70609635343535593</v>
      </c>
      <c r="I438" s="174">
        <v>6.9970212840564008</v>
      </c>
      <c r="J438" s="174">
        <v>0.1269423128245</v>
      </c>
      <c r="K438" s="58">
        <f>IF(ISERROR(I438/J438-1),"",IF((I438/J438-1)&gt;10000%,"",I438/J438-1))</f>
        <v>54.119692783051043</v>
      </c>
      <c r="L438" s="58">
        <f>IF(ISERROR(I438/F438),"",IF(I438/F438&gt;10000%,"",I438/F438))</f>
        <v>3.2995541895007667</v>
      </c>
    </row>
    <row r="439" spans="1:12" x14ac:dyDescent="0.2">
      <c r="A439" s="172" t="s">
        <v>1853</v>
      </c>
      <c r="B439" s="172" t="s">
        <v>1834</v>
      </c>
      <c r="C439" s="172" t="s">
        <v>2309</v>
      </c>
      <c r="D439" s="172" t="s">
        <v>179</v>
      </c>
      <c r="E439" s="172" t="s">
        <v>708</v>
      </c>
      <c r="F439" s="174">
        <v>0.32989552</v>
      </c>
      <c r="G439" s="174">
        <v>0.10557873</v>
      </c>
      <c r="H439" s="58">
        <f>IF(ISERROR(F439/G439-1),"",IF((F439/G439-1)&gt;10000%,"",F439/G439-1))</f>
        <v>2.1246399724641507</v>
      </c>
      <c r="I439" s="174">
        <v>6.9539086664314986</v>
      </c>
      <c r="J439" s="174">
        <v>3.8601347860420998</v>
      </c>
      <c r="K439" s="58">
        <f>IF(ISERROR(I439/J439-1),"",IF((I439/J439-1)&gt;10000%,"",I439/J439-1))</f>
        <v>0.80146783774913954</v>
      </c>
      <c r="L439" s="58">
        <f>IF(ISERROR(I439/F439),"",IF(I439/F439&gt;10000%,"",I439/F439))</f>
        <v>21.079124282838091</v>
      </c>
    </row>
    <row r="440" spans="1:12" x14ac:dyDescent="0.2">
      <c r="A440" s="172" t="s">
        <v>2924</v>
      </c>
      <c r="B440" s="173" t="s">
        <v>148</v>
      </c>
      <c r="C440" s="172" t="s">
        <v>639</v>
      </c>
      <c r="D440" s="172" t="s">
        <v>179</v>
      </c>
      <c r="E440" s="172" t="s">
        <v>708</v>
      </c>
      <c r="F440" s="174">
        <v>1.6728221000000001</v>
      </c>
      <c r="G440" s="174">
        <v>0.32218065000000001</v>
      </c>
      <c r="H440" s="58">
        <f>IF(ISERROR(F440/G440-1),"",IF((F440/G440-1)&gt;10000%,"",F440/G440-1))</f>
        <v>4.1921867436793612</v>
      </c>
      <c r="I440" s="174">
        <v>6.9368946262090017</v>
      </c>
      <c r="J440" s="174">
        <v>1.8782109674749998</v>
      </c>
      <c r="K440" s="58">
        <f>IF(ISERROR(I440/J440-1),"",IF((I440/J440-1)&gt;10000%,"",I440/J440-1))</f>
        <v>2.6933522092753597</v>
      </c>
      <c r="L440" s="58">
        <f>IF(ISERROR(I440/F440),"",IF(I440/F440&gt;10000%,"",I440/F440))</f>
        <v>4.1468214858047379</v>
      </c>
    </row>
    <row r="441" spans="1:12" x14ac:dyDescent="0.2">
      <c r="A441" s="172" t="s">
        <v>1287</v>
      </c>
      <c r="B441" s="173" t="s">
        <v>405</v>
      </c>
      <c r="C441" s="172" t="s">
        <v>1257</v>
      </c>
      <c r="D441" s="172" t="s">
        <v>178</v>
      </c>
      <c r="E441" s="172" t="s">
        <v>708</v>
      </c>
      <c r="F441" s="174">
        <v>8.5731388000000006</v>
      </c>
      <c r="G441" s="174">
        <v>3.0240055200000002</v>
      </c>
      <c r="H441" s="58">
        <f>IF(ISERROR(F441/G441-1),"",IF((F441/G441-1)&gt;10000%,"",F441/G441-1))</f>
        <v>1.8350274969074793</v>
      </c>
      <c r="I441" s="174">
        <v>6.9016917612514401</v>
      </c>
      <c r="J441" s="174">
        <v>7.3554047199398109</v>
      </c>
      <c r="K441" s="58">
        <f>IF(ISERROR(I441/J441-1),"",IF((I441/J441-1)&gt;10000%,"",I441/J441-1))</f>
        <v>-6.1684295557306035E-2</v>
      </c>
      <c r="L441" s="58">
        <f>IF(ISERROR(I441/F441),"",IF(I441/F441&gt;10000%,"",I441/F441))</f>
        <v>0.80503674584755813</v>
      </c>
    </row>
    <row r="442" spans="1:12" x14ac:dyDescent="0.2">
      <c r="A442" s="172" t="s">
        <v>1319</v>
      </c>
      <c r="B442" s="173" t="s">
        <v>669</v>
      </c>
      <c r="C442" s="172" t="s">
        <v>639</v>
      </c>
      <c r="D442" s="172" t="s">
        <v>179</v>
      </c>
      <c r="E442" s="172" t="s">
        <v>180</v>
      </c>
      <c r="F442" s="174">
        <v>1.3991588100000001</v>
      </c>
      <c r="G442" s="174">
        <v>4.2071570000000003E-2</v>
      </c>
      <c r="H442" s="58">
        <f>IF(ISERROR(F442/G442-1),"",IF((F442/G442-1)&gt;10000%,"",F442/G442-1))</f>
        <v>32.256634111824205</v>
      </c>
      <c r="I442" s="174">
        <v>6.8626628899999993</v>
      </c>
      <c r="J442" s="174">
        <v>5.7419000000000003E-4</v>
      </c>
      <c r="K442" s="58" t="str">
        <f>IF(ISERROR(I442/J442-1),"",IF((I442/J442-1)&gt;10000%,"",I442/J442-1))</f>
        <v/>
      </c>
      <c r="L442" s="58">
        <f>IF(ISERROR(I442/F442),"",IF(I442/F442&gt;10000%,"",I442/F442))</f>
        <v>4.9048491428932213</v>
      </c>
    </row>
    <row r="443" spans="1:12" x14ac:dyDescent="0.2">
      <c r="A443" s="172" t="s">
        <v>1885</v>
      </c>
      <c r="B443" s="173" t="s">
        <v>1873</v>
      </c>
      <c r="C443" s="172" t="s">
        <v>2303</v>
      </c>
      <c r="D443" s="172" t="s">
        <v>179</v>
      </c>
      <c r="E443" s="172" t="s">
        <v>180</v>
      </c>
      <c r="F443" s="174">
        <v>1.4197789699999999</v>
      </c>
      <c r="G443" s="174">
        <v>1.1622252</v>
      </c>
      <c r="H443" s="58">
        <f>IF(ISERROR(F443/G443-1),"",IF((F443/G443-1)&gt;10000%,"",F443/G443-1))</f>
        <v>0.22160401443713318</v>
      </c>
      <c r="I443" s="174">
        <v>6.8390474793690705</v>
      </c>
      <c r="J443" s="174">
        <v>0.28908690999999997</v>
      </c>
      <c r="K443" s="58">
        <f>IF(ISERROR(I443/J443-1),"",IF((I443/J443-1)&gt;10000%,"",I443/J443-1))</f>
        <v>22.657409736639654</v>
      </c>
      <c r="L443" s="58">
        <f>IF(ISERROR(I443/F443),"",IF(I443/F443&gt;10000%,"",I443/F443))</f>
        <v>4.8169804060198684</v>
      </c>
    </row>
    <row r="444" spans="1:12" x14ac:dyDescent="0.2">
      <c r="A444" s="172" t="s">
        <v>1702</v>
      </c>
      <c r="B444" s="173" t="s">
        <v>1703</v>
      </c>
      <c r="C444" s="172" t="s">
        <v>2309</v>
      </c>
      <c r="D444" s="172" t="s">
        <v>609</v>
      </c>
      <c r="E444" s="172" t="s">
        <v>708</v>
      </c>
      <c r="F444" s="174">
        <v>0.89789819999999998</v>
      </c>
      <c r="G444" s="174">
        <v>0.86657743999999992</v>
      </c>
      <c r="H444" s="58">
        <f>IF(ISERROR(F444/G444-1),"",IF((F444/G444-1)&gt;10000%,"",F444/G444-1))</f>
        <v>3.6143059528528809E-2</v>
      </c>
      <c r="I444" s="174">
        <v>6.6923422888994004</v>
      </c>
      <c r="J444" s="174">
        <v>0.74890480000000004</v>
      </c>
      <c r="K444" s="58">
        <f>IF(ISERROR(I444/J444-1),"",IF((I444/J444-1)&gt;10000%,"",I444/J444-1))</f>
        <v>7.9361722463247659</v>
      </c>
      <c r="L444" s="58">
        <f>IF(ISERROR(I444/F444),"",IF(I444/F444&gt;10000%,"",I444/F444))</f>
        <v>7.4533419143722535</v>
      </c>
    </row>
    <row r="445" spans="1:12" x14ac:dyDescent="0.2">
      <c r="A445" s="172" t="s">
        <v>2883</v>
      </c>
      <c r="B445" s="173" t="s">
        <v>147</v>
      </c>
      <c r="C445" s="172" t="s">
        <v>639</v>
      </c>
      <c r="D445" s="172" t="s">
        <v>179</v>
      </c>
      <c r="E445" s="172" t="s">
        <v>708</v>
      </c>
      <c r="F445" s="174">
        <v>6.3978725999999995</v>
      </c>
      <c r="G445" s="174">
        <v>9.8007014199999993</v>
      </c>
      <c r="H445" s="58">
        <f>IF(ISERROR(F445/G445-1),"",IF((F445/G445-1)&gt;10000%,"",F445/G445-1))</f>
        <v>-0.3472025801190054</v>
      </c>
      <c r="I445" s="174">
        <v>6.6042653860879037</v>
      </c>
      <c r="J445" s="174">
        <v>21.012446181518857</v>
      </c>
      <c r="K445" s="58">
        <f>IF(ISERROR(I445/J445-1),"",IF((I445/J445-1)&gt;10000%,"",I445/J445-1))</f>
        <v>-0.68569745145157945</v>
      </c>
      <c r="L445" s="58">
        <f>IF(ISERROR(I445/F445),"",IF(I445/F445&gt;10000%,"",I445/F445))</f>
        <v>1.0322595961176071</v>
      </c>
    </row>
    <row r="446" spans="1:12" x14ac:dyDescent="0.2">
      <c r="A446" s="172" t="s">
        <v>1382</v>
      </c>
      <c r="B446" s="173" t="s">
        <v>1092</v>
      </c>
      <c r="C446" s="172" t="s">
        <v>2303</v>
      </c>
      <c r="D446" s="172" t="s">
        <v>178</v>
      </c>
      <c r="E446" s="172" t="s">
        <v>708</v>
      </c>
      <c r="F446" s="174">
        <v>3.8801085499999997</v>
      </c>
      <c r="G446" s="174">
        <v>3.8284352500000001</v>
      </c>
      <c r="H446" s="58">
        <f>IF(ISERROR(F446/G446-1),"",IF((F446/G446-1)&gt;10000%,"",F446/G446-1))</f>
        <v>1.3497237546331586E-2</v>
      </c>
      <c r="I446" s="174">
        <v>6.5982672141143599</v>
      </c>
      <c r="J446" s="174">
        <v>0.82772921365276642</v>
      </c>
      <c r="K446" s="58">
        <f>IF(ISERROR(I446/J446-1),"",IF((I446/J446-1)&gt;10000%,"",I446/J446-1))</f>
        <v>6.9715287382406466</v>
      </c>
      <c r="L446" s="58">
        <f>IF(ISERROR(I446/F446),"",IF(I446/F446&gt;10000%,"",I446/F446))</f>
        <v>1.7005367579508466</v>
      </c>
    </row>
    <row r="447" spans="1:12" x14ac:dyDescent="0.2">
      <c r="A447" s="172" t="s">
        <v>3175</v>
      </c>
      <c r="B447" s="173" t="s">
        <v>1914</v>
      </c>
      <c r="C447" s="172" t="s">
        <v>510</v>
      </c>
      <c r="D447" s="172" t="s">
        <v>609</v>
      </c>
      <c r="E447" s="172" t="s">
        <v>180</v>
      </c>
      <c r="F447" s="174">
        <v>2.0013360700000002</v>
      </c>
      <c r="G447" s="174">
        <v>1.1525020500000001</v>
      </c>
      <c r="H447" s="58">
        <f>IF(ISERROR(F447/G447-1),"",IF((F447/G447-1)&gt;10000%,"",F447/G447-1))</f>
        <v>0.73651410858661825</v>
      </c>
      <c r="I447" s="174">
        <v>6.5390524757752404</v>
      </c>
      <c r="J447" s="174">
        <v>10.64197338278812</v>
      </c>
      <c r="K447" s="58">
        <f>IF(ISERROR(I447/J447-1),"",IF((I447/J447-1)&gt;10000%,"",I447/J447-1))</f>
        <v>-0.38554136149680385</v>
      </c>
      <c r="L447" s="58">
        <f>IF(ISERROR(I447/F447),"",IF(I447/F447&gt;10000%,"",I447/F447))</f>
        <v>3.2673435380471805</v>
      </c>
    </row>
    <row r="448" spans="1:12" x14ac:dyDescent="0.2">
      <c r="A448" s="172" t="s">
        <v>1341</v>
      </c>
      <c r="B448" s="173" t="s">
        <v>339</v>
      </c>
      <c r="C448" s="172" t="s">
        <v>639</v>
      </c>
      <c r="D448" s="172" t="s">
        <v>179</v>
      </c>
      <c r="E448" s="172" t="s">
        <v>180</v>
      </c>
      <c r="F448" s="174">
        <v>1.76861069</v>
      </c>
      <c r="G448" s="174">
        <v>2.5308270299999998</v>
      </c>
      <c r="H448" s="58">
        <f>IF(ISERROR(F448/G448-1),"",IF((F448/G448-1)&gt;10000%,"",F448/G448-1))</f>
        <v>-0.30117283044823484</v>
      </c>
      <c r="I448" s="174">
        <v>6.5259614500000005</v>
      </c>
      <c r="J448" s="174">
        <v>8.0302635700000007</v>
      </c>
      <c r="K448" s="58">
        <f>IF(ISERROR(I448/J448-1),"",IF((I448/J448-1)&gt;10000%,"",I448/J448-1))</f>
        <v>-0.1873291090494057</v>
      </c>
      <c r="L448" s="58">
        <f>IF(ISERROR(I448/F448),"",IF(I448/F448&gt;10000%,"",I448/F448))</f>
        <v>3.6898801341068452</v>
      </c>
    </row>
    <row r="449" spans="1:16" x14ac:dyDescent="0.2">
      <c r="A449" s="172" t="s">
        <v>2606</v>
      </c>
      <c r="B449" s="173" t="s">
        <v>308</v>
      </c>
      <c r="C449" s="172" t="s">
        <v>2301</v>
      </c>
      <c r="D449" s="172" t="s">
        <v>178</v>
      </c>
      <c r="E449" s="172" t="s">
        <v>180</v>
      </c>
      <c r="F449" s="174">
        <v>5.6253002699999994</v>
      </c>
      <c r="G449" s="174">
        <v>7.0534452500000002</v>
      </c>
      <c r="H449" s="58">
        <f>IF(ISERROR(F449/G449-1),"",IF((F449/G449-1)&gt;10000%,"",F449/G449-1))</f>
        <v>-0.2024748090303814</v>
      </c>
      <c r="I449" s="174">
        <v>6.4251965499999999</v>
      </c>
      <c r="J449" s="174">
        <v>10.223393310000001</v>
      </c>
      <c r="K449" s="58">
        <f>IF(ISERROR(I449/J449-1),"",IF((I449/J449-1)&gt;10000%,"",I449/J449-1))</f>
        <v>-0.37152016408141109</v>
      </c>
      <c r="L449" s="58">
        <f>IF(ISERROR(I449/F449),"",IF(I449/F449&gt;10000%,"",I449/F449))</f>
        <v>1.1421961924887611</v>
      </c>
    </row>
    <row r="450" spans="1:16" x14ac:dyDescent="0.2">
      <c r="A450" s="172" t="s">
        <v>2849</v>
      </c>
      <c r="B450" s="173" t="s">
        <v>2162</v>
      </c>
      <c r="C450" s="172" t="s">
        <v>639</v>
      </c>
      <c r="D450" s="172" t="s">
        <v>179</v>
      </c>
      <c r="E450" s="172" t="s">
        <v>180</v>
      </c>
      <c r="F450" s="174">
        <v>1.45726066</v>
      </c>
      <c r="G450" s="174">
        <v>3.8313077</v>
      </c>
      <c r="H450" s="58">
        <f>IF(ISERROR(F450/G450-1),"",IF((F450/G450-1)&gt;10000%,"",F450/G450-1))</f>
        <v>-0.61964405521383736</v>
      </c>
      <c r="I450" s="174">
        <v>6.4166247998307986</v>
      </c>
      <c r="J450" s="174">
        <v>1.2213039400000001</v>
      </c>
      <c r="K450" s="58">
        <f>IF(ISERROR(I450/J450-1),"",IF((I450/J450-1)&gt;10000%,"",I450/J450-1))</f>
        <v>4.25391312487766</v>
      </c>
      <c r="L450" s="58">
        <f>IF(ISERROR(I450/F450),"",IF(I450/F450&gt;10000%,"",I450/F450))</f>
        <v>4.403210061150487</v>
      </c>
    </row>
    <row r="451" spans="1:16" x14ac:dyDescent="0.2">
      <c r="A451" s="172" t="s">
        <v>2511</v>
      </c>
      <c r="B451" s="173" t="s">
        <v>277</v>
      </c>
      <c r="C451" s="172" t="s">
        <v>640</v>
      </c>
      <c r="D451" s="172" t="s">
        <v>178</v>
      </c>
      <c r="E451" s="172" t="s">
        <v>708</v>
      </c>
      <c r="F451" s="174">
        <v>7.447492E-2</v>
      </c>
      <c r="G451" s="174">
        <v>2.7238265199999998</v>
      </c>
      <c r="H451" s="58">
        <f>IF(ISERROR(F451/G451-1),"",IF((F451/G451-1)&gt;10000%,"",F451/G451-1))</f>
        <v>-0.97265797970129164</v>
      </c>
      <c r="I451" s="174">
        <v>6.4074880599999995</v>
      </c>
      <c r="J451" s="174">
        <v>5.7591437800000005</v>
      </c>
      <c r="K451" s="58">
        <f>IF(ISERROR(I451/J451-1),"",IF((I451/J451-1)&gt;10000%,"",I451/J451-1))</f>
        <v>0.11257650525266083</v>
      </c>
      <c r="L451" s="58">
        <f>IF(ISERROR(I451/F451),"",IF(I451/F451&gt;10000%,"",I451/F451))</f>
        <v>86.035514506091445</v>
      </c>
    </row>
    <row r="452" spans="1:16" x14ac:dyDescent="0.2">
      <c r="A452" s="172" t="s">
        <v>1383</v>
      </c>
      <c r="B452" s="173" t="s">
        <v>305</v>
      </c>
      <c r="C452" s="172" t="s">
        <v>1158</v>
      </c>
      <c r="D452" s="172" t="s">
        <v>179</v>
      </c>
      <c r="E452" s="172" t="s">
        <v>180</v>
      </c>
      <c r="F452" s="174">
        <v>10.402198869999999</v>
      </c>
      <c r="G452" s="174">
        <v>3.8891282999999999</v>
      </c>
      <c r="H452" s="58">
        <f>IF(ISERROR(F452/G452-1),"",IF((F452/G452-1)&gt;10000%,"",F452/G452-1))</f>
        <v>1.6746864766585356</v>
      </c>
      <c r="I452" s="174">
        <v>6.3429040399999996</v>
      </c>
      <c r="J452" s="174">
        <v>4.0009152099999996</v>
      </c>
      <c r="K452" s="58">
        <f>IF(ISERROR(I452/J452-1),"",IF((I452/J452-1)&gt;10000%,"",I452/J452-1))</f>
        <v>0.5853632749192903</v>
      </c>
      <c r="L452" s="58">
        <f>IF(ISERROR(I452/F452),"",IF(I452/F452&gt;10000%,"",I452/F452))</f>
        <v>0.60976569658680246</v>
      </c>
    </row>
    <row r="453" spans="1:16" x14ac:dyDescent="0.2">
      <c r="A453" s="172" t="s">
        <v>2444</v>
      </c>
      <c r="B453" s="173" t="s">
        <v>1087</v>
      </c>
      <c r="C453" s="172" t="s">
        <v>510</v>
      </c>
      <c r="D453" s="172" t="s">
        <v>178</v>
      </c>
      <c r="E453" s="172" t="s">
        <v>708</v>
      </c>
      <c r="F453" s="174">
        <v>1.22653441</v>
      </c>
      <c r="G453" s="174">
        <v>1.4151341899999998</v>
      </c>
      <c r="H453" s="58">
        <f>IF(ISERROR(F453/G453-1),"",IF((F453/G453-1)&gt;10000%,"",F453/G453-1))</f>
        <v>-0.13327342476263671</v>
      </c>
      <c r="I453" s="174">
        <v>6.3081897410802998</v>
      </c>
      <c r="J453" s="174">
        <v>0.86752141828802343</v>
      </c>
      <c r="K453" s="58">
        <f>IF(ISERROR(I453/J453-1),"",IF((I453/J453-1)&gt;10000%,"",I453/J453-1))</f>
        <v>6.2715089311903709</v>
      </c>
      <c r="L453" s="58">
        <f>IF(ISERROR(I453/F453),"",IF(I453/F453&gt;10000%,"",I453/F453))</f>
        <v>5.1431005030509498</v>
      </c>
    </row>
    <row r="454" spans="1:16" x14ac:dyDescent="0.2">
      <c r="A454" s="172" t="s">
        <v>2467</v>
      </c>
      <c r="B454" s="173" t="s">
        <v>702</v>
      </c>
      <c r="C454" s="172" t="s">
        <v>510</v>
      </c>
      <c r="D454" s="172" t="s">
        <v>178</v>
      </c>
      <c r="E454" s="172" t="s">
        <v>708</v>
      </c>
      <c r="F454" s="174">
        <v>7.4467446100000005</v>
      </c>
      <c r="G454" s="174">
        <v>4.2195672399999999</v>
      </c>
      <c r="H454" s="58">
        <f>IF(ISERROR(F454/G454-1),"",IF((F454/G454-1)&gt;10000%,"",F454/G454-1))</f>
        <v>0.76481240526457417</v>
      </c>
      <c r="I454" s="174">
        <v>6.2757212423616702</v>
      </c>
      <c r="J454" s="174">
        <v>1.84606571</v>
      </c>
      <c r="K454" s="58">
        <f>IF(ISERROR(I454/J454-1),"",IF((I454/J454-1)&gt;10000%,"",I454/J454-1))</f>
        <v>2.3995113003651807</v>
      </c>
      <c r="L454" s="58">
        <f>IF(ISERROR(I454/F454),"",IF(I454/F454&gt;10000%,"",I454/F454))</f>
        <v>0.84274694125191296</v>
      </c>
      <c r="M454" s="130"/>
      <c r="P454" s="130"/>
    </row>
    <row r="455" spans="1:16" x14ac:dyDescent="0.2">
      <c r="A455" s="172" t="s">
        <v>2177</v>
      </c>
      <c r="B455" s="173" t="s">
        <v>1792</v>
      </c>
      <c r="C455" s="172" t="s">
        <v>2334</v>
      </c>
      <c r="D455" s="172" t="s">
        <v>179</v>
      </c>
      <c r="E455" s="172" t="s">
        <v>708</v>
      </c>
      <c r="F455" s="174">
        <v>5.4990155999999999</v>
      </c>
      <c r="G455" s="174">
        <v>10.763146630000001</v>
      </c>
      <c r="H455" s="58">
        <f>IF(ISERROR(F455/G455-1),"",IF((F455/G455-1)&gt;10000%,"",F455/G455-1))</f>
        <v>-0.48908848043817843</v>
      </c>
      <c r="I455" s="174">
        <v>6.2470508899816002</v>
      </c>
      <c r="J455" s="174">
        <v>2.7260176282900002</v>
      </c>
      <c r="K455" s="58">
        <f>IF(ISERROR(I455/J455-1),"",IF((I455/J455-1)&gt;10000%,"",I455/J455-1))</f>
        <v>1.2916399458136683</v>
      </c>
      <c r="L455" s="58">
        <f>IF(ISERROR(I455/F455),"",IF(I455/F455&gt;10000%,"",I455/F455))</f>
        <v>1.1360307633936517</v>
      </c>
    </row>
    <row r="456" spans="1:16" x14ac:dyDescent="0.2">
      <c r="A456" s="172" t="s">
        <v>2923</v>
      </c>
      <c r="B456" s="173" t="s">
        <v>4</v>
      </c>
      <c r="C456" s="172" t="s">
        <v>639</v>
      </c>
      <c r="D456" s="172" t="s">
        <v>609</v>
      </c>
      <c r="E456" s="172" t="s">
        <v>708</v>
      </c>
      <c r="F456" s="174">
        <v>0.10607487</v>
      </c>
      <c r="G456" s="174">
        <v>0.80136673999999997</v>
      </c>
      <c r="H456" s="58">
        <f>IF(ISERROR(F456/G456-1),"",IF((F456/G456-1)&gt;10000%,"",F456/G456-1))</f>
        <v>-0.86763255235673986</v>
      </c>
      <c r="I456" s="174">
        <v>6.2317261280844001</v>
      </c>
      <c r="J456" s="174">
        <v>0.1155172166857</v>
      </c>
      <c r="K456" s="58">
        <f>IF(ISERROR(I456/J456-1),"",IF((I456/J456-1)&gt;10000%,"",I456/J456-1))</f>
        <v>52.946297416771401</v>
      </c>
      <c r="L456" s="58">
        <f>IF(ISERROR(I456/F456),"",IF(I456/F456&gt;10000%,"",I456/F456))</f>
        <v>58.748373937054083</v>
      </c>
    </row>
    <row r="457" spans="1:16" x14ac:dyDescent="0.2">
      <c r="A457" s="172" t="s">
        <v>3007</v>
      </c>
      <c r="B457" s="173" t="s">
        <v>3008</v>
      </c>
      <c r="C457" s="172" t="s">
        <v>640</v>
      </c>
      <c r="D457" s="172" t="s">
        <v>179</v>
      </c>
      <c r="E457" s="172" t="s">
        <v>2605</v>
      </c>
      <c r="F457" s="174">
        <v>1.0019195000000001</v>
      </c>
      <c r="G457" s="174">
        <v>0.23600317000000001</v>
      </c>
      <c r="H457" s="58">
        <f>IF(ISERROR(F457/G457-1),"",IF((F457/G457-1)&gt;10000%,"",F457/G457-1))</f>
        <v>3.2453645855689146</v>
      </c>
      <c r="I457" s="174">
        <v>6.2137481599999997</v>
      </c>
      <c r="J457" s="174">
        <v>62.498220700000005</v>
      </c>
      <c r="K457" s="58">
        <f>IF(ISERROR(I457/J457-1),"",IF((I457/J457-1)&gt;10000%,"",I457/J457-1))</f>
        <v>-0.90057719899216271</v>
      </c>
      <c r="L457" s="58">
        <f>IF(ISERROR(I457/F457),"",IF(I457/F457&gt;10000%,"",I457/F457))</f>
        <v>6.2018437209775827</v>
      </c>
    </row>
    <row r="458" spans="1:16" x14ac:dyDescent="0.2">
      <c r="A458" s="172" t="s">
        <v>2356</v>
      </c>
      <c r="B458" s="173" t="s">
        <v>102</v>
      </c>
      <c r="C458" s="172" t="s">
        <v>510</v>
      </c>
      <c r="D458" s="172" t="s">
        <v>178</v>
      </c>
      <c r="E458" s="172" t="s">
        <v>708</v>
      </c>
      <c r="F458" s="174">
        <v>5.6194167699999999</v>
      </c>
      <c r="G458" s="174">
        <v>14.136889910000001</v>
      </c>
      <c r="H458" s="58">
        <f>IF(ISERROR(F458/G458-1),"",IF((F458/G458-1)&gt;10000%,"",F458/G458-1))</f>
        <v>-0.6024997856123222</v>
      </c>
      <c r="I458" s="174">
        <v>6.2044967499999997</v>
      </c>
      <c r="J458" s="174">
        <v>19.265417850000002</v>
      </c>
      <c r="K458" s="58">
        <f>IF(ISERROR(I458/J458-1),"",IF((I458/J458-1)&gt;10000%,"",I458/J458-1))</f>
        <v>-0.67794642201336952</v>
      </c>
      <c r="L458" s="58">
        <f>IF(ISERROR(I458/F458),"",IF(I458/F458&gt;10000%,"",I458/F458))</f>
        <v>1.1041175630758564</v>
      </c>
    </row>
    <row r="459" spans="1:16" x14ac:dyDescent="0.2">
      <c r="A459" s="172" t="s">
        <v>1272</v>
      </c>
      <c r="B459" s="173" t="s">
        <v>477</v>
      </c>
      <c r="C459" s="172" t="s">
        <v>1257</v>
      </c>
      <c r="D459" s="172" t="s">
        <v>179</v>
      </c>
      <c r="E459" s="172" t="s">
        <v>180</v>
      </c>
      <c r="F459" s="174">
        <v>6.9028442400000003</v>
      </c>
      <c r="G459" s="174">
        <v>10.029012590000001</v>
      </c>
      <c r="H459" s="58">
        <f>IF(ISERROR(F459/G459-1),"",IF((F459/G459-1)&gt;10000%,"",F459/G459-1))</f>
        <v>-0.31171247637251198</v>
      </c>
      <c r="I459" s="174">
        <v>6.14981899</v>
      </c>
      <c r="J459" s="174">
        <v>12.432769349999999</v>
      </c>
      <c r="K459" s="58">
        <f>IF(ISERROR(I459/J459-1),"",IF((I459/J459-1)&gt;10000%,"",I459/J459-1))</f>
        <v>-0.5053540513079654</v>
      </c>
      <c r="L459" s="58">
        <f>IF(ISERROR(I459/F459),"",IF(I459/F459&gt;10000%,"",I459/F459))</f>
        <v>0.89091087328373497</v>
      </c>
    </row>
    <row r="460" spans="1:16" x14ac:dyDescent="0.2">
      <c r="A460" s="172" t="s">
        <v>2668</v>
      </c>
      <c r="B460" s="172" t="s">
        <v>2669</v>
      </c>
      <c r="C460" s="172" t="s">
        <v>1257</v>
      </c>
      <c r="D460" s="172" t="s">
        <v>179</v>
      </c>
      <c r="E460" s="172" t="s">
        <v>2605</v>
      </c>
      <c r="F460" s="174">
        <v>5.1406581300000003</v>
      </c>
      <c r="G460" s="174">
        <v>3.1775724599999999</v>
      </c>
      <c r="H460" s="58">
        <f>IF(ISERROR(F460/G460-1),"",IF((F460/G460-1)&gt;10000%,"",F460/G460-1))</f>
        <v>0.61779414780048802</v>
      </c>
      <c r="I460" s="174">
        <v>6.1092122199999999</v>
      </c>
      <c r="J460" s="174">
        <v>2.1087081200000002</v>
      </c>
      <c r="K460" s="58">
        <f>IF(ISERROR(I460/J460-1),"",IF((I460/J460-1)&gt;10000%,"",I460/J460-1))</f>
        <v>1.8971350572690922</v>
      </c>
      <c r="L460" s="58">
        <f>IF(ISERROR(I460/F460),"",IF(I460/F460&gt;10000%,"",I460/F460))</f>
        <v>1.1884105236151932</v>
      </c>
    </row>
    <row r="461" spans="1:16" x14ac:dyDescent="0.2">
      <c r="A461" s="172" t="s">
        <v>2626</v>
      </c>
      <c r="B461" s="173" t="s">
        <v>291</v>
      </c>
      <c r="C461" s="172" t="s">
        <v>510</v>
      </c>
      <c r="D461" s="172" t="s">
        <v>179</v>
      </c>
      <c r="E461" s="172" t="s">
        <v>708</v>
      </c>
      <c r="F461" s="174">
        <v>1.9769730700000001</v>
      </c>
      <c r="G461" s="174">
        <v>1.82702389</v>
      </c>
      <c r="H461" s="58">
        <f>IF(ISERROR(F461/G461-1),"",IF((F461/G461-1)&gt;10000%,"",F461/G461-1))</f>
        <v>8.2072916955672648E-2</v>
      </c>
      <c r="I461" s="174">
        <v>6.0964708977283202</v>
      </c>
      <c r="J461" s="174">
        <v>12.075872592792219</v>
      </c>
      <c r="K461" s="58">
        <f>IF(ISERROR(I461/J461-1),"",IF((I461/J461-1)&gt;10000%,"",I461/J461-1))</f>
        <v>-0.49515276425099508</v>
      </c>
      <c r="L461" s="58">
        <f>IF(ISERROR(I461/F461),"",IF(I461/F461&gt;10000%,"",I461/F461))</f>
        <v>3.083739981206886</v>
      </c>
    </row>
    <row r="462" spans="1:16" x14ac:dyDescent="0.2">
      <c r="A462" s="172" t="s">
        <v>1622</v>
      </c>
      <c r="B462" s="173" t="s">
        <v>797</v>
      </c>
      <c r="C462" s="172" t="s">
        <v>637</v>
      </c>
      <c r="D462" s="172" t="s">
        <v>178</v>
      </c>
      <c r="E462" s="172" t="s">
        <v>708</v>
      </c>
      <c r="F462" s="174">
        <v>1.52020496</v>
      </c>
      <c r="G462" s="174">
        <v>7.4752467500000002</v>
      </c>
      <c r="H462" s="58">
        <f>IF(ISERROR(F462/G462-1),"",IF((F462/G462-1)&gt;10000%,"",F462/G462-1))</f>
        <v>-0.79663481208831</v>
      </c>
      <c r="I462" s="174">
        <v>6.0936330099999996</v>
      </c>
      <c r="J462" s="174">
        <v>13.39885308</v>
      </c>
      <c r="K462" s="58">
        <f>IF(ISERROR(I462/J462-1),"",IF((I462/J462-1)&gt;10000%,"",I462/J462-1))</f>
        <v>-0.54521234215966197</v>
      </c>
      <c r="L462" s="58">
        <f>IF(ISERROR(I462/F462),"",IF(I462/F462&gt;10000%,"",I462/F462))</f>
        <v>4.0084285805777133</v>
      </c>
    </row>
    <row r="463" spans="1:16" x14ac:dyDescent="0.2">
      <c r="A463" s="172" t="s">
        <v>2951</v>
      </c>
      <c r="B463" s="173" t="s">
        <v>2164</v>
      </c>
      <c r="C463" s="172" t="s">
        <v>639</v>
      </c>
      <c r="D463" s="172" t="s">
        <v>609</v>
      </c>
      <c r="E463" s="172" t="s">
        <v>180</v>
      </c>
      <c r="F463" s="174">
        <v>2.7807037499999998</v>
      </c>
      <c r="G463" s="174">
        <v>3.03991737</v>
      </c>
      <c r="H463" s="58">
        <f>IF(ISERROR(F463/G463-1),"",IF((F463/G463-1)&gt;10000%,"",F463/G463-1))</f>
        <v>-8.5269955873833569E-2</v>
      </c>
      <c r="I463" s="174">
        <v>6.0875522936042978</v>
      </c>
      <c r="J463" s="174">
        <v>5.5067265451495997</v>
      </c>
      <c r="K463" s="58">
        <f>IF(ISERROR(I463/J463-1),"",IF((I463/J463-1)&gt;10000%,"",I463/J463-1))</f>
        <v>0.10547568390994422</v>
      </c>
      <c r="L463" s="58">
        <f>IF(ISERROR(I463/F463),"",IF(I463/F463&gt;10000%,"",I463/F463))</f>
        <v>2.1892128183753119</v>
      </c>
    </row>
    <row r="464" spans="1:16" x14ac:dyDescent="0.2">
      <c r="A464" s="172" t="s">
        <v>2854</v>
      </c>
      <c r="B464" s="173" t="s">
        <v>2296</v>
      </c>
      <c r="C464" s="172" t="s">
        <v>639</v>
      </c>
      <c r="D464" s="172" t="s">
        <v>609</v>
      </c>
      <c r="E464" s="172" t="s">
        <v>180</v>
      </c>
      <c r="F464" s="174">
        <v>0.42391546999999996</v>
      </c>
      <c r="G464" s="174">
        <v>0.37931355</v>
      </c>
      <c r="H464" s="58">
        <f>IF(ISERROR(F464/G464-1),"",IF((F464/G464-1)&gt;10000%,"",F464/G464-1))</f>
        <v>0.11758588639925982</v>
      </c>
      <c r="I464" s="174">
        <v>6.0699355700000002</v>
      </c>
      <c r="J464" s="174">
        <v>21.240053140000001</v>
      </c>
      <c r="K464" s="58">
        <f>IF(ISERROR(I464/J464-1),"",IF((I464/J464-1)&gt;10000%,"",I464/J464-1))</f>
        <v>-0.71422220415405224</v>
      </c>
      <c r="L464" s="58">
        <f>IF(ISERROR(I464/F464),"",IF(I464/F464&gt;10000%,"",I464/F464))</f>
        <v>14.318740408317726</v>
      </c>
    </row>
    <row r="465" spans="1:12" x14ac:dyDescent="0.2">
      <c r="A465" s="172" t="s">
        <v>1536</v>
      </c>
      <c r="B465" s="173" t="s">
        <v>23</v>
      </c>
      <c r="C465" s="172" t="s">
        <v>638</v>
      </c>
      <c r="D465" s="172" t="s">
        <v>178</v>
      </c>
      <c r="E465" s="172" t="s">
        <v>708</v>
      </c>
      <c r="F465" s="174">
        <v>3.0745169700000003</v>
      </c>
      <c r="G465" s="174">
        <v>4.6531853499999993</v>
      </c>
      <c r="H465" s="58">
        <f>IF(ISERROR(F465/G465-1),"",IF((F465/G465-1)&gt;10000%,"",F465/G465-1))</f>
        <v>-0.33926617172041063</v>
      </c>
      <c r="I465" s="174">
        <v>6.0500291200000005</v>
      </c>
      <c r="J465" s="174">
        <v>6.7935789099999999</v>
      </c>
      <c r="K465" s="58">
        <f>IF(ISERROR(I465/J465-1),"",IF((I465/J465-1)&gt;10000%,"",I465/J465-1))</f>
        <v>-0.10944890754201886</v>
      </c>
      <c r="L465" s="58">
        <f>IF(ISERROR(I465/F465),"",IF(I465/F465&gt;10000%,"",I465/F465))</f>
        <v>1.967798252224316</v>
      </c>
    </row>
    <row r="466" spans="1:12" x14ac:dyDescent="0.2">
      <c r="A466" s="172" t="s">
        <v>2868</v>
      </c>
      <c r="B466" s="173" t="s">
        <v>2217</v>
      </c>
      <c r="C466" s="172" t="s">
        <v>639</v>
      </c>
      <c r="D466" s="172" t="s">
        <v>179</v>
      </c>
      <c r="E466" s="172" t="s">
        <v>180</v>
      </c>
      <c r="F466" s="174">
        <v>0.76403082</v>
      </c>
      <c r="G466" s="174">
        <v>1.3528449499999999</v>
      </c>
      <c r="H466" s="58">
        <f>IF(ISERROR(F466/G466-1),"",IF((F466/G466-1)&gt;10000%,"",F466/G466-1))</f>
        <v>-0.43524139998452882</v>
      </c>
      <c r="I466" s="174">
        <v>6.0204180782184995</v>
      </c>
      <c r="J466" s="174">
        <v>2.0815394235473992</v>
      </c>
      <c r="K466" s="58">
        <f>IF(ISERROR(I466/J466-1),"",IF((I466/J466-1)&gt;10000%,"",I466/J466-1))</f>
        <v>1.8922911620661926</v>
      </c>
      <c r="L466" s="58">
        <f>IF(ISERROR(I466/F466),"",IF(I466/F466&gt;10000%,"",I466/F466))</f>
        <v>7.8798105006006161</v>
      </c>
    </row>
    <row r="467" spans="1:12" x14ac:dyDescent="0.2">
      <c r="A467" s="172" t="s">
        <v>2418</v>
      </c>
      <c r="B467" s="173" t="s">
        <v>1540</v>
      </c>
      <c r="C467" s="172" t="s">
        <v>510</v>
      </c>
      <c r="D467" s="172" t="s">
        <v>179</v>
      </c>
      <c r="E467" s="172" t="s">
        <v>708</v>
      </c>
      <c r="F467" s="174">
        <v>1.80242546</v>
      </c>
      <c r="G467" s="174">
        <v>1.03175879</v>
      </c>
      <c r="H467" s="58">
        <f>IF(ISERROR(F467/G467-1),"",IF((F467/G467-1)&gt;10000%,"",F467/G467-1))</f>
        <v>0.74694461289736136</v>
      </c>
      <c r="I467" s="174">
        <v>5.9733979141728195</v>
      </c>
      <c r="J467" s="174">
        <v>18.217309262433101</v>
      </c>
      <c r="K467" s="58">
        <f>IF(ISERROR(I467/J467-1),"",IF((I467/J467-1)&gt;10000%,"",I467/J467-1))</f>
        <v>-0.67210317242124851</v>
      </c>
      <c r="L467" s="58">
        <f>IF(ISERROR(I467/F467),"",IF(I467/F467&gt;10000%,"",I467/F467))</f>
        <v>3.3140887358375526</v>
      </c>
    </row>
    <row r="468" spans="1:12" x14ac:dyDescent="0.2">
      <c r="A468" s="172" t="s">
        <v>1111</v>
      </c>
      <c r="B468" s="173" t="s">
        <v>616</v>
      </c>
      <c r="C468" s="172" t="s">
        <v>2309</v>
      </c>
      <c r="D468" s="172" t="s">
        <v>609</v>
      </c>
      <c r="E468" s="172" t="s">
        <v>180</v>
      </c>
      <c r="F468" s="174">
        <v>4.8427108399999996</v>
      </c>
      <c r="G468" s="174">
        <v>6.5246822099999999</v>
      </c>
      <c r="H468" s="58">
        <f>IF(ISERROR(F468/G468-1),"",IF((F468/G468-1)&gt;10000%,"",F468/G468-1))</f>
        <v>-0.25778594510275776</v>
      </c>
      <c r="I468" s="174">
        <v>5.9729479599999999</v>
      </c>
      <c r="J468" s="174">
        <v>14.01082871</v>
      </c>
      <c r="K468" s="58">
        <f>IF(ISERROR(I468/J468-1),"",IF((I468/J468-1)&gt;10000%,"",I468/J468-1))</f>
        <v>-0.57369060148905349</v>
      </c>
      <c r="L468" s="58">
        <f>IF(ISERROR(I468/F468),"",IF(I468/F468&gt;10000%,"",I468/F468))</f>
        <v>1.2333893468642452</v>
      </c>
    </row>
    <row r="469" spans="1:12" x14ac:dyDescent="0.2">
      <c r="A469" s="172" t="s">
        <v>2348</v>
      </c>
      <c r="B469" s="173" t="s">
        <v>130</v>
      </c>
      <c r="C469" s="172" t="s">
        <v>640</v>
      </c>
      <c r="D469" s="172" t="s">
        <v>178</v>
      </c>
      <c r="E469" s="172" t="s">
        <v>708</v>
      </c>
      <c r="F469" s="174">
        <v>14.82221172</v>
      </c>
      <c r="G469" s="174">
        <v>5.9709053799999996</v>
      </c>
      <c r="H469" s="58">
        <f>IF(ISERROR(F469/G469-1),"",IF((F469/G469-1)&gt;10000%,"",F469/G469-1))</f>
        <v>1.4824060635172889</v>
      </c>
      <c r="I469" s="174">
        <v>5.8706906400000003</v>
      </c>
      <c r="J469" s="174">
        <v>7.9675888099999996</v>
      </c>
      <c r="K469" s="58">
        <f>IF(ISERROR(I469/J469-1),"",IF((I469/J469-1)&gt;10000%,"",I469/J469-1))</f>
        <v>-0.26317851234594514</v>
      </c>
      <c r="L469" s="58">
        <f>IF(ISERROR(I469/F469),"",IF(I469/F469&gt;10000%,"",I469/F469))</f>
        <v>0.39607386204573797</v>
      </c>
    </row>
    <row r="470" spans="1:12" x14ac:dyDescent="0.2">
      <c r="A470" s="172" t="s">
        <v>2047</v>
      </c>
      <c r="B470" s="173" t="s">
        <v>311</v>
      </c>
      <c r="C470" s="172" t="s">
        <v>1257</v>
      </c>
      <c r="D470" s="172" t="s">
        <v>178</v>
      </c>
      <c r="E470" s="172" t="s">
        <v>708</v>
      </c>
      <c r="F470" s="174">
        <v>5.2230812000000002</v>
      </c>
      <c r="G470" s="174">
        <v>4.4927884499999999</v>
      </c>
      <c r="H470" s="58">
        <f>IF(ISERROR(F470/G470-1),"",IF((F470/G470-1)&gt;10000%,"",F470/G470-1))</f>
        <v>0.16254777141799326</v>
      </c>
      <c r="I470" s="174">
        <v>5.7963018100000001</v>
      </c>
      <c r="J470" s="174">
        <v>5.4484502999999993</v>
      </c>
      <c r="K470" s="58">
        <f>IF(ISERROR(I470/J470-1),"",IF((I470/J470-1)&gt;10000%,"",I470/J470-1))</f>
        <v>6.3844119125029186E-2</v>
      </c>
      <c r="L470" s="58">
        <f>IF(ISERROR(I470/F470),"",IF(I470/F470&gt;10000%,"",I470/F470))</f>
        <v>1.1097475968782564</v>
      </c>
    </row>
    <row r="471" spans="1:12" x14ac:dyDescent="0.2">
      <c r="A471" s="172" t="s">
        <v>2043</v>
      </c>
      <c r="B471" s="173" t="s">
        <v>40</v>
      </c>
      <c r="C471" s="172" t="s">
        <v>2097</v>
      </c>
      <c r="D471" s="172" t="s">
        <v>178</v>
      </c>
      <c r="E471" s="172" t="s">
        <v>708</v>
      </c>
      <c r="F471" s="174">
        <v>6.2112336699999995</v>
      </c>
      <c r="G471" s="174">
        <v>8.8116724600000005</v>
      </c>
      <c r="H471" s="58">
        <f>IF(ISERROR(F471/G471-1),"",IF((F471/G471-1)&gt;10000%,"",F471/G471-1))</f>
        <v>-0.29511296542223053</v>
      </c>
      <c r="I471" s="174">
        <v>5.7921742499999995</v>
      </c>
      <c r="J471" s="174">
        <v>4.8037266499999998</v>
      </c>
      <c r="K471" s="58">
        <f>IF(ISERROR(I471/J471-1),"",IF((I471/J471-1)&gt;10000%,"",I471/J471-1))</f>
        <v>0.20576682896808873</v>
      </c>
      <c r="L471" s="58">
        <f>IF(ISERROR(I471/F471),"",IF(I471/F471&gt;10000%,"",I471/F471))</f>
        <v>0.93253201501272776</v>
      </c>
    </row>
    <row r="472" spans="1:12" x14ac:dyDescent="0.2">
      <c r="A472" s="172" t="s">
        <v>2049</v>
      </c>
      <c r="B472" s="173" t="s">
        <v>712</v>
      </c>
      <c r="C472" s="172" t="s">
        <v>2303</v>
      </c>
      <c r="D472" s="172" t="s">
        <v>179</v>
      </c>
      <c r="E472" s="172" t="s">
        <v>180</v>
      </c>
      <c r="F472" s="174">
        <v>6.1672316900000004</v>
      </c>
      <c r="G472" s="174">
        <v>12.652483869999999</v>
      </c>
      <c r="H472" s="58">
        <f>IF(ISERROR(F472/G472-1),"",IF((F472/G472-1)&gt;10000%,"",F472/G472-1))</f>
        <v>-0.51256751216865992</v>
      </c>
      <c r="I472" s="174">
        <v>5.7516863899999997</v>
      </c>
      <c r="J472" s="174">
        <v>70.736592470000005</v>
      </c>
      <c r="K472" s="58">
        <f>IF(ISERROR(I472/J472-1),"",IF((I472/J472-1)&gt;10000%,"",I472/J472-1))</f>
        <v>-0.91868867033085688</v>
      </c>
      <c r="L472" s="58">
        <f>IF(ISERROR(I472/F472),"",IF(I472/F472&gt;10000%,"",I472/F472))</f>
        <v>0.93262044935431954</v>
      </c>
    </row>
    <row r="473" spans="1:12" x14ac:dyDescent="0.2">
      <c r="A473" s="172" t="s">
        <v>2385</v>
      </c>
      <c r="B473" s="173" t="s">
        <v>400</v>
      </c>
      <c r="C473" s="172" t="s">
        <v>510</v>
      </c>
      <c r="D473" s="172" t="s">
        <v>178</v>
      </c>
      <c r="E473" s="172" t="s">
        <v>708</v>
      </c>
      <c r="F473" s="174">
        <v>7.6549734999999997</v>
      </c>
      <c r="G473" s="174">
        <v>10.09459859</v>
      </c>
      <c r="H473" s="58">
        <f>IF(ISERROR(F473/G473-1),"",IF((F473/G473-1)&gt;10000%,"",F473/G473-1))</f>
        <v>-0.24167628541631792</v>
      </c>
      <c r="I473" s="174">
        <v>5.7140771000000008</v>
      </c>
      <c r="J473" s="174">
        <v>4.2684001900000004</v>
      </c>
      <c r="K473" s="58">
        <f>IF(ISERROR(I473/J473-1),"",IF((I473/J473-1)&gt;10000%,"",I473/J473-1))</f>
        <v>0.33869291670142121</v>
      </c>
      <c r="L473" s="58">
        <f>IF(ISERROR(I473/F473),"",IF(I473/F473&gt;10000%,"",I473/F473))</f>
        <v>0.74645289105181112</v>
      </c>
    </row>
    <row r="474" spans="1:12" x14ac:dyDescent="0.2">
      <c r="A474" s="172" t="s">
        <v>2632</v>
      </c>
      <c r="B474" s="173" t="s">
        <v>2117</v>
      </c>
      <c r="C474" s="172" t="s">
        <v>510</v>
      </c>
      <c r="D474" s="172" t="s">
        <v>609</v>
      </c>
      <c r="E474" s="172" t="s">
        <v>708</v>
      </c>
      <c r="F474" s="174">
        <v>1.0352309100000001</v>
      </c>
      <c r="G474" s="174">
        <v>0.48031526000000002</v>
      </c>
      <c r="H474" s="58">
        <f>IF(ISERROR(F474/G474-1),"",IF((F474/G474-1)&gt;10000%,"",F474/G474-1))</f>
        <v>1.1553154692607519</v>
      </c>
      <c r="I474" s="174">
        <v>5.7131809435396299</v>
      </c>
      <c r="J474" s="174">
        <v>0.98230321859929992</v>
      </c>
      <c r="K474" s="58">
        <f>IF(ISERROR(I474/J474-1),"",IF((I474/J474-1)&gt;10000%,"",I474/J474-1))</f>
        <v>4.8161073234456584</v>
      </c>
      <c r="L474" s="58">
        <f>IF(ISERROR(I474/F474),"",IF(I474/F474&gt;10000%,"",I474/F474))</f>
        <v>5.5187503467604433</v>
      </c>
    </row>
    <row r="475" spans="1:12" x14ac:dyDescent="0.2">
      <c r="A475" s="172" t="s">
        <v>1161</v>
      </c>
      <c r="B475" s="173" t="s">
        <v>134</v>
      </c>
      <c r="C475" s="172" t="s">
        <v>1158</v>
      </c>
      <c r="D475" s="172" t="s">
        <v>179</v>
      </c>
      <c r="E475" s="172" t="s">
        <v>180</v>
      </c>
      <c r="F475" s="174">
        <v>10.219961029999999</v>
      </c>
      <c r="G475" s="174">
        <v>9.3521088699999986</v>
      </c>
      <c r="H475" s="58">
        <f>IF(ISERROR(F475/G475-1),"",IF((F475/G475-1)&gt;10000%,"",F475/G475-1))</f>
        <v>9.2797482585337043E-2</v>
      </c>
      <c r="I475" s="174">
        <v>5.6944744900000002</v>
      </c>
      <c r="J475" s="174">
        <v>4.01504701</v>
      </c>
      <c r="K475" s="58">
        <f>IF(ISERROR(I475/J475-1),"",IF((I475/J475-1)&gt;10000%,"",I475/J475-1))</f>
        <v>0.41828339140666748</v>
      </c>
      <c r="L475" s="58">
        <f>IF(ISERROR(I475/F475),"",IF(I475/F475&gt;10000%,"",I475/F475))</f>
        <v>0.55719140936880862</v>
      </c>
    </row>
    <row r="476" spans="1:12" x14ac:dyDescent="0.2">
      <c r="A476" s="172" t="s">
        <v>2685</v>
      </c>
      <c r="B476" s="172" t="s">
        <v>2701</v>
      </c>
      <c r="C476" s="172" t="s">
        <v>640</v>
      </c>
      <c r="D476" s="172" t="s">
        <v>178</v>
      </c>
      <c r="E476" s="172" t="s">
        <v>708</v>
      </c>
      <c r="F476" s="174">
        <v>0.36629898999999999</v>
      </c>
      <c r="G476" s="174">
        <v>2.2752499999999999E-3</v>
      </c>
      <c r="H476" s="58" t="str">
        <f>IF(ISERROR(F476/G476-1),"",IF((F476/G476-1)&gt;10000%,"",F476/G476-1))</f>
        <v/>
      </c>
      <c r="I476" s="174">
        <v>5.6033144800000008</v>
      </c>
      <c r="J476" s="174">
        <v>0</v>
      </c>
      <c r="K476" s="58" t="str">
        <f>IF(ISERROR(I476/J476-1),"",IF((I476/J476-1)&gt;10000%,"",I476/J476-1))</f>
        <v/>
      </c>
      <c r="L476" s="58">
        <f>IF(ISERROR(I476/F476),"",IF(I476/F476&gt;10000%,"",I476/F476))</f>
        <v>15.297106006216399</v>
      </c>
    </row>
    <row r="477" spans="1:12" x14ac:dyDescent="0.2">
      <c r="A477" s="172" t="s">
        <v>3183</v>
      </c>
      <c r="B477" s="173" t="s">
        <v>368</v>
      </c>
      <c r="C477" s="172" t="s">
        <v>1257</v>
      </c>
      <c r="D477" s="172" t="s">
        <v>179</v>
      </c>
      <c r="E477" s="172" t="s">
        <v>2605</v>
      </c>
      <c r="F477" s="174">
        <v>3.09136699</v>
      </c>
      <c r="G477" s="174">
        <v>0.43867549</v>
      </c>
      <c r="H477" s="58">
        <f>IF(ISERROR(F477/G477-1),"",IF((F477/G477-1)&gt;10000%,"",F477/G477-1))</f>
        <v>6.0470474427463454</v>
      </c>
      <c r="I477" s="174">
        <v>5.5336349500000006</v>
      </c>
      <c r="J477" s="174">
        <v>0.30623474000000001</v>
      </c>
      <c r="K477" s="58">
        <f>IF(ISERROR(I477/J477-1),"",IF((I477/J477-1)&gt;10000%,"",I477/J477-1))</f>
        <v>17.069912479557349</v>
      </c>
      <c r="L477" s="58">
        <f>IF(ISERROR(I477/F477),"",IF(I477/F477&gt;10000%,"",I477/F477))</f>
        <v>1.790028478631067</v>
      </c>
    </row>
    <row r="478" spans="1:12" x14ac:dyDescent="0.2">
      <c r="A478" s="172" t="s">
        <v>1352</v>
      </c>
      <c r="B478" s="173" t="s">
        <v>1353</v>
      </c>
      <c r="C478" s="172" t="s">
        <v>2309</v>
      </c>
      <c r="D478" s="172" t="s">
        <v>609</v>
      </c>
      <c r="E478" s="172" t="s">
        <v>180</v>
      </c>
      <c r="F478" s="174">
        <v>0.80628266000000004</v>
      </c>
      <c r="G478" s="174">
        <v>0.72016449999999999</v>
      </c>
      <c r="H478" s="58">
        <f>IF(ISERROR(F478/G478-1),"",IF((F478/G478-1)&gt;10000%,"",F478/G478-1))</f>
        <v>0.11958123456515835</v>
      </c>
      <c r="I478" s="174">
        <v>5.5112065100000001</v>
      </c>
      <c r="J478" s="174">
        <v>0.21830700654850502</v>
      </c>
      <c r="K478" s="58">
        <f>IF(ISERROR(I478/J478-1),"",IF((I478/J478-1)&gt;10000%,"",I478/J478-1))</f>
        <v>24.245211306470278</v>
      </c>
      <c r="L478" s="58">
        <f>IF(ISERROR(I478/F478),"",IF(I478/F478&gt;10000%,"",I478/F478))</f>
        <v>6.835328084570242</v>
      </c>
    </row>
    <row r="479" spans="1:12" x14ac:dyDescent="0.2">
      <c r="A479" s="172" t="s">
        <v>2176</v>
      </c>
      <c r="B479" s="173" t="s">
        <v>1793</v>
      </c>
      <c r="C479" s="172" t="s">
        <v>2334</v>
      </c>
      <c r="D479" s="172" t="s">
        <v>179</v>
      </c>
      <c r="E479" s="172" t="s">
        <v>708</v>
      </c>
      <c r="F479" s="174">
        <v>5.1359979899999999</v>
      </c>
      <c r="G479" s="174">
        <v>8.1301909000000006</v>
      </c>
      <c r="H479" s="58">
        <f>IF(ISERROR(F479/G479-1),"",IF((F479/G479-1)&gt;10000%,"",F479/G479-1))</f>
        <v>-0.36828076324751491</v>
      </c>
      <c r="I479" s="174">
        <v>5.4859715700000047</v>
      </c>
      <c r="J479" s="174">
        <v>0.87240097999999999</v>
      </c>
      <c r="K479" s="58">
        <f>IF(ISERROR(I479/J479-1),"",IF((I479/J479-1)&gt;10000%,"",I479/J479-1))</f>
        <v>5.2883601643822145</v>
      </c>
      <c r="L479" s="58">
        <f>IF(ISERROR(I479/F479),"",IF(I479/F479&gt;10000%,"",I479/F479))</f>
        <v>1.0681413000319349</v>
      </c>
    </row>
    <row r="480" spans="1:12" x14ac:dyDescent="0.2">
      <c r="A480" s="172" t="s">
        <v>2428</v>
      </c>
      <c r="B480" s="173" t="s">
        <v>792</v>
      </c>
      <c r="C480" s="172" t="s">
        <v>2301</v>
      </c>
      <c r="D480" s="172" t="s">
        <v>178</v>
      </c>
      <c r="E480" s="172" t="s">
        <v>708</v>
      </c>
      <c r="F480" s="174">
        <v>1.5530991200000002</v>
      </c>
      <c r="G480" s="174">
        <v>2.5051170699999998</v>
      </c>
      <c r="H480" s="58">
        <f>IF(ISERROR(F480/G480-1),"",IF((F480/G480-1)&gt;10000%,"",F480/G480-1))</f>
        <v>-0.38002932533608091</v>
      </c>
      <c r="I480" s="174">
        <v>5.47078197</v>
      </c>
      <c r="J480" s="174">
        <v>1.0261413399999999</v>
      </c>
      <c r="K480" s="58">
        <f>IF(ISERROR(I480/J480-1),"",IF((I480/J480-1)&gt;10000%,"",I480/J480-1))</f>
        <v>4.3314117234571219</v>
      </c>
      <c r="L480" s="58">
        <f>IF(ISERROR(I480/F480),"",IF(I480/F480&gt;10000%,"",I480/F480))</f>
        <v>3.5224937671717949</v>
      </c>
    </row>
    <row r="481" spans="1:16" x14ac:dyDescent="0.2">
      <c r="A481" s="172" t="s">
        <v>2037</v>
      </c>
      <c r="B481" s="172" t="s">
        <v>35</v>
      </c>
      <c r="C481" s="172" t="s">
        <v>1158</v>
      </c>
      <c r="D481" s="172" t="s">
        <v>179</v>
      </c>
      <c r="E481" s="172" t="s">
        <v>180</v>
      </c>
      <c r="F481" s="174">
        <v>5.6991711</v>
      </c>
      <c r="G481" s="174">
        <v>0.36694603999999997</v>
      </c>
      <c r="H481" s="58">
        <f>IF(ISERROR(F481/G481-1),"",IF((F481/G481-1)&gt;10000%,"",F481/G481-1))</f>
        <v>14.531360142216007</v>
      </c>
      <c r="I481" s="174">
        <v>5.4519687999999995</v>
      </c>
      <c r="J481" s="174">
        <v>12.220513630000001</v>
      </c>
      <c r="K481" s="58">
        <f>IF(ISERROR(I481/J481-1),"",IF((I481/J481-1)&gt;10000%,"",I481/J481-1))</f>
        <v>-0.55386745884264443</v>
      </c>
      <c r="L481" s="58">
        <f>IF(ISERROR(I481/F481),"",IF(I481/F481&gt;10000%,"",I481/F481))</f>
        <v>0.95662486778121114</v>
      </c>
    </row>
    <row r="482" spans="1:16" x14ac:dyDescent="0.2">
      <c r="A482" s="172" t="s">
        <v>2625</v>
      </c>
      <c r="B482" s="173" t="s">
        <v>2112</v>
      </c>
      <c r="C482" s="172" t="s">
        <v>510</v>
      </c>
      <c r="D482" s="172" t="s">
        <v>179</v>
      </c>
      <c r="E482" s="172" t="s">
        <v>708</v>
      </c>
      <c r="F482" s="174">
        <v>2.3527455900000001</v>
      </c>
      <c r="G482" s="174">
        <v>3.59823183</v>
      </c>
      <c r="H482" s="58">
        <f>IF(ISERROR(F482/G482-1),"",IF((F482/G482-1)&gt;10000%,"",F482/G482-1))</f>
        <v>-0.34613840876395119</v>
      </c>
      <c r="I482" s="174">
        <v>5.4234501012096601</v>
      </c>
      <c r="J482" s="174">
        <v>3.4372908832295002</v>
      </c>
      <c r="K482" s="58">
        <f>IF(ISERROR(I482/J482-1),"",IF((I482/J482-1)&gt;10000%,"",I482/J482-1))</f>
        <v>0.5778269240088485</v>
      </c>
      <c r="L482" s="58">
        <f>IF(ISERROR(I482/F482),"",IF(I482/F482&gt;10000%,"",I482/F482))</f>
        <v>2.3051579075363011</v>
      </c>
    </row>
    <row r="483" spans="1:16" x14ac:dyDescent="0.2">
      <c r="A483" s="172" t="s">
        <v>1266</v>
      </c>
      <c r="B483" s="172" t="s">
        <v>381</v>
      </c>
      <c r="C483" s="172" t="s">
        <v>1257</v>
      </c>
      <c r="D483" s="172" t="s">
        <v>178</v>
      </c>
      <c r="E483" s="172" t="s">
        <v>708</v>
      </c>
      <c r="F483" s="174">
        <v>8.6528045299999992</v>
      </c>
      <c r="G483" s="174">
        <v>13.12787368</v>
      </c>
      <c r="H483" s="58">
        <f>IF(ISERROR(F483/G483-1),"",IF((F483/G483-1)&gt;10000%,"",F483/G483-1))</f>
        <v>-0.34088301419426825</v>
      </c>
      <c r="I483" s="174">
        <v>5.4072586999999999</v>
      </c>
      <c r="J483" s="174">
        <v>22.206792220000001</v>
      </c>
      <c r="K483" s="58">
        <f>IF(ISERROR(I483/J483-1),"",IF((I483/J483-1)&gt;10000%,"",I483/J483-1))</f>
        <v>-0.75650428722748686</v>
      </c>
      <c r="L483" s="58">
        <f>IF(ISERROR(I483/F483),"",IF(I483/F483&gt;10000%,"",I483/F483))</f>
        <v>0.62491400114871198</v>
      </c>
    </row>
    <row r="484" spans="1:16" x14ac:dyDescent="0.2">
      <c r="A484" s="172" t="s">
        <v>3176</v>
      </c>
      <c r="B484" s="173" t="s">
        <v>374</v>
      </c>
      <c r="C484" s="172" t="s">
        <v>1257</v>
      </c>
      <c r="D484" s="172" t="s">
        <v>179</v>
      </c>
      <c r="E484" s="172" t="s">
        <v>2605</v>
      </c>
      <c r="F484" s="174">
        <v>2.6198473500000001</v>
      </c>
      <c r="G484" s="174">
        <v>0.85124935999999995</v>
      </c>
      <c r="H484" s="58">
        <f>IF(ISERROR(F484/G484-1),"",IF((F484/G484-1)&gt;10000%,"",F484/G484-1))</f>
        <v>2.0776497147674804</v>
      </c>
      <c r="I484" s="174">
        <v>5.3547302699999992</v>
      </c>
      <c r="J484" s="174">
        <v>0.48942614000000001</v>
      </c>
      <c r="K484" s="58">
        <f>IF(ISERROR(I484/J484-1),"",IF((I484/J484-1)&gt;10000%,"",I484/J484-1))</f>
        <v>9.9408342390539239</v>
      </c>
      <c r="L484" s="58">
        <f>IF(ISERROR(I484/F484),"",IF(I484/F484&gt;10000%,"",I484/F484))</f>
        <v>2.0439092644080956</v>
      </c>
      <c r="M484" s="130"/>
      <c r="P484" s="130"/>
    </row>
    <row r="485" spans="1:16" x14ac:dyDescent="0.2">
      <c r="A485" s="172" t="s">
        <v>3169</v>
      </c>
      <c r="B485" s="173" t="s">
        <v>269</v>
      </c>
      <c r="C485" s="172" t="s">
        <v>637</v>
      </c>
      <c r="D485" s="172" t="s">
        <v>179</v>
      </c>
      <c r="E485" s="172" t="s">
        <v>708</v>
      </c>
      <c r="F485" s="174">
        <v>10.018240029999999</v>
      </c>
      <c r="G485" s="174">
        <v>6.6212209</v>
      </c>
      <c r="H485" s="58">
        <f>IF(ISERROR(F485/G485-1),"",IF((F485/G485-1)&gt;10000%,"",F485/G485-1))</f>
        <v>0.51305026388713282</v>
      </c>
      <c r="I485" s="174">
        <v>5.3022244499999998</v>
      </c>
      <c r="J485" s="174">
        <v>1.33970254</v>
      </c>
      <c r="K485" s="58">
        <f>IF(ISERROR(I485/J485-1),"",IF((I485/J485-1)&gt;10000%,"",I485/J485-1))</f>
        <v>2.9577624821103941</v>
      </c>
      <c r="L485" s="58">
        <f>IF(ISERROR(I485/F485),"",IF(I485/F485&gt;10000%,"",I485/F485))</f>
        <v>0.52925707850104287</v>
      </c>
    </row>
    <row r="486" spans="1:16" x14ac:dyDescent="0.2">
      <c r="A486" s="172" t="s">
        <v>2000</v>
      </c>
      <c r="B486" s="173" t="s">
        <v>795</v>
      </c>
      <c r="C486" s="172" t="s">
        <v>510</v>
      </c>
      <c r="D486" s="172" t="s">
        <v>178</v>
      </c>
      <c r="E486" s="172" t="s">
        <v>180</v>
      </c>
      <c r="F486" s="174">
        <v>8.4051841199999995</v>
      </c>
      <c r="G486" s="174">
        <v>0.81651803000000001</v>
      </c>
      <c r="H486" s="58">
        <f>IF(ISERROR(F486/G486-1),"",IF((F486/G486-1)&gt;10000%,"",F486/G486-1))</f>
        <v>9.2939357260733111</v>
      </c>
      <c r="I486" s="174">
        <v>5.2674372300000005</v>
      </c>
      <c r="J486" s="174">
        <v>0.79304987999999998</v>
      </c>
      <c r="K486" s="58">
        <f>IF(ISERROR(I486/J486-1),"",IF((I486/J486-1)&gt;10000%,"",I486/J486-1))</f>
        <v>5.6419999080007432</v>
      </c>
      <c r="L486" s="58">
        <f>IF(ISERROR(I486/F486),"",IF(I486/F486&gt;10000%,"",I486/F486))</f>
        <v>0.62668909506291703</v>
      </c>
    </row>
    <row r="487" spans="1:16" x14ac:dyDescent="0.2">
      <c r="A487" s="172" t="s">
        <v>3177</v>
      </c>
      <c r="B487" s="173" t="s">
        <v>372</v>
      </c>
      <c r="C487" s="172" t="s">
        <v>1257</v>
      </c>
      <c r="D487" s="172" t="s">
        <v>179</v>
      </c>
      <c r="E487" s="172" t="s">
        <v>2605</v>
      </c>
      <c r="F487" s="174">
        <v>2.4371915299999998</v>
      </c>
      <c r="G487" s="174">
        <v>0.78450074000000003</v>
      </c>
      <c r="H487" s="58">
        <f>IF(ISERROR(F487/G487-1),"",IF((F487/G487-1)&gt;10000%,"",F487/G487-1))</f>
        <v>2.1066784334709481</v>
      </c>
      <c r="I487" s="174">
        <v>5.2628795300000002</v>
      </c>
      <c r="J487" s="174">
        <v>27.465889860000001</v>
      </c>
      <c r="K487" s="58">
        <f>IF(ISERROR(I487/J487-1),"",IF((I487/J487-1)&gt;10000%,"",I487/J487-1))</f>
        <v>-0.80838488915428863</v>
      </c>
      <c r="L487" s="58">
        <f>IF(ISERROR(I487/F487),"",IF(I487/F487&gt;10000%,"",I487/F487))</f>
        <v>2.1594033399582679</v>
      </c>
    </row>
    <row r="488" spans="1:16" x14ac:dyDescent="0.2">
      <c r="A488" s="172" t="s">
        <v>2450</v>
      </c>
      <c r="B488" s="173" t="s">
        <v>430</v>
      </c>
      <c r="C488" s="172" t="s">
        <v>640</v>
      </c>
      <c r="D488" s="172" t="s">
        <v>178</v>
      </c>
      <c r="E488" s="172" t="s">
        <v>708</v>
      </c>
      <c r="F488" s="174">
        <v>2.9059158300000001</v>
      </c>
      <c r="G488" s="174">
        <v>3.6488077999999997</v>
      </c>
      <c r="H488" s="58">
        <f>IF(ISERROR(F488/G488-1),"",IF((F488/G488-1)&gt;10000%,"",F488/G488-1))</f>
        <v>-0.20359854799696486</v>
      </c>
      <c r="I488" s="174">
        <v>5.2617832900000012</v>
      </c>
      <c r="J488" s="174">
        <v>5.3563589300000007</v>
      </c>
      <c r="K488" s="58">
        <f>IF(ISERROR(I488/J488-1),"",IF((I488/J488-1)&gt;10000%,"",I488/J488-1))</f>
        <v>-1.7656703226196835E-2</v>
      </c>
      <c r="L488" s="58">
        <f>IF(ISERROR(I488/F488),"",IF(I488/F488&gt;10000%,"",I488/F488))</f>
        <v>1.8107142800485041</v>
      </c>
    </row>
    <row r="489" spans="1:16" x14ac:dyDescent="0.2">
      <c r="A489" s="172" t="s">
        <v>3111</v>
      </c>
      <c r="B489" s="173" t="s">
        <v>612</v>
      </c>
      <c r="C489" s="172" t="s">
        <v>1257</v>
      </c>
      <c r="D489" s="172" t="s">
        <v>179</v>
      </c>
      <c r="E489" s="172" t="s">
        <v>2605</v>
      </c>
      <c r="F489" s="174">
        <v>6.1864870199999995</v>
      </c>
      <c r="G489" s="174">
        <v>3.5506408999999999</v>
      </c>
      <c r="H489" s="58">
        <f>IF(ISERROR(F489/G489-1),"",IF((F489/G489-1)&gt;10000%,"",F489/G489-1))</f>
        <v>0.74235784305869945</v>
      </c>
      <c r="I489" s="174">
        <v>5.2536630300000002</v>
      </c>
      <c r="J489" s="174">
        <v>4.8851376399999999</v>
      </c>
      <c r="K489" s="58">
        <f>IF(ISERROR(I489/J489-1),"",IF((I489/J489-1)&gt;10000%,"",I489/J489-1))</f>
        <v>7.5438077114240887E-2</v>
      </c>
      <c r="L489" s="58">
        <f>IF(ISERROR(I489/F489),"",IF(I489/F489&gt;10000%,"",I489/F489))</f>
        <v>0.84921588181074059</v>
      </c>
    </row>
    <row r="490" spans="1:16" x14ac:dyDescent="0.2">
      <c r="A490" s="172" t="s">
        <v>2768</v>
      </c>
      <c r="B490" s="173" t="s">
        <v>104</v>
      </c>
      <c r="C490" s="172" t="s">
        <v>510</v>
      </c>
      <c r="D490" s="172" t="s">
        <v>609</v>
      </c>
      <c r="E490" s="172" t="s">
        <v>708</v>
      </c>
      <c r="F490" s="174">
        <v>3.5623208900000001</v>
      </c>
      <c r="G490" s="174">
        <v>2.2552566199999999</v>
      </c>
      <c r="H490" s="58">
        <f>IF(ISERROR(F490/G490-1),"",IF((F490/G490-1)&gt;10000%,"",F490/G490-1))</f>
        <v>0.57956343345086836</v>
      </c>
      <c r="I490" s="174">
        <v>5.2106547800000005</v>
      </c>
      <c r="J490" s="174">
        <v>2.05744784</v>
      </c>
      <c r="K490" s="58">
        <f>IF(ISERROR(I490/J490-1),"",IF((I490/J490-1)&gt;10000%,"",I490/J490-1))</f>
        <v>1.5325817154130141</v>
      </c>
      <c r="L490" s="58">
        <f>IF(ISERROR(I490/F490),"",IF(I490/F490&gt;10000%,"",I490/F490))</f>
        <v>1.4627134783469775</v>
      </c>
    </row>
    <row r="491" spans="1:16" x14ac:dyDescent="0.2">
      <c r="A491" s="172" t="s">
        <v>2051</v>
      </c>
      <c r="B491" s="173" t="s">
        <v>944</v>
      </c>
      <c r="C491" s="172" t="s">
        <v>2303</v>
      </c>
      <c r="D491" s="172" t="s">
        <v>179</v>
      </c>
      <c r="E491" s="172" t="s">
        <v>180</v>
      </c>
      <c r="F491" s="174">
        <v>2.71551907</v>
      </c>
      <c r="G491" s="174">
        <v>1.7678907500000001</v>
      </c>
      <c r="H491" s="58">
        <f>IF(ISERROR(F491/G491-1),"",IF((F491/G491-1)&gt;10000%,"",F491/G491-1))</f>
        <v>0.53602199117790494</v>
      </c>
      <c r="I491" s="174">
        <v>5.1148750700000001</v>
      </c>
      <c r="J491" s="174">
        <v>1.93594928</v>
      </c>
      <c r="K491" s="58">
        <f>IF(ISERROR(I491/J491-1),"",IF((I491/J491-1)&gt;10000%,"",I491/J491-1))</f>
        <v>1.6420501419334705</v>
      </c>
      <c r="L491" s="58">
        <f>IF(ISERROR(I491/F491),"",IF(I491/F491&gt;10000%,"",I491/F491))</f>
        <v>1.8835717732595412</v>
      </c>
    </row>
    <row r="492" spans="1:16" x14ac:dyDescent="0.2">
      <c r="A492" s="172" t="s">
        <v>1362</v>
      </c>
      <c r="B492" s="173" t="s">
        <v>391</v>
      </c>
      <c r="C492" s="172" t="s">
        <v>639</v>
      </c>
      <c r="D492" s="172" t="s">
        <v>179</v>
      </c>
      <c r="E492" s="172" t="s">
        <v>180</v>
      </c>
      <c r="F492" s="174">
        <v>5.3466292400000004</v>
      </c>
      <c r="G492" s="174">
        <v>3.7861375499999999</v>
      </c>
      <c r="H492" s="58">
        <f>IF(ISERROR(F492/G492-1),"",IF((F492/G492-1)&gt;10000%,"",F492/G492-1))</f>
        <v>0.41215927033607125</v>
      </c>
      <c r="I492" s="174">
        <v>5.1112131099999996</v>
      </c>
      <c r="J492" s="174">
        <v>7.8150686999999994</v>
      </c>
      <c r="K492" s="58">
        <f>IF(ISERROR(I492/J492-1),"",IF((I492/J492-1)&gt;10000%,"",I492/J492-1))</f>
        <v>-0.34597975958931748</v>
      </c>
      <c r="L492" s="58">
        <f>IF(ISERROR(I492/F492),"",IF(I492/F492&gt;10000%,"",I492/F492))</f>
        <v>0.95596924353034052</v>
      </c>
    </row>
    <row r="493" spans="1:16" x14ac:dyDescent="0.2">
      <c r="A493" s="172" t="s">
        <v>2040</v>
      </c>
      <c r="B493" s="172" t="s">
        <v>943</v>
      </c>
      <c r="C493" s="172" t="s">
        <v>2303</v>
      </c>
      <c r="D493" s="172" t="s">
        <v>179</v>
      </c>
      <c r="E493" s="172" t="s">
        <v>180</v>
      </c>
      <c r="F493" s="174">
        <v>1.6206109</v>
      </c>
      <c r="G493" s="174">
        <v>0.75367434</v>
      </c>
      <c r="H493" s="58">
        <f>IF(ISERROR(F493/G493-1),"",IF((F493/G493-1)&gt;10000%,"",F493/G493-1))</f>
        <v>1.1502800533185193</v>
      </c>
      <c r="I493" s="174">
        <v>5.0935958399999999</v>
      </c>
      <c r="J493" s="174">
        <v>1.0231085799999999</v>
      </c>
      <c r="K493" s="58">
        <f>IF(ISERROR(I493/J493-1),"",IF((I493/J493-1)&gt;10000%,"",I493/J493-1))</f>
        <v>3.9785486502322174</v>
      </c>
      <c r="L493" s="58">
        <f>IF(ISERROR(I493/F493),"",IF(I493/F493&gt;10000%,"",I493/F493))</f>
        <v>3.1430097378710706</v>
      </c>
    </row>
    <row r="494" spans="1:16" x14ac:dyDescent="0.2">
      <c r="A494" s="172" t="s">
        <v>2360</v>
      </c>
      <c r="B494" s="173" t="s">
        <v>83</v>
      </c>
      <c r="C494" s="172" t="s">
        <v>510</v>
      </c>
      <c r="D494" s="172" t="s">
        <v>178</v>
      </c>
      <c r="E494" s="172" t="s">
        <v>708</v>
      </c>
      <c r="F494" s="174">
        <v>7.4149792300000001</v>
      </c>
      <c r="G494" s="174">
        <v>13.118851099999999</v>
      </c>
      <c r="H494" s="58">
        <f>IF(ISERROR(F494/G494-1),"",IF((F494/G494-1)&gt;10000%,"",F494/G494-1))</f>
        <v>-0.43478440501546656</v>
      </c>
      <c r="I494" s="174">
        <v>5.0776152400000001</v>
      </c>
      <c r="J494" s="174">
        <v>15.40414039</v>
      </c>
      <c r="K494" s="58">
        <f>IF(ISERROR(I494/J494-1),"",IF((I494/J494-1)&gt;10000%,"",I494/J494-1))</f>
        <v>-0.67037334694143236</v>
      </c>
      <c r="L494" s="58">
        <f>IF(ISERROR(I494/F494),"",IF(I494/F494&gt;10000%,"",I494/F494))</f>
        <v>0.68477807995154694</v>
      </c>
    </row>
    <row r="495" spans="1:16" x14ac:dyDescent="0.2">
      <c r="A495" s="172" t="s">
        <v>2339</v>
      </c>
      <c r="B495" s="173" t="s">
        <v>39</v>
      </c>
      <c r="C495" s="172" t="s">
        <v>640</v>
      </c>
      <c r="D495" s="172" t="s">
        <v>178</v>
      </c>
      <c r="E495" s="172" t="s">
        <v>180</v>
      </c>
      <c r="F495" s="174">
        <v>9.5302064800000004</v>
      </c>
      <c r="G495" s="174">
        <v>11.246751119999999</v>
      </c>
      <c r="H495" s="58">
        <f>IF(ISERROR(F495/G495-1),"",IF((F495/G495-1)&gt;10000%,"",F495/G495-1))</f>
        <v>-0.15262582248730328</v>
      </c>
      <c r="I495" s="174">
        <v>5.0722862600000003</v>
      </c>
      <c r="J495" s="174">
        <v>0.76338168999999989</v>
      </c>
      <c r="K495" s="58">
        <f>IF(ISERROR(I495/J495-1),"",IF((I495/J495-1)&gt;10000%,"",I495/J495-1))</f>
        <v>5.6444955733743116</v>
      </c>
      <c r="L495" s="58">
        <f>IF(ISERROR(I495/F495),"",IF(I495/F495&gt;10000%,"",I495/F495))</f>
        <v>0.53223256711642619</v>
      </c>
    </row>
    <row r="496" spans="1:16" x14ac:dyDescent="0.2">
      <c r="A496" s="172" t="s">
        <v>2884</v>
      </c>
      <c r="B496" s="173" t="s">
        <v>1772</v>
      </c>
      <c r="C496" s="172" t="s">
        <v>639</v>
      </c>
      <c r="D496" s="172" t="s">
        <v>609</v>
      </c>
      <c r="E496" s="172" t="s">
        <v>708</v>
      </c>
      <c r="F496" s="174">
        <v>0.99309209999999992</v>
      </c>
      <c r="G496" s="174">
        <v>1.9939182099999999</v>
      </c>
      <c r="H496" s="58">
        <f>IF(ISERROR(F496/G496-1),"",IF((F496/G496-1)&gt;10000%,"",F496/G496-1))</f>
        <v>-0.50193940001179893</v>
      </c>
      <c r="I496" s="174">
        <v>5.0116900346245989</v>
      </c>
      <c r="J496" s="174">
        <v>0.21537147642939999</v>
      </c>
      <c r="K496" s="58">
        <f>IF(ISERROR(I496/J496-1),"",IF((I496/J496-1)&gt;10000%,"",I496/J496-1))</f>
        <v>22.269980397183467</v>
      </c>
      <c r="L496" s="58">
        <f>IF(ISERROR(I496/F496),"",IF(I496/F496&gt;10000%,"",I496/F496))</f>
        <v>5.0465511050028482</v>
      </c>
    </row>
    <row r="497" spans="1:12" x14ac:dyDescent="0.2">
      <c r="A497" s="172" t="s">
        <v>3114</v>
      </c>
      <c r="B497" s="172" t="s">
        <v>345</v>
      </c>
      <c r="C497" s="172" t="s">
        <v>1257</v>
      </c>
      <c r="D497" s="172" t="s">
        <v>179</v>
      </c>
      <c r="E497" s="172" t="s">
        <v>2605</v>
      </c>
      <c r="F497" s="174">
        <v>93.358997579999993</v>
      </c>
      <c r="G497" s="174">
        <v>58.440039649999996</v>
      </c>
      <c r="H497" s="58">
        <f>IF(ISERROR(F497/G497-1),"",IF((F497/G497-1)&gt;10000%,"",F497/G497-1))</f>
        <v>0.59751769744050809</v>
      </c>
      <c r="I497" s="174">
        <v>4.9920027999999999</v>
      </c>
      <c r="J497" s="174">
        <v>207.19655990999999</v>
      </c>
      <c r="K497" s="58">
        <f>IF(ISERROR(I497/J497-1),"",IF((I497/J497-1)&gt;10000%,"",I497/J497-1))</f>
        <v>-0.97590692238245469</v>
      </c>
      <c r="L497" s="58">
        <f>IF(ISERROR(I497/F497),"",IF(I497/F497&gt;10000%,"",I497/F497))</f>
        <v>5.3471041135829643E-2</v>
      </c>
    </row>
    <row r="498" spans="1:12" x14ac:dyDescent="0.2">
      <c r="A498" s="172" t="s">
        <v>1854</v>
      </c>
      <c r="B498" s="173" t="s">
        <v>1835</v>
      </c>
      <c r="C498" s="172" t="s">
        <v>2309</v>
      </c>
      <c r="D498" s="172" t="s">
        <v>179</v>
      </c>
      <c r="E498" s="172" t="s">
        <v>708</v>
      </c>
      <c r="F498" s="174">
        <v>3.16067038</v>
      </c>
      <c r="G498" s="174">
        <v>2.22123231</v>
      </c>
      <c r="H498" s="58">
        <f>IF(ISERROR(F498/G498-1),"",IF((F498/G498-1)&gt;10000%,"",F498/G498-1))</f>
        <v>0.422935532573808</v>
      </c>
      <c r="I498" s="174">
        <v>4.9882116665897014</v>
      </c>
      <c r="J498" s="174">
        <v>2.410928E-2</v>
      </c>
      <c r="K498" s="58" t="str">
        <f>IF(ISERROR(I498/J498-1),"",IF((I498/J498-1)&gt;10000%,"",I498/J498-1))</f>
        <v/>
      </c>
      <c r="L498" s="58">
        <f>IF(ISERROR(I498/F498),"",IF(I498/F498&gt;10000%,"",I498/F498))</f>
        <v>1.5782131848211585</v>
      </c>
    </row>
    <row r="499" spans="1:12" x14ac:dyDescent="0.2">
      <c r="A499" s="172" t="s">
        <v>1379</v>
      </c>
      <c r="B499" s="173" t="s">
        <v>248</v>
      </c>
      <c r="C499" s="172" t="s">
        <v>2301</v>
      </c>
      <c r="D499" s="172" t="s">
        <v>178</v>
      </c>
      <c r="E499" s="172" t="s">
        <v>708</v>
      </c>
      <c r="F499" s="174">
        <v>3.9520943900000001</v>
      </c>
      <c r="G499" s="174">
        <v>4.5722853299999997</v>
      </c>
      <c r="H499" s="58">
        <f>IF(ISERROR(F499/G499-1),"",IF((F499/G499-1)&gt;10000%,"",F499/G499-1))</f>
        <v>-0.13564134677483031</v>
      </c>
      <c r="I499" s="174">
        <v>4.9462879499999994</v>
      </c>
      <c r="J499" s="174">
        <v>20.151799529227748</v>
      </c>
      <c r="K499" s="58">
        <f>IF(ISERROR(I499/J499-1),"",IF((I499/J499-1)&gt;10000%,"",I499/J499-1))</f>
        <v>-0.75454857305294221</v>
      </c>
      <c r="L499" s="58">
        <f>IF(ISERROR(I499/F499),"",IF(I499/F499&gt;10000%,"",I499/F499))</f>
        <v>1.2515611880413613</v>
      </c>
    </row>
    <row r="500" spans="1:12" x14ac:dyDescent="0.2">
      <c r="A500" s="172" t="s">
        <v>1565</v>
      </c>
      <c r="B500" s="173" t="s">
        <v>1566</v>
      </c>
      <c r="C500" s="172" t="s">
        <v>2303</v>
      </c>
      <c r="D500" s="172" t="s">
        <v>179</v>
      </c>
      <c r="E500" s="172" t="s">
        <v>180</v>
      </c>
      <c r="F500" s="174">
        <v>1.68931955</v>
      </c>
      <c r="G500" s="174">
        <v>1.75647379</v>
      </c>
      <c r="H500" s="58">
        <f>IF(ISERROR(F500/G500-1),"",IF((F500/G500-1)&gt;10000%,"",F500/G500-1))</f>
        <v>-3.8232417917263728E-2</v>
      </c>
      <c r="I500" s="174">
        <v>4.93059285</v>
      </c>
      <c r="J500" s="174">
        <v>3.0807914199999997</v>
      </c>
      <c r="K500" s="58">
        <f>IF(ISERROR(I500/J500-1),"",IF((I500/J500-1)&gt;10000%,"",I500/J500-1))</f>
        <v>0.60043059649912967</v>
      </c>
      <c r="L500" s="58">
        <f>IF(ISERROR(I500/F500),"",IF(I500/F500&gt;10000%,"",I500/F500))</f>
        <v>2.9186857217155868</v>
      </c>
    </row>
    <row r="501" spans="1:12" x14ac:dyDescent="0.2">
      <c r="A501" s="172" t="s">
        <v>2895</v>
      </c>
      <c r="B501" s="172" t="s">
        <v>1611</v>
      </c>
      <c r="C501" s="172" t="s">
        <v>639</v>
      </c>
      <c r="D501" s="172" t="s">
        <v>179</v>
      </c>
      <c r="E501" s="172" t="s">
        <v>708</v>
      </c>
      <c r="F501" s="174">
        <v>1.0282023199999999</v>
      </c>
      <c r="G501" s="174">
        <v>2.2609753100000001</v>
      </c>
      <c r="H501" s="58">
        <f>IF(ISERROR(F501/G501-1),"",IF((F501/G501-1)&gt;10000%,"",F501/G501-1))</f>
        <v>-0.54523947455224542</v>
      </c>
      <c r="I501" s="174">
        <v>4.8992814400000011</v>
      </c>
      <c r="J501" s="174">
        <v>1.0240447499999998</v>
      </c>
      <c r="K501" s="58">
        <f>IF(ISERROR(I501/J501-1),"",IF((I501/J501-1)&gt;10000%,"",I501/J501-1))</f>
        <v>3.7842454541171193</v>
      </c>
      <c r="L501" s="58">
        <f>IF(ISERROR(I501/F501),"",IF(I501/F501&gt;10000%,"",I501/F501))</f>
        <v>4.7649001997972551</v>
      </c>
    </row>
    <row r="502" spans="1:12" x14ac:dyDescent="0.2">
      <c r="A502" s="172" t="s">
        <v>2085</v>
      </c>
      <c r="B502" s="173" t="s">
        <v>1864</v>
      </c>
      <c r="C502" s="172" t="s">
        <v>2303</v>
      </c>
      <c r="D502" s="172" t="s">
        <v>179</v>
      </c>
      <c r="E502" s="172" t="s">
        <v>180</v>
      </c>
      <c r="F502" s="174">
        <v>0.61440465</v>
      </c>
      <c r="G502" s="174">
        <v>1.9323658899999998</v>
      </c>
      <c r="H502" s="58">
        <f>IF(ISERROR(F502/G502-1),"",IF((F502/G502-1)&gt;10000%,"",F502/G502-1))</f>
        <v>-0.6820453863424385</v>
      </c>
      <c r="I502" s="174">
        <v>4.8912958002050999</v>
      </c>
      <c r="J502" s="174">
        <v>3.8348812786430502</v>
      </c>
      <c r="K502" s="58">
        <f>IF(ISERROR(I502/J502-1),"",IF((I502/J502-1)&gt;10000%,"",I502/J502-1))</f>
        <v>0.2754751568048166</v>
      </c>
      <c r="L502" s="58">
        <f>IF(ISERROR(I502/F502),"",IF(I502/F502&gt;10000%,"",I502/F502))</f>
        <v>7.9610331728529395</v>
      </c>
    </row>
    <row r="503" spans="1:12" x14ac:dyDescent="0.2">
      <c r="A503" s="172" t="s">
        <v>2633</v>
      </c>
      <c r="B503" s="173" t="s">
        <v>2563</v>
      </c>
      <c r="C503" s="172" t="s">
        <v>510</v>
      </c>
      <c r="D503" s="172" t="s">
        <v>609</v>
      </c>
      <c r="E503" s="172" t="s">
        <v>2605</v>
      </c>
      <c r="F503" s="174">
        <v>0.67114116000000001</v>
      </c>
      <c r="G503" s="174">
        <v>2.12669351</v>
      </c>
      <c r="H503" s="58">
        <f>IF(ISERROR(F503/G503-1),"",IF((F503/G503-1)&gt;10000%,"",F503/G503-1))</f>
        <v>-0.68442036577240506</v>
      </c>
      <c r="I503" s="174">
        <v>4.8647454443097899</v>
      </c>
      <c r="J503" s="174">
        <v>6.5349175479778498</v>
      </c>
      <c r="K503" s="58">
        <f>IF(ISERROR(I503/J503-1),"",IF((I503/J503-1)&gt;10000%,"",I503/J503-1))</f>
        <v>-0.25557661461006098</v>
      </c>
      <c r="L503" s="58">
        <f>IF(ISERROR(I503/F503),"",IF(I503/F503&gt;10000%,"",I503/F503))</f>
        <v>7.2484683316245864</v>
      </c>
    </row>
    <row r="504" spans="1:12" x14ac:dyDescent="0.2">
      <c r="A504" s="172" t="s">
        <v>1520</v>
      </c>
      <c r="B504" s="173" t="s">
        <v>453</v>
      </c>
      <c r="C504" s="172" t="s">
        <v>640</v>
      </c>
      <c r="D504" s="172" t="s">
        <v>179</v>
      </c>
      <c r="E504" s="172" t="s">
        <v>708</v>
      </c>
      <c r="F504" s="174">
        <v>1.86165414</v>
      </c>
      <c r="G504" s="174">
        <v>3.3672606699999998</v>
      </c>
      <c r="H504" s="58">
        <f>IF(ISERROR(F504/G504-1),"",IF((F504/G504-1)&gt;10000%,"",F504/G504-1))</f>
        <v>-0.44713097011286629</v>
      </c>
      <c r="I504" s="174">
        <v>4.8314913299999995</v>
      </c>
      <c r="J504" s="174">
        <v>4.31728223</v>
      </c>
      <c r="K504" s="58">
        <f>IF(ISERROR(I504/J504-1),"",IF((I504/J504-1)&gt;10000%,"",I504/J504-1))</f>
        <v>0.11910481469727752</v>
      </c>
      <c r="L504" s="58">
        <f>IF(ISERROR(I504/F504),"",IF(I504/F504&gt;10000%,"",I504/F504))</f>
        <v>2.5952679534771157</v>
      </c>
    </row>
    <row r="505" spans="1:12" x14ac:dyDescent="0.2">
      <c r="A505" s="172" t="s">
        <v>1883</v>
      </c>
      <c r="B505" s="173" t="s">
        <v>1871</v>
      </c>
      <c r="C505" s="172" t="s">
        <v>2303</v>
      </c>
      <c r="D505" s="172" t="s">
        <v>179</v>
      </c>
      <c r="E505" s="172" t="s">
        <v>180</v>
      </c>
      <c r="F505" s="174">
        <v>0.78050331000000006</v>
      </c>
      <c r="G505" s="174">
        <v>0.34288542</v>
      </c>
      <c r="H505" s="58">
        <f>IF(ISERROR(F505/G505-1),"",IF((F505/G505-1)&gt;10000%,"",F505/G505-1))</f>
        <v>1.2762802512862752</v>
      </c>
      <c r="I505" s="174">
        <v>4.7969817199999998</v>
      </c>
      <c r="J505" s="174">
        <v>2.52313981</v>
      </c>
      <c r="K505" s="58">
        <f>IF(ISERROR(I505/J505-1),"",IF((I505/J505-1)&gt;10000%,"",I505/J505-1))</f>
        <v>0.90119536816312995</v>
      </c>
      <c r="L505" s="58">
        <f>IF(ISERROR(I505/F505),"",IF(I505/F505&gt;10000%,"",I505/F505))</f>
        <v>6.1460107324849131</v>
      </c>
    </row>
    <row r="506" spans="1:12" x14ac:dyDescent="0.2">
      <c r="A506" s="172" t="s">
        <v>2831</v>
      </c>
      <c r="B506" s="173" t="s">
        <v>10</v>
      </c>
      <c r="C506" s="172" t="s">
        <v>639</v>
      </c>
      <c r="D506" s="172" t="s">
        <v>609</v>
      </c>
      <c r="E506" s="172" t="s">
        <v>708</v>
      </c>
      <c r="F506" s="174">
        <v>1.0737660500000001</v>
      </c>
      <c r="G506" s="174">
        <v>1.5000959599999999</v>
      </c>
      <c r="H506" s="58">
        <f>IF(ISERROR(F506/G506-1),"",IF((F506/G506-1)&gt;10000%,"",F506/G506-1))</f>
        <v>-0.28420175866615882</v>
      </c>
      <c r="I506" s="174">
        <v>4.6851176000000008</v>
      </c>
      <c r="J506" s="174">
        <v>3.3057518999999993</v>
      </c>
      <c r="K506" s="58">
        <f>IF(ISERROR(I506/J506-1),"",IF((I506/J506-1)&gt;10000%,"",I506/J506-1))</f>
        <v>0.41726231784061052</v>
      </c>
      <c r="L506" s="58">
        <f>IF(ISERROR(I506/F506),"",IF(I506/F506&gt;10000%,"",I506/F506))</f>
        <v>4.3632573408332291</v>
      </c>
    </row>
    <row r="507" spans="1:12" x14ac:dyDescent="0.2">
      <c r="A507" s="172" t="s">
        <v>1855</v>
      </c>
      <c r="B507" s="173" t="s">
        <v>1836</v>
      </c>
      <c r="C507" s="172" t="s">
        <v>640</v>
      </c>
      <c r="D507" s="172" t="s">
        <v>178</v>
      </c>
      <c r="E507" s="172" t="s">
        <v>708</v>
      </c>
      <c r="F507" s="174">
        <v>2.6308939999999999E-2</v>
      </c>
      <c r="G507" s="174">
        <v>1.210873E-2</v>
      </c>
      <c r="H507" s="58">
        <f>IF(ISERROR(F507/G507-1),"",IF((F507/G507-1)&gt;10000%,"",F507/G507-1))</f>
        <v>1.1727249678537714</v>
      </c>
      <c r="I507" s="174">
        <v>4.6662600799999998</v>
      </c>
      <c r="J507" s="174">
        <v>2.6123595099999997</v>
      </c>
      <c r="K507" s="58">
        <f>IF(ISERROR(I507/J507-1),"",IF((I507/J507-1)&gt;10000%,"",I507/J507-1))</f>
        <v>0.78622431642266588</v>
      </c>
      <c r="L507" s="58" t="str">
        <f>IF(ISERROR(I507/F507),"",IF(I507/F507&gt;10000%,"",I507/F507))</f>
        <v/>
      </c>
    </row>
    <row r="508" spans="1:12" x14ac:dyDescent="0.2">
      <c r="A508" s="172" t="s">
        <v>3024</v>
      </c>
      <c r="B508" s="173" t="s">
        <v>1191</v>
      </c>
      <c r="C508" s="172" t="s">
        <v>510</v>
      </c>
      <c r="D508" s="172" t="s">
        <v>178</v>
      </c>
      <c r="E508" s="172" t="s">
        <v>708</v>
      </c>
      <c r="F508" s="174">
        <v>1.3491442499999999</v>
      </c>
      <c r="G508" s="174">
        <v>5.8486767999999998</v>
      </c>
      <c r="H508" s="58">
        <f>IF(ISERROR(F508/G508-1),"",IF((F508/G508-1)&gt;10000%,"",F508/G508-1))</f>
        <v>-0.7693248753290659</v>
      </c>
      <c r="I508" s="174">
        <v>4.6499378799999995</v>
      </c>
      <c r="J508" s="174">
        <v>21.763682850000002</v>
      </c>
      <c r="K508" s="58">
        <f>IF(ISERROR(I508/J508-1),"",IF((I508/J508-1)&gt;10000%,"",I508/J508-1))</f>
        <v>-0.78634416279412012</v>
      </c>
      <c r="L508" s="58">
        <f>IF(ISERROR(I508/F508),"",IF(I508/F508&gt;10000%,"",I508/F508))</f>
        <v>3.4465831804123241</v>
      </c>
    </row>
    <row r="509" spans="1:12" x14ac:dyDescent="0.2">
      <c r="A509" s="172" t="s">
        <v>1762</v>
      </c>
      <c r="B509" s="173" t="s">
        <v>1425</v>
      </c>
      <c r="C509" s="172" t="s">
        <v>510</v>
      </c>
      <c r="D509" s="172" t="s">
        <v>609</v>
      </c>
      <c r="E509" s="172" t="s">
        <v>708</v>
      </c>
      <c r="F509" s="174">
        <v>0.30369482000000003</v>
      </c>
      <c r="G509" s="174">
        <v>2.4129308599999999</v>
      </c>
      <c r="H509" s="58">
        <f>IF(ISERROR(F509/G509-1),"",IF((F509/G509-1)&gt;10000%,"",F509/G509-1))</f>
        <v>-0.87413861497879797</v>
      </c>
      <c r="I509" s="174">
        <v>4.643046</v>
      </c>
      <c r="J509" s="174">
        <v>1.440429E-2</v>
      </c>
      <c r="K509" s="58" t="str">
        <f>IF(ISERROR(I509/J509-1),"",IF((I509/J509-1)&gt;10000%,"",I509/J509-1))</f>
        <v/>
      </c>
      <c r="L509" s="58">
        <f>IF(ISERROR(I509/F509),"",IF(I509/F509&gt;10000%,"",I509/F509))</f>
        <v>15.288525500698364</v>
      </c>
    </row>
    <row r="510" spans="1:12" x14ac:dyDescent="0.2">
      <c r="A510" s="172" t="s">
        <v>2807</v>
      </c>
      <c r="B510" s="173" t="s">
        <v>1878</v>
      </c>
      <c r="C510" s="172" t="s">
        <v>639</v>
      </c>
      <c r="D510" s="172" t="s">
        <v>609</v>
      </c>
      <c r="E510" s="172" t="s">
        <v>708</v>
      </c>
      <c r="F510" s="174">
        <v>2.8702100000000002E-3</v>
      </c>
      <c r="G510" s="174">
        <v>0.20028179000000002</v>
      </c>
      <c r="H510" s="58">
        <f>IF(ISERROR(F510/G510-1),"",IF((F510/G510-1)&gt;10000%,"",F510/G510-1))</f>
        <v>-0.98566914146313556</v>
      </c>
      <c r="I510" s="174">
        <v>4.6316205048496997</v>
      </c>
      <c r="J510" s="174">
        <v>0</v>
      </c>
      <c r="K510" s="58" t="str">
        <f>IF(ISERROR(I510/J510-1),"",IF((I510/J510-1)&gt;10000%,"",I510/J510-1))</f>
        <v/>
      </c>
      <c r="L510" s="58" t="str">
        <f>IF(ISERROR(I510/F510),"",IF(I510/F510&gt;10000%,"",I510/F510))</f>
        <v/>
      </c>
    </row>
    <row r="511" spans="1:12" x14ac:dyDescent="0.2">
      <c r="A511" s="172" t="s">
        <v>2133</v>
      </c>
      <c r="B511" s="173" t="s">
        <v>2134</v>
      </c>
      <c r="C511" s="172" t="s">
        <v>640</v>
      </c>
      <c r="D511" s="172" t="s">
        <v>178</v>
      </c>
      <c r="E511" s="172" t="s">
        <v>708</v>
      </c>
      <c r="F511" s="174">
        <v>3.1838086699999999</v>
      </c>
      <c r="G511" s="174">
        <v>1.4928367499999999</v>
      </c>
      <c r="H511" s="58">
        <f>IF(ISERROR(F511/G511-1),"",IF((F511/G511-1)&gt;10000%,"",F511/G511-1))</f>
        <v>1.1327239364920509</v>
      </c>
      <c r="I511" s="174">
        <v>4.6272323699999998</v>
      </c>
      <c r="J511" s="174">
        <v>2.7768034100000003</v>
      </c>
      <c r="K511" s="58">
        <f>IF(ISERROR(I511/J511-1),"",IF((I511/J511-1)&gt;10000%,"",I511/J511-1))</f>
        <v>0.66638817617988999</v>
      </c>
      <c r="L511" s="58">
        <f>IF(ISERROR(I511/F511),"",IF(I511/F511&gt;10000%,"",I511/F511))</f>
        <v>1.453363832318479</v>
      </c>
    </row>
    <row r="512" spans="1:12" x14ac:dyDescent="0.2">
      <c r="A512" s="172" t="s">
        <v>2634</v>
      </c>
      <c r="B512" s="173" t="s">
        <v>794</v>
      </c>
      <c r="C512" s="172" t="s">
        <v>510</v>
      </c>
      <c r="D512" s="172" t="s">
        <v>609</v>
      </c>
      <c r="E512" s="172" t="s">
        <v>708</v>
      </c>
      <c r="F512" s="174">
        <v>0.65659458999999998</v>
      </c>
      <c r="G512" s="174">
        <v>0.91723520999999997</v>
      </c>
      <c r="H512" s="58">
        <f>IF(ISERROR(F512/G512-1),"",IF((F512/G512-1)&gt;10000%,"",F512/G512-1))</f>
        <v>-0.28415897815348801</v>
      </c>
      <c r="I512" s="174">
        <v>4.6083871900000002</v>
      </c>
      <c r="J512" s="174">
        <v>63.252784079999998</v>
      </c>
      <c r="K512" s="58">
        <f>IF(ISERROR(I512/J512-1),"",IF((I512/J512-1)&gt;10000%,"",I512/J512-1))</f>
        <v>-0.92714333041575736</v>
      </c>
      <c r="L512" s="58">
        <f>IF(ISERROR(I512/F512),"",IF(I512/F512&gt;10000%,"",I512/F512))</f>
        <v>7.0186188862750152</v>
      </c>
    </row>
    <row r="513" spans="1:16" x14ac:dyDescent="0.2">
      <c r="A513" s="172" t="s">
        <v>2891</v>
      </c>
      <c r="B513" s="172" t="s">
        <v>2260</v>
      </c>
      <c r="C513" s="172" t="s">
        <v>639</v>
      </c>
      <c r="D513" s="172" t="s">
        <v>179</v>
      </c>
      <c r="E513" s="172" t="s">
        <v>708</v>
      </c>
      <c r="F513" s="174">
        <v>1.5787780500000002</v>
      </c>
      <c r="G513" s="174">
        <v>2.7207079799999998</v>
      </c>
      <c r="H513" s="58">
        <f>IF(ISERROR(F513/G513-1),"",IF((F513/G513-1)&gt;10000%,"",F513/G513-1))</f>
        <v>-0.41971793312415684</v>
      </c>
      <c r="I513" s="174">
        <v>4.5822749482448017</v>
      </c>
      <c r="J513" s="174">
        <v>3.0226094799999998</v>
      </c>
      <c r="K513" s="58">
        <f>IF(ISERROR(I513/J513-1),"",IF((I513/J513-1)&gt;10000%,"",I513/J513-1))</f>
        <v>0.51599966140673992</v>
      </c>
      <c r="L513" s="58">
        <f>IF(ISERROR(I513/F513),"",IF(I513/F513&gt;10000%,"",I513/F513))</f>
        <v>2.9024187080918695</v>
      </c>
    </row>
    <row r="514" spans="1:16" x14ac:dyDescent="0.2">
      <c r="A514" s="172" t="s">
        <v>2898</v>
      </c>
      <c r="B514" s="173" t="s">
        <v>1822</v>
      </c>
      <c r="C514" s="172" t="s">
        <v>639</v>
      </c>
      <c r="D514" s="172" t="s">
        <v>179</v>
      </c>
      <c r="E514" s="172" t="s">
        <v>708</v>
      </c>
      <c r="F514" s="174">
        <v>2.3432832799999996</v>
      </c>
      <c r="G514" s="174">
        <v>1.90424025</v>
      </c>
      <c r="H514" s="58">
        <f>IF(ISERROR(F514/G514-1),"",IF((F514/G514-1)&gt;10000%,"",F514/G514-1))</f>
        <v>0.23056073413005507</v>
      </c>
      <c r="I514" s="174">
        <v>4.5531323684010001</v>
      </c>
      <c r="J514" s="174">
        <v>3.9630807584999997E-3</v>
      </c>
      <c r="K514" s="58" t="str">
        <f>IF(ISERROR(I514/J514-1),"",IF((I514/J514-1)&gt;10000%,"",I514/J514-1))</f>
        <v/>
      </c>
      <c r="L514" s="58">
        <f>IF(ISERROR(I514/F514),"",IF(I514/F514&gt;10000%,"",I514/F514))</f>
        <v>1.9430567389193341</v>
      </c>
    </row>
    <row r="515" spans="1:16" x14ac:dyDescent="0.2">
      <c r="A515" s="172" t="s">
        <v>2785</v>
      </c>
      <c r="B515" s="173" t="s">
        <v>2151</v>
      </c>
      <c r="C515" s="172" t="s">
        <v>639</v>
      </c>
      <c r="D515" s="172" t="s">
        <v>179</v>
      </c>
      <c r="E515" s="172" t="s">
        <v>180</v>
      </c>
      <c r="F515" s="174">
        <v>2.4775135699999997</v>
      </c>
      <c r="G515" s="174">
        <v>2.8159179000000001</v>
      </c>
      <c r="H515" s="58">
        <f>IF(ISERROR(F515/G515-1),"",IF((F515/G515-1)&gt;10000%,"",F515/G515-1))</f>
        <v>-0.1201754958835981</v>
      </c>
      <c r="I515" s="174">
        <v>4.5186851534926982</v>
      </c>
      <c r="J515" s="174">
        <v>1.2669022579274198</v>
      </c>
      <c r="K515" s="58">
        <f>IF(ISERROR(I515/J515-1),"",IF((I515/J515-1)&gt;10000%,"",I515/J515-1))</f>
        <v>2.5667196306722277</v>
      </c>
      <c r="L515" s="58">
        <f>IF(ISERROR(I515/F515),"",IF(I515/F515&gt;10000%,"",I515/F515))</f>
        <v>1.8238790730388204</v>
      </c>
    </row>
    <row r="516" spans="1:16" x14ac:dyDescent="0.2">
      <c r="A516" s="172" t="s">
        <v>1542</v>
      </c>
      <c r="B516" s="173" t="s">
        <v>652</v>
      </c>
      <c r="C516" s="172" t="s">
        <v>638</v>
      </c>
      <c r="D516" s="172" t="s">
        <v>178</v>
      </c>
      <c r="E516" s="172" t="s">
        <v>708</v>
      </c>
      <c r="F516" s="174">
        <v>2.9817609300000001</v>
      </c>
      <c r="G516" s="174">
        <v>3.9547240800000001</v>
      </c>
      <c r="H516" s="58">
        <f>IF(ISERROR(F516/G516-1),"",IF((F516/G516-1)&gt;10000%,"",F516/G516-1))</f>
        <v>-0.24602554573162538</v>
      </c>
      <c r="I516" s="174">
        <v>4.4837691100000008</v>
      </c>
      <c r="J516" s="174">
        <v>4.9393313700000006</v>
      </c>
      <c r="K516" s="58">
        <f>IF(ISERROR(I516/J516-1),"",IF((I516/J516-1)&gt;10000%,"",I516/J516-1))</f>
        <v>-9.2231564532589738E-2</v>
      </c>
      <c r="L516" s="58">
        <f>IF(ISERROR(I516/F516),"",IF(I516/F516&gt;10000%,"",I516/F516))</f>
        <v>1.5037319272943859</v>
      </c>
    </row>
    <row r="517" spans="1:16" x14ac:dyDescent="0.2">
      <c r="A517" s="172" t="s">
        <v>2048</v>
      </c>
      <c r="B517" s="173" t="s">
        <v>312</v>
      </c>
      <c r="C517" s="172" t="s">
        <v>1257</v>
      </c>
      <c r="D517" s="172" t="s">
        <v>178</v>
      </c>
      <c r="E517" s="172" t="s">
        <v>708</v>
      </c>
      <c r="F517" s="174">
        <v>0.87220019999999998</v>
      </c>
      <c r="G517" s="174">
        <v>1.34134503</v>
      </c>
      <c r="H517" s="58">
        <f>IF(ISERROR(F517/G517-1),"",IF((F517/G517-1)&gt;10000%,"",F517/G517-1))</f>
        <v>-0.34975701218350963</v>
      </c>
      <c r="I517" s="174">
        <v>4.4586730499999998</v>
      </c>
      <c r="J517" s="174">
        <v>30.078676680000001</v>
      </c>
      <c r="K517" s="58">
        <f>IF(ISERROR(I517/J517-1),"",IF((I517/J517-1)&gt;10000%,"",I517/J517-1))</f>
        <v>-0.85176631613701703</v>
      </c>
      <c r="L517" s="58">
        <f>IF(ISERROR(I517/F517),"",IF(I517/F517&gt;10000%,"",I517/F517))</f>
        <v>5.1119835216731202</v>
      </c>
    </row>
    <row r="518" spans="1:16" x14ac:dyDescent="0.2">
      <c r="A518" s="172" t="s">
        <v>2372</v>
      </c>
      <c r="B518" s="173" t="s">
        <v>120</v>
      </c>
      <c r="C518" s="172" t="s">
        <v>510</v>
      </c>
      <c r="D518" s="172" t="s">
        <v>178</v>
      </c>
      <c r="E518" s="172" t="s">
        <v>180</v>
      </c>
      <c r="F518" s="174">
        <v>9.0397855700000012</v>
      </c>
      <c r="G518" s="174">
        <v>4.4842063300000001</v>
      </c>
      <c r="H518" s="58">
        <f>IF(ISERROR(F518/G518-1),"",IF((F518/G518-1)&gt;10000%,"",F518/G518-1))</f>
        <v>1.0159165089087239</v>
      </c>
      <c r="I518" s="174">
        <v>4.4476593600000003</v>
      </c>
      <c r="J518" s="174">
        <v>4.9923962365067602</v>
      </c>
      <c r="K518" s="58">
        <f>IF(ISERROR(I518/J518-1),"",IF((I518/J518-1)&gt;10000%,"",I518/J518-1))</f>
        <v>-0.10911330966147814</v>
      </c>
      <c r="L518" s="58">
        <f>IF(ISERROR(I518/F518),"",IF(I518/F518&gt;10000%,"",I518/F518))</f>
        <v>0.492009387342138</v>
      </c>
    </row>
    <row r="519" spans="1:16" x14ac:dyDescent="0.2">
      <c r="A519" s="172" t="s">
        <v>2399</v>
      </c>
      <c r="B519" s="173" t="s">
        <v>1085</v>
      </c>
      <c r="C519" s="172" t="s">
        <v>510</v>
      </c>
      <c r="D519" s="172" t="s">
        <v>179</v>
      </c>
      <c r="E519" s="172" t="s">
        <v>708</v>
      </c>
      <c r="F519" s="174">
        <v>1.2100178400000001</v>
      </c>
      <c r="G519" s="174">
        <v>2.4513900499999997</v>
      </c>
      <c r="H519" s="58">
        <f>IF(ISERROR(F519/G519-1),"",IF((F519/G519-1)&gt;10000%,"",F519/G519-1))</f>
        <v>-0.50639522257993974</v>
      </c>
      <c r="I519" s="174">
        <v>4.4455627032157796</v>
      </c>
      <c r="J519" s="174">
        <v>8.9247043318756702</v>
      </c>
      <c r="K519" s="58">
        <f>IF(ISERROR(I519/J519-1),"",IF((I519/J519-1)&gt;10000%,"",I519/J519-1))</f>
        <v>-0.50188123461548073</v>
      </c>
      <c r="L519" s="58">
        <f>IF(ISERROR(I519/F519),"",IF(I519/F519&gt;10000%,"",I519/F519))</f>
        <v>3.6739645947829822</v>
      </c>
    </row>
    <row r="520" spans="1:16" x14ac:dyDescent="0.2">
      <c r="A520" s="172" t="s">
        <v>1618</v>
      </c>
      <c r="B520" s="173" t="s">
        <v>796</v>
      </c>
      <c r="C520" s="172" t="s">
        <v>637</v>
      </c>
      <c r="D520" s="172" t="s">
        <v>178</v>
      </c>
      <c r="E520" s="172" t="s">
        <v>708</v>
      </c>
      <c r="F520" s="174">
        <v>12.832175730000001</v>
      </c>
      <c r="G520" s="174">
        <v>11.90691311</v>
      </c>
      <c r="H520" s="58">
        <f>IF(ISERROR(F520/G520-1),"",IF((F520/G520-1)&gt;10000%,"",F520/G520-1))</f>
        <v>7.7708018144763358E-2</v>
      </c>
      <c r="I520" s="174">
        <v>4.4309794399999998</v>
      </c>
      <c r="J520" s="174">
        <v>5.01085665</v>
      </c>
      <c r="K520" s="58">
        <f>IF(ISERROR(I520/J520-1),"",IF((I520/J520-1)&gt;10000%,"",I520/J520-1))</f>
        <v>-0.11572416664523821</v>
      </c>
      <c r="L520" s="58">
        <f>IF(ISERROR(I520/F520),"",IF(I520/F520&gt;10000%,"",I520/F520))</f>
        <v>0.34530227244635775</v>
      </c>
    </row>
    <row r="521" spans="1:16" x14ac:dyDescent="0.2">
      <c r="A521" s="172" t="s">
        <v>2123</v>
      </c>
      <c r="B521" s="173" t="s">
        <v>2109</v>
      </c>
      <c r="C521" s="172" t="s">
        <v>2301</v>
      </c>
      <c r="D521" s="172" t="s">
        <v>609</v>
      </c>
      <c r="E521" s="172" t="s">
        <v>180</v>
      </c>
      <c r="F521" s="174">
        <v>3.2762400000000004E-2</v>
      </c>
      <c r="G521" s="174">
        <v>0.27005514000000003</v>
      </c>
      <c r="H521" s="58">
        <f>IF(ISERROR(F521/G521-1),"",IF((F521/G521-1)&gt;10000%,"",F521/G521-1))</f>
        <v>-0.87868255349629709</v>
      </c>
      <c r="I521" s="174">
        <v>4.4165013499999999</v>
      </c>
      <c r="J521" s="174">
        <v>0.40955829999999999</v>
      </c>
      <c r="K521" s="58">
        <f>IF(ISERROR(I521/J521-1),"",IF((I521/J521-1)&gt;10000%,"",I521/J521-1))</f>
        <v>9.7835718382462282</v>
      </c>
      <c r="L521" s="58" t="str">
        <f>IF(ISERROR(I521/F521),"",IF(I521/F521&gt;10000%,"",I521/F521))</f>
        <v/>
      </c>
    </row>
    <row r="522" spans="1:16" x14ac:dyDescent="0.2">
      <c r="A522" s="172" t="s">
        <v>2836</v>
      </c>
      <c r="B522" s="173" t="s">
        <v>11</v>
      </c>
      <c r="C522" s="172" t="s">
        <v>639</v>
      </c>
      <c r="D522" s="172" t="s">
        <v>609</v>
      </c>
      <c r="E522" s="172" t="s">
        <v>708</v>
      </c>
      <c r="F522" s="174">
        <v>1.07491081</v>
      </c>
      <c r="G522" s="174">
        <v>0.75215832999999999</v>
      </c>
      <c r="H522" s="58">
        <f>IF(ISERROR(F522/G522-1),"",IF((F522/G522-1)&gt;10000%,"",F522/G522-1))</f>
        <v>0.42910178233351481</v>
      </c>
      <c r="I522" s="174">
        <v>4.4065904400000004</v>
      </c>
      <c r="J522" s="174">
        <v>12.04714485</v>
      </c>
      <c r="K522" s="58">
        <f>IF(ISERROR(I522/J522-1),"",IF((I522/J522-1)&gt;10000%,"",I522/J522-1))</f>
        <v>-0.63422117897088293</v>
      </c>
      <c r="L522" s="58">
        <f>IF(ISERROR(I522/F522),"",IF(I522/F522&gt;10000%,"",I522/F522))</f>
        <v>4.0994940222063638</v>
      </c>
    </row>
    <row r="523" spans="1:16" x14ac:dyDescent="0.2">
      <c r="A523" s="172" t="s">
        <v>1446</v>
      </c>
      <c r="B523" s="173" t="s">
        <v>169</v>
      </c>
      <c r="C523" s="172" t="s">
        <v>637</v>
      </c>
      <c r="D523" s="172" t="s">
        <v>178</v>
      </c>
      <c r="E523" s="172" t="s">
        <v>708</v>
      </c>
      <c r="F523" s="174">
        <v>3.4771587799999999</v>
      </c>
      <c r="G523" s="174">
        <v>4.4478857999999999</v>
      </c>
      <c r="H523" s="58">
        <f>IF(ISERROR(F523/G523-1),"",IF((F523/G523-1)&gt;10000%,"",F523/G523-1))</f>
        <v>-0.21824459162148457</v>
      </c>
      <c r="I523" s="174">
        <v>4.3882581100000007</v>
      </c>
      <c r="J523" s="174">
        <v>9.9707999999999984E-3</v>
      </c>
      <c r="K523" s="58" t="str">
        <f>IF(ISERROR(I523/J523-1),"",IF((I523/J523-1)&gt;10000%,"",I523/J523-1))</f>
        <v/>
      </c>
      <c r="L523" s="58">
        <f>IF(ISERROR(I523/F523),"",IF(I523/F523&gt;10000%,"",I523/F523))</f>
        <v>1.262024079901235</v>
      </c>
    </row>
    <row r="524" spans="1:16" x14ac:dyDescent="0.2">
      <c r="A524" s="172" t="s">
        <v>1999</v>
      </c>
      <c r="B524" s="173" t="s">
        <v>1306</v>
      </c>
      <c r="C524" s="172" t="s">
        <v>2303</v>
      </c>
      <c r="D524" s="172" t="s">
        <v>179</v>
      </c>
      <c r="E524" s="172" t="s">
        <v>708</v>
      </c>
      <c r="F524" s="174">
        <v>1.01122223</v>
      </c>
      <c r="G524" s="174">
        <v>6.5469869300000001</v>
      </c>
      <c r="H524" s="58">
        <f>IF(ISERROR(F524/G524-1),"",IF((F524/G524-1)&gt;10000%,"",F524/G524-1))</f>
        <v>-0.84554387524949592</v>
      </c>
      <c r="I524" s="174">
        <v>4.36656903</v>
      </c>
      <c r="J524" s="174">
        <v>32.478196590000003</v>
      </c>
      <c r="K524" s="58">
        <f>IF(ISERROR(I524/J524-1),"",IF((I524/J524-1)&gt;10000%,"",I524/J524-1))</f>
        <v>-0.86555383338789005</v>
      </c>
      <c r="L524" s="58">
        <f>IF(ISERROR(I524/F524),"",IF(I524/F524&gt;10000%,"",I524/F524))</f>
        <v>4.3181102041239736</v>
      </c>
    </row>
    <row r="525" spans="1:16" x14ac:dyDescent="0.2">
      <c r="A525" s="172" t="s">
        <v>2398</v>
      </c>
      <c r="B525" s="173" t="s">
        <v>96</v>
      </c>
      <c r="C525" s="172" t="s">
        <v>510</v>
      </c>
      <c r="D525" s="172" t="s">
        <v>178</v>
      </c>
      <c r="E525" s="172" t="s">
        <v>708</v>
      </c>
      <c r="F525" s="174">
        <v>1.7487764099999998</v>
      </c>
      <c r="G525" s="174">
        <v>2.80304434</v>
      </c>
      <c r="H525" s="58">
        <f>IF(ISERROR(F525/G525-1),"",IF((F525/G525-1)&gt;10000%,"",F525/G525-1))</f>
        <v>-0.37611532395523939</v>
      </c>
      <c r="I525" s="174">
        <v>4.3593398799854191</v>
      </c>
      <c r="J525" s="174">
        <v>2.4514774548694453</v>
      </c>
      <c r="K525" s="58">
        <f>IF(ISERROR(I525/J525-1),"",IF((I525/J525-1)&gt;10000%,"",I525/J525-1))</f>
        <v>0.77825003910451129</v>
      </c>
      <c r="L525" s="58">
        <f>IF(ISERROR(I525/F525),"",IF(I525/F525&gt;10000%,"",I525/F525))</f>
        <v>2.4927943075269523</v>
      </c>
    </row>
    <row r="526" spans="1:16" x14ac:dyDescent="0.2">
      <c r="A526" s="172" t="s">
        <v>1119</v>
      </c>
      <c r="B526" s="173" t="s">
        <v>945</v>
      </c>
      <c r="C526" s="172" t="s">
        <v>2309</v>
      </c>
      <c r="D526" s="172" t="s">
        <v>609</v>
      </c>
      <c r="E526" s="172" t="s">
        <v>708</v>
      </c>
      <c r="F526" s="174">
        <v>0.58360710999999998</v>
      </c>
      <c r="G526" s="174">
        <v>1.2477888799999999</v>
      </c>
      <c r="H526" s="58">
        <f>IF(ISERROR(F526/G526-1),"",IF((F526/G526-1)&gt;10000%,"",F526/G526-1))</f>
        <v>-0.53228697630323485</v>
      </c>
      <c r="I526" s="174">
        <v>4.3380474163711105</v>
      </c>
      <c r="J526" s="174">
        <v>8.135135895860369</v>
      </c>
      <c r="K526" s="58">
        <f>IF(ISERROR(I526/J526-1),"",IF((I526/J526-1)&gt;10000%,"",I526/J526-1))</f>
        <v>-0.46675169635721003</v>
      </c>
      <c r="L526" s="58">
        <f>IF(ISERROR(I526/F526),"",IF(I526/F526&gt;10000%,"",I526/F526))</f>
        <v>7.4331640962549459</v>
      </c>
    </row>
    <row r="527" spans="1:16" x14ac:dyDescent="0.2">
      <c r="A527" s="172" t="s">
        <v>2036</v>
      </c>
      <c r="B527" s="173" t="s">
        <v>70</v>
      </c>
      <c r="C527" s="172" t="s">
        <v>2303</v>
      </c>
      <c r="D527" s="172" t="s">
        <v>179</v>
      </c>
      <c r="E527" s="172" t="s">
        <v>180</v>
      </c>
      <c r="F527" s="174">
        <v>2.24644288</v>
      </c>
      <c r="G527" s="174">
        <v>1.9767838100000001</v>
      </c>
      <c r="H527" s="58">
        <f>IF(ISERROR(F527/G527-1),"",IF((F527/G527-1)&gt;10000%,"",F527/G527-1))</f>
        <v>0.13641303041631025</v>
      </c>
      <c r="I527" s="174">
        <v>4.33715297</v>
      </c>
      <c r="J527" s="174">
        <v>5.2153838030216004</v>
      </c>
      <c r="K527" s="58">
        <f>IF(ISERROR(I527/J527-1),"",IF((I527/J527-1)&gt;10000%,"",I527/J527-1))</f>
        <v>-0.16839236884403141</v>
      </c>
      <c r="L527" s="58">
        <f>IF(ISERROR(I527/F527),"",IF(I527/F527&gt;10000%,"",I527/F527))</f>
        <v>1.930675829157962</v>
      </c>
    </row>
    <row r="528" spans="1:16" x14ac:dyDescent="0.2">
      <c r="A528" s="172" t="s">
        <v>1403</v>
      </c>
      <c r="B528" s="173" t="s">
        <v>1641</v>
      </c>
      <c r="C528" s="172" t="s">
        <v>2309</v>
      </c>
      <c r="D528" s="172" t="s">
        <v>179</v>
      </c>
      <c r="E528" s="172" t="s">
        <v>708</v>
      </c>
      <c r="F528" s="174">
        <v>4.6300470000000003E-2</v>
      </c>
      <c r="G528" s="174">
        <v>1.2995341299999998</v>
      </c>
      <c r="H528" s="58">
        <f>IF(ISERROR(F528/G528-1),"",IF((F528/G528-1)&gt;10000%,"",F528/G528-1))</f>
        <v>-0.96437148595704836</v>
      </c>
      <c r="I528" s="174">
        <v>4.2583256550740005</v>
      </c>
      <c r="J528" s="174">
        <v>0.17133426999999998</v>
      </c>
      <c r="K528" s="58">
        <f>IF(ISERROR(I528/J528-1),"",IF((I528/J528-1)&gt;10000%,"",I528/J528-1))</f>
        <v>23.853904913908938</v>
      </c>
      <c r="L528" s="58">
        <f>IF(ISERROR(I528/F528),"",IF(I528/F528&gt;10000%,"",I528/F528))</f>
        <v>91.971542731078117</v>
      </c>
      <c r="M528" s="130"/>
      <c r="P528" s="130"/>
    </row>
    <row r="529" spans="1:12" x14ac:dyDescent="0.2">
      <c r="A529" s="172" t="s">
        <v>2949</v>
      </c>
      <c r="B529" s="173" t="s">
        <v>2173</v>
      </c>
      <c r="C529" s="172" t="s">
        <v>639</v>
      </c>
      <c r="D529" s="172" t="s">
        <v>609</v>
      </c>
      <c r="E529" s="172" t="s">
        <v>180</v>
      </c>
      <c r="F529" s="174">
        <v>0.91664840000000003</v>
      </c>
      <c r="G529" s="174">
        <v>0.28886154999999997</v>
      </c>
      <c r="H529" s="58">
        <f>IF(ISERROR(F529/G529-1),"",IF((F529/G529-1)&gt;10000%,"",F529/G529-1))</f>
        <v>2.1733139976573557</v>
      </c>
      <c r="I529" s="174">
        <v>4.2437594776081005</v>
      </c>
      <c r="J529" s="174">
        <v>1.8112450000000002E-2</v>
      </c>
      <c r="K529" s="58" t="str">
        <f>IF(ISERROR(I529/J529-1),"",IF((I529/J529-1)&gt;10000%,"",I529/J529-1))</f>
        <v/>
      </c>
      <c r="L529" s="58">
        <f>IF(ISERROR(I529/F529),"",IF(I529/F529&gt;10000%,"",I529/F529))</f>
        <v>4.629648050013615</v>
      </c>
    </row>
    <row r="530" spans="1:12" x14ac:dyDescent="0.2">
      <c r="A530" s="172" t="s">
        <v>2860</v>
      </c>
      <c r="B530" s="173" t="s">
        <v>2294</v>
      </c>
      <c r="C530" s="172" t="s">
        <v>639</v>
      </c>
      <c r="D530" s="172" t="s">
        <v>609</v>
      </c>
      <c r="E530" s="172" t="s">
        <v>180</v>
      </c>
      <c r="F530" s="174">
        <v>1.3870509099999999</v>
      </c>
      <c r="G530" s="174">
        <v>0.86800177000000001</v>
      </c>
      <c r="H530" s="58">
        <f>IF(ISERROR(F530/G530-1),"",IF((F530/G530-1)&gt;10000%,"",F530/G530-1))</f>
        <v>0.59798166079776527</v>
      </c>
      <c r="I530" s="174">
        <v>4.2407713209589009</v>
      </c>
      <c r="J530" s="174">
        <v>3.2936832831689994E-2</v>
      </c>
      <c r="K530" s="58" t="str">
        <f>IF(ISERROR(I530/J530-1),"",IF((I530/J530-1)&gt;10000%,"",I530/J530-1))</f>
        <v/>
      </c>
      <c r="L530" s="58">
        <f>IF(ISERROR(I530/F530),"",IF(I530/F530&gt;10000%,"",I530/F530))</f>
        <v>3.0574013472648245</v>
      </c>
    </row>
    <row r="531" spans="1:12" x14ac:dyDescent="0.2">
      <c r="A531" s="172" t="s">
        <v>2468</v>
      </c>
      <c r="B531" s="173" t="s">
        <v>445</v>
      </c>
      <c r="C531" s="172" t="s">
        <v>640</v>
      </c>
      <c r="D531" s="172" t="s">
        <v>178</v>
      </c>
      <c r="E531" s="172" t="s">
        <v>708</v>
      </c>
      <c r="F531" s="174">
        <v>2.6306669999999997E-2</v>
      </c>
      <c r="G531" s="174">
        <v>0.32047839</v>
      </c>
      <c r="H531" s="58">
        <f>IF(ISERROR(F531/G531-1),"",IF((F531/G531-1)&gt;10000%,"",F531/G531-1))</f>
        <v>-0.91791437169913392</v>
      </c>
      <c r="I531" s="174">
        <v>4.2391846799999993</v>
      </c>
      <c r="J531" s="174">
        <v>18.989094890000001</v>
      </c>
      <c r="K531" s="58">
        <f>IF(ISERROR(I531/J531-1),"",IF((I531/J531-1)&gt;10000%,"",I531/J531-1))</f>
        <v>-0.77675688575170421</v>
      </c>
      <c r="L531" s="58" t="str">
        <f>IF(ISERROR(I531/F531),"",IF(I531/F531&gt;10000%,"",I531/F531))</f>
        <v/>
      </c>
    </row>
    <row r="532" spans="1:12" x14ac:dyDescent="0.2">
      <c r="A532" s="172" t="s">
        <v>2361</v>
      </c>
      <c r="B532" s="173" t="s">
        <v>81</v>
      </c>
      <c r="C532" s="172" t="s">
        <v>510</v>
      </c>
      <c r="D532" s="172" t="s">
        <v>179</v>
      </c>
      <c r="E532" s="172" t="s">
        <v>180</v>
      </c>
      <c r="F532" s="174">
        <v>5.12057976</v>
      </c>
      <c r="G532" s="174">
        <v>8.9381880999999996</v>
      </c>
      <c r="H532" s="58">
        <f>IF(ISERROR(F532/G532-1),"",IF((F532/G532-1)&gt;10000%,"",F532/G532-1))</f>
        <v>-0.42711210564029189</v>
      </c>
      <c r="I532" s="174">
        <v>4.0956254900000006</v>
      </c>
      <c r="J532" s="174">
        <v>10.326057779999999</v>
      </c>
      <c r="K532" s="58">
        <f>IF(ISERROR(I532/J532-1),"",IF((I532/J532-1)&gt;10000%,"",I532/J532-1))</f>
        <v>-0.60336988449429341</v>
      </c>
      <c r="L532" s="58">
        <f>IF(ISERROR(I532/F532),"",IF(I532/F532&gt;10000%,"",I532/F532))</f>
        <v>0.79983628455384137</v>
      </c>
    </row>
    <row r="533" spans="1:12" x14ac:dyDescent="0.2">
      <c r="A533" s="172" t="s">
        <v>1321</v>
      </c>
      <c r="B533" s="173" t="s">
        <v>671</v>
      </c>
      <c r="C533" s="172" t="s">
        <v>639</v>
      </c>
      <c r="D533" s="172" t="s">
        <v>179</v>
      </c>
      <c r="E533" s="172" t="s">
        <v>180</v>
      </c>
      <c r="F533" s="174">
        <v>1.25031705</v>
      </c>
      <c r="G533" s="174">
        <v>1.1252889399999999</v>
      </c>
      <c r="H533" s="58">
        <f>IF(ISERROR(F533/G533-1),"",IF((F533/G533-1)&gt;10000%,"",F533/G533-1))</f>
        <v>0.11110756140551792</v>
      </c>
      <c r="I533" s="174">
        <v>4.0354948400000001</v>
      </c>
      <c r="J533" s="174">
        <v>10.039509199999999</v>
      </c>
      <c r="K533" s="58">
        <f>IF(ISERROR(I533/J533-1),"",IF((I533/J533-1)&gt;10000%,"",I533/J533-1))</f>
        <v>-0.5980386332033043</v>
      </c>
      <c r="L533" s="58">
        <f>IF(ISERROR(I533/F533),"",IF(I533/F533&gt;10000%,"",I533/F533))</f>
        <v>3.2275772293115574</v>
      </c>
    </row>
    <row r="534" spans="1:12" x14ac:dyDescent="0.2">
      <c r="A534" s="172" t="s">
        <v>1236</v>
      </c>
      <c r="B534" s="173" t="s">
        <v>1237</v>
      </c>
      <c r="C534" s="172" t="s">
        <v>2303</v>
      </c>
      <c r="D534" s="172" t="s">
        <v>179</v>
      </c>
      <c r="E534" s="172" t="s">
        <v>708</v>
      </c>
      <c r="F534" s="174">
        <v>1.5638972</v>
      </c>
      <c r="G534" s="174">
        <v>1.8183638500000001</v>
      </c>
      <c r="H534" s="58">
        <f>IF(ISERROR(F534/G534-1),"",IF((F534/G534-1)&gt;10000%,"",F534/G534-1))</f>
        <v>-0.13994264679205981</v>
      </c>
      <c r="I534" s="174">
        <v>3.9853796500000001</v>
      </c>
      <c r="J534" s="174">
        <v>1.8981480299999998</v>
      </c>
      <c r="K534" s="58">
        <f>IF(ISERROR(I534/J534-1),"",IF((I534/J534-1)&gt;10000%,"",I534/J534-1))</f>
        <v>1.0996147755662662</v>
      </c>
      <c r="L534" s="58">
        <f>IF(ISERROR(I534/F534),"",IF(I534/F534&gt;10000%,"",I534/F534))</f>
        <v>2.5483642083379907</v>
      </c>
    </row>
    <row r="535" spans="1:12" x14ac:dyDescent="0.2">
      <c r="A535" s="172" t="s">
        <v>1796</v>
      </c>
      <c r="B535" s="173" t="s">
        <v>1799</v>
      </c>
      <c r="C535" s="172" t="s">
        <v>2301</v>
      </c>
      <c r="D535" s="172" t="s">
        <v>178</v>
      </c>
      <c r="E535" s="172" t="s">
        <v>708</v>
      </c>
      <c r="F535" s="174">
        <v>1.2991858799999998</v>
      </c>
      <c r="G535" s="174">
        <v>1.3779429299999999</v>
      </c>
      <c r="H535" s="58">
        <f>IF(ISERROR(F535/G535-1),"",IF((F535/G535-1)&gt;10000%,"",F535/G535-1))</f>
        <v>-5.7155523850323853E-2</v>
      </c>
      <c r="I535" s="174">
        <v>3.9560785099999998</v>
      </c>
      <c r="J535" s="174">
        <v>10.291737469999999</v>
      </c>
      <c r="K535" s="58">
        <f>IF(ISERROR(I535/J535-1),"",IF((I535/J535-1)&gt;10000%,"",I535/J535-1))</f>
        <v>-0.61560635203416236</v>
      </c>
      <c r="L535" s="58">
        <f>IF(ISERROR(I535/F535),"",IF(I535/F535&gt;10000%,"",I535/F535))</f>
        <v>3.0450442626423868</v>
      </c>
    </row>
    <row r="536" spans="1:12" x14ac:dyDescent="0.2">
      <c r="A536" s="172" t="s">
        <v>1391</v>
      </c>
      <c r="B536" s="173" t="s">
        <v>1643</v>
      </c>
      <c r="C536" s="172" t="s">
        <v>2309</v>
      </c>
      <c r="D536" s="172" t="s">
        <v>609</v>
      </c>
      <c r="E536" s="172" t="s">
        <v>708</v>
      </c>
      <c r="F536" s="174">
        <v>1.11626319</v>
      </c>
      <c r="G536" s="174">
        <v>2.1738097999999999</v>
      </c>
      <c r="H536" s="58">
        <f>IF(ISERROR(F536/G536-1),"",IF((F536/G536-1)&gt;10000%,"",F536/G536-1))</f>
        <v>-0.48649454519894053</v>
      </c>
      <c r="I536" s="174">
        <v>3.9299469499999993</v>
      </c>
      <c r="J536" s="174">
        <v>1.81842953</v>
      </c>
      <c r="K536" s="58">
        <f>IF(ISERROR(I536/J536-1),"",IF((I536/J536-1)&gt;10000%,"",I536/J536-1))</f>
        <v>1.1611763805881439</v>
      </c>
      <c r="L536" s="58">
        <f>IF(ISERROR(I536/F536),"",IF(I536/F536&gt;10000%,"",I536/F536))</f>
        <v>3.5206275591690877</v>
      </c>
    </row>
    <row r="537" spans="1:12" x14ac:dyDescent="0.2">
      <c r="A537" s="172" t="s">
        <v>2798</v>
      </c>
      <c r="B537" s="173" t="s">
        <v>2203</v>
      </c>
      <c r="C537" s="172" t="s">
        <v>639</v>
      </c>
      <c r="D537" s="172" t="s">
        <v>609</v>
      </c>
      <c r="E537" s="172" t="s">
        <v>708</v>
      </c>
      <c r="F537" s="174">
        <v>1.6072439999999999</v>
      </c>
      <c r="G537" s="174">
        <v>4.20608206</v>
      </c>
      <c r="H537" s="58">
        <f>IF(ISERROR(F537/G537-1),"",IF((F537/G537-1)&gt;10000%,"",F537/G537-1))</f>
        <v>-0.61787621423629568</v>
      </c>
      <c r="I537" s="174">
        <v>3.9130940908008003</v>
      </c>
      <c r="J537" s="174">
        <v>4.2864154703666983</v>
      </c>
      <c r="K537" s="58">
        <f>IF(ISERROR(I537/J537-1),"",IF((I537/J537-1)&gt;10000%,"",I537/J537-1))</f>
        <v>-8.7094072459093841E-2</v>
      </c>
      <c r="L537" s="58">
        <f>IF(ISERROR(I537/F537),"",IF(I537/F537&gt;10000%,"",I537/F537))</f>
        <v>2.4346608796180296</v>
      </c>
    </row>
    <row r="538" spans="1:12" x14ac:dyDescent="0.2">
      <c r="A538" s="172" t="s">
        <v>1454</v>
      </c>
      <c r="B538" s="173" t="s">
        <v>59</v>
      </c>
      <c r="C538" s="172" t="s">
        <v>637</v>
      </c>
      <c r="D538" s="172" t="s">
        <v>178</v>
      </c>
      <c r="E538" s="172" t="s">
        <v>708</v>
      </c>
      <c r="F538" s="174">
        <v>1.13701557</v>
      </c>
      <c r="G538" s="174">
        <v>1.42609531</v>
      </c>
      <c r="H538" s="58">
        <f>IF(ISERROR(F538/G538-1),"",IF((F538/G538-1)&gt;10000%,"",F538/G538-1))</f>
        <v>-0.20270716688634227</v>
      </c>
      <c r="I538" s="174">
        <v>3.8518525000000001</v>
      </c>
      <c r="J538" s="174">
        <v>0.37903821000000004</v>
      </c>
      <c r="K538" s="58">
        <f>IF(ISERROR(I538/J538-1),"",IF((I538/J538-1)&gt;10000%,"",I538/J538-1))</f>
        <v>9.162174678906382</v>
      </c>
      <c r="L538" s="58">
        <f>IF(ISERROR(I538/F538),"",IF(I538/F538&gt;10000%,"",I538/F538))</f>
        <v>3.3876866787321127</v>
      </c>
    </row>
    <row r="539" spans="1:12" x14ac:dyDescent="0.2">
      <c r="A539" s="172" t="s">
        <v>2818</v>
      </c>
      <c r="B539" s="173" t="s">
        <v>2206</v>
      </c>
      <c r="C539" s="172" t="s">
        <v>639</v>
      </c>
      <c r="D539" s="172" t="s">
        <v>609</v>
      </c>
      <c r="E539" s="172" t="s">
        <v>180</v>
      </c>
      <c r="F539" s="174">
        <v>0.76767149999999995</v>
      </c>
      <c r="G539" s="174">
        <v>0.63995574</v>
      </c>
      <c r="H539" s="58">
        <f>IF(ISERROR(F539/G539-1),"",IF((F539/G539-1)&gt;10000%,"",F539/G539-1))</f>
        <v>0.19956967649043977</v>
      </c>
      <c r="I539" s="174">
        <v>3.8308039606914033</v>
      </c>
      <c r="J539" s="174">
        <v>0.26116612747129997</v>
      </c>
      <c r="K539" s="58">
        <f>IF(ISERROR(I539/J539-1),"",IF((I539/J539-1)&gt;10000%,"",I539/J539-1))</f>
        <v>13.66807352769121</v>
      </c>
      <c r="L539" s="58">
        <f>IF(ISERROR(I539/F539),"",IF(I539/F539&gt;10000%,"",I539/F539))</f>
        <v>4.9901604536463884</v>
      </c>
    </row>
    <row r="540" spans="1:12" x14ac:dyDescent="0.2">
      <c r="A540" s="172" t="s">
        <v>1127</v>
      </c>
      <c r="B540" s="173" t="s">
        <v>908</v>
      </c>
      <c r="C540" s="172" t="s">
        <v>2309</v>
      </c>
      <c r="D540" s="172" t="s">
        <v>179</v>
      </c>
      <c r="E540" s="172" t="s">
        <v>180</v>
      </c>
      <c r="F540" s="174">
        <v>4.2579556500000004</v>
      </c>
      <c r="G540" s="174">
        <v>7.3470232800000002</v>
      </c>
      <c r="H540" s="58">
        <f>IF(ISERROR(F540/G540-1),"",IF((F540/G540-1)&gt;10000%,"",F540/G540-1))</f>
        <v>-0.42045159138246258</v>
      </c>
      <c r="I540" s="174">
        <v>3.7884072368860471</v>
      </c>
      <c r="J540" s="174">
        <v>6.6300616739312002</v>
      </c>
      <c r="K540" s="58">
        <f>IF(ISERROR(I540/J540-1),"",IF((I540/J540-1)&gt;10000%,"",I540/J540-1))</f>
        <v>-0.42860150882431158</v>
      </c>
      <c r="L540" s="58">
        <f>IF(ISERROR(I540/F540),"",IF(I540/F540&gt;10000%,"",I540/F540))</f>
        <v>0.88972444719710664</v>
      </c>
    </row>
    <row r="541" spans="1:12" x14ac:dyDescent="0.2">
      <c r="A541" s="172" t="s">
        <v>2389</v>
      </c>
      <c r="B541" s="173" t="s">
        <v>904</v>
      </c>
      <c r="C541" s="172" t="s">
        <v>640</v>
      </c>
      <c r="D541" s="172" t="s">
        <v>178</v>
      </c>
      <c r="E541" s="172" t="s">
        <v>708</v>
      </c>
      <c r="F541" s="174">
        <v>1.1430552899999999</v>
      </c>
      <c r="G541" s="174">
        <v>5.2018095199999994</v>
      </c>
      <c r="H541" s="58">
        <f>IF(ISERROR(F541/G541-1),"",IF((F541/G541-1)&gt;10000%,"",F541/G541-1))</f>
        <v>-0.78025814178601449</v>
      </c>
      <c r="I541" s="174">
        <v>3.7615909900000002</v>
      </c>
      <c r="J541" s="174">
        <v>28.848370290000002</v>
      </c>
      <c r="K541" s="58">
        <f>IF(ISERROR(I541/J541-1),"",IF((I541/J541-1)&gt;10000%,"",I541/J541-1))</f>
        <v>-0.86960819789172228</v>
      </c>
      <c r="L541" s="58">
        <f>IF(ISERROR(I541/F541),"",IF(I541/F541&gt;10000%,"",I541/F541))</f>
        <v>3.2908215577218494</v>
      </c>
    </row>
    <row r="542" spans="1:12" x14ac:dyDescent="0.2">
      <c r="A542" s="172" t="s">
        <v>1881</v>
      </c>
      <c r="B542" s="173" t="s">
        <v>1869</v>
      </c>
      <c r="C542" s="172" t="s">
        <v>2303</v>
      </c>
      <c r="D542" s="172" t="s">
        <v>179</v>
      </c>
      <c r="E542" s="172" t="s">
        <v>180</v>
      </c>
      <c r="F542" s="174">
        <v>1.12245342</v>
      </c>
      <c r="G542" s="174">
        <v>0.27882825</v>
      </c>
      <c r="H542" s="58">
        <f>IF(ISERROR(F542/G542-1),"",IF((F542/G542-1)&gt;10000%,"",F542/G542-1))</f>
        <v>3.0256086677013538</v>
      </c>
      <c r="I542" s="174">
        <v>3.7516294399999999</v>
      </c>
      <c r="J542" s="174">
        <v>5.6608184499999998</v>
      </c>
      <c r="K542" s="58">
        <f>IF(ISERROR(I542/J542-1),"",IF((I542/J542-1)&gt;10000%,"",I542/J542-1))</f>
        <v>-0.33726377676005492</v>
      </c>
      <c r="L542" s="58">
        <f>IF(ISERROR(I542/F542),"",IF(I542/F542&gt;10000%,"",I542/F542))</f>
        <v>3.3423475514912679</v>
      </c>
    </row>
    <row r="543" spans="1:12" x14ac:dyDescent="0.2">
      <c r="A543" s="172" t="s">
        <v>1294</v>
      </c>
      <c r="B543" s="173" t="s">
        <v>412</v>
      </c>
      <c r="C543" s="172" t="s">
        <v>1257</v>
      </c>
      <c r="D543" s="172" t="s">
        <v>178</v>
      </c>
      <c r="E543" s="172" t="s">
        <v>708</v>
      </c>
      <c r="F543" s="174">
        <v>2.3375315899999998</v>
      </c>
      <c r="G543" s="174">
        <v>3.5110643599999998</v>
      </c>
      <c r="H543" s="58">
        <f>IF(ISERROR(F543/G543-1),"",IF((F543/G543-1)&gt;10000%,"",F543/G543-1))</f>
        <v>-0.33423846722080597</v>
      </c>
      <c r="I543" s="174">
        <v>3.7415584701182421</v>
      </c>
      <c r="J543" s="174">
        <v>31.557931735515862</v>
      </c>
      <c r="K543" s="58">
        <f>IF(ISERROR(I543/J543-1),"",IF((I543/J543-1)&gt;10000%,"",I543/J543-1))</f>
        <v>-0.88143841296457892</v>
      </c>
      <c r="L543" s="58">
        <f>IF(ISERROR(I543/F543),"",IF(I543/F543&gt;10000%,"",I543/F543))</f>
        <v>1.6006450933645959</v>
      </c>
    </row>
    <row r="544" spans="1:12" x14ac:dyDescent="0.2">
      <c r="A544" s="172" t="s">
        <v>2496</v>
      </c>
      <c r="B544" s="173" t="s">
        <v>437</v>
      </c>
      <c r="C544" s="172" t="s">
        <v>640</v>
      </c>
      <c r="D544" s="172" t="s">
        <v>178</v>
      </c>
      <c r="E544" s="172" t="s">
        <v>708</v>
      </c>
      <c r="F544" s="174">
        <v>0.26890128000000002</v>
      </c>
      <c r="G544" s="174">
        <v>0.49796809000000003</v>
      </c>
      <c r="H544" s="58">
        <f>IF(ISERROR(F544/G544-1),"",IF((F544/G544-1)&gt;10000%,"",F544/G544-1))</f>
        <v>-0.46000298934817285</v>
      </c>
      <c r="I544" s="174">
        <v>3.6610844299999998</v>
      </c>
      <c r="J544" s="174">
        <v>4.3412399999999997E-3</v>
      </c>
      <c r="K544" s="58" t="str">
        <f>IF(ISERROR(I544/J544-1),"",IF((I544/J544-1)&gt;10000%,"",I544/J544-1))</f>
        <v/>
      </c>
      <c r="L544" s="58">
        <f>IF(ISERROR(I544/F544),"",IF(I544/F544&gt;10000%,"",I544/F544))</f>
        <v>13.614975837972953</v>
      </c>
    </row>
    <row r="545" spans="1:12" x14ac:dyDescent="0.2">
      <c r="A545" s="172" t="s">
        <v>2378</v>
      </c>
      <c r="B545" s="173" t="s">
        <v>114</v>
      </c>
      <c r="C545" s="172" t="s">
        <v>510</v>
      </c>
      <c r="D545" s="172" t="s">
        <v>178</v>
      </c>
      <c r="E545" s="172" t="s">
        <v>708</v>
      </c>
      <c r="F545" s="174">
        <v>2.9620252300000001</v>
      </c>
      <c r="G545" s="174">
        <v>4.14362107</v>
      </c>
      <c r="H545" s="58">
        <f>IF(ISERROR(F545/G545-1),"",IF((F545/G545-1)&gt;10000%,"",F545/G545-1))</f>
        <v>-0.28516020650507989</v>
      </c>
      <c r="I545" s="174">
        <v>3.64184047</v>
      </c>
      <c r="J545" s="174">
        <v>11.871678719999998</v>
      </c>
      <c r="K545" s="58">
        <f>IF(ISERROR(I545/J545-1),"",IF((I545/J545-1)&gt;10000%,"",I545/J545-1))</f>
        <v>-0.69323289857358938</v>
      </c>
      <c r="L545" s="58">
        <f>IF(ISERROR(I545/F545),"",IF(I545/F545&gt;10000%,"",I545/F545))</f>
        <v>1.2295102800322872</v>
      </c>
    </row>
    <row r="546" spans="1:12" x14ac:dyDescent="0.2">
      <c r="A546" s="172" t="s">
        <v>1746</v>
      </c>
      <c r="B546" s="173" t="s">
        <v>268</v>
      </c>
      <c r="C546" s="172" t="s">
        <v>637</v>
      </c>
      <c r="D546" s="172" t="s">
        <v>178</v>
      </c>
      <c r="E546" s="172" t="s">
        <v>708</v>
      </c>
      <c r="F546" s="174">
        <v>4.1159569300000003</v>
      </c>
      <c r="G546" s="174">
        <v>2.3351109800000001</v>
      </c>
      <c r="H546" s="58">
        <f>IF(ISERROR(F546/G546-1),"",IF((F546/G546-1)&gt;10000%,"",F546/G546-1))</f>
        <v>0.76263867767004379</v>
      </c>
      <c r="I546" s="174">
        <v>3.6179233700000011</v>
      </c>
      <c r="J546" s="174">
        <v>2.8542214299999995</v>
      </c>
      <c r="K546" s="58">
        <f>IF(ISERROR(I546/J546-1),"",IF((I546/J546-1)&gt;10000%,"",I546/J546-1))</f>
        <v>0.26756926844319917</v>
      </c>
      <c r="L546" s="58">
        <f>IF(ISERROR(I546/F546),"",IF(I546/F546&gt;10000%,"",I546/F546))</f>
        <v>0.87899932665233227</v>
      </c>
    </row>
    <row r="547" spans="1:12" x14ac:dyDescent="0.2">
      <c r="A547" s="172" t="s">
        <v>2613</v>
      </c>
      <c r="B547" s="173" t="s">
        <v>108</v>
      </c>
      <c r="C547" s="172" t="s">
        <v>510</v>
      </c>
      <c r="D547" s="172" t="s">
        <v>609</v>
      </c>
      <c r="E547" s="172" t="s">
        <v>708</v>
      </c>
      <c r="F547" s="174">
        <v>4.0786895999999997</v>
      </c>
      <c r="G547" s="174">
        <v>3.4001725899999999</v>
      </c>
      <c r="H547" s="58">
        <f>IF(ISERROR(F547/G547-1),"",IF((F547/G547-1)&gt;10000%,"",F547/G547-1))</f>
        <v>0.19955369677278645</v>
      </c>
      <c r="I547" s="174">
        <v>3.5735032699999998</v>
      </c>
      <c r="J547" s="174">
        <v>8.2781370899999995</v>
      </c>
      <c r="K547" s="58">
        <f>IF(ISERROR(I547/J547-1),"",IF((I547/J547-1)&gt;10000%,"",I547/J547-1))</f>
        <v>-0.56832035624092336</v>
      </c>
      <c r="L547" s="58">
        <f>IF(ISERROR(I547/F547),"",IF(I547/F547&gt;10000%,"",I547/F547))</f>
        <v>0.87614004017368718</v>
      </c>
    </row>
    <row r="548" spans="1:12" x14ac:dyDescent="0.2">
      <c r="A548" s="172" t="s">
        <v>1510</v>
      </c>
      <c r="B548" s="172" t="s">
        <v>211</v>
      </c>
      <c r="C548" s="172" t="s">
        <v>640</v>
      </c>
      <c r="D548" s="172" t="s">
        <v>178</v>
      </c>
      <c r="E548" s="172" t="s">
        <v>180</v>
      </c>
      <c r="F548" s="174">
        <v>13.910275439999999</v>
      </c>
      <c r="G548" s="174">
        <v>6.3480301399999997</v>
      </c>
      <c r="H548" s="58">
        <f>IF(ISERROR(F548/G548-1),"",IF((F548/G548-1)&gt;10000%,"",F548/G548-1))</f>
        <v>1.1912743218323789</v>
      </c>
      <c r="I548" s="174">
        <v>3.5689788</v>
      </c>
      <c r="J548" s="174">
        <v>22.206176600000003</v>
      </c>
      <c r="K548" s="58">
        <f>IF(ISERROR(I548/J548-1),"",IF((I548/J548-1)&gt;10000%,"",I548/J548-1))</f>
        <v>-0.83927990557365917</v>
      </c>
      <c r="L548" s="58">
        <f>IF(ISERROR(I548/F548),"",IF(I548/F548&gt;10000%,"",I548/F548))</f>
        <v>0.25657139683497165</v>
      </c>
    </row>
    <row r="549" spans="1:12" x14ac:dyDescent="0.2">
      <c r="A549" s="172" t="s">
        <v>2380</v>
      </c>
      <c r="B549" s="173" t="s">
        <v>87</v>
      </c>
      <c r="C549" s="172" t="s">
        <v>510</v>
      </c>
      <c r="D549" s="172" t="s">
        <v>178</v>
      </c>
      <c r="E549" s="172" t="s">
        <v>708</v>
      </c>
      <c r="F549" s="174">
        <v>2.98215729</v>
      </c>
      <c r="G549" s="174">
        <v>12.92469062</v>
      </c>
      <c r="H549" s="58">
        <f>IF(ISERROR(F549/G549-1),"",IF((F549/G549-1)&gt;10000%,"",F549/G549-1))</f>
        <v>-0.76926664028728609</v>
      </c>
      <c r="I549" s="174">
        <v>3.5593995899999999</v>
      </c>
      <c r="J549" s="174">
        <v>4.3021843200000003</v>
      </c>
      <c r="K549" s="58">
        <f>IF(ISERROR(I549/J549-1),"",IF((I549/J549-1)&gt;10000%,"",I549/J549-1))</f>
        <v>-0.17265293040722163</v>
      </c>
      <c r="L549" s="58">
        <f>IF(ISERROR(I549/F549),"",IF(I549/F549&gt;10000%,"",I549/F549))</f>
        <v>1.1935653434296216</v>
      </c>
    </row>
    <row r="550" spans="1:12" x14ac:dyDescent="0.2">
      <c r="A550" s="172" t="s">
        <v>1626</v>
      </c>
      <c r="B550" s="173" t="s">
        <v>689</v>
      </c>
      <c r="C550" s="172" t="s">
        <v>637</v>
      </c>
      <c r="D550" s="172" t="s">
        <v>178</v>
      </c>
      <c r="E550" s="172" t="s">
        <v>708</v>
      </c>
      <c r="F550" s="174">
        <v>4.9276237400000005</v>
      </c>
      <c r="G550" s="174">
        <v>6.8246161699999996</v>
      </c>
      <c r="H550" s="58">
        <f>IF(ISERROR(F550/G550-1),"",IF((F550/G550-1)&gt;10000%,"",F550/G550-1))</f>
        <v>-0.27796324111807147</v>
      </c>
      <c r="I550" s="174">
        <v>3.5544068599999998</v>
      </c>
      <c r="J550" s="174">
        <v>16.761053010000001</v>
      </c>
      <c r="K550" s="58">
        <f>IF(ISERROR(I550/J550-1),"",IF((I550/J550-1)&gt;10000%,"",I550/J550-1))</f>
        <v>-0.78793654206096919</v>
      </c>
      <c r="L550" s="58">
        <f>IF(ISERROR(I550/F550),"",IF(I550/F550&gt;10000%,"",I550/F550))</f>
        <v>0.72132269985370256</v>
      </c>
    </row>
    <row r="551" spans="1:12" x14ac:dyDescent="0.2">
      <c r="A551" s="172" t="s">
        <v>1320</v>
      </c>
      <c r="B551" s="173" t="s">
        <v>670</v>
      </c>
      <c r="C551" s="172" t="s">
        <v>639</v>
      </c>
      <c r="D551" s="172" t="s">
        <v>179</v>
      </c>
      <c r="E551" s="172" t="s">
        <v>180</v>
      </c>
      <c r="F551" s="174">
        <v>0.55648852000000004</v>
      </c>
      <c r="G551" s="174">
        <v>3.96021745</v>
      </c>
      <c r="H551" s="58">
        <f>IF(ISERROR(F551/G551-1),"",IF((F551/G551-1)&gt;10000%,"",F551/G551-1))</f>
        <v>-0.85948031212275988</v>
      </c>
      <c r="I551" s="174">
        <v>3.4669368999999999</v>
      </c>
      <c r="J551" s="174">
        <v>17.098130279999999</v>
      </c>
      <c r="K551" s="58">
        <f>IF(ISERROR(I551/J551-1),"",IF((I551/J551-1)&gt;10000%,"",I551/J551-1))</f>
        <v>-0.7972329814298269</v>
      </c>
      <c r="L551" s="58">
        <f>IF(ISERROR(I551/F551),"",IF(I551/F551&gt;10000%,"",I551/F551))</f>
        <v>6.2300241162207612</v>
      </c>
    </row>
    <row r="552" spans="1:12" x14ac:dyDescent="0.2">
      <c r="A552" s="172" t="s">
        <v>2900</v>
      </c>
      <c r="B552" s="173" t="s">
        <v>2219</v>
      </c>
      <c r="C552" s="172" t="s">
        <v>639</v>
      </c>
      <c r="D552" s="172" t="s">
        <v>179</v>
      </c>
      <c r="E552" s="172" t="s">
        <v>708</v>
      </c>
      <c r="F552" s="174">
        <v>2.05325392</v>
      </c>
      <c r="G552" s="174">
        <v>3.1752687599999998</v>
      </c>
      <c r="H552" s="58">
        <f>IF(ISERROR(F552/G552-1),"",IF((F552/G552-1)&gt;10000%,"",F552/G552-1))</f>
        <v>-0.35336058923087821</v>
      </c>
      <c r="I552" s="174">
        <v>3.4547594400000006</v>
      </c>
      <c r="J552" s="174">
        <v>0.75488146999999994</v>
      </c>
      <c r="K552" s="58">
        <f>IF(ISERROR(I552/J552-1),"",IF((I552/J552-1)&gt;10000%,"",I552/J552-1))</f>
        <v>3.5765588073052061</v>
      </c>
      <c r="L552" s="58">
        <f>IF(ISERROR(I552/F552),"",IF(I552/F552&gt;10000%,"",I552/F552))</f>
        <v>1.6825777885279773</v>
      </c>
    </row>
    <row r="553" spans="1:12" x14ac:dyDescent="0.2">
      <c r="A553" s="172" t="s">
        <v>2909</v>
      </c>
      <c r="B553" s="173" t="s">
        <v>150</v>
      </c>
      <c r="C553" s="172" t="s">
        <v>639</v>
      </c>
      <c r="D553" s="172" t="s">
        <v>179</v>
      </c>
      <c r="E553" s="172" t="s">
        <v>708</v>
      </c>
      <c r="F553" s="174">
        <v>0.36693606000000001</v>
      </c>
      <c r="G553" s="174">
        <v>0.27515003000000005</v>
      </c>
      <c r="H553" s="58">
        <f>IF(ISERROR(F553/G553-1),"",IF((F553/G553-1)&gt;10000%,"",F553/G553-1))</f>
        <v>0.33358538975990637</v>
      </c>
      <c r="I553" s="174">
        <v>3.4516265460160001</v>
      </c>
      <c r="J553" s="174">
        <v>7.7156221652139978</v>
      </c>
      <c r="K553" s="58">
        <f>IF(ISERROR(I553/J553-1),"",IF((I553/J553-1)&gt;10000%,"",I553/J553-1))</f>
        <v>-0.55264443072682956</v>
      </c>
      <c r="L553" s="58">
        <f>IF(ISERROR(I553/F553),"",IF(I553/F553&gt;10000%,"",I553/F553))</f>
        <v>9.406615817524175</v>
      </c>
    </row>
    <row r="554" spans="1:12" x14ac:dyDescent="0.2">
      <c r="A554" s="172" t="s">
        <v>2058</v>
      </c>
      <c r="B554" s="173" t="s">
        <v>1</v>
      </c>
      <c r="C554" s="172" t="s">
        <v>2303</v>
      </c>
      <c r="D554" s="172" t="s">
        <v>179</v>
      </c>
      <c r="E554" s="172" t="s">
        <v>180</v>
      </c>
      <c r="F554" s="174">
        <v>1.4011572400000001</v>
      </c>
      <c r="G554" s="174">
        <v>2.6885708199999998</v>
      </c>
      <c r="H554" s="58">
        <f>IF(ISERROR(F554/G554-1),"",IF((F554/G554-1)&gt;10000%,"",F554/G554-1))</f>
        <v>-0.47884681720974709</v>
      </c>
      <c r="I554" s="174">
        <v>3.4434210299999997</v>
      </c>
      <c r="J554" s="174">
        <v>5.2553391700000001</v>
      </c>
      <c r="K554" s="58">
        <f>IF(ISERROR(I554/J554-1),"",IF((I554/J554-1)&gt;10000%,"",I554/J554-1))</f>
        <v>-0.34477663218071619</v>
      </c>
      <c r="L554" s="58">
        <f>IF(ISERROR(I554/F554),"",IF(I554/F554&gt;10000%,"",I554/F554))</f>
        <v>2.4575550350080619</v>
      </c>
    </row>
    <row r="555" spans="1:12" x14ac:dyDescent="0.2">
      <c r="A555" s="172" t="s">
        <v>1443</v>
      </c>
      <c r="B555" s="173" t="s">
        <v>166</v>
      </c>
      <c r="C555" s="172" t="s">
        <v>637</v>
      </c>
      <c r="D555" s="172" t="s">
        <v>178</v>
      </c>
      <c r="E555" s="172" t="s">
        <v>708</v>
      </c>
      <c r="F555" s="174">
        <v>4.5104870000000005E-2</v>
      </c>
      <c r="G555" s="174">
        <v>2.6726891800000003</v>
      </c>
      <c r="H555" s="58">
        <f>IF(ISERROR(F555/G555-1),"",IF((F555/G555-1)&gt;10000%,"",F555/G555-1))</f>
        <v>-0.98312378770508591</v>
      </c>
      <c r="I555" s="174">
        <v>3.4423315700000003</v>
      </c>
      <c r="J555" s="174">
        <v>0.17435492999999999</v>
      </c>
      <c r="K555" s="58">
        <f>IF(ISERROR(I555/J555-1),"",IF((I555/J555-1)&gt;10000%,"",I555/J555-1))</f>
        <v>18.743241960522713</v>
      </c>
      <c r="L555" s="58">
        <f>IF(ISERROR(I555/F555),"",IF(I555/F555&gt;10000%,"",I555/F555))</f>
        <v>76.318401316753594</v>
      </c>
    </row>
    <row r="556" spans="1:12" x14ac:dyDescent="0.2">
      <c r="A556" s="172" t="s">
        <v>2638</v>
      </c>
      <c r="B556" s="173" t="s">
        <v>2118</v>
      </c>
      <c r="C556" s="172" t="s">
        <v>510</v>
      </c>
      <c r="D556" s="172" t="s">
        <v>609</v>
      </c>
      <c r="E556" s="172" t="s">
        <v>708</v>
      </c>
      <c r="F556" s="174">
        <v>1.3660328899999998</v>
      </c>
      <c r="G556" s="174">
        <v>0.44858733000000001</v>
      </c>
      <c r="H556" s="58">
        <f>IF(ISERROR(F556/G556-1),"",IF((F556/G556-1)&gt;10000%,"",F556/G556-1))</f>
        <v>2.0451883025764457</v>
      </c>
      <c r="I556" s="174">
        <v>3.35935403</v>
      </c>
      <c r="J556" s="174">
        <v>9.5572226100000002</v>
      </c>
      <c r="K556" s="58">
        <f>IF(ISERROR(I556/J556-1),"",IF((I556/J556-1)&gt;10000%,"",I556/J556-1))</f>
        <v>-0.64850101676139571</v>
      </c>
      <c r="L556" s="58">
        <f>IF(ISERROR(I556/F556),"",IF(I556/F556&gt;10000%,"",I556/F556))</f>
        <v>2.4592043534178742</v>
      </c>
    </row>
    <row r="557" spans="1:12" x14ac:dyDescent="0.2">
      <c r="A557" s="172" t="s">
        <v>1775</v>
      </c>
      <c r="B557" s="173" t="s">
        <v>1776</v>
      </c>
      <c r="C557" s="172" t="s">
        <v>2309</v>
      </c>
      <c r="D557" s="172" t="s">
        <v>609</v>
      </c>
      <c r="E557" s="172" t="s">
        <v>180</v>
      </c>
      <c r="F557" s="174">
        <v>0.2741692</v>
      </c>
      <c r="G557" s="174">
        <v>1.71511514</v>
      </c>
      <c r="H557" s="58">
        <f>IF(ISERROR(F557/G557-1),"",IF((F557/G557-1)&gt;10000%,"",F557/G557-1))</f>
        <v>-0.84014530942803056</v>
      </c>
      <c r="I557" s="174">
        <v>3.3099551900000002</v>
      </c>
      <c r="J557" s="174">
        <v>7.3334302899999999</v>
      </c>
      <c r="K557" s="58">
        <f>IF(ISERROR(I557/J557-1),"",IF((I557/J557-1)&gt;10000%,"",I557/J557-1))</f>
        <v>-0.54864844157399084</v>
      </c>
      <c r="L557" s="58">
        <f>IF(ISERROR(I557/F557),"",IF(I557/F557&gt;10000%,"",I557/F557))</f>
        <v>12.072673334568581</v>
      </c>
    </row>
    <row r="558" spans="1:12" x14ac:dyDescent="0.2">
      <c r="A558" s="172" t="s">
        <v>2766</v>
      </c>
      <c r="B558" s="173" t="s">
        <v>1255</v>
      </c>
      <c r="C558" s="172" t="s">
        <v>510</v>
      </c>
      <c r="D558" s="172" t="s">
        <v>609</v>
      </c>
      <c r="E558" s="172" t="s">
        <v>180</v>
      </c>
      <c r="F558" s="174">
        <v>0.39734593000000001</v>
      </c>
      <c r="G558" s="174">
        <v>0.21545932000000001</v>
      </c>
      <c r="H558" s="58">
        <f>IF(ISERROR(F558/G558-1),"",IF((F558/G558-1)&gt;10000%,"",F558/G558-1))</f>
        <v>0.84418074836586321</v>
      </c>
      <c r="I558" s="174">
        <v>3.3076763799999997</v>
      </c>
      <c r="J558" s="174">
        <v>0</v>
      </c>
      <c r="K558" s="58" t="str">
        <f>IF(ISERROR(I558/J558-1),"",IF((I558/J558-1)&gt;10000%,"",I558/J558-1))</f>
        <v/>
      </c>
      <c r="L558" s="58">
        <f>IF(ISERROR(I558/F558),"",IF(I558/F558&gt;10000%,"",I558/F558))</f>
        <v>8.3244249664266086</v>
      </c>
    </row>
    <row r="559" spans="1:12" x14ac:dyDescent="0.2">
      <c r="A559" s="172" t="s">
        <v>2848</v>
      </c>
      <c r="B559" s="173" t="s">
        <v>468</v>
      </c>
      <c r="C559" s="172" t="s">
        <v>639</v>
      </c>
      <c r="D559" s="172" t="s">
        <v>179</v>
      </c>
      <c r="E559" s="172" t="s">
        <v>180</v>
      </c>
      <c r="F559" s="174">
        <v>2.60432365</v>
      </c>
      <c r="G559" s="174">
        <v>5.3076552800000005</v>
      </c>
      <c r="H559" s="58">
        <f>IF(ISERROR(F559/G559-1),"",IF((F559/G559-1)&gt;10000%,"",F559/G559-1))</f>
        <v>-0.50932690376229561</v>
      </c>
      <c r="I559" s="174">
        <v>3.3050156800000003</v>
      </c>
      <c r="J559" s="174">
        <v>4.68743439</v>
      </c>
      <c r="K559" s="58">
        <f>IF(ISERROR(I559/J559-1),"",IF((I559/J559-1)&gt;10000%,"",I559/J559-1))</f>
        <v>-0.29492011940459384</v>
      </c>
      <c r="L559" s="58">
        <f>IF(ISERROR(I559/F559),"",IF(I559/F559&gt;10000%,"",I559/F559))</f>
        <v>1.2690495207844079</v>
      </c>
    </row>
    <row r="560" spans="1:12" x14ac:dyDescent="0.2">
      <c r="A560" s="172" t="s">
        <v>1408</v>
      </c>
      <c r="B560" s="173" t="s">
        <v>1649</v>
      </c>
      <c r="C560" s="172" t="s">
        <v>2309</v>
      </c>
      <c r="D560" s="172" t="s">
        <v>179</v>
      </c>
      <c r="E560" s="172" t="s">
        <v>708</v>
      </c>
      <c r="F560" s="174">
        <v>0.22584838000000002</v>
      </c>
      <c r="G560" s="174">
        <v>0.70253957999999994</v>
      </c>
      <c r="H560" s="58">
        <f>IF(ISERROR(F560/G560-1),"",IF((F560/G560-1)&gt;10000%,"",F560/G560-1))</f>
        <v>-0.67852575651324865</v>
      </c>
      <c r="I560" s="174">
        <v>3.2580876500000002</v>
      </c>
      <c r="J560" s="174">
        <v>0.24617670000000005</v>
      </c>
      <c r="K560" s="58">
        <f>IF(ISERROR(I560/J560-1),"",IF((I560/J560-1)&gt;10000%,"",I560/J560-1))</f>
        <v>12.234752314089837</v>
      </c>
      <c r="L560" s="58">
        <f>IF(ISERROR(I560/F560),"",IF(I560/F560&gt;10000%,"",I560/F560))</f>
        <v>14.425995218562116</v>
      </c>
    </row>
    <row r="561" spans="1:12" x14ac:dyDescent="0.2">
      <c r="A561" s="172" t="s">
        <v>2429</v>
      </c>
      <c r="B561" s="173" t="s">
        <v>290</v>
      </c>
      <c r="C561" s="172" t="s">
        <v>510</v>
      </c>
      <c r="D561" s="172" t="s">
        <v>178</v>
      </c>
      <c r="E561" s="172" t="s">
        <v>708</v>
      </c>
      <c r="F561" s="174">
        <v>2.14017254</v>
      </c>
      <c r="G561" s="174">
        <v>3.8714399400000001</v>
      </c>
      <c r="H561" s="58">
        <f>IF(ISERROR(F561/G561-1),"",IF((F561/G561-1)&gt;10000%,"",F561/G561-1))</f>
        <v>-0.4471895281423377</v>
      </c>
      <c r="I561" s="174">
        <v>3.2546279635444515</v>
      </c>
      <c r="J561" s="174">
        <v>28.294258525132836</v>
      </c>
      <c r="K561" s="58">
        <f>IF(ISERROR(I561/J561-1),"",IF((I561/J561-1)&gt;10000%,"",I561/J561-1))</f>
        <v>-0.88497214158648208</v>
      </c>
      <c r="L561" s="58">
        <f>IF(ISERROR(I561/F561),"",IF(I561/F561&gt;10000%,"",I561/F561))</f>
        <v>1.5207315778121568</v>
      </c>
    </row>
    <row r="562" spans="1:12" x14ac:dyDescent="0.2">
      <c r="A562" s="172" t="s">
        <v>1973</v>
      </c>
      <c r="B562" s="173" t="s">
        <v>1965</v>
      </c>
      <c r="C562" s="172" t="s">
        <v>1257</v>
      </c>
      <c r="D562" s="172" t="s">
        <v>179</v>
      </c>
      <c r="E562" s="172" t="s">
        <v>180</v>
      </c>
      <c r="F562" s="174">
        <v>11.68934367</v>
      </c>
      <c r="G562" s="174">
        <v>2.9760730199999998</v>
      </c>
      <c r="H562" s="58">
        <f>IF(ISERROR(F562/G562-1),"",IF((F562/G562-1)&gt;10000%,"",F562/G562-1))</f>
        <v>2.9277744838397814</v>
      </c>
      <c r="I562" s="174">
        <v>3.2057340499999998</v>
      </c>
      <c r="J562" s="174">
        <v>2.9755162400000001</v>
      </c>
      <c r="K562" s="58">
        <f>IF(ISERROR(I562/J562-1),"",IF((I562/J562-1)&gt;10000%,"",I562/J562-1))</f>
        <v>7.7370711981057605E-2</v>
      </c>
      <c r="L562" s="58">
        <f>IF(ISERROR(I562/F562),"",IF(I562/F562&gt;10000%,"",I562/F562))</f>
        <v>0.27424414411112952</v>
      </c>
    </row>
    <row r="563" spans="1:12" x14ac:dyDescent="0.2">
      <c r="A563" s="172" t="s">
        <v>2062</v>
      </c>
      <c r="B563" s="173" t="s">
        <v>3</v>
      </c>
      <c r="C563" s="172" t="s">
        <v>2303</v>
      </c>
      <c r="D563" s="172" t="s">
        <v>179</v>
      </c>
      <c r="E563" s="172" t="s">
        <v>180</v>
      </c>
      <c r="F563" s="174">
        <v>0.18719532999999999</v>
      </c>
      <c r="G563" s="174">
        <v>0.3225615</v>
      </c>
      <c r="H563" s="58">
        <f>IF(ISERROR(F563/G563-1),"",IF((F563/G563-1)&gt;10000%,"",F563/G563-1))</f>
        <v>-0.41966003382300743</v>
      </c>
      <c r="I563" s="174">
        <v>3.1999012799999997</v>
      </c>
      <c r="J563" s="174">
        <v>3.46963073</v>
      </c>
      <c r="K563" s="58">
        <f>IF(ISERROR(I563/J563-1),"",IF((I563/J563-1)&gt;10000%,"",I563/J563-1))</f>
        <v>-7.7740102907147168E-2</v>
      </c>
      <c r="L563" s="58">
        <f>IF(ISERROR(I563/F563),"",IF(I563/F563&gt;10000%,"",I563/F563))</f>
        <v>17.093916178357652</v>
      </c>
    </row>
    <row r="564" spans="1:12" x14ac:dyDescent="0.2">
      <c r="A564" s="172" t="s">
        <v>2368</v>
      </c>
      <c r="B564" s="173" t="s">
        <v>650</v>
      </c>
      <c r="C564" s="172" t="s">
        <v>510</v>
      </c>
      <c r="D564" s="172" t="s">
        <v>179</v>
      </c>
      <c r="E564" s="172" t="s">
        <v>708</v>
      </c>
      <c r="F564" s="174">
        <v>2.77757114</v>
      </c>
      <c r="G564" s="174">
        <v>7.9288195300000002</v>
      </c>
      <c r="H564" s="58">
        <f>IF(ISERROR(F564/G564-1),"",IF((F564/G564-1)&gt;10000%,"",F564/G564-1))</f>
        <v>-0.64968667410191383</v>
      </c>
      <c r="I564" s="174">
        <v>3.1931906234784</v>
      </c>
      <c r="J564" s="174">
        <v>10.253013698914339</v>
      </c>
      <c r="K564" s="58">
        <f>IF(ISERROR(I564/J564-1),"",IF((I564/J564-1)&gt;10000%,"",I564/J564-1))</f>
        <v>-0.6885607766410653</v>
      </c>
      <c r="L564" s="58">
        <f>IF(ISERROR(I564/F564),"",IF(I564/F564&gt;10000%,"",I564/F564))</f>
        <v>1.1496341452764374</v>
      </c>
    </row>
    <row r="565" spans="1:12" x14ac:dyDescent="0.2">
      <c r="A565" s="172" t="s">
        <v>2434</v>
      </c>
      <c r="B565" s="173" t="s">
        <v>440</v>
      </c>
      <c r="C565" s="172" t="s">
        <v>640</v>
      </c>
      <c r="D565" s="172" t="s">
        <v>178</v>
      </c>
      <c r="E565" s="172" t="s">
        <v>708</v>
      </c>
      <c r="F565" s="174">
        <v>5.4268861600000005</v>
      </c>
      <c r="G565" s="174">
        <v>9.4701874900000007</v>
      </c>
      <c r="H565" s="58">
        <f>IF(ISERROR(F565/G565-1),"",IF((F565/G565-1)&gt;10000%,"",F565/G565-1))</f>
        <v>-0.4269505048627078</v>
      </c>
      <c r="I565" s="174">
        <v>3.1534334900000003</v>
      </c>
      <c r="J565" s="174">
        <v>1.4688269700000001</v>
      </c>
      <c r="K565" s="58">
        <f>IF(ISERROR(I565/J565-1),"",IF((I565/J565-1)&gt;10000%,"",I565/J565-1))</f>
        <v>1.1469060375436873</v>
      </c>
      <c r="L565" s="58">
        <f>IF(ISERROR(I565/F565),"",IF(I565/F565&gt;10000%,"",I565/F565))</f>
        <v>0.58107603458554957</v>
      </c>
    </row>
    <row r="566" spans="1:12" x14ac:dyDescent="0.2">
      <c r="A566" s="172" t="s">
        <v>2939</v>
      </c>
      <c r="B566" s="173" t="s">
        <v>1990</v>
      </c>
      <c r="C566" s="172" t="s">
        <v>639</v>
      </c>
      <c r="D566" s="172" t="s">
        <v>179</v>
      </c>
      <c r="E566" s="172" t="s">
        <v>708</v>
      </c>
      <c r="F566" s="174">
        <v>2.6618781600000001</v>
      </c>
      <c r="G566" s="174">
        <v>1.8210305800000002</v>
      </c>
      <c r="H566" s="58">
        <f>IF(ISERROR(F566/G566-1),"",IF((F566/G566-1)&gt;10000%,"",F566/G566-1))</f>
        <v>0.46174270176176835</v>
      </c>
      <c r="I566" s="174">
        <v>3.1284378684164014</v>
      </c>
      <c r="J566" s="174">
        <v>2.7342906118539503</v>
      </c>
      <c r="K566" s="58">
        <f>IF(ISERROR(I566/J566-1),"",IF((I566/J566-1)&gt;10000%,"",I566/J566-1))</f>
        <v>0.14414973114185714</v>
      </c>
      <c r="L566" s="58">
        <f>IF(ISERROR(I566/F566),"",IF(I566/F566&gt;10000%,"",I566/F566))</f>
        <v>1.1752746295556973</v>
      </c>
    </row>
    <row r="567" spans="1:12" x14ac:dyDescent="0.2">
      <c r="A567" s="172" t="s">
        <v>2478</v>
      </c>
      <c r="B567" s="173" t="s">
        <v>229</v>
      </c>
      <c r="C567" s="172" t="s">
        <v>234</v>
      </c>
      <c r="D567" s="172" t="s">
        <v>609</v>
      </c>
      <c r="E567" s="172" t="s">
        <v>180</v>
      </c>
      <c r="F567" s="174">
        <v>2.4071376899999999</v>
      </c>
      <c r="G567" s="174">
        <v>4.0603425800000004</v>
      </c>
      <c r="H567" s="58">
        <f>IF(ISERROR(F567/G567-1),"",IF((F567/G567-1)&gt;10000%,"",F567/G567-1))</f>
        <v>-0.4071589668672736</v>
      </c>
      <c r="I567" s="174">
        <v>3.05870738</v>
      </c>
      <c r="J567" s="174">
        <v>0</v>
      </c>
      <c r="K567" s="58" t="str">
        <f>IF(ISERROR(I567/J567-1),"",IF((I567/J567-1)&gt;10000%,"",I567/J567-1))</f>
        <v/>
      </c>
      <c r="L567" s="58">
        <f>IF(ISERROR(I567/F567),"",IF(I567/F567&gt;10000%,"",I567/F567))</f>
        <v>1.2706823513697716</v>
      </c>
    </row>
    <row r="568" spans="1:12" x14ac:dyDescent="0.2">
      <c r="A568" s="172" t="s">
        <v>1974</v>
      </c>
      <c r="B568" s="173" t="s">
        <v>1966</v>
      </c>
      <c r="C568" s="172" t="s">
        <v>1257</v>
      </c>
      <c r="D568" s="172" t="s">
        <v>179</v>
      </c>
      <c r="E568" s="172" t="s">
        <v>180</v>
      </c>
      <c r="F568" s="174">
        <v>2.3547195699999999</v>
      </c>
      <c r="G568" s="174">
        <v>3.3548475799999999</v>
      </c>
      <c r="H568" s="58">
        <f>IF(ISERROR(F568/G568-1),"",IF((F568/G568-1)&gt;10000%,"",F568/G568-1))</f>
        <v>-0.29811429167819303</v>
      </c>
      <c r="I568" s="174">
        <v>3.02016025</v>
      </c>
      <c r="J568" s="174">
        <v>2.9297723799999997</v>
      </c>
      <c r="K568" s="58">
        <f>IF(ISERROR(I568/J568-1),"",IF((I568/J568-1)&gt;10000%,"",I568/J568-1))</f>
        <v>3.0851499118849768E-2</v>
      </c>
      <c r="L568" s="58">
        <f>IF(ISERROR(I568/F568),"",IF(I568/F568&gt;10000%,"",I568/F568))</f>
        <v>1.2825986960307125</v>
      </c>
    </row>
    <row r="569" spans="1:12" x14ac:dyDescent="0.2">
      <c r="A569" s="172" t="s">
        <v>2406</v>
      </c>
      <c r="B569" s="173" t="s">
        <v>1251</v>
      </c>
      <c r="C569" s="172" t="s">
        <v>510</v>
      </c>
      <c r="D569" s="172" t="s">
        <v>178</v>
      </c>
      <c r="E569" s="172" t="s">
        <v>180</v>
      </c>
      <c r="F569" s="174">
        <v>1.5657892199999999</v>
      </c>
      <c r="G569" s="174">
        <v>2.1446299399999997</v>
      </c>
      <c r="H569" s="58">
        <f>IF(ISERROR(F569/G569-1),"",IF((F569/G569-1)&gt;10000%,"",F569/G569-1))</f>
        <v>-0.26990237765681846</v>
      </c>
      <c r="I569" s="174">
        <v>3.0197404199999998</v>
      </c>
      <c r="J569" s="174">
        <v>4.2293841799999994</v>
      </c>
      <c r="K569" s="58">
        <f>IF(ISERROR(I569/J569-1),"",IF((I569/J569-1)&gt;10000%,"",I569/J569-1))</f>
        <v>-0.28600943033744453</v>
      </c>
      <c r="L569" s="58">
        <f>IF(ISERROR(I569/F569),"",IF(I569/F569&gt;10000%,"",I569/F569))</f>
        <v>1.9285740260748505</v>
      </c>
    </row>
    <row r="570" spans="1:12" x14ac:dyDescent="0.2">
      <c r="A570" s="172" t="s">
        <v>2411</v>
      </c>
      <c r="B570" s="173" t="s">
        <v>1104</v>
      </c>
      <c r="C570" s="172" t="s">
        <v>510</v>
      </c>
      <c r="D570" s="172" t="s">
        <v>178</v>
      </c>
      <c r="E570" s="172" t="s">
        <v>708</v>
      </c>
      <c r="F570" s="174">
        <v>0.74568344999999991</v>
      </c>
      <c r="G570" s="174">
        <v>0.38249703000000002</v>
      </c>
      <c r="H570" s="58">
        <f>IF(ISERROR(F570/G570-1),"",IF((F570/G570-1)&gt;10000%,"",F570/G570-1))</f>
        <v>0.94951435309183929</v>
      </c>
      <c r="I570" s="174">
        <v>3.0019275400000001</v>
      </c>
      <c r="J570" s="174">
        <v>1.4126919499999999</v>
      </c>
      <c r="K570" s="58">
        <f>IF(ISERROR(I570/J570-1),"",IF((I570/J570-1)&gt;10000%,"",I570/J570-1))</f>
        <v>1.1249696651842607</v>
      </c>
      <c r="L570" s="58">
        <f>IF(ISERROR(I570/F570),"",IF(I570/F570&gt;10000%,"",I570/F570))</f>
        <v>4.025739796156131</v>
      </c>
    </row>
    <row r="571" spans="1:12" x14ac:dyDescent="0.2">
      <c r="A571" s="172" t="s">
        <v>2816</v>
      </c>
      <c r="B571" s="173" t="s">
        <v>2213</v>
      </c>
      <c r="C571" s="172" t="s">
        <v>639</v>
      </c>
      <c r="D571" s="172" t="s">
        <v>179</v>
      </c>
      <c r="E571" s="172" t="s">
        <v>180</v>
      </c>
      <c r="F571" s="174">
        <v>1.7239591299999999</v>
      </c>
      <c r="G571" s="174">
        <v>1.92123051</v>
      </c>
      <c r="H571" s="58">
        <f>IF(ISERROR(F571/G571-1),"",IF((F571/G571-1)&gt;10000%,"",F571/G571-1))</f>
        <v>-0.10267970395702286</v>
      </c>
      <c r="I571" s="174">
        <v>3.0014090959048003</v>
      </c>
      <c r="J571" s="174">
        <v>1.29623723121545</v>
      </c>
      <c r="K571" s="58">
        <f>IF(ISERROR(I571/J571-1),"",IF((I571/J571-1)&gt;10000%,"",I571/J571-1))</f>
        <v>1.3154782347136043</v>
      </c>
      <c r="L571" s="58">
        <f>IF(ISERROR(I571/F571),"",IF(I571/F571&gt;10000%,"",I571/F571))</f>
        <v>1.740997825107838</v>
      </c>
    </row>
    <row r="572" spans="1:12" x14ac:dyDescent="0.2">
      <c r="A572" s="172" t="s">
        <v>3187</v>
      </c>
      <c r="B572" s="173" t="s">
        <v>373</v>
      </c>
      <c r="C572" s="172" t="s">
        <v>1257</v>
      </c>
      <c r="D572" s="172" t="s">
        <v>179</v>
      </c>
      <c r="E572" s="172" t="s">
        <v>2605</v>
      </c>
      <c r="F572" s="174">
        <v>4.9418800000000006E-2</v>
      </c>
      <c r="G572" s="174">
        <v>0.23820335999999998</v>
      </c>
      <c r="H572" s="58">
        <f>IF(ISERROR(F572/G572-1),"",IF((F572/G572-1)&gt;10000%,"",F572/G572-1))</f>
        <v>-0.79253525223153853</v>
      </c>
      <c r="I572" s="174">
        <v>2.9511664100000004</v>
      </c>
      <c r="J572" s="174">
        <v>0.20186832000000002</v>
      </c>
      <c r="K572" s="58">
        <f>IF(ISERROR(I572/J572-1),"",IF((I572/J572-1)&gt;10000%,"",I572/J572-1))</f>
        <v>13.619264726629716</v>
      </c>
      <c r="L572" s="58">
        <f>IF(ISERROR(I572/F572),"",IF(I572/F572&gt;10000%,"",I572/F572))</f>
        <v>59.717484236768193</v>
      </c>
    </row>
    <row r="573" spans="1:12" x14ac:dyDescent="0.2">
      <c r="A573" s="172" t="s">
        <v>2407</v>
      </c>
      <c r="B573" s="173" t="s">
        <v>131</v>
      </c>
      <c r="C573" s="172" t="s">
        <v>640</v>
      </c>
      <c r="D573" s="172" t="s">
        <v>178</v>
      </c>
      <c r="E573" s="172" t="s">
        <v>708</v>
      </c>
      <c r="F573" s="174">
        <v>2.6051291600000002</v>
      </c>
      <c r="G573" s="174">
        <v>5.5517439</v>
      </c>
      <c r="H573" s="58">
        <f>IF(ISERROR(F573/G573-1),"",IF((F573/G573-1)&gt;10000%,"",F573/G573-1))</f>
        <v>-0.53075480300883471</v>
      </c>
      <c r="I573" s="174">
        <v>2.9410486100000002</v>
      </c>
      <c r="J573" s="174">
        <v>6.6845367600000003</v>
      </c>
      <c r="K573" s="58">
        <f>IF(ISERROR(I573/J573-1),"",IF((I573/J573-1)&gt;10000%,"",I573/J573-1))</f>
        <v>-0.56002207548634986</v>
      </c>
      <c r="L573" s="58">
        <f>IF(ISERROR(I573/F573),"",IF(I573/F573&gt;10000%,"",I573/F573))</f>
        <v>1.1289454109062294</v>
      </c>
    </row>
    <row r="574" spans="1:12" x14ac:dyDescent="0.2">
      <c r="A574" s="172" t="s">
        <v>2861</v>
      </c>
      <c r="B574" s="173" t="s">
        <v>2216</v>
      </c>
      <c r="C574" s="172" t="s">
        <v>639</v>
      </c>
      <c r="D574" s="172" t="s">
        <v>179</v>
      </c>
      <c r="E574" s="172" t="s">
        <v>180</v>
      </c>
      <c r="F574" s="174">
        <v>0.68400404000000004</v>
      </c>
      <c r="G574" s="174">
        <v>1.3805208500000001</v>
      </c>
      <c r="H574" s="58">
        <f>IF(ISERROR(F574/G574-1),"",IF((F574/G574-1)&gt;10000%,"",F574/G574-1))</f>
        <v>-0.50453190185428931</v>
      </c>
      <c r="I574" s="174">
        <v>2.9344593343247984</v>
      </c>
      <c r="J574" s="174">
        <v>0.28490911224319987</v>
      </c>
      <c r="K574" s="58">
        <f>IF(ISERROR(I574/J574-1),"",IF((I574/J574-1)&gt;10000%,"",I574/J574-1))</f>
        <v>9.29963313991842</v>
      </c>
      <c r="L574" s="58">
        <f>IF(ISERROR(I574/F574),"",IF(I574/F574&gt;10000%,"",I574/F574))</f>
        <v>4.2901198863164582</v>
      </c>
    </row>
    <row r="575" spans="1:12" x14ac:dyDescent="0.2">
      <c r="A575" s="172" t="s">
        <v>1846</v>
      </c>
      <c r="B575" s="173" t="s">
        <v>1827</v>
      </c>
      <c r="C575" s="172" t="s">
        <v>2309</v>
      </c>
      <c r="D575" s="172" t="s">
        <v>179</v>
      </c>
      <c r="E575" s="172" t="s">
        <v>708</v>
      </c>
      <c r="F575" s="174">
        <v>1.60008595</v>
      </c>
      <c r="G575" s="174">
        <v>0.6825344499999999</v>
      </c>
      <c r="H575" s="58">
        <f>IF(ISERROR(F575/G575-1),"",IF((F575/G575-1)&gt;10000%,"",F575/G575-1))</f>
        <v>1.3443299455434086</v>
      </c>
      <c r="I575" s="174">
        <v>2.8954772196046998</v>
      </c>
      <c r="J575" s="174">
        <v>0.43893020096549995</v>
      </c>
      <c r="K575" s="58">
        <f>IF(ISERROR(I575/J575-1),"",IF((I575/J575-1)&gt;10000%,"",I575/J575-1))</f>
        <v>5.5966689310410089</v>
      </c>
      <c r="L575" s="58">
        <f>IF(ISERROR(I575/F575),"",IF(I575/F575&gt;10000%,"",I575/F575))</f>
        <v>1.8095760540892818</v>
      </c>
    </row>
    <row r="576" spans="1:12" x14ac:dyDescent="0.2">
      <c r="A576" s="172" t="s">
        <v>1128</v>
      </c>
      <c r="B576" s="173" t="s">
        <v>1094</v>
      </c>
      <c r="C576" s="172" t="s">
        <v>2309</v>
      </c>
      <c r="D576" s="172" t="s">
        <v>179</v>
      </c>
      <c r="E576" s="172" t="s">
        <v>708</v>
      </c>
      <c r="F576" s="174">
        <v>17.012452239999998</v>
      </c>
      <c r="G576" s="174">
        <v>2.1404593199999997</v>
      </c>
      <c r="H576" s="58">
        <f>IF(ISERROR(F576/G576-1),"",IF((F576/G576-1)&gt;10000%,"",F576/G576-1))</f>
        <v>6.9480381061388261</v>
      </c>
      <c r="I576" s="174">
        <v>2.8607381969444701</v>
      </c>
      <c r="J576" s="174">
        <v>39.15805968130514</v>
      </c>
      <c r="K576" s="58">
        <f>IF(ISERROR(I576/J576-1),"",IF((I576/J576-1)&gt;10000%,"",I576/J576-1))</f>
        <v>-0.92694382152162036</v>
      </c>
      <c r="L576" s="58">
        <f>IF(ISERROR(I576/F576),"",IF(I576/F576&gt;10000%,"",I576/F576))</f>
        <v>0.16815554610159308</v>
      </c>
    </row>
    <row r="577" spans="1:12" x14ac:dyDescent="0.2">
      <c r="A577" s="172" t="s">
        <v>1884</v>
      </c>
      <c r="B577" s="172" t="s">
        <v>1872</v>
      </c>
      <c r="C577" s="172" t="s">
        <v>2303</v>
      </c>
      <c r="D577" s="172" t="s">
        <v>179</v>
      </c>
      <c r="E577" s="172" t="s">
        <v>180</v>
      </c>
      <c r="F577" s="174">
        <v>5.28E-2</v>
      </c>
      <c r="G577" s="174">
        <v>1.49355573</v>
      </c>
      <c r="H577" s="58">
        <f>IF(ISERROR(F577/G577-1),"",IF((F577/G577-1)&gt;10000%,"",F577/G577-1))</f>
        <v>-0.96464812196863925</v>
      </c>
      <c r="I577" s="174">
        <v>2.8308597999999998</v>
      </c>
      <c r="J577" s="174">
        <v>9.8686558599999987</v>
      </c>
      <c r="K577" s="58">
        <f>IF(ISERROR(I577/J577-1),"",IF((I577/J577-1)&gt;10000%,"",I577/J577-1))</f>
        <v>-0.71314636560849731</v>
      </c>
      <c r="L577" s="58">
        <f>IF(ISERROR(I577/F577),"",IF(I577/F577&gt;10000%,"",I577/F577))</f>
        <v>53.614768939393933</v>
      </c>
    </row>
    <row r="578" spans="1:12" x14ac:dyDescent="0.2">
      <c r="A578" s="172" t="s">
        <v>2405</v>
      </c>
      <c r="B578" s="173" t="s">
        <v>113</v>
      </c>
      <c r="C578" s="172" t="s">
        <v>510</v>
      </c>
      <c r="D578" s="172" t="s">
        <v>178</v>
      </c>
      <c r="E578" s="172" t="s">
        <v>708</v>
      </c>
      <c r="F578" s="174">
        <v>1.2567279899999999</v>
      </c>
      <c r="G578" s="174">
        <v>2.88004763</v>
      </c>
      <c r="H578" s="58">
        <f>IF(ISERROR(F578/G578-1),"",IF((F578/G578-1)&gt;10000%,"",F578/G578-1))</f>
        <v>-0.56364333113477016</v>
      </c>
      <c r="I578" s="174">
        <v>2.8039635300000003</v>
      </c>
      <c r="J578" s="174">
        <v>6.9962828800000008</v>
      </c>
      <c r="K578" s="58">
        <f>IF(ISERROR(I578/J578-1),"",IF((I578/J578-1)&gt;10000%,"",I578/J578-1))</f>
        <v>-0.59922096088830523</v>
      </c>
      <c r="L578" s="58">
        <f>IF(ISERROR(I578/F578),"",IF(I578/F578&gt;10000%,"",I578/F578))</f>
        <v>2.2311618363811569</v>
      </c>
    </row>
    <row r="579" spans="1:12" x14ac:dyDescent="0.2">
      <c r="A579" s="172" t="s">
        <v>2077</v>
      </c>
      <c r="B579" s="173" t="s">
        <v>942</v>
      </c>
      <c r="C579" s="172" t="s">
        <v>2303</v>
      </c>
      <c r="D579" s="172" t="s">
        <v>179</v>
      </c>
      <c r="E579" s="172" t="s">
        <v>180</v>
      </c>
      <c r="F579" s="174">
        <v>1.2357467499999999</v>
      </c>
      <c r="G579" s="174">
        <v>4.2216249999999997E-2</v>
      </c>
      <c r="H579" s="58">
        <f>IF(ISERROR(F579/G579-1),"",IF((F579/G579-1)&gt;10000%,"",F579/G579-1))</f>
        <v>28.271826607052972</v>
      </c>
      <c r="I579" s="174">
        <v>2.7559825316228603</v>
      </c>
      <c r="J579" s="174">
        <v>10.285656776261906</v>
      </c>
      <c r="K579" s="58">
        <f>IF(ISERROR(I579/J579-1),"",IF((I579/J579-1)&gt;10000%,"",I579/J579-1))</f>
        <v>-0.73205575574100956</v>
      </c>
      <c r="L579" s="58">
        <f>IF(ISERROR(I579/F579),"",IF(I579/F579&gt;10000%,"",I579/F579))</f>
        <v>2.230216289561644</v>
      </c>
    </row>
    <row r="580" spans="1:12" x14ac:dyDescent="0.2">
      <c r="A580" s="172" t="s">
        <v>2620</v>
      </c>
      <c r="B580" s="173" t="s">
        <v>902</v>
      </c>
      <c r="C580" s="172" t="s">
        <v>510</v>
      </c>
      <c r="D580" s="172" t="s">
        <v>609</v>
      </c>
      <c r="E580" s="172" t="s">
        <v>180</v>
      </c>
      <c r="F580" s="174">
        <v>2.02225185</v>
      </c>
      <c r="G580" s="174">
        <v>1.9323317600000001</v>
      </c>
      <c r="H580" s="58">
        <f>IF(ISERROR(F580/G580-1),"",IF((F580/G580-1)&gt;10000%,"",F580/G580-1))</f>
        <v>4.6534498817118131E-2</v>
      </c>
      <c r="I580" s="174">
        <v>2.7361961899999998</v>
      </c>
      <c r="J580" s="174">
        <v>1.3914747599999999</v>
      </c>
      <c r="K580" s="58">
        <f>IF(ISERROR(I580/J580-1),"",IF((I580/J580-1)&gt;10000%,"",I580/J580-1))</f>
        <v>0.96640015949696423</v>
      </c>
      <c r="L580" s="58">
        <f>IF(ISERROR(I580/F580),"",IF(I580/F580&gt;10000%,"",I580/F580))</f>
        <v>1.3530442264152212</v>
      </c>
    </row>
    <row r="581" spans="1:12" x14ac:dyDescent="0.2">
      <c r="A581" s="172" t="s">
        <v>1451</v>
      </c>
      <c r="B581" s="173" t="s">
        <v>679</v>
      </c>
      <c r="C581" s="172" t="s">
        <v>637</v>
      </c>
      <c r="D581" s="172" t="s">
        <v>178</v>
      </c>
      <c r="E581" s="172" t="s">
        <v>708</v>
      </c>
      <c r="F581" s="174">
        <v>2.4421480099999999</v>
      </c>
      <c r="G581" s="174">
        <v>3.6154469599999999</v>
      </c>
      <c r="H581" s="58">
        <f>IF(ISERROR(F581/G581-1),"",IF((F581/G581-1)&gt;10000%,"",F581/G581-1))</f>
        <v>-0.32452390063551095</v>
      </c>
      <c r="I581" s="174">
        <v>2.7222682599999999</v>
      </c>
      <c r="J581" s="174">
        <v>27.924364870000002</v>
      </c>
      <c r="K581" s="58">
        <f>IF(ISERROR(I581/J581-1),"",IF((I581/J581-1)&gt;10000%,"",I581/J581-1))</f>
        <v>-0.90251279580848709</v>
      </c>
      <c r="L581" s="58">
        <f>IF(ISERROR(I581/F581),"",IF(I581/F581&gt;10000%,"",I581/F581))</f>
        <v>1.114702404953744</v>
      </c>
    </row>
    <row r="582" spans="1:12" x14ac:dyDescent="0.2">
      <c r="A582" s="172" t="s">
        <v>1238</v>
      </c>
      <c r="B582" s="173" t="s">
        <v>1239</v>
      </c>
      <c r="C582" s="172" t="s">
        <v>2303</v>
      </c>
      <c r="D582" s="172" t="s">
        <v>179</v>
      </c>
      <c r="E582" s="172" t="s">
        <v>708</v>
      </c>
      <c r="F582" s="174">
        <v>0.33441378999999999</v>
      </c>
      <c r="G582" s="174">
        <v>5.2602907699999992</v>
      </c>
      <c r="H582" s="58">
        <f>IF(ISERROR(F582/G582-1),"",IF((F582/G582-1)&gt;10000%,"",F582/G582-1))</f>
        <v>-0.93642674813582594</v>
      </c>
      <c r="I582" s="174">
        <v>2.7077347999999999</v>
      </c>
      <c r="J582" s="174">
        <v>19.650469749999999</v>
      </c>
      <c r="K582" s="58">
        <f>IF(ISERROR(I582/J582-1),"",IF((I582/J582-1)&gt;10000%,"",I582/J582-1))</f>
        <v>-0.8622050854534915</v>
      </c>
      <c r="L582" s="58">
        <f>IF(ISERROR(I582/F582),"",IF(I582/F582&gt;10000%,"",I582/F582))</f>
        <v>8.0969591594892059</v>
      </c>
    </row>
    <row r="583" spans="1:12" x14ac:dyDescent="0.2">
      <c r="A583" s="172" t="s">
        <v>1400</v>
      </c>
      <c r="B583" s="173" t="s">
        <v>695</v>
      </c>
      <c r="C583" s="172" t="s">
        <v>694</v>
      </c>
      <c r="D583" s="172" t="s">
        <v>178</v>
      </c>
      <c r="E583" s="172" t="s">
        <v>708</v>
      </c>
      <c r="F583" s="174">
        <v>0.67095782999999998</v>
      </c>
      <c r="G583" s="174">
        <v>2.1070190099999997</v>
      </c>
      <c r="H583" s="58">
        <f>IF(ISERROR(F583/G583-1),"",IF((F583/G583-1)&gt;10000%,"",F583/G583-1))</f>
        <v>-0.68156061866760276</v>
      </c>
      <c r="I583" s="174">
        <v>2.7005630899999997</v>
      </c>
      <c r="J583" s="174">
        <v>4.7760876900000007</v>
      </c>
      <c r="K583" s="58">
        <f>IF(ISERROR(I583/J583-1),"",IF((I583/J583-1)&gt;10000%,"",I583/J583-1))</f>
        <v>-0.43456584860149428</v>
      </c>
      <c r="L583" s="58">
        <f>IF(ISERROR(I583/F583),"",IF(I583/F583&gt;10000%,"",I583/F583))</f>
        <v>4.0249371409824661</v>
      </c>
    </row>
    <row r="584" spans="1:12" x14ac:dyDescent="0.2">
      <c r="A584" s="172" t="s">
        <v>1732</v>
      </c>
      <c r="B584" s="173" t="s">
        <v>699</v>
      </c>
      <c r="C584" s="172" t="s">
        <v>637</v>
      </c>
      <c r="D584" s="172" t="s">
        <v>178</v>
      </c>
      <c r="E584" s="172" t="s">
        <v>708</v>
      </c>
      <c r="F584" s="174">
        <v>1.3360928799999998</v>
      </c>
      <c r="G584" s="174">
        <v>1.6020216699999998</v>
      </c>
      <c r="H584" s="58">
        <f>IF(ISERROR(F584/G584-1),"",IF((F584/G584-1)&gt;10000%,"",F584/G584-1))</f>
        <v>-0.16599575085647877</v>
      </c>
      <c r="I584" s="174">
        <v>2.6989263299999999</v>
      </c>
      <c r="J584" s="174">
        <v>0</v>
      </c>
      <c r="K584" s="58" t="str">
        <f>IF(ISERROR(I584/J584-1),"",IF((I584/J584-1)&gt;10000%,"",I584/J584-1))</f>
        <v/>
      </c>
      <c r="L584" s="58">
        <f>IF(ISERROR(I584/F584),"",IF(I584/F584&gt;10000%,"",I584/F584))</f>
        <v>2.0200140053137625</v>
      </c>
    </row>
    <row r="585" spans="1:12" x14ac:dyDescent="0.2">
      <c r="A585" s="172" t="s">
        <v>1247</v>
      </c>
      <c r="B585" s="173" t="s">
        <v>1137</v>
      </c>
      <c r="C585" s="172" t="s">
        <v>2303</v>
      </c>
      <c r="D585" s="172" t="s">
        <v>179</v>
      </c>
      <c r="E585" s="172" t="s">
        <v>180</v>
      </c>
      <c r="F585" s="174">
        <v>1.2180410700000002</v>
      </c>
      <c r="G585" s="174">
        <v>3.2478048199999998</v>
      </c>
      <c r="H585" s="58">
        <f>IF(ISERROR(F585/G585-1),"",IF((F585/G585-1)&gt;10000%,"",F585/G585-1))</f>
        <v>-0.62496481854473007</v>
      </c>
      <c r="I585" s="174">
        <v>2.6932199199999998</v>
      </c>
      <c r="J585" s="174">
        <v>3.2702215100000003</v>
      </c>
      <c r="K585" s="58">
        <f>IF(ISERROR(I585/J585-1),"",IF((I585/J585-1)&gt;10000%,"",I585/J585-1))</f>
        <v>-0.17644113349373713</v>
      </c>
      <c r="L585" s="58">
        <f>IF(ISERROR(I585/F585),"",IF(I585/F585&gt;10000%,"",I585/F585))</f>
        <v>2.2111076435214123</v>
      </c>
    </row>
    <row r="586" spans="1:12" x14ac:dyDescent="0.2">
      <c r="A586" s="172" t="s">
        <v>2424</v>
      </c>
      <c r="B586" s="173" t="s">
        <v>449</v>
      </c>
      <c r="C586" s="172" t="s">
        <v>640</v>
      </c>
      <c r="D586" s="172" t="s">
        <v>178</v>
      </c>
      <c r="E586" s="172" t="s">
        <v>708</v>
      </c>
      <c r="F586" s="174">
        <v>3.6257644099999999</v>
      </c>
      <c r="G586" s="174">
        <v>4.4638883700000003</v>
      </c>
      <c r="H586" s="58">
        <f>IF(ISERROR(F586/G586-1),"",IF((F586/G586-1)&gt;10000%,"",F586/G586-1))</f>
        <v>-0.18775647832788445</v>
      </c>
      <c r="I586" s="174">
        <v>2.6140312999999997</v>
      </c>
      <c r="J586" s="174">
        <v>1.56929852</v>
      </c>
      <c r="K586" s="58">
        <f>IF(ISERROR(I586/J586-1),"",IF((I586/J586-1)&gt;10000%,"",I586/J586-1))</f>
        <v>0.665732342626564</v>
      </c>
      <c r="L586" s="58">
        <f>IF(ISERROR(I586/F586),"",IF(I586/F586&gt;10000%,"",I586/F586))</f>
        <v>0.72096005266927965</v>
      </c>
    </row>
    <row r="587" spans="1:12" x14ac:dyDescent="0.2">
      <c r="A587" s="172" t="s">
        <v>1386</v>
      </c>
      <c r="B587" s="173" t="s">
        <v>620</v>
      </c>
      <c r="C587" s="172" t="s">
        <v>1257</v>
      </c>
      <c r="D587" s="172" t="s">
        <v>178</v>
      </c>
      <c r="E587" s="172" t="s">
        <v>708</v>
      </c>
      <c r="F587" s="174">
        <v>5.0582578499999995</v>
      </c>
      <c r="G587" s="174">
        <v>8.30545431</v>
      </c>
      <c r="H587" s="58">
        <f>IF(ISERROR(F587/G587-1),"",IF((F587/G587-1)&gt;10000%,"",F587/G587-1))</f>
        <v>-0.39097156384212295</v>
      </c>
      <c r="I587" s="174">
        <v>2.61036131</v>
      </c>
      <c r="J587" s="174">
        <v>13.14521944</v>
      </c>
      <c r="K587" s="58">
        <f>IF(ISERROR(I587/J587-1),"",IF((I587/J587-1)&gt;10000%,"",I587/J587-1))</f>
        <v>-0.80142124504541556</v>
      </c>
      <c r="L587" s="58">
        <f>IF(ISERROR(I587/F587),"",IF(I587/F587&gt;10000%,"",I587/F587))</f>
        <v>0.51605936024000842</v>
      </c>
    </row>
    <row r="588" spans="1:12" x14ac:dyDescent="0.2">
      <c r="A588" s="172" t="s">
        <v>2437</v>
      </c>
      <c r="B588" s="173" t="s">
        <v>84</v>
      </c>
      <c r="C588" s="172" t="s">
        <v>510</v>
      </c>
      <c r="D588" s="172" t="s">
        <v>178</v>
      </c>
      <c r="E588" s="172" t="s">
        <v>708</v>
      </c>
      <c r="F588" s="174">
        <v>1.4417816000000001</v>
      </c>
      <c r="G588" s="174">
        <v>0.96623942000000007</v>
      </c>
      <c r="H588" s="58">
        <f>IF(ISERROR(F588/G588-1),"",IF((F588/G588-1)&gt;10000%,"",F588/G588-1))</f>
        <v>0.49215770973202488</v>
      </c>
      <c r="I588" s="174">
        <v>2.6026798200000001</v>
      </c>
      <c r="J588" s="174">
        <v>3.4528665799999998</v>
      </c>
      <c r="K588" s="58">
        <f>IF(ISERROR(I588/J588-1),"",IF((I588/J588-1)&gt;10000%,"",I588/J588-1))</f>
        <v>-0.24622635723156139</v>
      </c>
      <c r="L588" s="58">
        <f>IF(ISERROR(I588/F588),"",IF(I588/F588&gt;10000%,"",I588/F588))</f>
        <v>1.8051831289843066</v>
      </c>
    </row>
    <row r="589" spans="1:12" x14ac:dyDescent="0.2">
      <c r="A589" s="172" t="s">
        <v>1655</v>
      </c>
      <c r="B589" s="173" t="s">
        <v>1651</v>
      </c>
      <c r="C589" s="172" t="s">
        <v>2309</v>
      </c>
      <c r="D589" s="172" t="s">
        <v>179</v>
      </c>
      <c r="E589" s="172" t="s">
        <v>708</v>
      </c>
      <c r="F589" s="174">
        <v>1.4089742599999999</v>
      </c>
      <c r="G589" s="174">
        <v>1.0294527499999999</v>
      </c>
      <c r="H589" s="58">
        <f>IF(ISERROR(F589/G589-1),"",IF((F589/G589-1)&gt;10000%,"",F589/G589-1))</f>
        <v>0.36866336021735835</v>
      </c>
      <c r="I589" s="174">
        <v>2.5857718899999993</v>
      </c>
      <c r="J589" s="174">
        <v>5.1081700000000004E-3</v>
      </c>
      <c r="K589" s="58" t="str">
        <f>IF(ISERROR(I589/J589-1),"",IF((I589/J589-1)&gt;10000%,"",I589/J589-1))</f>
        <v/>
      </c>
      <c r="L589" s="58">
        <f>IF(ISERROR(I589/F589),"",IF(I589/F589&gt;10000%,"",I589/F589))</f>
        <v>1.8352158470233513</v>
      </c>
    </row>
    <row r="590" spans="1:12" x14ac:dyDescent="0.2">
      <c r="A590" s="172" t="s">
        <v>1420</v>
      </c>
      <c r="B590" s="173" t="s">
        <v>1644</v>
      </c>
      <c r="C590" s="172" t="s">
        <v>2309</v>
      </c>
      <c r="D590" s="172" t="s">
        <v>179</v>
      </c>
      <c r="E590" s="172" t="s">
        <v>708</v>
      </c>
      <c r="F590" s="174">
        <v>0.55850709999999992</v>
      </c>
      <c r="G590" s="174">
        <v>1.4607913400000001</v>
      </c>
      <c r="H590" s="58">
        <f>IF(ISERROR(F590/G590-1),"",IF((F590/G590-1)&gt;10000%,"",F590/G590-1))</f>
        <v>-0.61766811952759804</v>
      </c>
      <c r="I590" s="174">
        <v>2.5585252199999999</v>
      </c>
      <c r="J590" s="174">
        <v>0.19359345</v>
      </c>
      <c r="K590" s="58">
        <f>IF(ISERROR(I590/J590-1),"",IF((I590/J590-1)&gt;10000%,"",I590/J590-1))</f>
        <v>12.215969961793645</v>
      </c>
      <c r="L590" s="58">
        <f>IF(ISERROR(I590/F590),"",IF(I590/F590&gt;10000%,"",I590/F590))</f>
        <v>4.5810075109161552</v>
      </c>
    </row>
    <row r="591" spans="1:12" x14ac:dyDescent="0.2">
      <c r="A591" s="172" t="s">
        <v>2448</v>
      </c>
      <c r="B591" s="173" t="s">
        <v>1308</v>
      </c>
      <c r="C591" s="172" t="s">
        <v>510</v>
      </c>
      <c r="D591" s="172" t="s">
        <v>179</v>
      </c>
      <c r="E591" s="172" t="s">
        <v>180</v>
      </c>
      <c r="F591" s="174">
        <v>3.6306748600000001</v>
      </c>
      <c r="G591" s="174">
        <v>2.2921119600000002</v>
      </c>
      <c r="H591" s="58">
        <f>IF(ISERROR(F591/G591-1),"",IF((F591/G591-1)&gt;10000%,"",F591/G591-1))</f>
        <v>0.5839867001959187</v>
      </c>
      <c r="I591" s="174">
        <v>2.5537666200000002</v>
      </c>
      <c r="J591" s="174">
        <v>30.061470489999998</v>
      </c>
      <c r="K591" s="58">
        <f>IF(ISERROR(I591/J591-1),"",IF((I591/J591-1)&gt;10000%,"",I591/J591-1))</f>
        <v>-0.91504851298443579</v>
      </c>
      <c r="L591" s="58">
        <f>IF(ISERROR(I591/F591),"",IF(I591/F591&gt;10000%,"",I591/F591))</f>
        <v>0.70338620737853685</v>
      </c>
    </row>
    <row r="592" spans="1:12" x14ac:dyDescent="0.2">
      <c r="A592" s="172" t="s">
        <v>1617</v>
      </c>
      <c r="B592" s="173" t="s">
        <v>58</v>
      </c>
      <c r="C592" s="172" t="s">
        <v>637</v>
      </c>
      <c r="D592" s="172" t="s">
        <v>178</v>
      </c>
      <c r="E592" s="172" t="s">
        <v>708</v>
      </c>
      <c r="F592" s="174">
        <v>2.31045963</v>
      </c>
      <c r="G592" s="174">
        <v>2.4226938499999999</v>
      </c>
      <c r="H592" s="58">
        <f>IF(ISERROR(F592/G592-1),"",IF((F592/G592-1)&gt;10000%,"",F592/G592-1))</f>
        <v>-4.6326208323845819E-2</v>
      </c>
      <c r="I592" s="174">
        <v>2.54372401</v>
      </c>
      <c r="J592" s="174">
        <v>34.906467450602392</v>
      </c>
      <c r="K592" s="58">
        <f>IF(ISERROR(I592/J592-1),"",IF((I592/J592-1)&gt;10000%,"",I592/J592-1))</f>
        <v>-0.92712742950572902</v>
      </c>
      <c r="L592" s="58">
        <f>IF(ISERROR(I592/F592),"",IF(I592/F592&gt;10000%,"",I592/F592))</f>
        <v>1.1009601626322292</v>
      </c>
    </row>
    <row r="593" spans="1:16" x14ac:dyDescent="0.2">
      <c r="A593" s="172" t="s">
        <v>1424</v>
      </c>
      <c r="B593" s="173" t="s">
        <v>392</v>
      </c>
      <c r="C593" s="172" t="s">
        <v>2303</v>
      </c>
      <c r="D593" s="172" t="s">
        <v>178</v>
      </c>
      <c r="E593" s="172" t="s">
        <v>708</v>
      </c>
      <c r="F593" s="174">
        <v>1.48304551</v>
      </c>
      <c r="G593" s="174">
        <v>1.0673291599999999</v>
      </c>
      <c r="H593" s="58">
        <f>IF(ISERROR(F593/G593-1),"",IF((F593/G593-1)&gt;10000%,"",F593/G593-1))</f>
        <v>0.3894921694072333</v>
      </c>
      <c r="I593" s="174">
        <v>2.53796548</v>
      </c>
      <c r="J593" s="174">
        <v>2.4166523600000001</v>
      </c>
      <c r="K593" s="58">
        <f>IF(ISERROR(I593/J593-1),"",IF((I593/J593-1)&gt;10000%,"",I593/J593-1))</f>
        <v>5.0198829590864191E-2</v>
      </c>
      <c r="L593" s="58">
        <f>IF(ISERROR(I593/F593),"",IF(I593/F593&gt;10000%,"",I593/F593))</f>
        <v>1.7113200255061627</v>
      </c>
    </row>
    <row r="594" spans="1:16" x14ac:dyDescent="0.2">
      <c r="A594" s="172" t="s">
        <v>3182</v>
      </c>
      <c r="B594" s="173" t="s">
        <v>369</v>
      </c>
      <c r="C594" s="172" t="s">
        <v>1257</v>
      </c>
      <c r="D594" s="172" t="s">
        <v>179</v>
      </c>
      <c r="E594" s="172" t="s">
        <v>2605</v>
      </c>
      <c r="F594" s="174">
        <v>0.12034418</v>
      </c>
      <c r="G594" s="174">
        <v>0.52659964999999997</v>
      </c>
      <c r="H594" s="58">
        <f>IF(ISERROR(F594/G594-1),"",IF((F594/G594-1)&gt;10000%,"",F594/G594-1))</f>
        <v>-0.77146931259828977</v>
      </c>
      <c r="I594" s="174">
        <v>2.4925918599999997</v>
      </c>
      <c r="J594" s="174">
        <v>3.2477972799999999</v>
      </c>
      <c r="K594" s="58">
        <f>IF(ISERROR(I594/J594-1),"",IF((I594/J594-1)&gt;10000%,"",I594/J594-1))</f>
        <v>-0.23252849697564881</v>
      </c>
      <c r="L594" s="58">
        <f>IF(ISERROR(I594/F594),"",IF(I594/F594&gt;10000%,"",I594/F594))</f>
        <v>20.712192812315475</v>
      </c>
    </row>
    <row r="595" spans="1:16" x14ac:dyDescent="0.2">
      <c r="A595" s="172" t="s">
        <v>1880</v>
      </c>
      <c r="B595" s="172" t="s">
        <v>1868</v>
      </c>
      <c r="C595" s="172" t="s">
        <v>637</v>
      </c>
      <c r="D595" s="172" t="s">
        <v>178</v>
      </c>
      <c r="E595" s="172" t="s">
        <v>708</v>
      </c>
      <c r="F595" s="174">
        <v>0.27251980999999997</v>
      </c>
      <c r="G595" s="174">
        <v>0.48093555999999998</v>
      </c>
      <c r="H595" s="58">
        <f>IF(ISERROR(F595/G595-1),"",IF((F595/G595-1)&gt;10000%,"",F595/G595-1))</f>
        <v>-0.4333548344813597</v>
      </c>
      <c r="I595" s="174">
        <v>2.4592529000000001</v>
      </c>
      <c r="J595" s="174">
        <v>1.2850668999999999</v>
      </c>
      <c r="K595" s="58">
        <f>IF(ISERROR(I595/J595-1),"",IF((I595/J595-1)&gt;10000%,"",I595/J595-1))</f>
        <v>0.91371585401507138</v>
      </c>
      <c r="L595" s="58">
        <f>IF(ISERROR(I595/F595),"",IF(I595/F595&gt;10000%,"",I595/F595))</f>
        <v>9.0241252553346492</v>
      </c>
    </row>
    <row r="596" spans="1:16" x14ac:dyDescent="0.2">
      <c r="A596" s="172" t="s">
        <v>1882</v>
      </c>
      <c r="B596" s="173" t="s">
        <v>1870</v>
      </c>
      <c r="C596" s="172" t="s">
        <v>2303</v>
      </c>
      <c r="D596" s="172" t="s">
        <v>179</v>
      </c>
      <c r="E596" s="172" t="s">
        <v>180</v>
      </c>
      <c r="F596" s="174">
        <v>0.37080004</v>
      </c>
      <c r="G596" s="174">
        <v>5.3858072300000002</v>
      </c>
      <c r="H596" s="58">
        <f>IF(ISERROR(F596/G596-1),"",IF((F596/G596-1)&gt;10000%,"",F596/G596-1))</f>
        <v>-0.93115237434890519</v>
      </c>
      <c r="I596" s="174">
        <v>2.4190093999999998</v>
      </c>
      <c r="J596" s="174">
        <v>8.918452310000001</v>
      </c>
      <c r="K596" s="58">
        <f>IF(ISERROR(I596/J596-1),"",IF((I596/J596-1)&gt;10000%,"",I596/J596-1))</f>
        <v>-0.72876354372746555</v>
      </c>
      <c r="L596" s="58">
        <f>IF(ISERROR(I596/F596),"",IF(I596/F596&gt;10000%,"",I596/F596))</f>
        <v>6.5237571171783042</v>
      </c>
    </row>
    <row r="597" spans="1:16" x14ac:dyDescent="0.2">
      <c r="A597" s="172" t="s">
        <v>3118</v>
      </c>
      <c r="B597" s="173" t="s">
        <v>350</v>
      </c>
      <c r="C597" s="172" t="s">
        <v>1257</v>
      </c>
      <c r="D597" s="172" t="s">
        <v>178</v>
      </c>
      <c r="E597" s="172" t="s">
        <v>708</v>
      </c>
      <c r="F597" s="174">
        <v>0.58937275</v>
      </c>
      <c r="G597" s="174">
        <v>0.69592434999999997</v>
      </c>
      <c r="H597" s="58">
        <f>IF(ISERROR(F597/G597-1),"",IF((F597/G597-1)&gt;10000%,"",F597/G597-1))</f>
        <v>-0.15310802100831788</v>
      </c>
      <c r="I597" s="174">
        <v>2.4010406500000001</v>
      </c>
      <c r="J597" s="174">
        <v>2.7959662700000001</v>
      </c>
      <c r="K597" s="58">
        <f>IF(ISERROR(I597/J597-1),"",IF((I597/J597-1)&gt;10000%,"",I597/J597-1))</f>
        <v>-0.14124834917983464</v>
      </c>
      <c r="L597" s="58">
        <f>IF(ISERROR(I597/F597),"",IF(I597/F597&gt;10000%,"",I597/F597))</f>
        <v>4.0738915228096308</v>
      </c>
    </row>
    <row r="598" spans="1:16" x14ac:dyDescent="0.2">
      <c r="A598" s="172" t="s">
        <v>3115</v>
      </c>
      <c r="B598" s="173" t="s">
        <v>346</v>
      </c>
      <c r="C598" s="172" t="s">
        <v>1257</v>
      </c>
      <c r="D598" s="172" t="s">
        <v>179</v>
      </c>
      <c r="E598" s="172" t="s">
        <v>2605</v>
      </c>
      <c r="F598" s="174">
        <v>1.58119944</v>
      </c>
      <c r="G598" s="174">
        <v>1.4499138300000001</v>
      </c>
      <c r="H598" s="58">
        <f>IF(ISERROR(F598/G598-1),"",IF((F598/G598-1)&gt;10000%,"",F598/G598-1))</f>
        <v>9.0547181000404597E-2</v>
      </c>
      <c r="I598" s="174">
        <v>2.3972524500000003</v>
      </c>
      <c r="J598" s="174">
        <v>1.1108248799999998</v>
      </c>
      <c r="K598" s="58">
        <f>IF(ISERROR(I598/J598-1),"",IF((I598/J598-1)&gt;10000%,"",I598/J598-1))</f>
        <v>1.1580831444826845</v>
      </c>
      <c r="L598" s="58">
        <f>IF(ISERROR(I598/F598),"",IF(I598/F598&gt;10000%,"",I598/F598))</f>
        <v>1.5160974570039061</v>
      </c>
    </row>
    <row r="599" spans="1:16" x14ac:dyDescent="0.2">
      <c r="A599" s="172" t="s">
        <v>2425</v>
      </c>
      <c r="B599" s="173" t="s">
        <v>125</v>
      </c>
      <c r="C599" s="172" t="s">
        <v>510</v>
      </c>
      <c r="D599" s="172" t="s">
        <v>178</v>
      </c>
      <c r="E599" s="172" t="s">
        <v>708</v>
      </c>
      <c r="F599" s="174">
        <v>1.77159848</v>
      </c>
      <c r="G599" s="174">
        <v>8.5595252599999991</v>
      </c>
      <c r="H599" s="58">
        <f>IF(ISERROR(F599/G599-1),"",IF((F599/G599-1)&gt;10000%,"",F599/G599-1))</f>
        <v>-0.79302608191613655</v>
      </c>
      <c r="I599" s="174">
        <v>2.3849533606247997</v>
      </c>
      <c r="J599" s="174">
        <v>50.895579791204405</v>
      </c>
      <c r="K599" s="58">
        <f>IF(ISERROR(I599/J599-1),"",IF((I599/J599-1)&gt;10000%,"",I599/J599-1))</f>
        <v>-0.95314026541383545</v>
      </c>
      <c r="L599" s="58">
        <f>IF(ISERROR(I599/F599),"",IF(I599/F599&gt;10000%,"",I599/F599))</f>
        <v>1.346215515281318</v>
      </c>
    </row>
    <row r="600" spans="1:16" x14ac:dyDescent="0.2">
      <c r="A600" s="172" t="s">
        <v>2091</v>
      </c>
      <c r="B600" s="173" t="s">
        <v>607</v>
      </c>
      <c r="C600" s="172" t="s">
        <v>1158</v>
      </c>
      <c r="D600" s="172" t="s">
        <v>179</v>
      </c>
      <c r="E600" s="172" t="s">
        <v>180</v>
      </c>
      <c r="F600" s="174">
        <v>2.3630500000000002E-3</v>
      </c>
      <c r="G600" s="174">
        <v>3.9761019999999994E-2</v>
      </c>
      <c r="H600" s="58">
        <f>IF(ISERROR(F600/G600-1),"",IF((F600/G600-1)&gt;10000%,"",F600/G600-1))</f>
        <v>-0.94056867756410678</v>
      </c>
      <c r="I600" s="174">
        <v>2.3816374800000002</v>
      </c>
      <c r="J600" s="174">
        <v>0</v>
      </c>
      <c r="K600" s="58" t="str">
        <f>IF(ISERROR(I600/J600-1),"",IF((I600/J600-1)&gt;10000%,"",I600/J600-1))</f>
        <v/>
      </c>
      <c r="L600" s="58" t="str">
        <f>IF(ISERROR(I600/F600),"",IF(I600/F600&gt;10000%,"",I600/F600))</f>
        <v/>
      </c>
    </row>
    <row r="601" spans="1:16" x14ac:dyDescent="0.2">
      <c r="A601" s="172" t="s">
        <v>2501</v>
      </c>
      <c r="B601" s="173" t="s">
        <v>447</v>
      </c>
      <c r="C601" s="172" t="s">
        <v>640</v>
      </c>
      <c r="D601" s="172" t="s">
        <v>178</v>
      </c>
      <c r="E601" s="172" t="s">
        <v>180</v>
      </c>
      <c r="F601" s="174">
        <v>0.51996841999999999</v>
      </c>
      <c r="G601" s="174">
        <v>0.73955582999999991</v>
      </c>
      <c r="H601" s="58">
        <f>IF(ISERROR(F601/G601-1),"",IF((F601/G601-1)&gt;10000%,"",F601/G601-1))</f>
        <v>-0.29691796223146527</v>
      </c>
      <c r="I601" s="174">
        <v>2.3769990999999999</v>
      </c>
      <c r="J601" s="174">
        <v>2.2060958099999999</v>
      </c>
      <c r="K601" s="58">
        <f>IF(ISERROR(I601/J601-1),"",IF((I601/J601-1)&gt;10000%,"",I601/J601-1))</f>
        <v>7.746866170785216E-2</v>
      </c>
      <c r="L601" s="58">
        <f>IF(ISERROR(I601/F601),"",IF(I601/F601&gt;10000%,"",I601/F601))</f>
        <v>4.5714297418293208</v>
      </c>
    </row>
    <row r="602" spans="1:16" x14ac:dyDescent="0.2">
      <c r="A602" s="172" t="s">
        <v>1411</v>
      </c>
      <c r="B602" s="173" t="s">
        <v>301</v>
      </c>
      <c r="C602" s="172" t="s">
        <v>1158</v>
      </c>
      <c r="D602" s="172" t="s">
        <v>179</v>
      </c>
      <c r="E602" s="172" t="s">
        <v>180</v>
      </c>
      <c r="F602" s="174">
        <v>1.65168132</v>
      </c>
      <c r="G602" s="174">
        <v>1.0530746100000001</v>
      </c>
      <c r="H602" s="58">
        <f>IF(ISERROR(F602/G602-1),"",IF((F602/G602-1)&gt;10000%,"",F602/G602-1))</f>
        <v>0.56843713096453796</v>
      </c>
      <c r="I602" s="174">
        <v>2.3628233299999999</v>
      </c>
      <c r="J602" s="174">
        <v>2.4923859999999999E-2</v>
      </c>
      <c r="K602" s="58">
        <f>IF(ISERROR(I602/J602-1),"",IF((I602/J602-1)&gt;10000%,"",I602/J602-1))</f>
        <v>93.801661139165446</v>
      </c>
      <c r="L602" s="58">
        <f>IF(ISERROR(I602/F602),"",IF(I602/F602&gt;10000%,"",I602/F602))</f>
        <v>1.430556428403513</v>
      </c>
    </row>
    <row r="603" spans="1:16" x14ac:dyDescent="0.2">
      <c r="A603" s="172" t="s">
        <v>3174</v>
      </c>
      <c r="B603" s="173" t="s">
        <v>366</v>
      </c>
      <c r="C603" s="172" t="s">
        <v>1257</v>
      </c>
      <c r="D603" s="172" t="s">
        <v>179</v>
      </c>
      <c r="E603" s="172" t="s">
        <v>2605</v>
      </c>
      <c r="F603" s="174">
        <v>2.1524667900000001</v>
      </c>
      <c r="G603" s="174">
        <v>1.4100607700000001</v>
      </c>
      <c r="H603" s="58">
        <f>IF(ISERROR(F603/G603-1),"",IF((F603/G603-1)&gt;10000%,"",F603/G603-1))</f>
        <v>0.52650640014614414</v>
      </c>
      <c r="I603" s="174">
        <v>2.3316800299999998</v>
      </c>
      <c r="J603" s="174">
        <v>11.48160487</v>
      </c>
      <c r="K603" s="58">
        <f>IF(ISERROR(I603/J603-1),"",IF((I603/J603-1)&gt;10000%,"",I603/J603-1))</f>
        <v>-0.79692037337982358</v>
      </c>
      <c r="L603" s="58">
        <f>IF(ISERROR(I603/F603),"",IF(I603/F603&gt;10000%,"",I603/F603))</f>
        <v>1.0832594680821996</v>
      </c>
    </row>
    <row r="604" spans="1:16" x14ac:dyDescent="0.2">
      <c r="A604" s="172" t="s">
        <v>2415</v>
      </c>
      <c r="B604" s="173" t="s">
        <v>94</v>
      </c>
      <c r="C604" s="172" t="s">
        <v>510</v>
      </c>
      <c r="D604" s="172" t="s">
        <v>179</v>
      </c>
      <c r="E604" s="172" t="s">
        <v>180</v>
      </c>
      <c r="F604" s="174">
        <v>1.9228466000000002</v>
      </c>
      <c r="G604" s="174">
        <v>1.9682358500000001</v>
      </c>
      <c r="H604" s="58">
        <f>IF(ISERROR(F604/G604-1),"",IF((F604/G604-1)&gt;10000%,"",F604/G604-1))</f>
        <v>-2.3060879619685837E-2</v>
      </c>
      <c r="I604" s="174">
        <v>2.3288353700000002</v>
      </c>
      <c r="J604" s="174">
        <v>0.63580594999999995</v>
      </c>
      <c r="K604" s="58">
        <f>IF(ISERROR(I604/J604-1),"",IF((I604/J604-1)&gt;10000%,"",I604/J604-1))</f>
        <v>2.6628083930324973</v>
      </c>
      <c r="L604" s="58">
        <f>IF(ISERROR(I604/F604),"",IF(I604/F604&gt;10000%,"",I604/F604))</f>
        <v>1.211139448149426</v>
      </c>
    </row>
    <row r="605" spans="1:16" x14ac:dyDescent="0.2">
      <c r="A605" s="172" t="s">
        <v>1680</v>
      </c>
      <c r="B605" s="173" t="s">
        <v>1681</v>
      </c>
      <c r="C605" s="172" t="s">
        <v>2309</v>
      </c>
      <c r="D605" s="172" t="s">
        <v>609</v>
      </c>
      <c r="E605" s="172" t="s">
        <v>180</v>
      </c>
      <c r="F605" s="174">
        <v>1.6158915700000001</v>
      </c>
      <c r="G605" s="174">
        <v>0.19187783999999999</v>
      </c>
      <c r="H605" s="58">
        <f>IF(ISERROR(F605/G605-1),"",IF((F605/G605-1)&gt;10000%,"",F605/G605-1))</f>
        <v>7.4214600810599087</v>
      </c>
      <c r="I605" s="174">
        <v>2.2725121000000001</v>
      </c>
      <c r="J605" s="174">
        <v>0.91729455000000004</v>
      </c>
      <c r="K605" s="58">
        <f>IF(ISERROR(I605/J605-1),"",IF((I605/J605-1)&gt;10000%,"",I605/J605-1))</f>
        <v>1.4774071752633873</v>
      </c>
      <c r="L605" s="58">
        <f>IF(ISERROR(I605/F605),"",IF(I605/F605&gt;10000%,"",I605/F605))</f>
        <v>1.4063518506999824</v>
      </c>
      <c r="M605" s="130"/>
      <c r="P605" s="130"/>
    </row>
    <row r="606" spans="1:16" x14ac:dyDescent="0.2">
      <c r="A606" s="172" t="s">
        <v>2379</v>
      </c>
      <c r="B606" s="173" t="s">
        <v>276</v>
      </c>
      <c r="C606" s="172" t="s">
        <v>640</v>
      </c>
      <c r="D606" s="172" t="s">
        <v>178</v>
      </c>
      <c r="E606" s="172" t="s">
        <v>708</v>
      </c>
      <c r="F606" s="174">
        <v>0.51308169000000003</v>
      </c>
      <c r="G606" s="174">
        <v>0.68241079000000004</v>
      </c>
      <c r="H606" s="58">
        <f>IF(ISERROR(F606/G606-1),"",IF((F606/G606-1)&gt;10000%,"",F606/G606-1))</f>
        <v>-0.24813367912895989</v>
      </c>
      <c r="I606" s="174">
        <v>2.2715698999999998</v>
      </c>
      <c r="J606" s="174">
        <v>3.0602169200000002</v>
      </c>
      <c r="K606" s="58">
        <f>IF(ISERROR(I606/J606-1),"",IF((I606/J606-1)&gt;10000%,"",I606/J606-1))</f>
        <v>-0.25770951557251054</v>
      </c>
      <c r="L606" s="58">
        <f>IF(ISERROR(I606/F606),"",IF(I606/F606&gt;10000%,"",I606/F606))</f>
        <v>4.4273064977235883</v>
      </c>
    </row>
    <row r="607" spans="1:16" x14ac:dyDescent="0.2">
      <c r="A607" s="172" t="s">
        <v>2680</v>
      </c>
      <c r="B607" s="172" t="s">
        <v>2695</v>
      </c>
      <c r="C607" s="172" t="s">
        <v>510</v>
      </c>
      <c r="D607" s="172" t="s">
        <v>179</v>
      </c>
      <c r="E607" s="172" t="s">
        <v>2605</v>
      </c>
      <c r="F607" s="174">
        <v>0.16269439999999999</v>
      </c>
      <c r="G607" s="174">
        <v>1.3957341799999998</v>
      </c>
      <c r="H607" s="58">
        <f>IF(ISERROR(F607/G607-1),"",IF((F607/G607-1)&gt;10000%,"",F607/G607-1))</f>
        <v>-0.88343453765673341</v>
      </c>
      <c r="I607" s="174">
        <v>2.23878624</v>
      </c>
      <c r="J607" s="174">
        <v>1.8038568500000001</v>
      </c>
      <c r="K607" s="58">
        <f>IF(ISERROR(I607/J607-1),"",IF((I607/J607-1)&gt;10000%,"",I607/J607-1))</f>
        <v>0.24111081209132523</v>
      </c>
      <c r="L607" s="58">
        <f>IF(ISERROR(I607/F607),"",IF(I607/F607&gt;10000%,"",I607/F607))</f>
        <v>13.760684080091265</v>
      </c>
    </row>
    <row r="608" spans="1:16" x14ac:dyDescent="0.2">
      <c r="A608" s="172" t="s">
        <v>1857</v>
      </c>
      <c r="B608" s="173" t="s">
        <v>1839</v>
      </c>
      <c r="C608" s="172" t="s">
        <v>640</v>
      </c>
      <c r="D608" s="172" t="s">
        <v>178</v>
      </c>
      <c r="E608" s="172" t="s">
        <v>708</v>
      </c>
      <c r="F608" s="174">
        <v>5.0860799999999998E-3</v>
      </c>
      <c r="G608" s="174">
        <v>1.0698000000000001E-4</v>
      </c>
      <c r="H608" s="58">
        <f>IF(ISERROR(F608/G608-1),"",IF((F608/G608-1)&gt;10000%,"",F608/G608-1))</f>
        <v>46.542344363432413</v>
      </c>
      <c r="I608" s="174">
        <v>2.2253656099999999</v>
      </c>
      <c r="J608" s="174">
        <v>2.2405502799999999</v>
      </c>
      <c r="K608" s="58">
        <f>IF(ISERROR(I608/J608-1),"",IF((I608/J608-1)&gt;10000%,"",I608/J608-1))</f>
        <v>-6.7772056425352556E-3</v>
      </c>
      <c r="L608" s="58" t="str">
        <f>IF(ISERROR(I608/F608),"",IF(I608/F608&gt;10000%,"",I608/F608))</f>
        <v/>
      </c>
    </row>
    <row r="609" spans="1:12" x14ac:dyDescent="0.2">
      <c r="A609" s="172" t="s">
        <v>1852</v>
      </c>
      <c r="B609" s="173" t="s">
        <v>1833</v>
      </c>
      <c r="C609" s="172" t="s">
        <v>2309</v>
      </c>
      <c r="D609" s="172" t="s">
        <v>179</v>
      </c>
      <c r="E609" s="172" t="s">
        <v>708</v>
      </c>
      <c r="F609" s="174">
        <v>1.82358047</v>
      </c>
      <c r="G609" s="174">
        <v>6.9027631300000003</v>
      </c>
      <c r="H609" s="58">
        <f>IF(ISERROR(F609/G609-1),"",IF((F609/G609-1)&gt;10000%,"",F609/G609-1))</f>
        <v>-0.73581876769397425</v>
      </c>
      <c r="I609" s="174">
        <v>2.2191394115875998</v>
      </c>
      <c r="J609" s="174">
        <v>5.3592103134396991</v>
      </c>
      <c r="K609" s="58">
        <f>IF(ISERROR(I609/J609-1),"",IF((I609/J609-1)&gt;10000%,"",I609/J609-1))</f>
        <v>-0.58592044689448086</v>
      </c>
      <c r="L609" s="58">
        <f>IF(ISERROR(I609/F609),"",IF(I609/F609&gt;10000%,"",I609/F609))</f>
        <v>1.2169133460765786</v>
      </c>
    </row>
    <row r="610" spans="1:12" x14ac:dyDescent="0.2">
      <c r="A610" s="172" t="s">
        <v>2056</v>
      </c>
      <c r="B610" s="173" t="s">
        <v>1777</v>
      </c>
      <c r="C610" s="172" t="s">
        <v>510</v>
      </c>
      <c r="D610" s="172" t="s">
        <v>609</v>
      </c>
      <c r="E610" s="172" t="s">
        <v>180</v>
      </c>
      <c r="F610" s="174">
        <v>4.7126283099999995</v>
      </c>
      <c r="G610" s="174">
        <v>5.0010698499999995</v>
      </c>
      <c r="H610" s="58">
        <f>IF(ISERROR(F610/G610-1),"",IF((F610/G610-1)&gt;10000%,"",F610/G610-1))</f>
        <v>-5.767596707332534E-2</v>
      </c>
      <c r="I610" s="174">
        <v>2.13391526209019</v>
      </c>
      <c r="J610" s="174">
        <v>57.623703198603152</v>
      </c>
      <c r="K610" s="58">
        <f>IF(ISERROR(I610/J610-1),"",IF((I610/J610-1)&gt;10000%,"",I610/J610-1))</f>
        <v>-0.96296809917378035</v>
      </c>
      <c r="L610" s="58">
        <f>IF(ISERROR(I610/F610),"",IF(I610/F610&gt;10000%,"",I610/F610))</f>
        <v>0.45280788590140059</v>
      </c>
    </row>
    <row r="611" spans="1:12" x14ac:dyDescent="0.2">
      <c r="A611" s="172" t="s">
        <v>2762</v>
      </c>
      <c r="B611" s="173" t="s">
        <v>233</v>
      </c>
      <c r="C611" s="172" t="s">
        <v>510</v>
      </c>
      <c r="D611" s="172" t="s">
        <v>609</v>
      </c>
      <c r="E611" s="172" t="s">
        <v>708</v>
      </c>
      <c r="F611" s="174">
        <v>2.8346352499999998</v>
      </c>
      <c r="G611" s="174">
        <v>0.35373577</v>
      </c>
      <c r="H611" s="58">
        <f>IF(ISERROR(F611/G611-1),"",IF((F611/G611-1)&gt;10000%,"",F611/G611-1))</f>
        <v>7.013425529456633</v>
      </c>
      <c r="I611" s="174">
        <v>2.1223879800000001</v>
      </c>
      <c r="J611" s="174">
        <v>6.6087473699999997</v>
      </c>
      <c r="K611" s="58">
        <f>IF(ISERROR(I611/J611-1),"",IF((I611/J611-1)&gt;10000%,"",I611/J611-1))</f>
        <v>-0.67885170045469589</v>
      </c>
      <c r="L611" s="58">
        <f>IF(ISERROR(I611/F611),"",IF(I611/F611&gt;10000%,"",I611/F611))</f>
        <v>0.74873406728431824</v>
      </c>
    </row>
    <row r="612" spans="1:12" x14ac:dyDescent="0.2">
      <c r="A612" s="172" t="s">
        <v>1347</v>
      </c>
      <c r="B612" s="173" t="s">
        <v>657</v>
      </c>
      <c r="C612" s="172" t="s">
        <v>639</v>
      </c>
      <c r="D612" s="172" t="s">
        <v>179</v>
      </c>
      <c r="E612" s="172" t="s">
        <v>180</v>
      </c>
      <c r="F612" s="174">
        <v>1.19576916</v>
      </c>
      <c r="G612" s="174">
        <v>0.70301746999999992</v>
      </c>
      <c r="H612" s="58">
        <f>IF(ISERROR(F612/G612-1),"",IF((F612/G612-1)&gt;10000%,"",F612/G612-1))</f>
        <v>0.70090959475018466</v>
      </c>
      <c r="I612" s="174">
        <v>2.06193632</v>
      </c>
      <c r="J612" s="174">
        <v>0.42278745000000001</v>
      </c>
      <c r="K612" s="58">
        <f>IF(ISERROR(I612/J612-1),"",IF((I612/J612-1)&gt;10000%,"",I612/J612-1))</f>
        <v>3.8770045563083766</v>
      </c>
      <c r="L612" s="58">
        <f>IF(ISERROR(I612/F612),"",IF(I612/F612&gt;10000%,"",I612/F612))</f>
        <v>1.724359842162178</v>
      </c>
    </row>
    <row r="613" spans="1:12" x14ac:dyDescent="0.2">
      <c r="A613" s="172" t="s">
        <v>1849</v>
      </c>
      <c r="B613" s="173" t="s">
        <v>1830</v>
      </c>
      <c r="C613" s="172" t="s">
        <v>2309</v>
      </c>
      <c r="D613" s="172" t="s">
        <v>179</v>
      </c>
      <c r="E613" s="172" t="s">
        <v>708</v>
      </c>
      <c r="F613" s="174">
        <v>1.3373651299999998</v>
      </c>
      <c r="G613" s="174">
        <v>0.74995562000000004</v>
      </c>
      <c r="H613" s="58">
        <f>IF(ISERROR(F613/G613-1),"",IF((F613/G613-1)&gt;10000%,"",F613/G613-1))</f>
        <v>0.78325902804755265</v>
      </c>
      <c r="I613" s="174">
        <v>2.04810837</v>
      </c>
      <c r="J613" s="174">
        <v>1.2856225319999999E-2</v>
      </c>
      <c r="K613" s="58" t="str">
        <f>IF(ISERROR(I613/J613-1),"",IF((I613/J613-1)&gt;10000%,"",I613/J613-1))</f>
        <v/>
      </c>
      <c r="L613" s="58">
        <f>IF(ISERROR(I613/F613),"",IF(I613/F613&gt;10000%,"",I613/F613))</f>
        <v>1.5314504050214024</v>
      </c>
    </row>
    <row r="614" spans="1:12" x14ac:dyDescent="0.2">
      <c r="A614" s="172" t="s">
        <v>1976</v>
      </c>
      <c r="B614" s="173" t="s">
        <v>1968</v>
      </c>
      <c r="C614" s="172" t="s">
        <v>1257</v>
      </c>
      <c r="D614" s="172" t="s">
        <v>179</v>
      </c>
      <c r="E614" s="172" t="s">
        <v>180</v>
      </c>
      <c r="F614" s="174">
        <v>3.6519149300000002</v>
      </c>
      <c r="G614" s="174">
        <v>7.39223637</v>
      </c>
      <c r="H614" s="58">
        <f>IF(ISERROR(F614/G614-1),"",IF((F614/G614-1)&gt;10000%,"",F614/G614-1))</f>
        <v>-0.50597968636113833</v>
      </c>
      <c r="I614" s="174">
        <v>2.0123498500000001</v>
      </c>
      <c r="J614" s="174">
        <v>6.4588316799999994</v>
      </c>
      <c r="K614" s="58">
        <f>IF(ISERROR(I614/J614-1),"",IF((I614/J614-1)&gt;10000%,"",I614/J614-1))</f>
        <v>-0.68843438725438344</v>
      </c>
      <c r="L614" s="58">
        <f>IF(ISERROR(I614/F614),"",IF(I614/F614&gt;10000%,"",I614/F614))</f>
        <v>0.55103962950199392</v>
      </c>
    </row>
    <row r="615" spans="1:12" x14ac:dyDescent="0.2">
      <c r="A615" s="172" t="s">
        <v>1719</v>
      </c>
      <c r="B615" s="173" t="s">
        <v>1720</v>
      </c>
      <c r="C615" s="172" t="s">
        <v>1729</v>
      </c>
      <c r="D615" s="172" t="s">
        <v>179</v>
      </c>
      <c r="E615" s="172" t="s">
        <v>180</v>
      </c>
      <c r="F615" s="174">
        <v>1.8452332300000001</v>
      </c>
      <c r="G615" s="174">
        <v>0.36555316999999998</v>
      </c>
      <c r="H615" s="58">
        <f>IF(ISERROR(F615/G615-1),"",IF((F615/G615-1)&gt;10000%,"",F615/G615-1))</f>
        <v>4.0477834182097236</v>
      </c>
      <c r="I615" s="174">
        <v>2.00142394</v>
      </c>
      <c r="J615" s="174">
        <v>0.81354716000000005</v>
      </c>
      <c r="K615" s="58">
        <f>IF(ISERROR(I615/J615-1),"",IF((I615/J615-1)&gt;10000%,"",I615/J615-1))</f>
        <v>1.4601203696660927</v>
      </c>
      <c r="L615" s="58">
        <f>IF(ISERROR(I615/F615),"",IF(I615/F615&gt;10000%,"",I615/F615))</f>
        <v>1.0846455111801774</v>
      </c>
    </row>
    <row r="616" spans="1:12" x14ac:dyDescent="0.2">
      <c r="A616" s="172" t="s">
        <v>2382</v>
      </c>
      <c r="B616" s="173" t="s">
        <v>115</v>
      </c>
      <c r="C616" s="172" t="s">
        <v>510</v>
      </c>
      <c r="D616" s="172" t="s">
        <v>178</v>
      </c>
      <c r="E616" s="172" t="s">
        <v>708</v>
      </c>
      <c r="F616" s="174">
        <v>1.4967556299999998</v>
      </c>
      <c r="G616" s="174">
        <v>1.3423313899999998</v>
      </c>
      <c r="H616" s="58">
        <f>IF(ISERROR(F616/G616-1),"",IF((F616/G616-1)&gt;10000%,"",F616/G616-1))</f>
        <v>0.11504181541936531</v>
      </c>
      <c r="I616" s="174">
        <v>2.0000277299999998</v>
      </c>
      <c r="J616" s="174">
        <v>5.9545292500000002</v>
      </c>
      <c r="K616" s="58">
        <f>IF(ISERROR(I616/J616-1),"",IF((I616/J616-1)&gt;10000%,"",I616/J616-1))</f>
        <v>-0.66411656639355665</v>
      </c>
      <c r="L616" s="58">
        <f>IF(ISERROR(I616/F616),"",IF(I616/F616&gt;10000%,"",I616/F616))</f>
        <v>1.3362419956289058</v>
      </c>
    </row>
    <row r="617" spans="1:12" x14ac:dyDescent="0.2">
      <c r="A617" s="172" t="s">
        <v>2629</v>
      </c>
      <c r="B617" s="173" t="s">
        <v>2138</v>
      </c>
      <c r="C617" s="172" t="s">
        <v>510</v>
      </c>
      <c r="D617" s="172" t="s">
        <v>609</v>
      </c>
      <c r="E617" s="172" t="s">
        <v>180</v>
      </c>
      <c r="F617" s="174">
        <v>0.90691532999999991</v>
      </c>
      <c r="G617" s="174">
        <v>1.53451575</v>
      </c>
      <c r="H617" s="58">
        <f>IF(ISERROR(F617/G617-1),"",IF((F617/G617-1)&gt;10000%,"",F617/G617-1))</f>
        <v>-0.40898923324833913</v>
      </c>
      <c r="I617" s="174">
        <v>1.9540770600000001</v>
      </c>
      <c r="J617" s="174">
        <v>1.59154654</v>
      </c>
      <c r="K617" s="58">
        <f>IF(ISERROR(I617/J617-1),"",IF((I617/J617-1)&gt;10000%,"",I617/J617-1))</f>
        <v>0.22778505741968447</v>
      </c>
      <c r="L617" s="58">
        <f>IF(ISERROR(I617/F617),"",IF(I617/F617&gt;10000%,"",I617/F617))</f>
        <v>2.1546411173797231</v>
      </c>
    </row>
    <row r="618" spans="1:12" x14ac:dyDescent="0.2">
      <c r="A618" s="172" t="s">
        <v>2460</v>
      </c>
      <c r="B618" s="173" t="s">
        <v>443</v>
      </c>
      <c r="C618" s="172" t="s">
        <v>640</v>
      </c>
      <c r="D618" s="172" t="s">
        <v>178</v>
      </c>
      <c r="E618" s="172" t="s">
        <v>708</v>
      </c>
      <c r="F618" s="174">
        <v>2.9260628399999997</v>
      </c>
      <c r="G618" s="174">
        <v>0.37747081999999998</v>
      </c>
      <c r="H618" s="58">
        <f>IF(ISERROR(F618/G618-1),"",IF((F618/G618-1)&gt;10000%,"",F618/G618-1))</f>
        <v>6.7517590366322882</v>
      </c>
      <c r="I618" s="174">
        <v>1.9423087200000002</v>
      </c>
      <c r="J618" s="174">
        <v>0.1506352</v>
      </c>
      <c r="K618" s="58">
        <f>IF(ISERROR(I618/J618-1),"",IF((I618/J618-1)&gt;10000%,"",I618/J618-1))</f>
        <v>11.894122489298651</v>
      </c>
      <c r="L618" s="58">
        <f>IF(ISERROR(I618/F618),"",IF(I618/F618&gt;10000%,"",I618/F618))</f>
        <v>0.66379596960398857</v>
      </c>
    </row>
    <row r="619" spans="1:12" x14ac:dyDescent="0.2">
      <c r="A619" s="172" t="s">
        <v>3184</v>
      </c>
      <c r="B619" s="173" t="s">
        <v>376</v>
      </c>
      <c r="C619" s="172" t="s">
        <v>1257</v>
      </c>
      <c r="D619" s="172" t="s">
        <v>179</v>
      </c>
      <c r="E619" s="172" t="s">
        <v>2605</v>
      </c>
      <c r="F619" s="174">
        <v>0.16353726999999998</v>
      </c>
      <c r="G619" s="174">
        <v>0.42086296000000001</v>
      </c>
      <c r="H619" s="58">
        <f>IF(ISERROR(F619/G619-1),"",IF((F619/G619-1)&gt;10000%,"",F619/G619-1))</f>
        <v>-0.61142394189310467</v>
      </c>
      <c r="I619" s="174">
        <v>1.8569208899999998</v>
      </c>
      <c r="J619" s="174">
        <v>2.0216517600000001</v>
      </c>
      <c r="K619" s="58">
        <f>IF(ISERROR(I619/J619-1),"",IF((I619/J619-1)&gt;10000%,"",I619/J619-1))</f>
        <v>-8.148330650180835E-2</v>
      </c>
      <c r="L619" s="58">
        <f>IF(ISERROR(I619/F619),"",IF(I619/F619&gt;10000%,"",I619/F619))</f>
        <v>11.354725989983812</v>
      </c>
    </row>
    <row r="620" spans="1:12" x14ac:dyDescent="0.2">
      <c r="A620" s="172" t="s">
        <v>1509</v>
      </c>
      <c r="B620" s="172" t="s">
        <v>450</v>
      </c>
      <c r="C620" s="172" t="s">
        <v>640</v>
      </c>
      <c r="D620" s="172" t="s">
        <v>178</v>
      </c>
      <c r="E620" s="172" t="s">
        <v>708</v>
      </c>
      <c r="F620" s="174">
        <v>1.3026425800000001</v>
      </c>
      <c r="G620" s="174">
        <v>1.20815677</v>
      </c>
      <c r="H620" s="58">
        <f>IF(ISERROR(F620/G620-1),"",IF((F620/G620-1)&gt;10000%,"",F620/G620-1))</f>
        <v>7.820658075689968E-2</v>
      </c>
      <c r="I620" s="174">
        <v>1.8566368500000001</v>
      </c>
      <c r="J620" s="174">
        <v>12.2522816</v>
      </c>
      <c r="K620" s="58">
        <f>IF(ISERROR(I620/J620-1),"",IF((I620/J620-1)&gt;10000%,"",I620/J620-1))</f>
        <v>-0.84846603182871672</v>
      </c>
      <c r="L620" s="58">
        <f>IF(ISERROR(I620/F620),"",IF(I620/F620&gt;10000%,"",I620/F620))</f>
        <v>1.4252849388663467</v>
      </c>
    </row>
    <row r="621" spans="1:12" x14ac:dyDescent="0.2">
      <c r="A621" s="172" t="s">
        <v>2081</v>
      </c>
      <c r="B621" s="173" t="s">
        <v>711</v>
      </c>
      <c r="C621" s="172" t="s">
        <v>2303</v>
      </c>
      <c r="D621" s="172" t="s">
        <v>179</v>
      </c>
      <c r="E621" s="172" t="s">
        <v>180</v>
      </c>
      <c r="F621" s="174">
        <v>1.6171391499999999</v>
      </c>
      <c r="G621" s="174">
        <v>5.84491958</v>
      </c>
      <c r="H621" s="58">
        <f>IF(ISERROR(F621/G621-1),"",IF((F621/G621-1)&gt;10000%,"",F621/G621-1))</f>
        <v>-0.72332568004297504</v>
      </c>
      <c r="I621" s="174">
        <v>1.84896412</v>
      </c>
      <c r="J621" s="174">
        <v>8.1011094424861803</v>
      </c>
      <c r="K621" s="58">
        <f>IF(ISERROR(I621/J621-1),"",IF((I621/J621-1)&gt;10000%,"",I621/J621-1))</f>
        <v>-0.7717640857555722</v>
      </c>
      <c r="L621" s="58">
        <f>IF(ISERROR(I621/F621),"",IF(I621/F621&gt;10000%,"",I621/F621))</f>
        <v>1.1433549920549511</v>
      </c>
    </row>
    <row r="622" spans="1:12" x14ac:dyDescent="0.2">
      <c r="A622" s="172" t="s">
        <v>1396</v>
      </c>
      <c r="B622" s="173" t="s">
        <v>1646</v>
      </c>
      <c r="C622" s="172" t="s">
        <v>2309</v>
      </c>
      <c r="D622" s="172" t="s">
        <v>179</v>
      </c>
      <c r="E622" s="172" t="s">
        <v>708</v>
      </c>
      <c r="F622" s="174">
        <v>0.50988193999999998</v>
      </c>
      <c r="G622" s="174">
        <v>0.27610853999999996</v>
      </c>
      <c r="H622" s="58">
        <f>IF(ISERROR(F622/G622-1),"",IF((F622/G622-1)&gt;10000%,"",F622/G622-1))</f>
        <v>0.84667210945376792</v>
      </c>
      <c r="I622" s="174">
        <v>1.8409563399999997</v>
      </c>
      <c r="J622" s="174">
        <v>2.993753E-2</v>
      </c>
      <c r="K622" s="58">
        <f>IF(ISERROR(I622/J622-1),"",IF((I622/J622-1)&gt;10000%,"",I622/J622-1))</f>
        <v>60.493260800072676</v>
      </c>
      <c r="L622" s="58">
        <f>IF(ISERROR(I622/F622),"",IF(I622/F622&gt;10000%,"",I622/F622))</f>
        <v>3.6105541216070525</v>
      </c>
    </row>
    <row r="623" spans="1:12" x14ac:dyDescent="0.2">
      <c r="A623" s="172" t="s">
        <v>2635</v>
      </c>
      <c r="B623" s="173" t="s">
        <v>2135</v>
      </c>
      <c r="C623" s="172" t="s">
        <v>510</v>
      </c>
      <c r="D623" s="172" t="s">
        <v>609</v>
      </c>
      <c r="E623" s="172" t="s">
        <v>180</v>
      </c>
      <c r="F623" s="174">
        <v>4.1638406699999999</v>
      </c>
      <c r="G623" s="174">
        <v>1.9044633500000001</v>
      </c>
      <c r="H623" s="58">
        <f>IF(ISERROR(F623/G623-1),"",IF((F623/G623-1)&gt;10000%,"",F623/G623-1))</f>
        <v>1.186359044399568</v>
      </c>
      <c r="I623" s="174">
        <v>1.8313008342838</v>
      </c>
      <c r="J623" s="174">
        <v>6.3332711385414049</v>
      </c>
      <c r="K623" s="58">
        <f>IF(ISERROR(I623/J623-1),"",IF((I623/J623-1)&gt;10000%,"",I623/J623-1))</f>
        <v>-0.71084439711741743</v>
      </c>
      <c r="L623" s="58">
        <f>IF(ISERROR(I623/F623),"",IF(I623/F623&gt;10000%,"",I623/F623))</f>
        <v>0.4398104969477134</v>
      </c>
    </row>
    <row r="624" spans="1:12" x14ac:dyDescent="0.2">
      <c r="A624" s="172" t="s">
        <v>2449</v>
      </c>
      <c r="B624" s="173" t="s">
        <v>1086</v>
      </c>
      <c r="C624" s="172" t="s">
        <v>510</v>
      </c>
      <c r="D624" s="172" t="s">
        <v>178</v>
      </c>
      <c r="E624" s="172" t="s">
        <v>708</v>
      </c>
      <c r="F624" s="174">
        <v>1.2811912700000001</v>
      </c>
      <c r="G624" s="174">
        <v>1.10817119</v>
      </c>
      <c r="H624" s="58">
        <f>IF(ISERROR(F624/G624-1),"",IF((F624/G624-1)&gt;10000%,"",F624/G624-1))</f>
        <v>0.15613118402762316</v>
      </c>
      <c r="I624" s="174">
        <v>1.8224766100000001</v>
      </c>
      <c r="J624" s="174">
        <v>0.46032651000000002</v>
      </c>
      <c r="K624" s="58">
        <f>IF(ISERROR(I624/J624-1),"",IF((I624/J624-1)&gt;10000%,"",I624/J624-1))</f>
        <v>2.9590954907202716</v>
      </c>
      <c r="L624" s="58">
        <f>IF(ISERROR(I624/F624),"",IF(I624/F624&gt;10000%,"",I624/F624))</f>
        <v>1.4224859727618968</v>
      </c>
    </row>
    <row r="625" spans="1:12" x14ac:dyDescent="0.2">
      <c r="A625" s="172" t="s">
        <v>1279</v>
      </c>
      <c r="B625" s="173" t="s">
        <v>940</v>
      </c>
      <c r="C625" s="172" t="s">
        <v>1257</v>
      </c>
      <c r="D625" s="172" t="s">
        <v>178</v>
      </c>
      <c r="E625" s="172" t="s">
        <v>708</v>
      </c>
      <c r="F625" s="174">
        <v>7.1614458399999998</v>
      </c>
      <c r="G625" s="174">
        <v>7.27637132</v>
      </c>
      <c r="H625" s="58">
        <f>IF(ISERROR(F625/G625-1),"",IF((F625/G625-1)&gt;10000%,"",F625/G625-1))</f>
        <v>-1.5794339643458444E-2</v>
      </c>
      <c r="I625" s="174">
        <v>1.8213386100000002</v>
      </c>
      <c r="J625" s="174">
        <v>14.878347192767691</v>
      </c>
      <c r="K625" s="58">
        <f>IF(ISERROR(I625/J625-1),"",IF((I625/J625-1)&gt;10000%,"",I625/J625-1))</f>
        <v>-0.87758461431217671</v>
      </c>
      <c r="L625" s="58">
        <f>IF(ISERROR(I625/F625),"",IF(I625/F625&gt;10000%,"",I625/F625))</f>
        <v>0.2543255441278322</v>
      </c>
    </row>
    <row r="626" spans="1:12" x14ac:dyDescent="0.2">
      <c r="A626" s="172" t="s">
        <v>1737</v>
      </c>
      <c r="B626" s="173" t="s">
        <v>1691</v>
      </c>
      <c r="C626" s="172" t="s">
        <v>637</v>
      </c>
      <c r="D626" s="172" t="s">
        <v>178</v>
      </c>
      <c r="E626" s="172" t="s">
        <v>708</v>
      </c>
      <c r="F626" s="174">
        <v>4.5740089900000003</v>
      </c>
      <c r="G626" s="174">
        <v>0.95911265000000001</v>
      </c>
      <c r="H626" s="58">
        <f>IF(ISERROR(F626/G626-1),"",IF((F626/G626-1)&gt;10000%,"",F626/G626-1))</f>
        <v>3.7690007946407551</v>
      </c>
      <c r="I626" s="174">
        <v>1.8146128099999999</v>
      </c>
      <c r="J626" s="174">
        <v>1.6904553200000001</v>
      </c>
      <c r="K626" s="58">
        <f>IF(ISERROR(I626/J626-1),"",IF((I626/J626-1)&gt;10000%,"",I626/J626-1))</f>
        <v>7.3446182535010562E-2</v>
      </c>
      <c r="L626" s="58">
        <f>IF(ISERROR(I626/F626),"",IF(I626/F626&gt;10000%,"",I626/F626))</f>
        <v>0.39672261553644206</v>
      </c>
    </row>
    <row r="627" spans="1:12" x14ac:dyDescent="0.2">
      <c r="A627" s="172" t="s">
        <v>1415</v>
      </c>
      <c r="B627" s="173" t="s">
        <v>1647</v>
      </c>
      <c r="C627" s="172" t="s">
        <v>2309</v>
      </c>
      <c r="D627" s="172" t="s">
        <v>179</v>
      </c>
      <c r="E627" s="172" t="s">
        <v>708</v>
      </c>
      <c r="F627" s="174">
        <v>1.1530584099999999</v>
      </c>
      <c r="G627" s="174">
        <v>1.4409605700000001</v>
      </c>
      <c r="H627" s="58">
        <f>IF(ISERROR(F627/G627-1),"",IF((F627/G627-1)&gt;10000%,"",F627/G627-1))</f>
        <v>-0.19979877728368389</v>
      </c>
      <c r="I627" s="174">
        <v>1.7775982000000001</v>
      </c>
      <c r="J627" s="174">
        <v>2.2040129199999998</v>
      </c>
      <c r="K627" s="58">
        <f>IF(ISERROR(I627/J627-1),"",IF((I627/J627-1)&gt;10000%,"",I627/J627-1))</f>
        <v>-0.19347196930224875</v>
      </c>
      <c r="L627" s="58">
        <f>IF(ISERROR(I627/F627),"",IF(I627/F627&gt;10000%,"",I627/F627))</f>
        <v>1.5416376001281673</v>
      </c>
    </row>
    <row r="628" spans="1:12" x14ac:dyDescent="0.2">
      <c r="A628" s="172" t="s">
        <v>1696</v>
      </c>
      <c r="B628" s="173" t="s">
        <v>1697</v>
      </c>
      <c r="C628" s="172" t="s">
        <v>694</v>
      </c>
      <c r="D628" s="172" t="s">
        <v>178</v>
      </c>
      <c r="E628" s="172" t="s">
        <v>708</v>
      </c>
      <c r="F628" s="174">
        <v>0.21431917</v>
      </c>
      <c r="G628" s="174">
        <v>3.3786628599999999</v>
      </c>
      <c r="H628" s="58">
        <f>IF(ISERROR(F628/G628-1),"",IF((F628/G628-1)&gt;10000%,"",F628/G628-1))</f>
        <v>-0.93656686716590598</v>
      </c>
      <c r="I628" s="174">
        <v>1.7694606899999998</v>
      </c>
      <c r="J628" s="174">
        <v>1.7198228</v>
      </c>
      <c r="K628" s="58">
        <f>IF(ISERROR(I628/J628-1),"",IF((I628/J628-1)&gt;10000%,"",I628/J628-1))</f>
        <v>2.8862211851127917E-2</v>
      </c>
      <c r="L628" s="58">
        <f>IF(ISERROR(I628/F628),"",IF(I628/F628&gt;10000%,"",I628/F628))</f>
        <v>8.2561942079189645</v>
      </c>
    </row>
    <row r="629" spans="1:12" x14ac:dyDescent="0.2">
      <c r="A629" s="172" t="s">
        <v>1225</v>
      </c>
      <c r="B629" s="173" t="s">
        <v>1226</v>
      </c>
      <c r="C629" s="172" t="s">
        <v>234</v>
      </c>
      <c r="D629" s="172" t="s">
        <v>609</v>
      </c>
      <c r="E629" s="172" t="s">
        <v>180</v>
      </c>
      <c r="F629" s="174">
        <v>7.6836373700000005</v>
      </c>
      <c r="G629" s="174">
        <v>8.90323055</v>
      </c>
      <c r="H629" s="58">
        <f>IF(ISERROR(F629/G629-1),"",IF((F629/G629-1)&gt;10000%,"",F629/G629-1))</f>
        <v>-0.13698321897325227</v>
      </c>
      <c r="I629" s="174">
        <v>1.75861717</v>
      </c>
      <c r="J629" s="174">
        <v>1.7983687500000001</v>
      </c>
      <c r="K629" s="58">
        <f>IF(ISERROR(I629/J629-1),"",IF((I629/J629-1)&gt;10000%,"",I629/J629-1))</f>
        <v>-2.2104243081403685E-2</v>
      </c>
      <c r="L629" s="58">
        <f>IF(ISERROR(I629/F629),"",IF(I629/F629&gt;10000%,"",I629/F629))</f>
        <v>0.22887821032084962</v>
      </c>
    </row>
    <row r="630" spans="1:12" x14ac:dyDescent="0.2">
      <c r="A630" s="172" t="s">
        <v>1630</v>
      </c>
      <c r="B630" s="173" t="s">
        <v>685</v>
      </c>
      <c r="C630" s="172" t="s">
        <v>637</v>
      </c>
      <c r="D630" s="172" t="s">
        <v>178</v>
      </c>
      <c r="E630" s="172" t="s">
        <v>708</v>
      </c>
      <c r="F630" s="174">
        <v>4.9718589</v>
      </c>
      <c r="G630" s="174">
        <v>7.4953601699999997</v>
      </c>
      <c r="H630" s="58">
        <f>IF(ISERROR(F630/G630-1),"",IF((F630/G630-1)&gt;10000%,"",F630/G630-1))</f>
        <v>-0.33667511804172578</v>
      </c>
      <c r="I630" s="174">
        <v>1.7534403799999998</v>
      </c>
      <c r="J630" s="174">
        <v>27.410704280000004</v>
      </c>
      <c r="K630" s="58">
        <f>IF(ISERROR(I630/J630-1),"",IF((I630/J630-1)&gt;10000%,"",I630/J630-1))</f>
        <v>-0.93603081620637585</v>
      </c>
      <c r="L630" s="58">
        <f>IF(ISERROR(I630/F630),"",IF(I630/F630&gt;10000%,"",I630/F630))</f>
        <v>0.35267299721639322</v>
      </c>
    </row>
    <row r="631" spans="1:12" x14ac:dyDescent="0.2">
      <c r="A631" s="172" t="s">
        <v>2505</v>
      </c>
      <c r="B631" s="173" t="s">
        <v>2107</v>
      </c>
      <c r="C631" s="172" t="s">
        <v>2309</v>
      </c>
      <c r="D631" s="172" t="s">
        <v>609</v>
      </c>
      <c r="E631" s="172" t="s">
        <v>180</v>
      </c>
      <c r="F631" s="174">
        <v>1.8925599999999997E-2</v>
      </c>
      <c r="G631" s="174">
        <v>9.69415E-2</v>
      </c>
      <c r="H631" s="58">
        <f>IF(ISERROR(F631/G631-1),"",IF((F631/G631-1)&gt;10000%,"",F631/G631-1))</f>
        <v>-0.80477298164356859</v>
      </c>
      <c r="I631" s="174">
        <v>1.7514652399999999</v>
      </c>
      <c r="J631" s="174">
        <v>0</v>
      </c>
      <c r="K631" s="58" t="str">
        <f>IF(ISERROR(I631/J631-1),"",IF((I631/J631-1)&gt;10000%,"",I631/J631-1))</f>
        <v/>
      </c>
      <c r="L631" s="58">
        <f>IF(ISERROR(I631/F631),"",IF(I631/F631&gt;10000%,"",I631/F631))</f>
        <v>92.54476687661159</v>
      </c>
    </row>
    <row r="632" spans="1:12" x14ac:dyDescent="0.2">
      <c r="A632" s="172" t="s">
        <v>2131</v>
      </c>
      <c r="B632" s="173" t="s">
        <v>2132</v>
      </c>
      <c r="C632" s="172" t="s">
        <v>1795</v>
      </c>
      <c r="D632" s="172" t="s">
        <v>178</v>
      </c>
      <c r="E632" s="172" t="s">
        <v>180</v>
      </c>
      <c r="F632" s="174">
        <v>0</v>
      </c>
      <c r="G632" s="174">
        <v>1.75498201</v>
      </c>
      <c r="H632" s="58">
        <f>IF(ISERROR(F632/G632-1),"",IF((F632/G632-1)&gt;10000%,"",F632/G632-1))</f>
        <v>-1</v>
      </c>
      <c r="I632" s="174">
        <v>1.71497605</v>
      </c>
      <c r="J632" s="174">
        <v>0</v>
      </c>
      <c r="K632" s="58" t="str">
        <f>IF(ISERROR(I632/J632-1),"",IF((I632/J632-1)&gt;10000%,"",I632/J632-1))</f>
        <v/>
      </c>
      <c r="L632" s="58" t="str">
        <f>IF(ISERROR(I632/F632),"",IF(I632/F632&gt;10000%,"",I632/F632))</f>
        <v/>
      </c>
    </row>
    <row r="633" spans="1:12" x14ac:dyDescent="0.2">
      <c r="A633" s="172" t="s">
        <v>1175</v>
      </c>
      <c r="B633" s="173" t="s">
        <v>21</v>
      </c>
      <c r="C633" s="172" t="s">
        <v>1158</v>
      </c>
      <c r="D633" s="172" t="s">
        <v>179</v>
      </c>
      <c r="E633" s="172" t="s">
        <v>180</v>
      </c>
      <c r="F633" s="174">
        <v>0.80093959999999997</v>
      </c>
      <c r="G633" s="174">
        <v>6.4813552799999998</v>
      </c>
      <c r="H633" s="58">
        <f>IF(ISERROR(F633/G633-1),"",IF((F633/G633-1)&gt;10000%,"",F633/G633-1))</f>
        <v>-0.87642405555647929</v>
      </c>
      <c r="I633" s="174">
        <v>1.66924085</v>
      </c>
      <c r="J633" s="174">
        <v>0.12299942999999999</v>
      </c>
      <c r="K633" s="58">
        <f>IF(ISERROR(I633/J633-1),"",IF((I633/J633-1)&gt;10000%,"",I633/J633-1))</f>
        <v>12.571126711725412</v>
      </c>
      <c r="L633" s="58">
        <f>IF(ISERROR(I633/F633),"",IF(I633/F633&gt;10000%,"",I633/F633))</f>
        <v>2.084103283193889</v>
      </c>
    </row>
    <row r="634" spans="1:12" x14ac:dyDescent="0.2">
      <c r="A634" s="172" t="s">
        <v>2376</v>
      </c>
      <c r="B634" s="173" t="s">
        <v>1354</v>
      </c>
      <c r="C634" s="172" t="s">
        <v>510</v>
      </c>
      <c r="D634" s="172" t="s">
        <v>179</v>
      </c>
      <c r="E634" s="172" t="s">
        <v>708</v>
      </c>
      <c r="F634" s="174">
        <v>0.39851861</v>
      </c>
      <c r="G634" s="174">
        <v>0.74379058999999992</v>
      </c>
      <c r="H634" s="58">
        <f>IF(ISERROR(F634/G634-1),"",IF((F634/G634-1)&gt;10000%,"",F634/G634-1))</f>
        <v>-0.46420589967399284</v>
      </c>
      <c r="I634" s="174">
        <v>1.64296820098334</v>
      </c>
      <c r="J634" s="174">
        <v>1.16498795</v>
      </c>
      <c r="K634" s="58">
        <f>IF(ISERROR(I634/J634-1),"",IF((I634/J634-1)&gt;10000%,"",I634/J634-1))</f>
        <v>0.4102877209874487</v>
      </c>
      <c r="L634" s="58">
        <f>IF(ISERROR(I634/F634),"",IF(I634/F634&gt;10000%,"",I634/F634))</f>
        <v>4.1226887772777792</v>
      </c>
    </row>
    <row r="635" spans="1:12" x14ac:dyDescent="0.2">
      <c r="A635" s="172" t="s">
        <v>1154</v>
      </c>
      <c r="B635" s="173" t="s">
        <v>1095</v>
      </c>
      <c r="C635" s="172" t="s">
        <v>694</v>
      </c>
      <c r="D635" s="172" t="s">
        <v>179</v>
      </c>
      <c r="E635" s="172" t="s">
        <v>708</v>
      </c>
      <c r="F635" s="174">
        <v>0.14382738</v>
      </c>
      <c r="G635" s="174">
        <v>0.88264981999999992</v>
      </c>
      <c r="H635" s="58">
        <f>IF(ISERROR(F635/G635-1),"",IF((F635/G635-1)&gt;10000%,"",F635/G635-1))</f>
        <v>-0.83705046243594095</v>
      </c>
      <c r="I635" s="174">
        <v>1.6284565</v>
      </c>
      <c r="J635" s="174">
        <v>1.9104350700000001</v>
      </c>
      <c r="K635" s="58">
        <f>IF(ISERROR(I635/J635-1),"",IF((I635/J635-1)&gt;10000%,"",I635/J635-1))</f>
        <v>-0.14759913824236914</v>
      </c>
      <c r="L635" s="58">
        <f>IF(ISERROR(I635/F635),"",IF(I635/F635&gt;10000%,"",I635/F635))</f>
        <v>11.322298299531006</v>
      </c>
    </row>
    <row r="636" spans="1:12" x14ac:dyDescent="0.2">
      <c r="A636" s="172" t="s">
        <v>2413</v>
      </c>
      <c r="B636" s="173" t="s">
        <v>654</v>
      </c>
      <c r="C636" s="172" t="s">
        <v>640</v>
      </c>
      <c r="D636" s="172" t="s">
        <v>178</v>
      </c>
      <c r="E636" s="172" t="s">
        <v>180</v>
      </c>
      <c r="F636" s="174">
        <v>0.58356465000000002</v>
      </c>
      <c r="G636" s="174">
        <v>1.2433758500000001</v>
      </c>
      <c r="H636" s="58">
        <f>IF(ISERROR(F636/G636-1),"",IF((F636/G636-1)&gt;10000%,"",F636/G636-1))</f>
        <v>-0.53066110299633051</v>
      </c>
      <c r="I636" s="174">
        <v>1.6235441100000001</v>
      </c>
      <c r="J636" s="174">
        <v>0.33008493999999999</v>
      </c>
      <c r="K636" s="58">
        <f>IF(ISERROR(I636/J636-1),"",IF((I636/J636-1)&gt;10000%,"",I636/J636-1))</f>
        <v>3.9185646276379655</v>
      </c>
      <c r="L636" s="58">
        <f>IF(ISERROR(I636/F636),"",IF(I636/F636&gt;10000%,"",I636/F636))</f>
        <v>2.7821152463570233</v>
      </c>
    </row>
    <row r="637" spans="1:12" x14ac:dyDescent="0.2">
      <c r="A637" s="172" t="s">
        <v>2877</v>
      </c>
      <c r="B637" s="173" t="s">
        <v>2215</v>
      </c>
      <c r="C637" s="172" t="s">
        <v>639</v>
      </c>
      <c r="D637" s="172" t="s">
        <v>609</v>
      </c>
      <c r="E637" s="172" t="s">
        <v>180</v>
      </c>
      <c r="F637" s="174">
        <v>0.83236511999999996</v>
      </c>
      <c r="G637" s="174">
        <v>0.54467588</v>
      </c>
      <c r="H637" s="58">
        <f>IF(ISERROR(F637/G637-1),"",IF((F637/G637-1)&gt;10000%,"",F637/G637-1))</f>
        <v>0.52818428456938449</v>
      </c>
      <c r="I637" s="174">
        <v>1.6197601148910008</v>
      </c>
      <c r="J637" s="174">
        <v>9.475059000000001E-2</v>
      </c>
      <c r="K637" s="58">
        <f>IF(ISERROR(I637/J637-1),"",IF((I637/J637-1)&gt;10000%,"",I637/J637-1))</f>
        <v>16.094987111858625</v>
      </c>
      <c r="L637" s="58">
        <f>IF(ISERROR(I637/F637),"",IF(I637/F637&gt;10000%,"",I637/F637))</f>
        <v>1.9459730783661393</v>
      </c>
    </row>
    <row r="638" spans="1:12" x14ac:dyDescent="0.2">
      <c r="A638" s="172" t="s">
        <v>2420</v>
      </c>
      <c r="B638" s="173" t="s">
        <v>444</v>
      </c>
      <c r="C638" s="172" t="s">
        <v>640</v>
      </c>
      <c r="D638" s="172" t="s">
        <v>178</v>
      </c>
      <c r="E638" s="172" t="s">
        <v>708</v>
      </c>
      <c r="F638" s="174">
        <v>1.15250013</v>
      </c>
      <c r="G638" s="174">
        <v>1.43436428</v>
      </c>
      <c r="H638" s="58">
        <f>IF(ISERROR(F638/G638-1),"",IF((F638/G638-1)&gt;10000%,"",F638/G638-1))</f>
        <v>-0.19650806558010503</v>
      </c>
      <c r="I638" s="174">
        <v>1.6004666400000001</v>
      </c>
      <c r="J638" s="174">
        <v>7.3450098899999992</v>
      </c>
      <c r="K638" s="58">
        <f>IF(ISERROR(I638/J638-1),"",IF((I638/J638-1)&gt;10000%,"",I638/J638-1))</f>
        <v>-0.78210149966183362</v>
      </c>
      <c r="L638" s="58">
        <f>IF(ISERROR(I638/F638),"",IF(I638/F638&gt;10000%,"",I638/F638))</f>
        <v>1.3886910711237839</v>
      </c>
    </row>
    <row r="639" spans="1:12" x14ac:dyDescent="0.2">
      <c r="A639" s="172" t="s">
        <v>2327</v>
      </c>
      <c r="B639" s="173" t="s">
        <v>228</v>
      </c>
      <c r="C639" s="172" t="s">
        <v>510</v>
      </c>
      <c r="D639" s="172" t="s">
        <v>178</v>
      </c>
      <c r="E639" s="172" t="s">
        <v>708</v>
      </c>
      <c r="F639" s="174">
        <v>2.1837061600000003</v>
      </c>
      <c r="G639" s="174">
        <v>3.4677237700000001</v>
      </c>
      <c r="H639" s="58">
        <f>IF(ISERROR(F639/G639-1),"",IF((F639/G639-1)&gt;10000%,"",F639/G639-1))</f>
        <v>-0.37027678533921971</v>
      </c>
      <c r="I639" s="174">
        <v>1.58919221</v>
      </c>
      <c r="J639" s="174">
        <v>28.639294800000002</v>
      </c>
      <c r="K639" s="58">
        <f>IF(ISERROR(I639/J639-1),"",IF((I639/J639-1)&gt;10000%,"",I639/J639-1))</f>
        <v>-0.94451007885850602</v>
      </c>
      <c r="L639" s="58">
        <f>IF(ISERROR(I639/F639),"",IF(I639/F639&gt;10000%,"",I639/F639))</f>
        <v>0.72775002384020371</v>
      </c>
    </row>
    <row r="640" spans="1:12" x14ac:dyDescent="0.2">
      <c r="A640" s="172" t="s">
        <v>2439</v>
      </c>
      <c r="B640" s="173" t="s">
        <v>127</v>
      </c>
      <c r="C640" s="172" t="s">
        <v>640</v>
      </c>
      <c r="D640" s="172" t="s">
        <v>178</v>
      </c>
      <c r="E640" s="172" t="s">
        <v>180</v>
      </c>
      <c r="F640" s="174">
        <v>3.9674485600000002</v>
      </c>
      <c r="G640" s="174">
        <v>7.5194186700000003</v>
      </c>
      <c r="H640" s="58">
        <f>IF(ISERROR(F640/G640-1),"",IF((F640/G640-1)&gt;10000%,"",F640/G640-1))</f>
        <v>-0.47237296736397838</v>
      </c>
      <c r="I640" s="174">
        <v>1.58823515</v>
      </c>
      <c r="J640" s="174">
        <v>0.43003205</v>
      </c>
      <c r="K640" s="58">
        <f>IF(ISERROR(I640/J640-1),"",IF((I640/J640-1)&gt;10000%,"",I640/J640-1))</f>
        <v>2.6932948369778487</v>
      </c>
      <c r="L640" s="58">
        <f>IF(ISERROR(I640/F640),"",IF(I640/F640&gt;10000%,"",I640/F640))</f>
        <v>0.40031650719121104</v>
      </c>
    </row>
    <row r="641" spans="1:16" x14ac:dyDescent="0.2">
      <c r="A641" s="172" t="s">
        <v>1376</v>
      </c>
      <c r="B641" s="173" t="s">
        <v>664</v>
      </c>
      <c r="C641" s="172" t="s">
        <v>639</v>
      </c>
      <c r="D641" s="172" t="s">
        <v>179</v>
      </c>
      <c r="E641" s="172" t="s">
        <v>180</v>
      </c>
      <c r="F641" s="174">
        <v>4.4961660800000001</v>
      </c>
      <c r="G641" s="174">
        <v>8.322818980000001</v>
      </c>
      <c r="H641" s="58">
        <f>IF(ISERROR(F641/G641-1),"",IF((F641/G641-1)&gt;10000%,"",F641/G641-1))</f>
        <v>-0.45977846078300755</v>
      </c>
      <c r="I641" s="174">
        <v>1.5822996299999998</v>
      </c>
      <c r="J641" s="174">
        <v>5.2226635699999999</v>
      </c>
      <c r="K641" s="58">
        <f>IF(ISERROR(I641/J641-1),"",IF((I641/J641-1)&gt;10000%,"",I641/J641-1))</f>
        <v>-0.69703205868188833</v>
      </c>
      <c r="L641" s="58">
        <f>IF(ISERROR(I641/F641),"",IF(I641/F641&gt;10000%,"",I641/F641))</f>
        <v>0.35192197126312552</v>
      </c>
    </row>
    <row r="642" spans="1:16" x14ac:dyDescent="0.2">
      <c r="A642" s="172" t="s">
        <v>2948</v>
      </c>
      <c r="B642" s="173" t="s">
        <v>1901</v>
      </c>
      <c r="C642" s="172" t="s">
        <v>639</v>
      </c>
      <c r="D642" s="172" t="s">
        <v>609</v>
      </c>
      <c r="E642" s="172" t="s">
        <v>708</v>
      </c>
      <c r="F642" s="174">
        <v>2.4654678100000003</v>
      </c>
      <c r="G642" s="174">
        <v>0.99382581000000003</v>
      </c>
      <c r="H642" s="58">
        <f>IF(ISERROR(F642/G642-1),"",IF((F642/G642-1)&gt;10000%,"",F642/G642-1))</f>
        <v>1.4807846457519553</v>
      </c>
      <c r="I642" s="174">
        <v>1.5704576158094998</v>
      </c>
      <c r="J642" s="174">
        <v>0.6629430951605999</v>
      </c>
      <c r="K642" s="58">
        <f>IF(ISERROR(I642/J642-1),"",IF((I642/J642-1)&gt;10000%,"",I642/J642-1))</f>
        <v>1.3689176752479062</v>
      </c>
      <c r="L642" s="58">
        <f>IF(ISERROR(I642/F642),"",IF(I642/F642&gt;10000%,"",I642/F642))</f>
        <v>0.63698159409734889</v>
      </c>
    </row>
    <row r="643" spans="1:16" x14ac:dyDescent="0.2">
      <c r="A643" s="172" t="s">
        <v>1734</v>
      </c>
      <c r="B643" s="173" t="s">
        <v>1458</v>
      </c>
      <c r="C643" s="172" t="s">
        <v>637</v>
      </c>
      <c r="D643" s="172" t="s">
        <v>178</v>
      </c>
      <c r="E643" s="172" t="s">
        <v>708</v>
      </c>
      <c r="F643" s="174">
        <v>0.48559783000000001</v>
      </c>
      <c r="G643" s="174">
        <v>0.52305288000000005</v>
      </c>
      <c r="H643" s="58">
        <f>IF(ISERROR(F643/G643-1),"",IF((F643/G643-1)&gt;10000%,"",F643/G643-1))</f>
        <v>-7.1608534112268085E-2</v>
      </c>
      <c r="I643" s="174">
        <v>1.5424983299999999</v>
      </c>
      <c r="J643" s="174">
        <v>3.1832470000000002E-2</v>
      </c>
      <c r="K643" s="58">
        <f>IF(ISERROR(I643/J643-1),"",IF((I643/J643-1)&gt;10000%,"",I643/J643-1))</f>
        <v>47.456759089068484</v>
      </c>
      <c r="L643" s="58">
        <f>IF(ISERROR(I643/F643),"",IF(I643/F643&gt;10000%,"",I643/F643))</f>
        <v>3.1764934575593138</v>
      </c>
    </row>
    <row r="644" spans="1:16" x14ac:dyDescent="0.2">
      <c r="A644" s="172" t="s">
        <v>1286</v>
      </c>
      <c r="B644" s="173" t="s">
        <v>409</v>
      </c>
      <c r="C644" s="172" t="s">
        <v>1257</v>
      </c>
      <c r="D644" s="172" t="s">
        <v>178</v>
      </c>
      <c r="E644" s="172" t="s">
        <v>708</v>
      </c>
      <c r="F644" s="174">
        <v>1.602843E-2</v>
      </c>
      <c r="G644" s="174">
        <v>8.1309279999999998E-2</v>
      </c>
      <c r="H644" s="58">
        <f>IF(ISERROR(F644/G644-1),"",IF((F644/G644-1)&gt;10000%,"",F644/G644-1))</f>
        <v>-0.80287084081915372</v>
      </c>
      <c r="I644" s="174">
        <v>1.514860491786767</v>
      </c>
      <c r="J644" s="174">
        <v>4.4906660000000001E-2</v>
      </c>
      <c r="K644" s="58">
        <f>IF(ISERROR(I644/J644-1),"",IF((I644/J644-1)&gt;10000%,"",I644/J644-1))</f>
        <v>32.733537336928798</v>
      </c>
      <c r="L644" s="58">
        <f>IF(ISERROR(I644/F644),"",IF(I644/F644&gt;10000%,"",I644/F644))</f>
        <v>94.510846775808176</v>
      </c>
    </row>
    <row r="645" spans="1:16" x14ac:dyDescent="0.2">
      <c r="A645" s="172" t="s">
        <v>1521</v>
      </c>
      <c r="B645" s="173" t="s">
        <v>1489</v>
      </c>
      <c r="C645" s="172" t="s">
        <v>640</v>
      </c>
      <c r="D645" s="172" t="s">
        <v>178</v>
      </c>
      <c r="E645" s="172" t="s">
        <v>180</v>
      </c>
      <c r="F645" s="174">
        <v>2.2202944700000002</v>
      </c>
      <c r="G645" s="174">
        <v>2.4150359300000002</v>
      </c>
      <c r="H645" s="58">
        <f>IF(ISERROR(F645/G645-1),"",IF((F645/G645-1)&gt;10000%,"",F645/G645-1))</f>
        <v>-8.0637086008074399E-2</v>
      </c>
      <c r="I645" s="174">
        <v>1.50926351</v>
      </c>
      <c r="J645" s="174">
        <v>1.2018419899999999</v>
      </c>
      <c r="K645" s="58">
        <f>IF(ISERROR(I645/J645-1),"",IF((I645/J645-1)&gt;10000%,"",I645/J645-1))</f>
        <v>0.25579196147074224</v>
      </c>
      <c r="L645" s="58">
        <f>IF(ISERROR(I645/F645),"",IF(I645/F645&gt;10000%,"",I645/F645))</f>
        <v>0.6797582619750433</v>
      </c>
    </row>
    <row r="646" spans="1:16" x14ac:dyDescent="0.2">
      <c r="A646" s="172" t="s">
        <v>1402</v>
      </c>
      <c r="B646" s="173" t="s">
        <v>1652</v>
      </c>
      <c r="C646" s="172" t="s">
        <v>2309</v>
      </c>
      <c r="D646" s="172" t="s">
        <v>179</v>
      </c>
      <c r="E646" s="172" t="s">
        <v>708</v>
      </c>
      <c r="F646" s="174">
        <v>0.34963384999999997</v>
      </c>
      <c r="G646" s="174">
        <v>0.67483530000000003</v>
      </c>
      <c r="H646" s="58">
        <f>IF(ISERROR(F646/G646-1),"",IF((F646/G646-1)&gt;10000%,"",F646/G646-1))</f>
        <v>-0.48189750891810201</v>
      </c>
      <c r="I646" s="174">
        <v>1.5057827600000002</v>
      </c>
      <c r="J646" s="174">
        <v>0</v>
      </c>
      <c r="K646" s="58" t="str">
        <f>IF(ISERROR(I646/J646-1),"",IF((I646/J646-1)&gt;10000%,"",I646/J646-1))</f>
        <v/>
      </c>
      <c r="L646" s="58">
        <f>IF(ISERROR(I646/F646),"",IF(I646/F646&gt;10000%,"",I646/F646))</f>
        <v>4.3067419244446734</v>
      </c>
    </row>
    <row r="647" spans="1:16" x14ac:dyDescent="0.2">
      <c r="A647" s="172" t="s">
        <v>2913</v>
      </c>
      <c r="B647" s="173" t="s">
        <v>272</v>
      </c>
      <c r="C647" s="172" t="s">
        <v>639</v>
      </c>
      <c r="D647" s="172" t="s">
        <v>179</v>
      </c>
      <c r="E647" s="172" t="s">
        <v>708</v>
      </c>
      <c r="F647" s="174">
        <v>0.78988006999999993</v>
      </c>
      <c r="G647" s="174">
        <v>3.07112257</v>
      </c>
      <c r="H647" s="58">
        <f>IF(ISERROR(F647/G647-1),"",IF((F647/G647-1)&gt;10000%,"",F647/G647-1))</f>
        <v>-0.74280412064439361</v>
      </c>
      <c r="I647" s="174">
        <v>1.4757262281461998</v>
      </c>
      <c r="J647" s="174">
        <v>1.8842636334043001</v>
      </c>
      <c r="K647" s="58">
        <f>IF(ISERROR(I647/J647-1),"",IF((I647/J647-1)&gt;10000%,"",I647/J647-1))</f>
        <v>-0.21681541691700301</v>
      </c>
      <c r="L647" s="58">
        <f>IF(ISERROR(I647/F647),"",IF(I647/F647&gt;10000%,"",I647/F647))</f>
        <v>1.8682915092998864</v>
      </c>
    </row>
    <row r="648" spans="1:16" x14ac:dyDescent="0.2">
      <c r="A648" s="172" t="s">
        <v>2440</v>
      </c>
      <c r="B648" s="173" t="s">
        <v>431</v>
      </c>
      <c r="C648" s="172" t="s">
        <v>640</v>
      </c>
      <c r="D648" s="172" t="s">
        <v>178</v>
      </c>
      <c r="E648" s="172" t="s">
        <v>708</v>
      </c>
      <c r="F648" s="174">
        <v>3.0062489999999999</v>
      </c>
      <c r="G648" s="174">
        <v>10.742991460000001</v>
      </c>
      <c r="H648" s="58">
        <f>IF(ISERROR(F648/G648-1),"",IF((F648/G648-1)&gt;10000%,"",F648/G648-1))</f>
        <v>-0.72016649075880401</v>
      </c>
      <c r="I648" s="174">
        <v>1.4708347000000002</v>
      </c>
      <c r="J648" s="174">
        <v>2.5625920299999998</v>
      </c>
      <c r="K648" s="58">
        <f>IF(ISERROR(I648/J648-1),"",IF((I648/J648-1)&gt;10000%,"",I648/J648-1))</f>
        <v>-0.42603634024413939</v>
      </c>
      <c r="L648" s="58">
        <f>IF(ISERROR(I648/F648),"",IF(I648/F648&gt;10000%,"",I648/F648))</f>
        <v>0.48925910661425592</v>
      </c>
    </row>
    <row r="649" spans="1:16" x14ac:dyDescent="0.2">
      <c r="A649" s="172" t="s">
        <v>2403</v>
      </c>
      <c r="B649" s="173" t="s">
        <v>590</v>
      </c>
      <c r="C649" s="172" t="s">
        <v>640</v>
      </c>
      <c r="D649" s="172" t="s">
        <v>178</v>
      </c>
      <c r="E649" s="172" t="s">
        <v>708</v>
      </c>
      <c r="F649" s="174">
        <v>9.81075081</v>
      </c>
      <c r="G649" s="174">
        <v>8.6880688199999998</v>
      </c>
      <c r="H649" s="58">
        <f>IF(ISERROR(F649/G649-1),"",IF((F649/G649-1)&gt;10000%,"",F649/G649-1))</f>
        <v>0.1292211207415368</v>
      </c>
      <c r="I649" s="174">
        <v>1.4701916900000001</v>
      </c>
      <c r="J649" s="174">
        <v>1.45916965</v>
      </c>
      <c r="K649" s="58">
        <f>IF(ISERROR(I649/J649-1),"",IF((I649/J649-1)&gt;10000%,"",I649/J649-1))</f>
        <v>7.5536384682892699E-3</v>
      </c>
      <c r="L649" s="58">
        <f>IF(ISERROR(I649/F649),"",IF(I649/F649&gt;10000%,"",I649/F649))</f>
        <v>0.14985516587593362</v>
      </c>
    </row>
    <row r="650" spans="1:16" x14ac:dyDescent="0.2">
      <c r="A650" s="172" t="s">
        <v>1288</v>
      </c>
      <c r="B650" s="173" t="s">
        <v>407</v>
      </c>
      <c r="C650" s="172" t="s">
        <v>1257</v>
      </c>
      <c r="D650" s="172" t="s">
        <v>178</v>
      </c>
      <c r="E650" s="172" t="s">
        <v>708</v>
      </c>
      <c r="F650" s="174">
        <v>1.6507565800000001</v>
      </c>
      <c r="G650" s="174">
        <v>1.62943777</v>
      </c>
      <c r="H650" s="58">
        <f>IF(ISERROR(F650/G650-1),"",IF((F650/G650-1)&gt;10000%,"",F650/G650-1))</f>
        <v>1.308353739707413E-2</v>
      </c>
      <c r="I650" s="174">
        <v>1.4616049185427651</v>
      </c>
      <c r="J650" s="174">
        <v>2.8647939047443914E-2</v>
      </c>
      <c r="K650" s="58">
        <f>IF(ISERROR(I650/J650-1),"",IF((I650/J650-1)&gt;10000%,"",I650/J650-1))</f>
        <v>50.019548600763144</v>
      </c>
      <c r="L650" s="58">
        <f>IF(ISERROR(I650/F650),"",IF(I650/F650&gt;10000%,"",I650/F650))</f>
        <v>0.88541517038373097</v>
      </c>
    </row>
    <row r="651" spans="1:16" x14ac:dyDescent="0.2">
      <c r="A651" s="172" t="s">
        <v>2636</v>
      </c>
      <c r="B651" s="173" t="s">
        <v>2121</v>
      </c>
      <c r="C651" s="172" t="s">
        <v>510</v>
      </c>
      <c r="D651" s="172" t="s">
        <v>609</v>
      </c>
      <c r="E651" s="172" t="s">
        <v>708</v>
      </c>
      <c r="F651" s="174">
        <v>0.45808985999999996</v>
      </c>
      <c r="G651" s="174">
        <v>0.42886324999999997</v>
      </c>
      <c r="H651" s="58">
        <f>IF(ISERROR(F651/G651-1),"",IF((F651/G651-1)&gt;10000%,"",F651/G651-1))</f>
        <v>6.8149019530118204E-2</v>
      </c>
      <c r="I651" s="174">
        <v>1.4379395500000001</v>
      </c>
      <c r="J651" s="174">
        <v>11.07850538327326</v>
      </c>
      <c r="K651" s="58">
        <f>IF(ISERROR(I651/J651-1),"",IF((I651/J651-1)&gt;10000%,"",I651/J651-1))</f>
        <v>-0.87020455375044947</v>
      </c>
      <c r="L651" s="58">
        <f>IF(ISERROR(I651/F651),"",IF(I651/F651&gt;10000%,"",I651/F651))</f>
        <v>3.138990131761485</v>
      </c>
    </row>
    <row r="652" spans="1:16" x14ac:dyDescent="0.2">
      <c r="A652" s="172" t="s">
        <v>1256</v>
      </c>
      <c r="B652" s="173" t="s">
        <v>425</v>
      </c>
      <c r="C652" s="172" t="s">
        <v>1257</v>
      </c>
      <c r="D652" s="172" t="s">
        <v>179</v>
      </c>
      <c r="E652" s="172" t="s">
        <v>2605</v>
      </c>
      <c r="F652" s="174">
        <v>0.41068086999999998</v>
      </c>
      <c r="G652" s="174">
        <v>0.73301673999999994</v>
      </c>
      <c r="H652" s="58">
        <f>IF(ISERROR(F652/G652-1),"",IF((F652/G652-1)&gt;10000%,"",F652/G652-1))</f>
        <v>-0.43973875685294717</v>
      </c>
      <c r="I652" s="174">
        <v>1.4296928200000001</v>
      </c>
      <c r="J652" s="174">
        <v>1.4209431299999999</v>
      </c>
      <c r="K652" s="58">
        <f>IF(ISERROR(I652/J652-1),"",IF((I652/J652-1)&gt;10000%,"",I652/J652-1))</f>
        <v>6.1576637483022889E-3</v>
      </c>
      <c r="L652" s="58">
        <f>IF(ISERROR(I652/F652),"",IF(I652/F652&gt;10000%,"",I652/F652))</f>
        <v>3.4812744504023287</v>
      </c>
    </row>
    <row r="653" spans="1:16" x14ac:dyDescent="0.2">
      <c r="A653" s="172" t="s">
        <v>2805</v>
      </c>
      <c r="B653" s="173" t="s">
        <v>1902</v>
      </c>
      <c r="C653" s="172" t="s">
        <v>639</v>
      </c>
      <c r="D653" s="172" t="s">
        <v>609</v>
      </c>
      <c r="E653" s="172" t="s">
        <v>708</v>
      </c>
      <c r="F653" s="174">
        <v>0.79985458999999992</v>
      </c>
      <c r="G653" s="174">
        <v>0.40472057</v>
      </c>
      <c r="H653" s="58">
        <f>IF(ISERROR(F653/G653-1),"",IF((F653/G653-1)&gt;10000%,"",F653/G653-1))</f>
        <v>0.97631316342532304</v>
      </c>
      <c r="I653" s="174">
        <v>1.4237615299999997</v>
      </c>
      <c r="J653" s="174">
        <v>0.33129253999999997</v>
      </c>
      <c r="K653" s="58">
        <f>IF(ISERROR(I653/J653-1),"",IF((I653/J653-1)&gt;10000%,"",I653/J653-1))</f>
        <v>3.2975961064502082</v>
      </c>
      <c r="L653" s="58">
        <f>IF(ISERROR(I653/F653),"",IF(I653/F653&gt;10000%,"",I653/F653))</f>
        <v>1.7800254543766509</v>
      </c>
    </row>
    <row r="654" spans="1:16" x14ac:dyDescent="0.2">
      <c r="A654" s="172" t="s">
        <v>1707</v>
      </c>
      <c r="B654" s="173" t="s">
        <v>1708</v>
      </c>
      <c r="C654" s="172" t="s">
        <v>1158</v>
      </c>
      <c r="D654" s="172" t="s">
        <v>179</v>
      </c>
      <c r="E654" s="172" t="s">
        <v>180</v>
      </c>
      <c r="F654" s="174">
        <v>2.962101E-2</v>
      </c>
      <c r="G654" s="174">
        <v>3.16957E-3</v>
      </c>
      <c r="H654" s="58">
        <f>IF(ISERROR(F654/G654-1),"",IF((F654/G654-1)&gt;10000%,"",F654/G654-1))</f>
        <v>8.3454348697141878</v>
      </c>
      <c r="I654" s="174">
        <v>1.40753733</v>
      </c>
      <c r="J654" s="174">
        <v>0.39667330000000001</v>
      </c>
      <c r="K654" s="58">
        <f>IF(ISERROR(I654/J654-1),"",IF((I654/J654-1)&gt;10000%,"",I654/J654-1))</f>
        <v>2.5483540989524629</v>
      </c>
      <c r="L654" s="58">
        <f>IF(ISERROR(I654/F654),"",IF(I654/F654&gt;10000%,"",I654/F654))</f>
        <v>47.518208528338505</v>
      </c>
      <c r="M654" s="130"/>
      <c r="P654" s="130"/>
    </row>
    <row r="655" spans="1:16" x14ac:dyDescent="0.2">
      <c r="A655" s="172" t="s">
        <v>1285</v>
      </c>
      <c r="B655" s="173" t="s">
        <v>403</v>
      </c>
      <c r="C655" s="172" t="s">
        <v>1257</v>
      </c>
      <c r="D655" s="172" t="s">
        <v>178</v>
      </c>
      <c r="E655" s="172" t="s">
        <v>708</v>
      </c>
      <c r="F655" s="174">
        <v>1.4341428500000002</v>
      </c>
      <c r="G655" s="174">
        <v>0.41751777000000001</v>
      </c>
      <c r="H655" s="58">
        <f>IF(ISERROR(F655/G655-1),"",IF((F655/G655-1)&gt;10000%,"",F655/G655-1))</f>
        <v>2.4349264942663402</v>
      </c>
      <c r="I655" s="174">
        <v>1.4007936460658841</v>
      </c>
      <c r="J655" s="174">
        <v>1.6343139671021656</v>
      </c>
      <c r="K655" s="58">
        <f>IF(ISERROR(I655/J655-1),"",IF((I655/J655-1)&gt;10000%,"",I655/J655-1))</f>
        <v>-0.14288583817853617</v>
      </c>
      <c r="L655" s="58">
        <f>IF(ISERROR(I655/F655),"",IF(I655/F655&gt;10000%,"",I655/F655))</f>
        <v>0.97674624676745692</v>
      </c>
    </row>
    <row r="656" spans="1:16" x14ac:dyDescent="0.2">
      <c r="A656" s="172" t="s">
        <v>1123</v>
      </c>
      <c r="B656" s="173" t="s">
        <v>615</v>
      </c>
      <c r="C656" s="172" t="s">
        <v>2309</v>
      </c>
      <c r="D656" s="172" t="s">
        <v>609</v>
      </c>
      <c r="E656" s="172" t="s">
        <v>708</v>
      </c>
      <c r="F656" s="174">
        <v>3.4063349999999999E-2</v>
      </c>
      <c r="G656" s="174">
        <v>0.20270329999999998</v>
      </c>
      <c r="H656" s="58">
        <f>IF(ISERROR(F656/G656-1),"",IF((F656/G656-1)&gt;10000%,"",F656/G656-1))</f>
        <v>-0.83195463517367507</v>
      </c>
      <c r="I656" s="174">
        <v>1.39315428571429</v>
      </c>
      <c r="J656" s="174">
        <v>6.8971176701850005</v>
      </c>
      <c r="K656" s="58">
        <f>IF(ISERROR(I656/J656-1),"",IF((I656/J656-1)&gt;10000%,"",I656/J656-1))</f>
        <v>-0.79800920437581546</v>
      </c>
      <c r="L656" s="58">
        <f>IF(ISERROR(I656/F656),"",IF(I656/F656&gt;10000%,"",I656/F656))</f>
        <v>40.898921735950516</v>
      </c>
    </row>
    <row r="657" spans="1:16" x14ac:dyDescent="0.2">
      <c r="A657" s="172" t="s">
        <v>1698</v>
      </c>
      <c r="B657" s="173" t="s">
        <v>1699</v>
      </c>
      <c r="C657" s="172" t="s">
        <v>2309</v>
      </c>
      <c r="D657" s="172" t="s">
        <v>609</v>
      </c>
      <c r="E657" s="172" t="s">
        <v>708</v>
      </c>
      <c r="F657" s="174">
        <v>1.1089269099999999</v>
      </c>
      <c r="G657" s="174">
        <v>1.28529351</v>
      </c>
      <c r="H657" s="58">
        <f>IF(ISERROR(F657/G657-1),"",IF((F657/G657-1)&gt;10000%,"",F657/G657-1))</f>
        <v>-0.13721892986139805</v>
      </c>
      <c r="I657" s="174">
        <v>1.3783968899999999</v>
      </c>
      <c r="J657" s="174">
        <v>9.9923576700000005</v>
      </c>
      <c r="K657" s="58">
        <f>IF(ISERROR(I657/J657-1),"",IF((I657/J657-1)&gt;10000%,"",I657/J657-1))</f>
        <v>-0.86205488879382763</v>
      </c>
      <c r="L657" s="58">
        <f>IF(ISERROR(I657/F657),"",IF(I657/F657&gt;10000%,"",I657/F657))</f>
        <v>1.243000668096331</v>
      </c>
    </row>
    <row r="658" spans="1:16" x14ac:dyDescent="0.2">
      <c r="A658" s="172" t="s">
        <v>2666</v>
      </c>
      <c r="B658" s="172" t="s">
        <v>2667</v>
      </c>
      <c r="C658" s="172" t="s">
        <v>1257</v>
      </c>
      <c r="D658" s="172" t="s">
        <v>179</v>
      </c>
      <c r="E658" s="172" t="s">
        <v>2605</v>
      </c>
      <c r="F658" s="174">
        <v>0.71510534999999997</v>
      </c>
      <c r="G658" s="174">
        <v>0.42491177000000002</v>
      </c>
      <c r="H658" s="58">
        <f>IF(ISERROR(F658/G658-1),"",IF((F658/G658-1)&gt;10000%,"",F658/G658-1))</f>
        <v>0.68295020399176032</v>
      </c>
      <c r="I658" s="174">
        <v>1.36771731</v>
      </c>
      <c r="J658" s="174">
        <v>2.3812580000000003E-2</v>
      </c>
      <c r="K658" s="58">
        <f>IF(ISERROR(I658/J658-1),"",IF((I658/J658-1)&gt;10000%,"",I658/J658-1))</f>
        <v>56.436754438200303</v>
      </c>
      <c r="L658" s="58">
        <f>IF(ISERROR(I658/F658),"",IF(I658/F658&gt;10000%,"",I658/F658))</f>
        <v>1.9126095336861904</v>
      </c>
    </row>
    <row r="659" spans="1:16" x14ac:dyDescent="0.2">
      <c r="A659" s="172" t="s">
        <v>2071</v>
      </c>
      <c r="B659" s="173" t="s">
        <v>45</v>
      </c>
      <c r="C659" s="172" t="s">
        <v>2097</v>
      </c>
      <c r="D659" s="172" t="s">
        <v>178</v>
      </c>
      <c r="E659" s="172" t="s">
        <v>708</v>
      </c>
      <c r="F659" s="174">
        <v>0.82377624999999999</v>
      </c>
      <c r="G659" s="174">
        <v>1.1135840100000001</v>
      </c>
      <c r="H659" s="58">
        <f>IF(ISERROR(F659/G659-1),"",IF((F659/G659-1)&gt;10000%,"",F659/G659-1))</f>
        <v>-0.26024777421148504</v>
      </c>
      <c r="I659" s="174">
        <v>1.3567767500000001</v>
      </c>
      <c r="J659" s="174">
        <v>0.28896840000000001</v>
      </c>
      <c r="K659" s="58">
        <f>IF(ISERROR(I659/J659-1),"",IF((I659/J659-1)&gt;10000%,"",I659/J659-1))</f>
        <v>3.695242628605758</v>
      </c>
      <c r="L659" s="58">
        <f>IF(ISERROR(I659/F659),"",IF(I659/F659&gt;10000%,"",I659/F659))</f>
        <v>1.6470209598783652</v>
      </c>
    </row>
    <row r="660" spans="1:16" x14ac:dyDescent="0.2">
      <c r="A660" s="172" t="s">
        <v>2969</v>
      </c>
      <c r="B660" s="173" t="s">
        <v>128</v>
      </c>
      <c r="C660" s="172" t="s">
        <v>640</v>
      </c>
      <c r="D660" s="172" t="s">
        <v>179</v>
      </c>
      <c r="E660" s="172" t="s">
        <v>180</v>
      </c>
      <c r="F660" s="174">
        <v>5.2005793000000002</v>
      </c>
      <c r="G660" s="174">
        <v>10.185296699999999</v>
      </c>
      <c r="H660" s="58">
        <f>IF(ISERROR(F660/G660-1),"",IF((F660/G660-1)&gt;10000%,"",F660/G660-1))</f>
        <v>-0.48940325911173499</v>
      </c>
      <c r="I660" s="174">
        <v>1.3509669199999998</v>
      </c>
      <c r="J660" s="174">
        <v>1.77502961</v>
      </c>
      <c r="K660" s="58">
        <f>IF(ISERROR(I660/J660-1),"",IF((I660/J660-1)&gt;10000%,"",I660/J660-1))</f>
        <v>-0.23890457241442875</v>
      </c>
      <c r="L660" s="58">
        <f>IF(ISERROR(I660/F660),"",IF(I660/F660&gt;10000%,"",I660/F660))</f>
        <v>0.25977239112573475</v>
      </c>
    </row>
    <row r="661" spans="1:16" x14ac:dyDescent="0.2">
      <c r="A661" s="172" t="s">
        <v>2838</v>
      </c>
      <c r="B661" s="173" t="s">
        <v>12</v>
      </c>
      <c r="C661" s="172" t="s">
        <v>639</v>
      </c>
      <c r="D661" s="172" t="s">
        <v>609</v>
      </c>
      <c r="E661" s="172" t="s">
        <v>708</v>
      </c>
      <c r="F661" s="174">
        <v>0.45282081000000002</v>
      </c>
      <c r="G661" s="174">
        <v>0.52303740999999992</v>
      </c>
      <c r="H661" s="58">
        <f>IF(ISERROR(F661/G661-1),"",IF((F661/G661-1)&gt;10000%,"",F661/G661-1))</f>
        <v>-0.13424775868326499</v>
      </c>
      <c r="I661" s="174">
        <v>1.3325551299999998</v>
      </c>
      <c r="J661" s="174">
        <v>1.4656629999999999E-2</v>
      </c>
      <c r="K661" s="58">
        <f>IF(ISERROR(I661/J661-1),"",IF((I661/J661-1)&gt;10000%,"",I661/J661-1))</f>
        <v>89.918248601486155</v>
      </c>
      <c r="L661" s="58">
        <f>IF(ISERROR(I661/F661),"",IF(I661/F661&gt;10000%,"",I661/F661))</f>
        <v>2.942786860877705</v>
      </c>
    </row>
    <row r="662" spans="1:16" x14ac:dyDescent="0.2">
      <c r="A662" s="172" t="s">
        <v>1261</v>
      </c>
      <c r="B662" s="173" t="s">
        <v>225</v>
      </c>
      <c r="C662" s="172" t="s">
        <v>1257</v>
      </c>
      <c r="D662" s="172" t="s">
        <v>178</v>
      </c>
      <c r="E662" s="172" t="s">
        <v>708</v>
      </c>
      <c r="F662" s="174">
        <v>3.7738067200000001</v>
      </c>
      <c r="G662" s="174">
        <v>6.2041217900000003</v>
      </c>
      <c r="H662" s="58">
        <f>IF(ISERROR(F662/G662-1),"",IF((F662/G662-1)&gt;10000%,"",F662/G662-1))</f>
        <v>-0.39172588035219724</v>
      </c>
      <c r="I662" s="174">
        <v>1.32588741</v>
      </c>
      <c r="J662" s="174">
        <v>8.5252250699999994</v>
      </c>
      <c r="K662" s="58">
        <f>IF(ISERROR(I662/J662-1),"",IF((I662/J662-1)&gt;10000%,"",I662/J662-1))</f>
        <v>-0.84447479109193768</v>
      </c>
      <c r="L662" s="58">
        <f>IF(ISERROR(I662/F662),"",IF(I662/F662&gt;10000%,"",I662/F662))</f>
        <v>0.35133951163243465</v>
      </c>
    </row>
    <row r="663" spans="1:16" x14ac:dyDescent="0.2">
      <c r="A663" s="172" t="s">
        <v>1273</v>
      </c>
      <c r="B663" s="173" t="s">
        <v>479</v>
      </c>
      <c r="C663" s="172" t="s">
        <v>1257</v>
      </c>
      <c r="D663" s="172" t="s">
        <v>179</v>
      </c>
      <c r="E663" s="172" t="s">
        <v>180</v>
      </c>
      <c r="F663" s="174">
        <v>3.33698709</v>
      </c>
      <c r="G663" s="174">
        <v>4.0791496800000004</v>
      </c>
      <c r="H663" s="58">
        <f>IF(ISERROR(F663/G663-1),"",IF((F663/G663-1)&gt;10000%,"",F663/G663-1))</f>
        <v>-0.18194051413185708</v>
      </c>
      <c r="I663" s="174">
        <v>1.3240949900000001</v>
      </c>
      <c r="J663" s="174">
        <v>0.13375018</v>
      </c>
      <c r="K663" s="58">
        <f>IF(ISERROR(I663/J663-1),"",IF((I663/J663-1)&gt;10000%,"",I663/J663-1))</f>
        <v>8.8997623031236301</v>
      </c>
      <c r="L663" s="58">
        <f>IF(ISERROR(I663/F663),"",IF(I663/F663&gt;10000%,"",I663/F663))</f>
        <v>0.39679356086451029</v>
      </c>
    </row>
    <row r="664" spans="1:16" x14ac:dyDescent="0.2">
      <c r="A664" s="172" t="s">
        <v>2968</v>
      </c>
      <c r="B664" s="173" t="s">
        <v>1231</v>
      </c>
      <c r="C664" s="172" t="s">
        <v>640</v>
      </c>
      <c r="D664" s="172" t="s">
        <v>179</v>
      </c>
      <c r="E664" s="172" t="s">
        <v>180</v>
      </c>
      <c r="F664" s="174">
        <v>2.07658173</v>
      </c>
      <c r="G664" s="174">
        <v>3.5846635400000002</v>
      </c>
      <c r="H664" s="58">
        <f>IF(ISERROR(F664/G664-1),"",IF((F664/G664-1)&gt;10000%,"",F664/G664-1))</f>
        <v>-0.42070386611514454</v>
      </c>
      <c r="I664" s="174">
        <v>1.3236654999999999</v>
      </c>
      <c r="J664" s="174">
        <v>0.74416518000000009</v>
      </c>
      <c r="K664" s="58">
        <f>IF(ISERROR(I664/J664-1),"",IF((I664/J664-1)&gt;10000%,"",I664/J664-1))</f>
        <v>0.77872538997323115</v>
      </c>
      <c r="L664" s="58">
        <f>IF(ISERROR(I664/F664),"",IF(I664/F664&gt;10000%,"",I664/F664))</f>
        <v>0.63742518817210236</v>
      </c>
    </row>
    <row r="665" spans="1:16" x14ac:dyDescent="0.2">
      <c r="A665" s="172" t="s">
        <v>1130</v>
      </c>
      <c r="B665" s="173" t="s">
        <v>769</v>
      </c>
      <c r="C665" s="172" t="s">
        <v>2309</v>
      </c>
      <c r="D665" s="172" t="s">
        <v>609</v>
      </c>
      <c r="E665" s="172" t="s">
        <v>180</v>
      </c>
      <c r="F665" s="174">
        <v>1.62497889</v>
      </c>
      <c r="G665" s="174">
        <v>2.9846429100000003</v>
      </c>
      <c r="H665" s="58">
        <f>IF(ISERROR(F665/G665-1),"",IF((F665/G665-1)&gt;10000%,"",F665/G665-1))</f>
        <v>-0.45555333116885333</v>
      </c>
      <c r="I665" s="174">
        <v>1.3113423500000001</v>
      </c>
      <c r="J665" s="174">
        <v>4.2273832759460399</v>
      </c>
      <c r="K665" s="58">
        <f>IF(ISERROR(I665/J665-1),"",IF((I665/J665-1)&gt;10000%,"",I665/J665-1))</f>
        <v>-0.68979809390324642</v>
      </c>
      <c r="L665" s="58">
        <f>IF(ISERROR(I665/F665),"",IF(I665/F665&gt;10000%,"",I665/F665))</f>
        <v>0.80699039111825022</v>
      </c>
    </row>
    <row r="666" spans="1:16" x14ac:dyDescent="0.2">
      <c r="A666" s="172" t="s">
        <v>1322</v>
      </c>
      <c r="B666" s="173" t="s">
        <v>672</v>
      </c>
      <c r="C666" s="172" t="s">
        <v>639</v>
      </c>
      <c r="D666" s="172" t="s">
        <v>179</v>
      </c>
      <c r="E666" s="172" t="s">
        <v>180</v>
      </c>
      <c r="F666" s="174">
        <v>1.50991125</v>
      </c>
      <c r="G666" s="174">
        <v>0.62740391000000006</v>
      </c>
      <c r="H666" s="58">
        <f>IF(ISERROR(F666/G666-1),"",IF((F666/G666-1)&gt;10000%,"",F666/G666-1))</f>
        <v>1.4066015941787802</v>
      </c>
      <c r="I666" s="174">
        <v>1.31032668</v>
      </c>
      <c r="J666" s="174">
        <v>0.10395836999999999</v>
      </c>
      <c r="K666" s="58">
        <f>IF(ISERROR(I666/J666-1),"",IF((I666/J666-1)&gt;10000%,"",I666/J666-1))</f>
        <v>11.604340372016221</v>
      </c>
      <c r="L666" s="58">
        <f>IF(ISERROR(I666/F666),"",IF(I666/F666&gt;10000%,"",I666/F666))</f>
        <v>0.86781701904664921</v>
      </c>
    </row>
    <row r="667" spans="1:16" x14ac:dyDescent="0.2">
      <c r="A667" s="172" t="s">
        <v>1781</v>
      </c>
      <c r="B667" s="173" t="s">
        <v>1782</v>
      </c>
      <c r="C667" s="172" t="s">
        <v>2303</v>
      </c>
      <c r="D667" s="172" t="s">
        <v>179</v>
      </c>
      <c r="E667" s="172" t="s">
        <v>708</v>
      </c>
      <c r="F667" s="174">
        <v>0.70025979000000005</v>
      </c>
      <c r="G667" s="174">
        <v>1.3217731699999999</v>
      </c>
      <c r="H667" s="58">
        <f>IF(ISERROR(F667/G667-1),"",IF((F667/G667-1)&gt;10000%,"",F667/G667-1))</f>
        <v>-0.47021182915976412</v>
      </c>
      <c r="I667" s="174">
        <v>1.3018774799999999</v>
      </c>
      <c r="J667" s="174">
        <v>5.726505379999999</v>
      </c>
      <c r="K667" s="58">
        <f>IF(ISERROR(I667/J667-1),"",IF((I667/J667-1)&gt;10000%,"",I667/J667-1))</f>
        <v>-0.77265759942410106</v>
      </c>
      <c r="L667" s="58">
        <f>IF(ISERROR(I667/F667),"",IF(I667/F667&gt;10000%,"",I667/F667))</f>
        <v>1.8591349933144095</v>
      </c>
    </row>
    <row r="668" spans="1:16" x14ac:dyDescent="0.2">
      <c r="A668" s="172" t="s">
        <v>1413</v>
      </c>
      <c r="B668" s="173" t="s">
        <v>300</v>
      </c>
      <c r="C668" s="172" t="s">
        <v>1158</v>
      </c>
      <c r="D668" s="172" t="s">
        <v>179</v>
      </c>
      <c r="E668" s="172" t="s">
        <v>180</v>
      </c>
      <c r="F668" s="174">
        <v>0.28521878000000001</v>
      </c>
      <c r="G668" s="174">
        <v>0.31645801000000001</v>
      </c>
      <c r="H668" s="58">
        <f>IF(ISERROR(F668/G668-1),"",IF((F668/G668-1)&gt;10000%,"",F668/G668-1))</f>
        <v>-9.8715245033614396E-2</v>
      </c>
      <c r="I668" s="174">
        <v>1.30176552</v>
      </c>
      <c r="J668" s="174">
        <v>0.67784953000000003</v>
      </c>
      <c r="K668" s="58">
        <f>IF(ISERROR(I668/J668-1),"",IF((I668/J668-1)&gt;10000%,"",I668/J668-1))</f>
        <v>0.92043434772315913</v>
      </c>
      <c r="L668" s="58">
        <f>IF(ISERROR(I668/F668),"",IF(I668/F668&gt;10000%,"",I668/F668))</f>
        <v>4.5640946925023664</v>
      </c>
      <c r="M668" s="130"/>
      <c r="P668" s="130"/>
    </row>
    <row r="669" spans="1:16" x14ac:dyDescent="0.2">
      <c r="A669" s="172" t="s">
        <v>1176</v>
      </c>
      <c r="B669" s="173" t="s">
        <v>22</v>
      </c>
      <c r="C669" s="172" t="s">
        <v>1158</v>
      </c>
      <c r="D669" s="172" t="s">
        <v>179</v>
      </c>
      <c r="E669" s="172" t="s">
        <v>180</v>
      </c>
      <c r="F669" s="174">
        <v>1.2793029899999999</v>
      </c>
      <c r="G669" s="174">
        <v>0.27720048999999997</v>
      </c>
      <c r="H669" s="58">
        <f>IF(ISERROR(F669/G669-1),"",IF((F669/G669-1)&gt;10000%,"",F669/G669-1))</f>
        <v>3.6150819935419305</v>
      </c>
      <c r="I669" s="174">
        <v>1.29538899</v>
      </c>
      <c r="J669" s="174">
        <v>1.106733E-2</v>
      </c>
      <c r="K669" s="58" t="str">
        <f>IF(ISERROR(I669/J669-1),"",IF((I669/J669-1)&gt;10000%,"",I669/J669-1))</f>
        <v/>
      </c>
      <c r="L669" s="58">
        <f>IF(ISERROR(I669/F669),"",IF(I669/F669&gt;10000%,"",I669/F669))</f>
        <v>1.0125740345529874</v>
      </c>
    </row>
    <row r="670" spans="1:16" x14ac:dyDescent="0.2">
      <c r="A670" s="172" t="s">
        <v>2053</v>
      </c>
      <c r="B670" s="173" t="s">
        <v>384</v>
      </c>
      <c r="C670" s="172" t="s">
        <v>640</v>
      </c>
      <c r="D670" s="172" t="s">
        <v>178</v>
      </c>
      <c r="E670" s="172" t="s">
        <v>180</v>
      </c>
      <c r="F670" s="174">
        <v>0.67840503000000008</v>
      </c>
      <c r="G670" s="174">
        <v>1.7094457299999999</v>
      </c>
      <c r="H670" s="58">
        <f>IF(ISERROR(F670/G670-1),"",IF((F670/G670-1)&gt;10000%,"",F670/G670-1))</f>
        <v>-0.60314327732416517</v>
      </c>
      <c r="I670" s="174">
        <v>1.2827043499999999</v>
      </c>
      <c r="J670" s="174">
        <v>2.2022400000000001E-2</v>
      </c>
      <c r="K670" s="58">
        <f>IF(ISERROR(I670/J670-1),"",IF((I670/J670-1)&gt;10000%,"",I670/J670-1))</f>
        <v>57.24543873510607</v>
      </c>
      <c r="L670" s="58">
        <f>IF(ISERROR(I670/F670),"",IF(I670/F670&gt;10000%,"",I670/F670))</f>
        <v>1.8907647987220846</v>
      </c>
    </row>
    <row r="671" spans="1:16" x14ac:dyDescent="0.2">
      <c r="A671" s="172" t="s">
        <v>2677</v>
      </c>
      <c r="B671" s="172" t="s">
        <v>2692</v>
      </c>
      <c r="C671" s="172" t="s">
        <v>1729</v>
      </c>
      <c r="D671" s="172" t="s">
        <v>179</v>
      </c>
      <c r="E671" s="172" t="s">
        <v>708</v>
      </c>
      <c r="F671" s="174">
        <v>1.4827700000000001E-2</v>
      </c>
      <c r="G671" s="174">
        <v>9.0004199999999993E-2</v>
      </c>
      <c r="H671" s="58">
        <f>IF(ISERROR(F671/G671-1),"",IF((F671/G671-1)&gt;10000%,"",F671/G671-1))</f>
        <v>-0.83525546585603783</v>
      </c>
      <c r="I671" s="174">
        <v>1.2680724999999999</v>
      </c>
      <c r="J671" s="174">
        <v>3.7808019999999998E-2</v>
      </c>
      <c r="K671" s="58">
        <f>IF(ISERROR(I671/J671-1),"",IF((I671/J671-1)&gt;10000%,"",I671/J671-1))</f>
        <v>32.539775423309656</v>
      </c>
      <c r="L671" s="58">
        <f>IF(ISERROR(I671/F671),"",IF(I671/F671&gt;10000%,"",I671/F671))</f>
        <v>85.520512284440599</v>
      </c>
    </row>
    <row r="672" spans="1:16" x14ac:dyDescent="0.2">
      <c r="A672" s="172" t="s">
        <v>2017</v>
      </c>
      <c r="B672" s="173" t="s">
        <v>1779</v>
      </c>
      <c r="C672" s="172" t="s">
        <v>510</v>
      </c>
      <c r="D672" s="172" t="s">
        <v>609</v>
      </c>
      <c r="E672" s="172" t="s">
        <v>180</v>
      </c>
      <c r="F672" s="174">
        <v>2.0561896599999998</v>
      </c>
      <c r="G672" s="174">
        <v>2.63777536</v>
      </c>
      <c r="H672" s="58">
        <f>IF(ISERROR(F672/G672-1),"",IF((F672/G672-1)&gt;10000%,"",F672/G672-1))</f>
        <v>-0.22048340765454733</v>
      </c>
      <c r="I672" s="174">
        <v>1.2672492900000001</v>
      </c>
      <c r="J672" s="174">
        <v>3.1939392500000001</v>
      </c>
      <c r="K672" s="58">
        <f>IF(ISERROR(I672/J672-1),"",IF((I672/J672-1)&gt;10000%,"",I672/J672-1))</f>
        <v>-0.60323312661629358</v>
      </c>
      <c r="L672" s="58">
        <f>IF(ISERROR(I672/F672),"",IF(I672/F672&gt;10000%,"",I672/F672))</f>
        <v>0.61630953343088024</v>
      </c>
    </row>
    <row r="673" spans="1:12" x14ac:dyDescent="0.2">
      <c r="A673" s="172" t="s">
        <v>1195</v>
      </c>
      <c r="B673" s="173" t="s">
        <v>1196</v>
      </c>
      <c r="C673" s="172" t="s">
        <v>694</v>
      </c>
      <c r="D673" s="172" t="s">
        <v>178</v>
      </c>
      <c r="E673" s="172" t="s">
        <v>708</v>
      </c>
      <c r="F673" s="174">
        <v>0.79383283999999998</v>
      </c>
      <c r="G673" s="174">
        <v>0.41489081999999999</v>
      </c>
      <c r="H673" s="58">
        <f>IF(ISERROR(F673/G673-1),"",IF((F673/G673-1)&gt;10000%,"",F673/G673-1))</f>
        <v>0.9133535902288703</v>
      </c>
      <c r="I673" s="174">
        <v>1.2406057800000001</v>
      </c>
      <c r="J673" s="174">
        <v>0.29037449999999998</v>
      </c>
      <c r="K673" s="58">
        <f>IF(ISERROR(I673/J673-1),"",IF((I673/J673-1)&gt;10000%,"",I673/J673-1))</f>
        <v>3.2724336331186112</v>
      </c>
      <c r="L673" s="58">
        <f>IF(ISERROR(I673/F673),"",IF(I673/F673&gt;10000%,"",I673/F673))</f>
        <v>1.5628048091333688</v>
      </c>
    </row>
    <row r="674" spans="1:12" x14ac:dyDescent="0.2">
      <c r="A674" s="172" t="s">
        <v>1848</v>
      </c>
      <c r="B674" s="173" t="s">
        <v>1829</v>
      </c>
      <c r="C674" s="172" t="s">
        <v>2309</v>
      </c>
      <c r="D674" s="172" t="s">
        <v>179</v>
      </c>
      <c r="E674" s="172" t="s">
        <v>708</v>
      </c>
      <c r="F674" s="174">
        <v>0.98024602999999999</v>
      </c>
      <c r="G674" s="174">
        <v>1.50451103</v>
      </c>
      <c r="H674" s="58">
        <f>IF(ISERROR(F674/G674-1),"",IF((F674/G674-1)&gt;10000%,"",F674/G674-1))</f>
        <v>-0.34846205148791765</v>
      </c>
      <c r="I674" s="174">
        <v>1.2402946540963</v>
      </c>
      <c r="J674" s="174">
        <v>3.6845889874600997</v>
      </c>
      <c r="K674" s="58">
        <f>IF(ISERROR(I674/J674-1),"",IF((I674/J674-1)&gt;10000%,"",I674/J674-1))</f>
        <v>-0.66338317290817472</v>
      </c>
      <c r="L674" s="58">
        <f>IF(ISERROR(I674/F674),"",IF(I674/F674&gt;10000%,"",I674/F674))</f>
        <v>1.2652891377650364</v>
      </c>
    </row>
    <row r="675" spans="1:12" x14ac:dyDescent="0.2">
      <c r="A675" s="172" t="s">
        <v>2412</v>
      </c>
      <c r="B675" s="173" t="s">
        <v>1842</v>
      </c>
      <c r="C675" s="172" t="s">
        <v>640</v>
      </c>
      <c r="D675" s="172" t="s">
        <v>178</v>
      </c>
      <c r="E675" s="172" t="s">
        <v>708</v>
      </c>
      <c r="F675" s="174">
        <v>3.0359881800000004</v>
      </c>
      <c r="G675" s="174">
        <v>5.2344000599999996</v>
      </c>
      <c r="H675" s="58">
        <f>IF(ISERROR(F675/G675-1),"",IF((F675/G675-1)&gt;10000%,"",F675/G675-1))</f>
        <v>-0.41999309468141788</v>
      </c>
      <c r="I675" s="174">
        <v>1.2314985599999999</v>
      </c>
      <c r="J675" s="174">
        <v>65.67883424</v>
      </c>
      <c r="K675" s="58">
        <f>IF(ISERROR(I675/J675-1),"",IF((I675/J675-1)&gt;10000%,"",I675/J675-1))</f>
        <v>-0.98124968912359312</v>
      </c>
      <c r="L675" s="58">
        <f>IF(ISERROR(I675/F675),"",IF(I675/F675&gt;10000%,"",I675/F675))</f>
        <v>0.40563351600400493</v>
      </c>
    </row>
    <row r="676" spans="1:12" x14ac:dyDescent="0.2">
      <c r="A676" s="172" t="s">
        <v>3147</v>
      </c>
      <c r="B676" s="173" t="s">
        <v>3156</v>
      </c>
      <c r="C676" s="172" t="s">
        <v>2303</v>
      </c>
      <c r="D676" s="172" t="s">
        <v>179</v>
      </c>
      <c r="E676" s="172" t="s">
        <v>2605</v>
      </c>
      <c r="F676" s="174">
        <v>0.14357708999999999</v>
      </c>
      <c r="G676" s="174"/>
      <c r="H676" s="58"/>
      <c r="I676" s="174">
        <v>1.22106</v>
      </c>
      <c r="J676" s="174"/>
      <c r="K676" s="58"/>
      <c r="L676" s="58"/>
    </row>
    <row r="677" spans="1:12" x14ac:dyDescent="0.2">
      <c r="A677" s="172" t="s">
        <v>1621</v>
      </c>
      <c r="B677" s="173" t="s">
        <v>677</v>
      </c>
      <c r="C677" s="172" t="s">
        <v>637</v>
      </c>
      <c r="D677" s="172" t="s">
        <v>178</v>
      </c>
      <c r="E677" s="172" t="s">
        <v>708</v>
      </c>
      <c r="F677" s="174">
        <v>1.4096556</v>
      </c>
      <c r="G677" s="174">
        <v>2.5131867099999998</v>
      </c>
      <c r="H677" s="58">
        <f>IF(ISERROR(F677/G677-1),"",IF((F677/G677-1)&gt;10000%,"",F677/G677-1))</f>
        <v>-0.43909634951077703</v>
      </c>
      <c r="I677" s="174">
        <v>1.2074782099999999</v>
      </c>
      <c r="J677" s="174">
        <v>5.6724459999999997E-2</v>
      </c>
      <c r="K677" s="58">
        <f>IF(ISERROR(I677/J677-1),"",IF((I677/J677-1)&gt;10000%,"",I677/J677-1))</f>
        <v>20.286729040699548</v>
      </c>
      <c r="L677" s="58">
        <f>IF(ISERROR(I677/F677),"",IF(I677/F677&gt;10000%,"",I677/F677))</f>
        <v>0.85657674824971419</v>
      </c>
    </row>
    <row r="678" spans="1:12" x14ac:dyDescent="0.2">
      <c r="A678" s="172" t="s">
        <v>2442</v>
      </c>
      <c r="B678" s="173" t="s">
        <v>184</v>
      </c>
      <c r="C678" s="172" t="s">
        <v>640</v>
      </c>
      <c r="D678" s="172" t="s">
        <v>178</v>
      </c>
      <c r="E678" s="172" t="s">
        <v>708</v>
      </c>
      <c r="F678" s="174">
        <v>1.7258656000000001</v>
      </c>
      <c r="G678" s="174">
        <v>2.6619096299999998</v>
      </c>
      <c r="H678" s="58">
        <f>IF(ISERROR(F678/G678-1),"",IF((F678/G678-1)&gt;10000%,"",F678/G678-1))</f>
        <v>-0.35164380467717071</v>
      </c>
      <c r="I678" s="174">
        <v>1.1492852300000003</v>
      </c>
      <c r="J678" s="174">
        <v>3.1243929500000003</v>
      </c>
      <c r="K678" s="58">
        <f>IF(ISERROR(I678/J678-1),"",IF((I678/J678-1)&gt;10000%,"",I678/J678-1))</f>
        <v>-0.63215727074278538</v>
      </c>
      <c r="L678" s="58">
        <f>IF(ISERROR(I678/F678),"",IF(I678/F678&gt;10000%,"",I678/F678))</f>
        <v>0.66591815144817779</v>
      </c>
    </row>
    <row r="679" spans="1:12" x14ac:dyDescent="0.2">
      <c r="A679" s="172" t="s">
        <v>1733</v>
      </c>
      <c r="B679" s="173" t="s">
        <v>152</v>
      </c>
      <c r="C679" s="172" t="s">
        <v>637</v>
      </c>
      <c r="D679" s="172" t="s">
        <v>178</v>
      </c>
      <c r="E679" s="172" t="s">
        <v>708</v>
      </c>
      <c r="F679" s="174">
        <v>1.4750832</v>
      </c>
      <c r="G679" s="174">
        <v>1.4269804099999999</v>
      </c>
      <c r="H679" s="58">
        <f>IF(ISERROR(F679/G679-1),"",IF((F679/G679-1)&gt;10000%,"",F679/G679-1))</f>
        <v>3.370949570358861E-2</v>
      </c>
      <c r="I679" s="174">
        <v>1.1431726499999999</v>
      </c>
      <c r="J679" s="174">
        <v>8.8785971900000007</v>
      </c>
      <c r="K679" s="58">
        <f>IF(ISERROR(I679/J679-1),"",IF((I679/J679-1)&gt;10000%,"",I679/J679-1))</f>
        <v>-0.87124400110328692</v>
      </c>
      <c r="L679" s="58">
        <f>IF(ISERROR(I679/F679),"",IF(I679/F679&gt;10000%,"",I679/F679))</f>
        <v>0.77498859047408297</v>
      </c>
    </row>
    <row r="680" spans="1:12" x14ac:dyDescent="0.2">
      <c r="A680" s="172" t="s">
        <v>1276</v>
      </c>
      <c r="B680" s="173" t="s">
        <v>478</v>
      </c>
      <c r="C680" s="172" t="s">
        <v>1257</v>
      </c>
      <c r="D680" s="172" t="s">
        <v>178</v>
      </c>
      <c r="E680" s="172" t="s">
        <v>708</v>
      </c>
      <c r="F680" s="174">
        <v>0.62580020999999997</v>
      </c>
      <c r="G680" s="174">
        <v>0.32371028999999996</v>
      </c>
      <c r="H680" s="58">
        <f>IF(ISERROR(F680/G680-1),"",IF((F680/G680-1)&gt;10000%,"",F680/G680-1))</f>
        <v>0.93321074223497824</v>
      </c>
      <c r="I680" s="174">
        <v>1.1410318068631942</v>
      </c>
      <c r="J680" s="174">
        <v>4.8457539062823152</v>
      </c>
      <c r="K680" s="58">
        <f>IF(ISERROR(I680/J680-1),"",IF((I680/J680-1)&gt;10000%,"",I680/J680-1))</f>
        <v>-0.76452955950076318</v>
      </c>
      <c r="L680" s="58">
        <f>IF(ISERROR(I680/F680),"",IF(I680/F680&gt;10000%,"",I680/F680))</f>
        <v>1.8233164333121497</v>
      </c>
    </row>
    <row r="681" spans="1:12" x14ac:dyDescent="0.2">
      <c r="A681" s="172" t="s">
        <v>2075</v>
      </c>
      <c r="B681" s="173" t="s">
        <v>44</v>
      </c>
      <c r="C681" s="172" t="s">
        <v>2097</v>
      </c>
      <c r="D681" s="172" t="s">
        <v>178</v>
      </c>
      <c r="E681" s="172" t="s">
        <v>708</v>
      </c>
      <c r="F681" s="174">
        <v>0.77780773000000003</v>
      </c>
      <c r="G681" s="174">
        <v>1.14593634</v>
      </c>
      <c r="H681" s="58">
        <f>IF(ISERROR(F681/G681-1),"",IF((F681/G681-1)&gt;10000%,"",F681/G681-1))</f>
        <v>-0.3212469987643467</v>
      </c>
      <c r="I681" s="174">
        <v>1.117673535487</v>
      </c>
      <c r="J681" s="174">
        <v>1.4276031686680906</v>
      </c>
      <c r="K681" s="58">
        <f>IF(ISERROR(I681/J681-1),"",IF((I681/J681-1)&gt;10000%,"",I681/J681-1))</f>
        <v>-0.21709788825296972</v>
      </c>
      <c r="L681" s="58">
        <f>IF(ISERROR(I681/F681),"",IF(I681/F681&gt;10000%,"",I681/F681))</f>
        <v>1.4369534942613644</v>
      </c>
    </row>
    <row r="682" spans="1:12" x14ac:dyDescent="0.2">
      <c r="A682" s="172" t="s">
        <v>1219</v>
      </c>
      <c r="B682" s="173" t="s">
        <v>1220</v>
      </c>
      <c r="C682" s="172" t="s">
        <v>234</v>
      </c>
      <c r="D682" s="172" t="s">
        <v>179</v>
      </c>
      <c r="E682" s="172" t="s">
        <v>180</v>
      </c>
      <c r="F682" s="174">
        <v>0.35517268000000002</v>
      </c>
      <c r="G682" s="174">
        <v>3.5895999999999996E-4</v>
      </c>
      <c r="H682" s="58" t="str">
        <f>IF(ISERROR(F682/G682-1),"",IF((F682/G682-1)&gt;10000%,"",F682/G682-1))</f>
        <v/>
      </c>
      <c r="I682" s="174">
        <v>1.1165238500000001</v>
      </c>
      <c r="J682" s="174">
        <v>0</v>
      </c>
      <c r="K682" s="58" t="str">
        <f>IF(ISERROR(I682/J682-1),"",IF((I682/J682-1)&gt;10000%,"",I682/J682-1))</f>
        <v/>
      </c>
      <c r="L682" s="58">
        <f>IF(ISERROR(I682/F682),"",IF(I682/F682&gt;10000%,"",I682/F682))</f>
        <v>3.1436084836254863</v>
      </c>
    </row>
    <row r="683" spans="1:12" x14ac:dyDescent="0.2">
      <c r="A683" s="172" t="s">
        <v>1738</v>
      </c>
      <c r="B683" s="173" t="s">
        <v>155</v>
      </c>
      <c r="C683" s="172" t="s">
        <v>637</v>
      </c>
      <c r="D683" s="172" t="s">
        <v>178</v>
      </c>
      <c r="E683" s="172" t="s">
        <v>708</v>
      </c>
      <c r="F683" s="174">
        <v>1.0787101200000002</v>
      </c>
      <c r="G683" s="174">
        <v>0.86061734000000001</v>
      </c>
      <c r="H683" s="58">
        <f>IF(ISERROR(F683/G683-1),"",IF((F683/G683-1)&gt;10000%,"",F683/G683-1))</f>
        <v>0.25341434556733455</v>
      </c>
      <c r="I683" s="174">
        <v>1.1121125399999998</v>
      </c>
      <c r="J683" s="174">
        <v>0.55233757000000006</v>
      </c>
      <c r="K683" s="58">
        <f>IF(ISERROR(I683/J683-1),"",IF((I683/J683-1)&gt;10000%,"",I683/J683-1))</f>
        <v>1.0134653161471521</v>
      </c>
      <c r="L683" s="58">
        <f>IF(ISERROR(I683/F683),"",IF(I683/F683&gt;10000%,"",I683/F683))</f>
        <v>1.0309651493767387</v>
      </c>
    </row>
    <row r="684" spans="1:12" x14ac:dyDescent="0.2">
      <c r="A684" s="172" t="s">
        <v>3116</v>
      </c>
      <c r="B684" s="173" t="s">
        <v>348</v>
      </c>
      <c r="C684" s="172" t="s">
        <v>1257</v>
      </c>
      <c r="D684" s="172" t="s">
        <v>178</v>
      </c>
      <c r="E684" s="172" t="s">
        <v>708</v>
      </c>
      <c r="F684" s="174">
        <v>0.36526425000000001</v>
      </c>
      <c r="G684" s="174">
        <v>0.67833905000000005</v>
      </c>
      <c r="H684" s="58">
        <f>IF(ISERROR(F684/G684-1),"",IF((F684/G684-1)&gt;10000%,"",F684/G684-1))</f>
        <v>-0.46153144213059827</v>
      </c>
      <c r="I684" s="174">
        <v>1.0819594699999999</v>
      </c>
      <c r="J684" s="174">
        <v>2.1924247599999998</v>
      </c>
      <c r="K684" s="58">
        <f>IF(ISERROR(I684/J684-1),"",IF((I684/J684-1)&gt;10000%,"",I684/J684-1))</f>
        <v>-0.50650098022063927</v>
      </c>
      <c r="L684" s="58">
        <f>IF(ISERROR(I684/F684),"",IF(I684/F684&gt;10000%,"",I684/F684))</f>
        <v>2.9621280210149226</v>
      </c>
    </row>
    <row r="685" spans="1:12" x14ac:dyDescent="0.2">
      <c r="A685" s="172" t="s">
        <v>1629</v>
      </c>
      <c r="B685" s="173" t="s">
        <v>1557</v>
      </c>
      <c r="C685" s="172" t="s">
        <v>637</v>
      </c>
      <c r="D685" s="172" t="s">
        <v>178</v>
      </c>
      <c r="E685" s="172" t="s">
        <v>708</v>
      </c>
      <c r="F685" s="174">
        <v>0.61189181000000004</v>
      </c>
      <c r="G685" s="174">
        <v>0.58999626999999999</v>
      </c>
      <c r="H685" s="58">
        <f>IF(ISERROR(F685/G685-1),"",IF((F685/G685-1)&gt;10000%,"",F685/G685-1))</f>
        <v>3.7111319364781847E-2</v>
      </c>
      <c r="I685" s="174">
        <v>1.0698945500000001</v>
      </c>
      <c r="J685" s="174">
        <v>4.4796078799999997</v>
      </c>
      <c r="K685" s="58">
        <f>IF(ISERROR(I685/J685-1),"",IF((I685/J685-1)&gt;10000%,"",I685/J685-1))</f>
        <v>-0.76116334762764992</v>
      </c>
      <c r="L685" s="58">
        <f>IF(ISERROR(I685/F685),"",IF(I685/F685&gt;10000%,"",I685/F685))</f>
        <v>1.7485028113058092</v>
      </c>
    </row>
    <row r="686" spans="1:12" x14ac:dyDescent="0.2">
      <c r="A686" s="172" t="s">
        <v>2516</v>
      </c>
      <c r="B686" s="172" t="s">
        <v>1005</v>
      </c>
      <c r="C686" s="172" t="s">
        <v>510</v>
      </c>
      <c r="D686" s="172" t="s">
        <v>178</v>
      </c>
      <c r="E686" s="172" t="s">
        <v>180</v>
      </c>
      <c r="F686" s="174">
        <v>7.966539</v>
      </c>
      <c r="G686" s="174">
        <v>0.24708826</v>
      </c>
      <c r="H686" s="58">
        <f>IF(ISERROR(F686/G686-1),"",IF((F686/G686-1)&gt;10000%,"",F686/G686-1))</f>
        <v>31.241673481370583</v>
      </c>
      <c r="I686" s="174">
        <v>1.0605581799999999</v>
      </c>
      <c r="J686" s="174">
        <v>0.24718144</v>
      </c>
      <c r="K686" s="58">
        <f>IF(ISERROR(I686/J686-1),"",IF((I686/J686-1)&gt;10000%,"",I686/J686-1))</f>
        <v>3.2906060422659564</v>
      </c>
      <c r="L686" s="58">
        <f>IF(ISERROR(I686/F686),"",IF(I686/F686&gt;10000%,"",I686/F686))</f>
        <v>0.13312659110813366</v>
      </c>
    </row>
    <row r="687" spans="1:12" x14ac:dyDescent="0.2">
      <c r="A687" s="172" t="s">
        <v>2928</v>
      </c>
      <c r="B687" s="172" t="s">
        <v>2259</v>
      </c>
      <c r="C687" s="172" t="s">
        <v>639</v>
      </c>
      <c r="D687" s="172" t="s">
        <v>179</v>
      </c>
      <c r="E687" s="172" t="s">
        <v>708</v>
      </c>
      <c r="F687" s="174">
        <v>0.82607321999999994</v>
      </c>
      <c r="G687" s="174">
        <v>0.38329985</v>
      </c>
      <c r="H687" s="58">
        <f>IF(ISERROR(F687/G687-1),"",IF((F687/G687-1)&gt;10000%,"",F687/G687-1))</f>
        <v>1.155161866095173</v>
      </c>
      <c r="I687" s="174">
        <v>1.0545588803379999</v>
      </c>
      <c r="J687" s="174">
        <v>0.10989312999999999</v>
      </c>
      <c r="K687" s="58">
        <f>IF(ISERROR(I687/J687-1),"",IF((I687/J687-1)&gt;10000%,"",I687/J687-1))</f>
        <v>8.596222078104427</v>
      </c>
      <c r="L687" s="58">
        <f>IF(ISERROR(I687/F687),"",IF(I687/F687&gt;10000%,"",I687/F687))</f>
        <v>1.2765925039162993</v>
      </c>
    </row>
    <row r="688" spans="1:12" x14ac:dyDescent="0.2">
      <c r="A688" s="172" t="s">
        <v>2513</v>
      </c>
      <c r="B688" s="173" t="s">
        <v>280</v>
      </c>
      <c r="C688" s="172" t="s">
        <v>640</v>
      </c>
      <c r="D688" s="172" t="s">
        <v>178</v>
      </c>
      <c r="E688" s="172" t="s">
        <v>708</v>
      </c>
      <c r="F688" s="174">
        <v>3.8575110000000003E-2</v>
      </c>
      <c r="G688" s="174">
        <v>8.1145770000000006E-2</v>
      </c>
      <c r="H688" s="58">
        <f>IF(ISERROR(F688/G688-1),"",IF((F688/G688-1)&gt;10000%,"",F688/G688-1))</f>
        <v>-0.52461958275828802</v>
      </c>
      <c r="I688" s="174">
        <v>1.0354908</v>
      </c>
      <c r="J688" s="174">
        <v>5.5176219999999998E-2</v>
      </c>
      <c r="K688" s="58">
        <f>IF(ISERROR(I688/J688-1),"",IF((I688/J688-1)&gt;10000%,"",I688/J688-1))</f>
        <v>17.76697606323884</v>
      </c>
      <c r="L688" s="58">
        <f>IF(ISERROR(I688/F688),"",IF(I688/F688&gt;10000%,"",I688/F688))</f>
        <v>26.843495715242288</v>
      </c>
    </row>
    <row r="689" spans="1:12" x14ac:dyDescent="0.2">
      <c r="A689" s="172" t="s">
        <v>1752</v>
      </c>
      <c r="B689" s="173" t="s">
        <v>1457</v>
      </c>
      <c r="C689" s="172" t="s">
        <v>637</v>
      </c>
      <c r="D689" s="172" t="s">
        <v>178</v>
      </c>
      <c r="E689" s="172" t="s">
        <v>708</v>
      </c>
      <c r="F689" s="174">
        <v>0.1016108</v>
      </c>
      <c r="G689" s="174">
        <v>7.598917999999999E-2</v>
      </c>
      <c r="H689" s="58">
        <f>IF(ISERROR(F689/G689-1),"",IF((F689/G689-1)&gt;10000%,"",F689/G689-1))</f>
        <v>0.33717458196022143</v>
      </c>
      <c r="I689" s="174">
        <v>1.0283765</v>
      </c>
      <c r="J689" s="174">
        <v>0.15195399000000001</v>
      </c>
      <c r="K689" s="58">
        <f>IF(ISERROR(I689/J689-1),"",IF((I689/J689-1)&gt;10000%,"",I689/J689-1))</f>
        <v>5.7676834283851317</v>
      </c>
      <c r="L689" s="58">
        <f>IF(ISERROR(I689/F689),"",IF(I689/F689&gt;10000%,"",I689/F689))</f>
        <v>10.120740118176414</v>
      </c>
    </row>
    <row r="690" spans="1:12" x14ac:dyDescent="0.2">
      <c r="A690" s="172" t="s">
        <v>2341</v>
      </c>
      <c r="B690" s="173" t="s">
        <v>454</v>
      </c>
      <c r="C690" s="172" t="s">
        <v>640</v>
      </c>
      <c r="D690" s="172" t="s">
        <v>178</v>
      </c>
      <c r="E690" s="172" t="s">
        <v>708</v>
      </c>
      <c r="F690" s="174">
        <v>0.67416908999999992</v>
      </c>
      <c r="G690" s="174">
        <v>1.66576831</v>
      </c>
      <c r="H690" s="58">
        <f>IF(ISERROR(F690/G690-1),"",IF((F690/G690-1)&gt;10000%,"",F690/G690-1))</f>
        <v>-0.59528039646762165</v>
      </c>
      <c r="I690" s="174">
        <v>1.02781777</v>
      </c>
      <c r="J690" s="174">
        <v>6.7313710499999999</v>
      </c>
      <c r="K690" s="58">
        <f>IF(ISERROR(I690/J690-1),"",IF((I690/J690-1)&gt;10000%,"",I690/J690-1))</f>
        <v>-0.84730929815553702</v>
      </c>
      <c r="L690" s="58">
        <f>IF(ISERROR(I690/F690),"",IF(I690/F690&gt;10000%,"",I690/F690))</f>
        <v>1.5245697040189132</v>
      </c>
    </row>
    <row r="691" spans="1:12" x14ac:dyDescent="0.2">
      <c r="A691" s="172" t="s">
        <v>2887</v>
      </c>
      <c r="B691" s="173" t="s">
        <v>2295</v>
      </c>
      <c r="C691" s="172" t="s">
        <v>639</v>
      </c>
      <c r="D691" s="172" t="s">
        <v>609</v>
      </c>
      <c r="E691" s="172" t="s">
        <v>708</v>
      </c>
      <c r="F691" s="174">
        <v>0.85761783999999996</v>
      </c>
      <c r="G691" s="174">
        <v>0.35913226000000004</v>
      </c>
      <c r="H691" s="58">
        <f>IF(ISERROR(F691/G691-1),"",IF((F691/G691-1)&gt;10000%,"",F691/G691-1))</f>
        <v>1.3880278535824098</v>
      </c>
      <c r="I691" s="174">
        <v>1.0171938300000005</v>
      </c>
      <c r="J691" s="174">
        <v>3.5878091978000001E-2</v>
      </c>
      <c r="K691" s="58">
        <f>IF(ISERROR(I691/J691-1),"",IF((I691/J691-1)&gt;10000%,"",I691/J691-1))</f>
        <v>27.351391445892137</v>
      </c>
      <c r="L691" s="58">
        <f>IF(ISERROR(I691/F691),"",IF(I691/F691&gt;10000%,"",I691/F691))</f>
        <v>1.1860688788843299</v>
      </c>
    </row>
    <row r="692" spans="1:12" x14ac:dyDescent="0.2">
      <c r="A692" s="172" t="s">
        <v>2983</v>
      </c>
      <c r="B692" s="173" t="s">
        <v>2984</v>
      </c>
      <c r="C692" s="173" t="s">
        <v>510</v>
      </c>
      <c r="D692" s="172" t="s">
        <v>179</v>
      </c>
      <c r="E692" s="172" t="s">
        <v>708</v>
      </c>
      <c r="F692" s="174">
        <v>0.77417991000000008</v>
      </c>
      <c r="G692" s="174">
        <v>0.40343476</v>
      </c>
      <c r="H692" s="58">
        <f>IF(ISERROR(F692/G692-1),"",IF((F692/G692-1)&gt;10000%,"",F692/G692-1))</f>
        <v>0.91897175642475637</v>
      </c>
      <c r="I692" s="174">
        <v>1.0003343</v>
      </c>
      <c r="J692" s="174">
        <v>4.0230147799999996</v>
      </c>
      <c r="K692" s="58">
        <f>IF(ISERROR(I692/J692-1),"",IF((I692/J692-1)&gt;10000%,"",I692/J692-1))</f>
        <v>-0.75134709795920762</v>
      </c>
      <c r="L692" s="58">
        <f>IF(ISERROR(I692/F692),"",IF(I692/F692&gt;10000%,"",I692/F692))</f>
        <v>1.2921212331640068</v>
      </c>
    </row>
    <row r="693" spans="1:12" x14ac:dyDescent="0.2">
      <c r="A693" s="172" t="s">
        <v>2094</v>
      </c>
      <c r="B693" s="173" t="s">
        <v>2022</v>
      </c>
      <c r="C693" s="172" t="s">
        <v>2303</v>
      </c>
      <c r="D693" s="172" t="s">
        <v>179</v>
      </c>
      <c r="E693" s="172" t="s">
        <v>180</v>
      </c>
      <c r="F693" s="174">
        <v>1.0126100600000001</v>
      </c>
      <c r="G693" s="174">
        <v>4.9508290000000003E-2</v>
      </c>
      <c r="H693" s="58">
        <f>IF(ISERROR(F693/G693-1),"",IF((F693/G693-1)&gt;10000%,"",F693/G693-1))</f>
        <v>19.453343470356177</v>
      </c>
      <c r="I693" s="174">
        <v>0.99024272999999996</v>
      </c>
      <c r="J693" s="174">
        <v>3.7698599999999999E-2</v>
      </c>
      <c r="K693" s="58">
        <f>IF(ISERROR(I693/J693-1),"",IF((I693/J693-1)&gt;10000%,"",I693/J693-1))</f>
        <v>25.267360856901849</v>
      </c>
      <c r="L693" s="58">
        <f>IF(ISERROR(I693/F693),"",IF(I693/F693&gt;10000%,"",I693/F693))</f>
        <v>0.97791121095518241</v>
      </c>
    </row>
    <row r="694" spans="1:12" x14ac:dyDescent="0.2">
      <c r="A694" s="172" t="s">
        <v>1916</v>
      </c>
      <c r="B694" s="173" t="s">
        <v>1907</v>
      </c>
      <c r="C694" s="172" t="s">
        <v>640</v>
      </c>
      <c r="D694" s="172" t="s">
        <v>178</v>
      </c>
      <c r="E694" s="172" t="s">
        <v>708</v>
      </c>
      <c r="F694" s="174">
        <v>1.04517E-3</v>
      </c>
      <c r="G694" s="174">
        <v>3.50265001</v>
      </c>
      <c r="H694" s="58">
        <f>IF(ISERROR(F694/G694-1),"",IF((F694/G694-1)&gt;10000%,"",F694/G694-1))</f>
        <v>-0.99970160592779289</v>
      </c>
      <c r="I694" s="174">
        <v>0.98468100000000003</v>
      </c>
      <c r="J694" s="174">
        <v>7.86898812</v>
      </c>
      <c r="K694" s="58">
        <f>IF(ISERROR(I694/J694-1),"",IF((I694/J694-1)&gt;10000%,"",I694/J694-1))</f>
        <v>-0.87486561359810522</v>
      </c>
      <c r="L694" s="58" t="str">
        <f>IF(ISERROR(I694/F694),"",IF(I694/F694&gt;10000%,"",I694/F694))</f>
        <v/>
      </c>
    </row>
    <row r="695" spans="1:12" x14ac:dyDescent="0.2">
      <c r="A695" s="172" t="s">
        <v>2859</v>
      </c>
      <c r="B695" s="173" t="s">
        <v>2293</v>
      </c>
      <c r="C695" s="172" t="s">
        <v>639</v>
      </c>
      <c r="D695" s="172" t="s">
        <v>609</v>
      </c>
      <c r="E695" s="172" t="s">
        <v>180</v>
      </c>
      <c r="F695" s="174">
        <v>0.46456815000000001</v>
      </c>
      <c r="G695" s="174">
        <v>0.14921189999999998</v>
      </c>
      <c r="H695" s="58">
        <f>IF(ISERROR(F695/G695-1),"",IF((F695/G695-1)&gt;10000%,"",F695/G695-1))</f>
        <v>2.1134792198209396</v>
      </c>
      <c r="I695" s="174">
        <v>0.96955353</v>
      </c>
      <c r="J695" s="174">
        <v>4.5191587899999996</v>
      </c>
      <c r="K695" s="58">
        <f>IF(ISERROR(I695/J695-1),"",IF((I695/J695-1)&gt;10000%,"",I695/J695-1))</f>
        <v>-0.78545707839577816</v>
      </c>
      <c r="L695" s="58">
        <f>IF(ISERROR(I695/F695),"",IF(I695/F695&gt;10000%,"",I695/F695))</f>
        <v>2.0869995715375667</v>
      </c>
    </row>
    <row r="696" spans="1:12" x14ac:dyDescent="0.2">
      <c r="A696" s="172" t="s">
        <v>1281</v>
      </c>
      <c r="B696" s="173" t="s">
        <v>404</v>
      </c>
      <c r="C696" s="172" t="s">
        <v>1257</v>
      </c>
      <c r="D696" s="172" t="s">
        <v>178</v>
      </c>
      <c r="E696" s="172" t="s">
        <v>708</v>
      </c>
      <c r="F696" s="174">
        <v>0.72187800999999996</v>
      </c>
      <c r="G696" s="174">
        <v>0.62597873999999998</v>
      </c>
      <c r="H696" s="58">
        <f>IF(ISERROR(F696/G696-1),"",IF((F696/G696-1)&gt;10000%,"",F696/G696-1))</f>
        <v>0.15319892493473497</v>
      </c>
      <c r="I696" s="174">
        <v>0.96691298000000003</v>
      </c>
      <c r="J696" s="174">
        <v>0.53972342000000006</v>
      </c>
      <c r="K696" s="58">
        <f>IF(ISERROR(I696/J696-1),"",IF((I696/J696-1)&gt;10000%,"",I696/J696-1))</f>
        <v>0.79149717090283001</v>
      </c>
      <c r="L696" s="58">
        <f>IF(ISERROR(I696/F696),"",IF(I696/F696&gt;10000%,"",I696/F696))</f>
        <v>1.3394409673180099</v>
      </c>
    </row>
    <row r="697" spans="1:12" x14ac:dyDescent="0.2">
      <c r="A697" s="172" t="s">
        <v>2392</v>
      </c>
      <c r="B697" s="173" t="s">
        <v>135</v>
      </c>
      <c r="C697" s="172" t="s">
        <v>510</v>
      </c>
      <c r="D697" s="172" t="s">
        <v>178</v>
      </c>
      <c r="E697" s="172" t="s">
        <v>180</v>
      </c>
      <c r="F697" s="174">
        <v>2.8363866899999999</v>
      </c>
      <c r="G697" s="174">
        <v>2.4307515299999998</v>
      </c>
      <c r="H697" s="58">
        <f>IF(ISERROR(F697/G697-1),"",IF((F697/G697-1)&gt;10000%,"",F697/G697-1))</f>
        <v>0.16687643923852646</v>
      </c>
      <c r="I697" s="174">
        <v>0.96667048</v>
      </c>
      <c r="J697" s="174">
        <v>3.12594963</v>
      </c>
      <c r="K697" s="58">
        <f>IF(ISERROR(I697/J697-1),"",IF((I697/J697-1)&gt;10000%,"",I697/J697-1))</f>
        <v>-0.69075941892256276</v>
      </c>
      <c r="L697" s="58">
        <f>IF(ISERROR(I697/F697),"",IF(I697/F697&gt;10000%,"",I697/F697))</f>
        <v>0.34081054018766394</v>
      </c>
    </row>
    <row r="698" spans="1:12" x14ac:dyDescent="0.2">
      <c r="A698" s="172" t="s">
        <v>1704</v>
      </c>
      <c r="B698" s="173" t="s">
        <v>1705</v>
      </c>
      <c r="C698" s="172" t="s">
        <v>2309</v>
      </c>
      <c r="D698" s="172" t="s">
        <v>609</v>
      </c>
      <c r="E698" s="172" t="s">
        <v>708</v>
      </c>
      <c r="F698" s="174">
        <v>0.91088168000000003</v>
      </c>
      <c r="G698" s="174">
        <v>1.596972E-2</v>
      </c>
      <c r="H698" s="58">
        <f>IF(ISERROR(F698/G698-1),"",IF((F698/G698-1)&gt;10000%,"",F698/G698-1))</f>
        <v>56.03804950869521</v>
      </c>
      <c r="I698" s="174">
        <v>0.96342519999999998</v>
      </c>
      <c r="J698" s="174">
        <v>3.8518E-4</v>
      </c>
      <c r="K698" s="58" t="str">
        <f>IF(ISERROR(I698/J698-1),"",IF((I698/J698-1)&gt;10000%,"",I698/J698-1))</f>
        <v/>
      </c>
      <c r="L698" s="58">
        <f>IF(ISERROR(I698/F698),"",IF(I698/F698&gt;10000%,"",I698/F698))</f>
        <v>1.0576842428096698</v>
      </c>
    </row>
    <row r="699" spans="1:12" x14ac:dyDescent="0.2">
      <c r="A699" s="172" t="s">
        <v>1270</v>
      </c>
      <c r="B699" s="173" t="s">
        <v>423</v>
      </c>
      <c r="C699" s="172" t="s">
        <v>1257</v>
      </c>
      <c r="D699" s="172" t="s">
        <v>178</v>
      </c>
      <c r="E699" s="172" t="s">
        <v>708</v>
      </c>
      <c r="F699" s="174">
        <v>1.8355311999999999</v>
      </c>
      <c r="G699" s="174">
        <v>2.5350112400000002</v>
      </c>
      <c r="H699" s="58">
        <f>IF(ISERROR(F699/G699-1),"",IF((F699/G699-1)&gt;10000%,"",F699/G699-1))</f>
        <v>-0.275927786418809</v>
      </c>
      <c r="I699" s="174">
        <v>0.96131169999999999</v>
      </c>
      <c r="J699" s="174">
        <v>2.026119</v>
      </c>
      <c r="K699" s="58">
        <f>IF(ISERROR(I699/J699-1),"",IF((I699/J699-1)&gt;10000%,"",I699/J699-1))</f>
        <v>-0.52554035572441693</v>
      </c>
      <c r="L699" s="58">
        <f>IF(ISERROR(I699/F699),"",IF(I699/F699&gt;10000%,"",I699/F699))</f>
        <v>0.52372397701548201</v>
      </c>
    </row>
    <row r="700" spans="1:12" x14ac:dyDescent="0.2">
      <c r="A700" s="172" t="s">
        <v>1997</v>
      </c>
      <c r="B700" s="173" t="s">
        <v>1992</v>
      </c>
      <c r="C700" s="172" t="s">
        <v>2309</v>
      </c>
      <c r="D700" s="172" t="s">
        <v>609</v>
      </c>
      <c r="E700" s="172" t="s">
        <v>180</v>
      </c>
      <c r="F700" s="174">
        <v>9.3540039999999991E-2</v>
      </c>
      <c r="G700" s="174">
        <v>5.2165120000000002E-2</v>
      </c>
      <c r="H700" s="58">
        <f>IF(ISERROR(F700/G700-1),"",IF((F700/G700-1)&gt;10000%,"",F700/G700-1))</f>
        <v>0.79315297271433449</v>
      </c>
      <c r="I700" s="174">
        <v>0.95415165928857992</v>
      </c>
      <c r="J700" s="174">
        <v>3.4827155975815938</v>
      </c>
      <c r="K700" s="58">
        <f>IF(ISERROR(I700/J700-1),"",IF((I700/J700-1)&gt;10000%,"",I700/J700-1))</f>
        <v>-0.7260322778147188</v>
      </c>
      <c r="L700" s="58">
        <f>IF(ISERROR(I700/F700),"",IF(I700/F700&gt;10000%,"",I700/F700))</f>
        <v>10.200462382617967</v>
      </c>
    </row>
    <row r="701" spans="1:12" x14ac:dyDescent="0.2">
      <c r="A701" s="172" t="s">
        <v>1440</v>
      </c>
      <c r="B701" s="173" t="s">
        <v>386</v>
      </c>
      <c r="C701" s="172" t="s">
        <v>637</v>
      </c>
      <c r="D701" s="172" t="s">
        <v>178</v>
      </c>
      <c r="E701" s="172" t="s">
        <v>708</v>
      </c>
      <c r="F701" s="174">
        <v>1.64039427</v>
      </c>
      <c r="G701" s="174">
        <v>4.7620010700000002</v>
      </c>
      <c r="H701" s="58">
        <f>IF(ISERROR(F701/G701-1),"",IF((F701/G701-1)&gt;10000%,"",F701/G701-1))</f>
        <v>-0.65552417022031451</v>
      </c>
      <c r="I701" s="174">
        <v>0.95233081999999991</v>
      </c>
      <c r="J701" s="174">
        <v>0.33555429999999997</v>
      </c>
      <c r="K701" s="58">
        <f>IF(ISERROR(I701/J701-1),"",IF((I701/J701-1)&gt;10000%,"",I701/J701-1))</f>
        <v>1.8380825994481369</v>
      </c>
      <c r="L701" s="58">
        <f>IF(ISERROR(I701/F701),"",IF(I701/F701&gt;10000%,"",I701/F701))</f>
        <v>0.58054995522509345</v>
      </c>
    </row>
    <row r="702" spans="1:12" x14ac:dyDescent="0.2">
      <c r="A702" s="172" t="s">
        <v>2769</v>
      </c>
      <c r="B702" s="173" t="s">
        <v>106</v>
      </c>
      <c r="C702" s="172" t="s">
        <v>510</v>
      </c>
      <c r="D702" s="172" t="s">
        <v>609</v>
      </c>
      <c r="E702" s="172" t="s">
        <v>708</v>
      </c>
      <c r="F702" s="174">
        <v>1.02605955</v>
      </c>
      <c r="G702" s="174">
        <v>6.7472539999999998E-2</v>
      </c>
      <c r="H702" s="58">
        <f>IF(ISERROR(F702/G702-1),"",IF((F702/G702-1)&gt;10000%,"",F702/G702-1))</f>
        <v>14.207068683052395</v>
      </c>
      <c r="I702" s="174">
        <v>0.94781622999999993</v>
      </c>
      <c r="J702" s="174">
        <v>5.6355033700000003</v>
      </c>
      <c r="K702" s="58">
        <f>IF(ISERROR(I702/J702-1),"",IF((I702/J702-1)&gt;10000%,"",I702/J702-1))</f>
        <v>-0.8318133859974961</v>
      </c>
      <c r="L702" s="58">
        <f>IF(ISERROR(I702/F702),"",IF(I702/F702&gt;10000%,"",I702/F702))</f>
        <v>0.92374388016757891</v>
      </c>
    </row>
    <row r="703" spans="1:12" x14ac:dyDescent="0.2">
      <c r="A703" s="172" t="s">
        <v>1700</v>
      </c>
      <c r="B703" s="173" t="s">
        <v>1701</v>
      </c>
      <c r="C703" s="172" t="s">
        <v>2309</v>
      </c>
      <c r="D703" s="172" t="s">
        <v>609</v>
      </c>
      <c r="E703" s="172" t="s">
        <v>708</v>
      </c>
      <c r="F703" s="174">
        <v>0.50016179999999999</v>
      </c>
      <c r="G703" s="174">
        <v>0.29808108</v>
      </c>
      <c r="H703" s="58">
        <f>IF(ISERROR(F703/G703-1),"",IF((F703/G703-1)&gt;10000%,"",F703/G703-1))</f>
        <v>0.67793876753264581</v>
      </c>
      <c r="I703" s="174">
        <v>0.93563176000000003</v>
      </c>
      <c r="J703" s="174">
        <v>6.5915970000000004E-2</v>
      </c>
      <c r="K703" s="58">
        <f>IF(ISERROR(I703/J703-1),"",IF((I703/J703-1)&gt;10000%,"",I703/J703-1))</f>
        <v>13.194310726217029</v>
      </c>
      <c r="L703" s="58">
        <f>IF(ISERROR(I703/F703),"",IF(I703/F703&gt;10000%,"",I703/F703))</f>
        <v>1.8706581750145654</v>
      </c>
    </row>
    <row r="704" spans="1:12" x14ac:dyDescent="0.2">
      <c r="A704" s="172" t="s">
        <v>1456</v>
      </c>
      <c r="B704" s="173" t="s">
        <v>684</v>
      </c>
      <c r="C704" s="172" t="s">
        <v>637</v>
      </c>
      <c r="D704" s="172" t="s">
        <v>178</v>
      </c>
      <c r="E704" s="172" t="s">
        <v>708</v>
      </c>
      <c r="F704" s="174">
        <v>7.4801009499999997</v>
      </c>
      <c r="G704" s="174">
        <v>9.9967250800000009</v>
      </c>
      <c r="H704" s="58">
        <f>IF(ISERROR(F704/G704-1),"",IF((F704/G704-1)&gt;10000%,"",F704/G704-1))</f>
        <v>-0.25174485742684849</v>
      </c>
      <c r="I704" s="174">
        <v>0.92318705999999995</v>
      </c>
      <c r="J704" s="174">
        <v>18.19893317</v>
      </c>
      <c r="K704" s="58">
        <f>IF(ISERROR(I704/J704-1),"",IF((I704/J704-1)&gt;10000%,"",I704/J704-1))</f>
        <v>-0.94927246276601385</v>
      </c>
      <c r="L704" s="58">
        <f>IF(ISERROR(I704/F704),"",IF(I704/F704&gt;10000%,"",I704/F704))</f>
        <v>0.12341906428415247</v>
      </c>
    </row>
    <row r="705" spans="1:16" x14ac:dyDescent="0.2">
      <c r="A705" s="172" t="s">
        <v>2664</v>
      </c>
      <c r="B705" s="173" t="s">
        <v>1689</v>
      </c>
      <c r="C705" s="172" t="s">
        <v>2301</v>
      </c>
      <c r="D705" s="172" t="s">
        <v>178</v>
      </c>
      <c r="E705" s="172" t="s">
        <v>708</v>
      </c>
      <c r="F705" s="174">
        <v>1.71559551</v>
      </c>
      <c r="G705" s="174">
        <v>3.3645331299999999</v>
      </c>
      <c r="H705" s="58">
        <f>IF(ISERROR(F705/G705-1),"",IF((F705/G705-1)&gt;10000%,"",F705/G705-1))</f>
        <v>-0.49009403572138399</v>
      </c>
      <c r="I705" s="174">
        <v>0.91598787000000004</v>
      </c>
      <c r="J705" s="174">
        <v>45.066985600000002</v>
      </c>
      <c r="K705" s="58">
        <f>IF(ISERROR(I705/J705-1),"",IF((I705/J705-1)&gt;10000%,"",I705/J705-1))</f>
        <v>-0.97967496920850194</v>
      </c>
      <c r="L705" s="58">
        <f>IF(ISERROR(I705/F705),"",IF(I705/F705&gt;10000%,"",I705/F705))</f>
        <v>0.53391831854351268</v>
      </c>
    </row>
    <row r="706" spans="1:16" x14ac:dyDescent="0.2">
      <c r="A706" s="172" t="s">
        <v>1513</v>
      </c>
      <c r="B706" s="173" t="s">
        <v>668</v>
      </c>
      <c r="C706" s="172" t="s">
        <v>640</v>
      </c>
      <c r="D706" s="172" t="s">
        <v>178</v>
      </c>
      <c r="E706" s="172" t="s">
        <v>708</v>
      </c>
      <c r="F706" s="174">
        <v>3.2873404900000001</v>
      </c>
      <c r="G706" s="174">
        <v>8.0800674899999994</v>
      </c>
      <c r="H706" s="58">
        <f>IF(ISERROR(F706/G706-1),"",IF((F706/G706-1)&gt;10000%,"",F706/G706-1))</f>
        <v>-0.59315432772455712</v>
      </c>
      <c r="I706" s="174">
        <v>0.91481844999999995</v>
      </c>
      <c r="J706" s="174">
        <v>7.5483845000000001</v>
      </c>
      <c r="K706" s="58">
        <f>IF(ISERROR(I706/J706-1),"",IF((I706/J706-1)&gt;10000%,"",I706/J706-1))</f>
        <v>-0.87880606108499115</v>
      </c>
      <c r="L706" s="58">
        <f>IF(ISERROR(I706/F706),"",IF(I706/F706&gt;10000%,"",I706/F706))</f>
        <v>0.27828527430695199</v>
      </c>
    </row>
    <row r="707" spans="1:16" x14ac:dyDescent="0.2">
      <c r="A707" s="172" t="s">
        <v>2459</v>
      </c>
      <c r="B707" s="173" t="s">
        <v>703</v>
      </c>
      <c r="C707" s="172" t="s">
        <v>510</v>
      </c>
      <c r="D707" s="172" t="s">
        <v>178</v>
      </c>
      <c r="E707" s="172" t="s">
        <v>708</v>
      </c>
      <c r="F707" s="174">
        <v>1.0585066699999999</v>
      </c>
      <c r="G707" s="174">
        <v>0.99583885999999999</v>
      </c>
      <c r="H707" s="58">
        <f>IF(ISERROR(F707/G707-1),"",IF((F707/G707-1)&gt;10000%,"",F707/G707-1))</f>
        <v>6.2929669163543034E-2</v>
      </c>
      <c r="I707" s="174">
        <v>0.90835146999999994</v>
      </c>
      <c r="J707" s="174">
        <v>0.60199639000000005</v>
      </c>
      <c r="K707" s="58">
        <f>IF(ISERROR(I707/J707-1),"",IF((I707/J707-1)&gt;10000%,"",I707/J707-1))</f>
        <v>0.50889853342808222</v>
      </c>
      <c r="L707" s="58">
        <f>IF(ISERROR(I707/F707),"",IF(I707/F707&gt;10000%,"",I707/F707))</f>
        <v>0.85814430437174294</v>
      </c>
    </row>
    <row r="708" spans="1:16" x14ac:dyDescent="0.2">
      <c r="A708" s="172" t="s">
        <v>2353</v>
      </c>
      <c r="B708" s="173" t="s">
        <v>676</v>
      </c>
      <c r="C708" s="172" t="s">
        <v>510</v>
      </c>
      <c r="D708" s="172" t="s">
        <v>178</v>
      </c>
      <c r="E708" s="172" t="s">
        <v>708</v>
      </c>
      <c r="F708" s="174">
        <v>2.6953072599999999</v>
      </c>
      <c r="G708" s="174">
        <v>4.1997505500000001</v>
      </c>
      <c r="H708" s="58">
        <f>IF(ISERROR(F708/G708-1),"",IF((F708/G708-1)&gt;10000%,"",F708/G708-1))</f>
        <v>-0.35822205916491878</v>
      </c>
      <c r="I708" s="174">
        <v>0.88853860824190001</v>
      </c>
      <c r="J708" s="174">
        <v>7.0149003058592001</v>
      </c>
      <c r="K708" s="58">
        <f>IF(ISERROR(I708/J708-1),"",IF((I708/J708-1)&gt;10000%,"",I708/J708-1))</f>
        <v>-0.87333553300825284</v>
      </c>
      <c r="L708" s="58">
        <f>IF(ISERROR(I708/F708),"",IF(I708/F708&gt;10000%,"",I708/F708))</f>
        <v>0.32966134192874919</v>
      </c>
    </row>
    <row r="709" spans="1:16" x14ac:dyDescent="0.2">
      <c r="A709" s="172" t="s">
        <v>1847</v>
      </c>
      <c r="B709" s="172" t="s">
        <v>1828</v>
      </c>
      <c r="C709" s="172" t="s">
        <v>2309</v>
      </c>
      <c r="D709" s="172" t="s">
        <v>179</v>
      </c>
      <c r="E709" s="172" t="s">
        <v>708</v>
      </c>
      <c r="F709" s="174">
        <v>0.30221015000000001</v>
      </c>
      <c r="G709" s="174">
        <v>0.74559925000000005</v>
      </c>
      <c r="H709" s="58">
        <f>IF(ISERROR(F709/G709-1),"",IF((F709/G709-1)&gt;10000%,"",F709/G709-1))</f>
        <v>-0.59467482028717167</v>
      </c>
      <c r="I709" s="174">
        <v>0.8880602854384001</v>
      </c>
      <c r="J709" s="174">
        <v>1.5718350120657001</v>
      </c>
      <c r="K709" s="58">
        <f>IF(ISERROR(I709/J709-1),"",IF((I709/J709-1)&gt;10000%,"",I709/J709-1))</f>
        <v>-0.43501685697195769</v>
      </c>
      <c r="L709" s="58">
        <f>IF(ISERROR(I709/F709),"",IF(I709/F709&gt;10000%,"",I709/F709))</f>
        <v>2.9385521480281191</v>
      </c>
    </row>
    <row r="710" spans="1:16" x14ac:dyDescent="0.2">
      <c r="A710" s="172" t="s">
        <v>1436</v>
      </c>
      <c r="B710" s="173" t="s">
        <v>52</v>
      </c>
      <c r="C710" s="172" t="s">
        <v>637</v>
      </c>
      <c r="D710" s="172" t="s">
        <v>179</v>
      </c>
      <c r="E710" s="172" t="s">
        <v>708</v>
      </c>
      <c r="F710" s="174">
        <v>0.30400902000000002</v>
      </c>
      <c r="G710" s="174">
        <v>0.94615583999999997</v>
      </c>
      <c r="H710" s="58">
        <f>IF(ISERROR(F710/G710-1),"",IF((F710/G710-1)&gt;10000%,"",F710/G710-1))</f>
        <v>-0.67869033075988838</v>
      </c>
      <c r="I710" s="174">
        <v>0.88681019999999999</v>
      </c>
      <c r="J710" s="174">
        <v>0.90249986999999998</v>
      </c>
      <c r="K710" s="58">
        <f>IF(ISERROR(I710/J710-1),"",IF((I710/J710-1)&gt;10000%,"",I710/J710-1))</f>
        <v>-1.7384678404441245E-2</v>
      </c>
      <c r="L710" s="58">
        <f>IF(ISERROR(I710/F710),"",IF(I710/F710&gt;10000%,"",I710/F710))</f>
        <v>2.9170522637782259</v>
      </c>
      <c r="M710" s="130"/>
      <c r="P710" s="130"/>
    </row>
    <row r="711" spans="1:16" x14ac:dyDescent="0.2">
      <c r="A711" s="172" t="s">
        <v>2269</v>
      </c>
      <c r="B711" s="172" t="s">
        <v>2270</v>
      </c>
      <c r="C711" s="172" t="s">
        <v>640</v>
      </c>
      <c r="D711" s="172" t="s">
        <v>179</v>
      </c>
      <c r="E711" s="172" t="s">
        <v>708</v>
      </c>
      <c r="F711" s="174">
        <v>3.7782889500000003</v>
      </c>
      <c r="G711" s="174">
        <v>0.56917509999999993</v>
      </c>
      <c r="H711" s="58">
        <f>IF(ISERROR(F711/G711-1),"",IF((F711/G711-1)&gt;10000%,"",F711/G711-1))</f>
        <v>5.6381838383302449</v>
      </c>
      <c r="I711" s="174">
        <v>0.86566768000000005</v>
      </c>
      <c r="J711" s="174">
        <v>1.9497182099999999</v>
      </c>
      <c r="K711" s="58">
        <f>IF(ISERROR(I711/J711-1),"",IF((I711/J711-1)&gt;10000%,"",I711/J711-1))</f>
        <v>-0.55600369552890405</v>
      </c>
      <c r="L711" s="58">
        <f>IF(ISERROR(I711/F711),"",IF(I711/F711&gt;10000%,"",I711/F711))</f>
        <v>0.22911632526146525</v>
      </c>
    </row>
    <row r="712" spans="1:16" x14ac:dyDescent="0.2">
      <c r="A712" s="172" t="s">
        <v>2507</v>
      </c>
      <c r="B712" s="173" t="s">
        <v>1134</v>
      </c>
      <c r="C712" s="172" t="s">
        <v>510</v>
      </c>
      <c r="D712" s="172" t="s">
        <v>178</v>
      </c>
      <c r="E712" s="172" t="s">
        <v>708</v>
      </c>
      <c r="F712" s="174">
        <v>1.6939485000000001</v>
      </c>
      <c r="G712" s="174">
        <v>0.33032003000000004</v>
      </c>
      <c r="H712" s="58">
        <f>IF(ISERROR(F712/G712-1),"",IF((F712/G712-1)&gt;10000%,"",F712/G712-1))</f>
        <v>4.1282040026455551</v>
      </c>
      <c r="I712" s="174">
        <v>0.86215818</v>
      </c>
      <c r="J712" s="174">
        <v>3.070148E-2</v>
      </c>
      <c r="K712" s="58">
        <f>IF(ISERROR(I712/J712-1),"",IF((I712/J712-1)&gt;10000%,"",I712/J712-1))</f>
        <v>27.081974549761121</v>
      </c>
      <c r="L712" s="58">
        <f>IF(ISERROR(I712/F712),"",IF(I712/F712&gt;10000%,"",I712/F712))</f>
        <v>0.50896363142090795</v>
      </c>
    </row>
    <row r="713" spans="1:16" x14ac:dyDescent="0.2">
      <c r="A713" s="172" t="s">
        <v>2394</v>
      </c>
      <c r="B713" s="173" t="s">
        <v>1252</v>
      </c>
      <c r="C713" s="172" t="s">
        <v>510</v>
      </c>
      <c r="D713" s="172" t="s">
        <v>178</v>
      </c>
      <c r="E713" s="172" t="s">
        <v>180</v>
      </c>
      <c r="F713" s="174">
        <v>1.17245701</v>
      </c>
      <c r="G713" s="174">
        <v>2.1894546699999999</v>
      </c>
      <c r="H713" s="58">
        <f>IF(ISERROR(F713/G713-1),"",IF((F713/G713-1)&gt;10000%,"",F713/G713-1))</f>
        <v>-0.46449815743387823</v>
      </c>
      <c r="I713" s="174">
        <v>0.84005343999999993</v>
      </c>
      <c r="J713" s="174">
        <v>2.8461427700000002</v>
      </c>
      <c r="K713" s="58">
        <f>IF(ISERROR(I713/J713-1),"",IF((I713/J713-1)&gt;10000%,"",I713/J713-1))</f>
        <v>-0.70484494001683551</v>
      </c>
      <c r="L713" s="58">
        <f>IF(ISERROR(I713/F713),"",IF(I713/F713&gt;10000%,"",I713/F713))</f>
        <v>0.71648975854560326</v>
      </c>
    </row>
    <row r="714" spans="1:16" x14ac:dyDescent="0.2">
      <c r="A714" s="172" t="s">
        <v>3119</v>
      </c>
      <c r="B714" s="173" t="s">
        <v>351</v>
      </c>
      <c r="C714" s="172" t="s">
        <v>1257</v>
      </c>
      <c r="D714" s="172" t="s">
        <v>178</v>
      </c>
      <c r="E714" s="172" t="s">
        <v>708</v>
      </c>
      <c r="F714" s="174">
        <v>9.7762149999999992E-2</v>
      </c>
      <c r="G714" s="174">
        <v>0.62363071999999997</v>
      </c>
      <c r="H714" s="58">
        <f>IF(ISERROR(F714/G714-1),"",IF((F714/G714-1)&gt;10000%,"",F714/G714-1))</f>
        <v>-0.84323711634988086</v>
      </c>
      <c r="I714" s="174">
        <v>0.83797453</v>
      </c>
      <c r="J714" s="174">
        <v>1.83440471</v>
      </c>
      <c r="K714" s="58">
        <f>IF(ISERROR(I714/J714-1),"",IF((I714/J714-1)&gt;10000%,"",I714/J714-1))</f>
        <v>-0.5431899376228706</v>
      </c>
      <c r="L714" s="58">
        <f>IF(ISERROR(I714/F714),"",IF(I714/F714&gt;10000%,"",I714/F714))</f>
        <v>8.5715640460034894</v>
      </c>
    </row>
    <row r="715" spans="1:16" x14ac:dyDescent="0.2">
      <c r="A715" s="172" t="s">
        <v>1736</v>
      </c>
      <c r="B715" s="172" t="s">
        <v>48</v>
      </c>
      <c r="C715" s="172" t="s">
        <v>637</v>
      </c>
      <c r="D715" s="172" t="s">
        <v>179</v>
      </c>
      <c r="E715" s="172" t="s">
        <v>708</v>
      </c>
      <c r="F715" s="174">
        <v>2.4503811299999998</v>
      </c>
      <c r="G715" s="174">
        <v>8.3915976999999984</v>
      </c>
      <c r="H715" s="58">
        <f>IF(ISERROR(F715/G715-1),"",IF((F715/G715-1)&gt;10000%,"",F715/G715-1))</f>
        <v>-0.70799587663741315</v>
      </c>
      <c r="I715" s="174">
        <v>0.82482602000000038</v>
      </c>
      <c r="J715" s="174">
        <v>2.2596548500000004</v>
      </c>
      <c r="K715" s="58">
        <f>IF(ISERROR(I715/J715-1),"",IF((I715/J715-1)&gt;10000%,"",I715/J715-1))</f>
        <v>-0.63497698774660205</v>
      </c>
      <c r="L715" s="58">
        <f>IF(ISERROR(I715/F715),"",IF(I715/F715&gt;10000%,"",I715/F715))</f>
        <v>0.33661131727699867</v>
      </c>
    </row>
    <row r="716" spans="1:16" x14ac:dyDescent="0.2">
      <c r="A716" s="172" t="s">
        <v>2033</v>
      </c>
      <c r="B716" s="172" t="s">
        <v>32</v>
      </c>
      <c r="C716" s="172" t="s">
        <v>1158</v>
      </c>
      <c r="D716" s="172" t="s">
        <v>179</v>
      </c>
      <c r="E716" s="172" t="s">
        <v>180</v>
      </c>
      <c r="F716" s="174">
        <v>3.2393913199999997</v>
      </c>
      <c r="G716" s="174">
        <v>5.4722485499999998</v>
      </c>
      <c r="H716" s="58">
        <f>IF(ISERROR(F716/G716-1),"",IF((F716/G716-1)&gt;10000%,"",F716/G716-1))</f>
        <v>-0.40803286064190192</v>
      </c>
      <c r="I716" s="174">
        <v>0.81582723000000001</v>
      </c>
      <c r="J716" s="174">
        <v>2.9816742999999999</v>
      </c>
      <c r="K716" s="58">
        <f>IF(ISERROR(I716/J716-1),"",IF((I716/J716-1)&gt;10000%,"",I716/J716-1))</f>
        <v>-0.72638620187322267</v>
      </c>
      <c r="L716" s="58">
        <f>IF(ISERROR(I716/F716),"",IF(I716/F716&gt;10000%,"",I716/F716))</f>
        <v>0.25184584059452259</v>
      </c>
    </row>
    <row r="717" spans="1:16" x14ac:dyDescent="0.2">
      <c r="A717" s="172" t="s">
        <v>2391</v>
      </c>
      <c r="B717" s="173" t="s">
        <v>1091</v>
      </c>
      <c r="C717" s="172" t="s">
        <v>510</v>
      </c>
      <c r="D717" s="172" t="s">
        <v>178</v>
      </c>
      <c r="E717" s="172" t="s">
        <v>180</v>
      </c>
      <c r="F717" s="174">
        <v>0.99805458999999996</v>
      </c>
      <c r="G717" s="174">
        <v>2.486E-2</v>
      </c>
      <c r="H717" s="58">
        <f>IF(ISERROR(F717/G717-1),"",IF((F717/G717-1)&gt;10000%,"",F717/G717-1))</f>
        <v>39.147006838294445</v>
      </c>
      <c r="I717" s="174">
        <v>0.80429733999999997</v>
      </c>
      <c r="J717" s="174">
        <v>0.95401672999999998</v>
      </c>
      <c r="K717" s="58">
        <f>IF(ISERROR(I717/J717-1),"",IF((I717/J717-1)&gt;10000%,"",I717/J717-1))</f>
        <v>-0.15693581180699001</v>
      </c>
      <c r="L717" s="58">
        <f>IF(ISERROR(I717/F717),"",IF(I717/F717&gt;10000%,"",I717/F717))</f>
        <v>0.80586507798135576</v>
      </c>
    </row>
    <row r="718" spans="1:16" x14ac:dyDescent="0.2">
      <c r="A718" s="172" t="s">
        <v>2888</v>
      </c>
      <c r="B718" s="173" t="s">
        <v>2221</v>
      </c>
      <c r="C718" s="172" t="s">
        <v>639</v>
      </c>
      <c r="D718" s="172" t="s">
        <v>609</v>
      </c>
      <c r="E718" s="172" t="s">
        <v>180</v>
      </c>
      <c r="F718" s="174">
        <v>0.187832</v>
      </c>
      <c r="G718" s="174">
        <v>0.26894294000000002</v>
      </c>
      <c r="H718" s="58">
        <f>IF(ISERROR(F718/G718-1),"",IF((F718/G718-1)&gt;10000%,"",F718/G718-1))</f>
        <v>-0.30159163129547117</v>
      </c>
      <c r="I718" s="174">
        <v>0.79898703909120006</v>
      </c>
      <c r="J718" s="174">
        <v>0.81118907817350006</v>
      </c>
      <c r="K718" s="58">
        <f>IF(ISERROR(I718/J718-1),"",IF((I718/J718-1)&gt;10000%,"",I718/J718-1))</f>
        <v>-1.5042163917904916E-2</v>
      </c>
      <c r="L718" s="58">
        <f>IF(ISERROR(I718/F718),"",IF(I718/F718&gt;10000%,"",I718/F718))</f>
        <v>4.2537322665530901</v>
      </c>
    </row>
    <row r="719" spans="1:16" x14ac:dyDescent="0.2">
      <c r="A719" s="172" t="s">
        <v>3179</v>
      </c>
      <c r="B719" s="173" t="s">
        <v>322</v>
      </c>
      <c r="C719" s="172" t="s">
        <v>1257</v>
      </c>
      <c r="D719" s="172" t="s">
        <v>179</v>
      </c>
      <c r="E719" s="172" t="s">
        <v>2605</v>
      </c>
      <c r="F719" s="174">
        <v>0.20540631000000001</v>
      </c>
      <c r="G719" s="174">
        <v>0.69050943999999992</v>
      </c>
      <c r="H719" s="58">
        <f>IF(ISERROR(F719/G719-1),"",IF((F719/G719-1)&gt;10000%,"",F719/G719-1))</f>
        <v>-0.70252932385689038</v>
      </c>
      <c r="I719" s="174">
        <v>0.78267432999999997</v>
      </c>
      <c r="J719" s="174">
        <v>5.4731805599999994</v>
      </c>
      <c r="K719" s="58">
        <f>IF(ISERROR(I719/J719-1),"",IF((I719/J719-1)&gt;10000%,"",I719/J719-1))</f>
        <v>-0.85699826245089195</v>
      </c>
      <c r="L719" s="58">
        <f>IF(ISERROR(I719/F719),"",IF(I719/F719&gt;10000%,"",I719/F719))</f>
        <v>3.8103714048511943</v>
      </c>
    </row>
    <row r="720" spans="1:16" x14ac:dyDescent="0.2">
      <c r="A720" s="172" t="s">
        <v>1258</v>
      </c>
      <c r="B720" s="173" t="s">
        <v>642</v>
      </c>
      <c r="C720" s="172" t="s">
        <v>1257</v>
      </c>
      <c r="D720" s="172" t="s">
        <v>178</v>
      </c>
      <c r="E720" s="172" t="s">
        <v>708</v>
      </c>
      <c r="F720" s="174">
        <v>0.87984233000000001</v>
      </c>
      <c r="G720" s="174">
        <v>2.0987931</v>
      </c>
      <c r="H720" s="58">
        <f>IF(ISERROR(F720/G720-1),"",IF((F720/G720-1)&gt;10000%,"",F720/G720-1))</f>
        <v>-0.58078653393705171</v>
      </c>
      <c r="I720" s="174">
        <v>0.78243490999999998</v>
      </c>
      <c r="J720" s="174">
        <v>0.1633463</v>
      </c>
      <c r="K720" s="58">
        <f>IF(ISERROR(I720/J720-1),"",IF((I720/J720-1)&gt;10000%,"",I720/J720-1))</f>
        <v>3.7900375459988993</v>
      </c>
      <c r="L720" s="58">
        <f>IF(ISERROR(I720/F720),"",IF(I720/F720&gt;10000%,"",I720/F720))</f>
        <v>0.88928991402357283</v>
      </c>
    </row>
    <row r="721" spans="1:12" x14ac:dyDescent="0.2">
      <c r="A721" s="172" t="s">
        <v>2830</v>
      </c>
      <c r="B721" s="173" t="s">
        <v>2209</v>
      </c>
      <c r="C721" s="172" t="s">
        <v>639</v>
      </c>
      <c r="D721" s="172" t="s">
        <v>179</v>
      </c>
      <c r="E721" s="172" t="s">
        <v>180</v>
      </c>
      <c r="F721" s="174">
        <v>0.35878744000000001</v>
      </c>
      <c r="G721" s="174">
        <v>1.95720245</v>
      </c>
      <c r="H721" s="58">
        <f>IF(ISERROR(F721/G721-1),"",IF((F721/G721-1)&gt;10000%,"",F721/G721-1))</f>
        <v>-0.816683532150698</v>
      </c>
      <c r="I721" s="174">
        <v>0.77706613999999996</v>
      </c>
      <c r="J721" s="174">
        <v>0.50702910999999995</v>
      </c>
      <c r="K721" s="58">
        <f>IF(ISERROR(I721/J721-1),"",IF((I721/J721-1)&gt;10000%,"",I721/J721-1))</f>
        <v>0.53258683707529153</v>
      </c>
      <c r="L721" s="58">
        <f>IF(ISERROR(I721/F721),"",IF(I721/F721&gt;10000%,"",I721/F721))</f>
        <v>2.1658119916349357</v>
      </c>
    </row>
    <row r="722" spans="1:12" x14ac:dyDescent="0.2">
      <c r="A722" s="172" t="s">
        <v>2875</v>
      </c>
      <c r="B722" s="173" t="s">
        <v>1780</v>
      </c>
      <c r="C722" s="172" t="s">
        <v>639</v>
      </c>
      <c r="D722" s="172" t="s">
        <v>609</v>
      </c>
      <c r="E722" s="172" t="s">
        <v>708</v>
      </c>
      <c r="F722" s="174">
        <v>0.48559532</v>
      </c>
      <c r="G722" s="174">
        <v>0.88959393000000009</v>
      </c>
      <c r="H722" s="58">
        <f>IF(ISERROR(F722/G722-1),"",IF((F722/G722-1)&gt;10000%,"",F722/G722-1))</f>
        <v>-0.45413822686492478</v>
      </c>
      <c r="I722" s="174">
        <v>0.77390537000000026</v>
      </c>
      <c r="J722" s="174">
        <v>0.15402096999999995</v>
      </c>
      <c r="K722" s="58">
        <f>IF(ISERROR(I722/J722-1),"",IF((I722/J722-1)&gt;10000%,"",I722/J722-1))</f>
        <v>4.024675341286323</v>
      </c>
      <c r="L722" s="58">
        <f>IF(ISERROR(I722/F722),"",IF(I722/F722&gt;10000%,"",I722/F722))</f>
        <v>1.5937249354050618</v>
      </c>
    </row>
    <row r="723" spans="1:12" x14ac:dyDescent="0.2">
      <c r="A723" s="172" t="s">
        <v>2985</v>
      </c>
      <c r="B723" s="173" t="s">
        <v>2986</v>
      </c>
      <c r="C723" s="172" t="s">
        <v>637</v>
      </c>
      <c r="D723" s="172" t="s">
        <v>178</v>
      </c>
      <c r="E723" s="172" t="s">
        <v>708</v>
      </c>
      <c r="F723" s="174">
        <v>0.95404597000000002</v>
      </c>
      <c r="G723" s="174">
        <v>1.7099699099999999</v>
      </c>
      <c r="H723" s="58">
        <f>IF(ISERROR(F723/G723-1),"",IF((F723/G723-1)&gt;10000%,"",F723/G723-1))</f>
        <v>-0.44206856248131288</v>
      </c>
      <c r="I723" s="174">
        <v>0.77371414999999999</v>
      </c>
      <c r="J723" s="174">
        <v>0</v>
      </c>
      <c r="K723" s="58" t="str">
        <f>IF(ISERROR(I723/J723-1),"",IF((I723/J723-1)&gt;10000%,"",I723/J723-1))</f>
        <v/>
      </c>
      <c r="L723" s="58">
        <f>IF(ISERROR(I723/F723),"",IF(I723/F723&gt;10000%,"",I723/F723))</f>
        <v>0.81098204313991284</v>
      </c>
    </row>
    <row r="724" spans="1:12" x14ac:dyDescent="0.2">
      <c r="A724" s="172" t="s">
        <v>1765</v>
      </c>
      <c r="B724" s="173" t="s">
        <v>387</v>
      </c>
      <c r="C724" s="172" t="s">
        <v>510</v>
      </c>
      <c r="D724" s="172" t="s">
        <v>179</v>
      </c>
      <c r="E724" s="172" t="s">
        <v>180</v>
      </c>
      <c r="F724" s="174">
        <v>0.82554304000000001</v>
      </c>
      <c r="G724" s="174">
        <v>0.57826798999999995</v>
      </c>
      <c r="H724" s="58">
        <f>IF(ISERROR(F724/G724-1),"",IF((F724/G724-1)&gt;10000%,"",F724/G724-1))</f>
        <v>0.42761324208867246</v>
      </c>
      <c r="I724" s="174">
        <v>0.76794812999999995</v>
      </c>
      <c r="J724" s="174">
        <v>0.46127315000000002</v>
      </c>
      <c r="K724" s="58">
        <f>IF(ISERROR(I724/J724-1),"",IF((I724/J724-1)&gt;10000%,"",I724/J724-1))</f>
        <v>0.66484463706591179</v>
      </c>
      <c r="L724" s="58">
        <f>IF(ISERROR(I724/F724),"",IF(I724/F724&gt;10000%,"",I724/F724))</f>
        <v>0.93023391003332778</v>
      </c>
    </row>
    <row r="725" spans="1:12" x14ac:dyDescent="0.2">
      <c r="A725" s="172" t="s">
        <v>2446</v>
      </c>
      <c r="B725" s="173" t="s">
        <v>435</v>
      </c>
      <c r="C725" s="172" t="s">
        <v>640</v>
      </c>
      <c r="D725" s="172" t="s">
        <v>178</v>
      </c>
      <c r="E725" s="172" t="s">
        <v>708</v>
      </c>
      <c r="F725" s="174">
        <v>1.2762316200000001</v>
      </c>
      <c r="G725" s="174">
        <v>7.7922307699999998</v>
      </c>
      <c r="H725" s="58">
        <f>IF(ISERROR(F725/G725-1),"",IF((F725/G725-1)&gt;10000%,"",F725/G725-1))</f>
        <v>-0.83621742506478669</v>
      </c>
      <c r="I725" s="174">
        <v>0.76784418999999993</v>
      </c>
      <c r="J725" s="174">
        <v>1.6352345400000001</v>
      </c>
      <c r="K725" s="58">
        <f>IF(ISERROR(I725/J725-1),"",IF((I725/J725-1)&gt;10000%,"",I725/J725-1))</f>
        <v>-0.53043788446396212</v>
      </c>
      <c r="L725" s="58">
        <f>IF(ISERROR(I725/F725),"",IF(I725/F725&gt;10000%,"",I725/F725))</f>
        <v>0.60164955793839359</v>
      </c>
    </row>
    <row r="726" spans="1:12" x14ac:dyDescent="0.2">
      <c r="A726" s="172" t="s">
        <v>1282</v>
      </c>
      <c r="B726" s="173" t="s">
        <v>418</v>
      </c>
      <c r="C726" s="172" t="s">
        <v>1257</v>
      </c>
      <c r="D726" s="172" t="s">
        <v>178</v>
      </c>
      <c r="E726" s="172" t="s">
        <v>708</v>
      </c>
      <c r="F726" s="174">
        <v>0.18844107999999998</v>
      </c>
      <c r="G726" s="174">
        <v>0.19860095999999999</v>
      </c>
      <c r="H726" s="58">
        <f>IF(ISERROR(F726/G726-1),"",IF((F726/G726-1)&gt;10000%,"",F726/G726-1))</f>
        <v>-5.1157255231797483E-2</v>
      </c>
      <c r="I726" s="174">
        <v>0.76182773862949049</v>
      </c>
      <c r="J726" s="174">
        <v>7.7073927029251296E-2</v>
      </c>
      <c r="K726" s="58">
        <f>IF(ISERROR(I726/J726-1),"",IF((I726/J726-1)&gt;10000%,"",I726/J726-1))</f>
        <v>8.8843768313551692</v>
      </c>
      <c r="L726" s="58">
        <f>IF(ISERROR(I726/F726),"",IF(I726/F726&gt;10000%,"",I726/F726))</f>
        <v>4.0427901316925725</v>
      </c>
    </row>
    <row r="727" spans="1:12" x14ac:dyDescent="0.2">
      <c r="A727" s="172" t="s">
        <v>2175</v>
      </c>
      <c r="B727" s="173" t="s">
        <v>2171</v>
      </c>
      <c r="C727" s="172" t="s">
        <v>2303</v>
      </c>
      <c r="D727" s="172" t="s">
        <v>179</v>
      </c>
      <c r="E727" s="172" t="s">
        <v>708</v>
      </c>
      <c r="F727" s="174">
        <v>0.82091859</v>
      </c>
      <c r="G727" s="174">
        <v>0.15988910999999997</v>
      </c>
      <c r="H727" s="58">
        <f>IF(ISERROR(F727/G727-1),"",IF((F727/G727-1)&gt;10000%,"",F727/G727-1))</f>
        <v>4.1342995780012792</v>
      </c>
      <c r="I727" s="174">
        <v>0.75436482999999999</v>
      </c>
      <c r="J727" s="174">
        <v>2.1666184699999995</v>
      </c>
      <c r="K727" s="58">
        <f>IF(ISERROR(I727/J727-1),"",IF((I727/J727-1)&gt;10000%,"",I727/J727-1))</f>
        <v>-0.65182387187902069</v>
      </c>
      <c r="L727" s="58">
        <f>IF(ISERROR(I727/F727),"",IF(I727/F727&gt;10000%,"",I727/F727))</f>
        <v>0.91892769781227635</v>
      </c>
    </row>
    <row r="728" spans="1:12" x14ac:dyDescent="0.2">
      <c r="A728" s="172" t="s">
        <v>1419</v>
      </c>
      <c r="B728" s="173" t="s">
        <v>1082</v>
      </c>
      <c r="C728" s="172" t="s">
        <v>2303</v>
      </c>
      <c r="D728" s="172" t="s">
        <v>178</v>
      </c>
      <c r="E728" s="172" t="s">
        <v>708</v>
      </c>
      <c r="F728" s="174">
        <v>3.6224519999999996E-2</v>
      </c>
      <c r="G728" s="174">
        <v>2.0133970000000001E-2</v>
      </c>
      <c r="H728" s="58">
        <f>IF(ISERROR(F728/G728-1),"",IF((F728/G728-1)&gt;10000%,"",F728/G728-1))</f>
        <v>0.79917423141089383</v>
      </c>
      <c r="I728" s="174">
        <v>0.75330587999999998</v>
      </c>
      <c r="J728" s="174">
        <v>1.1830777299999999</v>
      </c>
      <c r="K728" s="58">
        <f>IF(ISERROR(I728/J728-1),"",IF((I728/J728-1)&gt;10000%,"",I728/J728-1))</f>
        <v>-0.36326594534071732</v>
      </c>
      <c r="L728" s="58">
        <f>IF(ISERROR(I728/F728),"",IF(I728/F728&gt;10000%,"",I728/F728))</f>
        <v>20.795468925468164</v>
      </c>
    </row>
    <row r="729" spans="1:12" x14ac:dyDescent="0.2">
      <c r="A729" s="172" t="s">
        <v>1865</v>
      </c>
      <c r="B729" s="173" t="s">
        <v>1863</v>
      </c>
      <c r="C729" s="172" t="s">
        <v>1158</v>
      </c>
      <c r="D729" s="172" t="s">
        <v>179</v>
      </c>
      <c r="E729" s="172" t="s">
        <v>180</v>
      </c>
      <c r="F729" s="174">
        <v>0.41615331</v>
      </c>
      <c r="G729" s="174">
        <v>0.53006855000000008</v>
      </c>
      <c r="H729" s="58">
        <f>IF(ISERROR(F729/G729-1),"",IF((F729/G729-1)&gt;10000%,"",F729/G729-1))</f>
        <v>-0.21490661915331533</v>
      </c>
      <c r="I729" s="174">
        <v>0.75258283999999998</v>
      </c>
      <c r="J729" s="174">
        <v>2.4110423399999998</v>
      </c>
      <c r="K729" s="58">
        <f>IF(ISERROR(I729/J729-1),"",IF((I729/J729-1)&gt;10000%,"",I729/J729-1))</f>
        <v>-0.68785996516344872</v>
      </c>
      <c r="L729" s="58">
        <f>IF(ISERROR(I729/F729),"",IF(I729/F729&gt;10000%,"",I729/F729))</f>
        <v>1.8084268992117352</v>
      </c>
    </row>
    <row r="730" spans="1:12" x14ac:dyDescent="0.2">
      <c r="A730" s="172" t="s">
        <v>2452</v>
      </c>
      <c r="B730" s="173" t="s">
        <v>1089</v>
      </c>
      <c r="C730" s="172" t="s">
        <v>510</v>
      </c>
      <c r="D730" s="172" t="s">
        <v>178</v>
      </c>
      <c r="E730" s="172" t="s">
        <v>708</v>
      </c>
      <c r="F730" s="174">
        <v>0.98251562999999997</v>
      </c>
      <c r="G730" s="174">
        <v>0.44441245000000001</v>
      </c>
      <c r="H730" s="58">
        <f>IF(ISERROR(F730/G730-1),"",IF((F730/G730-1)&gt;10000%,"",F730/G730-1))</f>
        <v>1.2108193188557159</v>
      </c>
      <c r="I730" s="174">
        <v>0.75187180000000009</v>
      </c>
      <c r="J730" s="174">
        <v>0.15858170000000002</v>
      </c>
      <c r="K730" s="58">
        <f>IF(ISERROR(I730/J730-1),"",IF((I730/J730-1)&gt;10000%,"",I730/J730-1))</f>
        <v>3.7412267619782105</v>
      </c>
      <c r="L730" s="58">
        <f>IF(ISERROR(I730/F730),"",IF(I730/F730&gt;10000%,"",I730/F730))</f>
        <v>0.76525174464654588</v>
      </c>
    </row>
    <row r="731" spans="1:12" x14ac:dyDescent="0.2">
      <c r="A731" s="172" t="s">
        <v>3186</v>
      </c>
      <c r="B731" s="173" t="s">
        <v>377</v>
      </c>
      <c r="C731" s="172" t="s">
        <v>1257</v>
      </c>
      <c r="D731" s="172" t="s">
        <v>179</v>
      </c>
      <c r="E731" s="172" t="s">
        <v>2605</v>
      </c>
      <c r="F731" s="174">
        <v>6.7930460000000012E-2</v>
      </c>
      <c r="G731" s="174">
        <v>0.38148438000000001</v>
      </c>
      <c r="H731" s="58">
        <f>IF(ISERROR(F731/G731-1),"",IF((F731/G731-1)&gt;10000%,"",F731/G731-1))</f>
        <v>-0.82193121511292278</v>
      </c>
      <c r="I731" s="174">
        <v>0.74161983999999992</v>
      </c>
      <c r="J731" s="174">
        <v>0.65686578000000007</v>
      </c>
      <c r="K731" s="58">
        <f>IF(ISERROR(I731/J731-1),"",IF((I731/J731-1)&gt;10000%,"",I731/J731-1))</f>
        <v>0.12902797280747347</v>
      </c>
      <c r="L731" s="58">
        <f>IF(ISERROR(I731/F731),"",IF(I731/F731&gt;10000%,"",I731/F731))</f>
        <v>10.917338701960796</v>
      </c>
    </row>
    <row r="732" spans="1:12" x14ac:dyDescent="0.2">
      <c r="A732" s="172" t="s">
        <v>2057</v>
      </c>
      <c r="B732" s="173" t="s">
        <v>1074</v>
      </c>
      <c r="C732" s="172" t="s">
        <v>2309</v>
      </c>
      <c r="D732" s="172" t="s">
        <v>179</v>
      </c>
      <c r="E732" s="172" t="s">
        <v>180</v>
      </c>
      <c r="F732" s="174">
        <v>0.77653869999999992</v>
      </c>
      <c r="G732" s="174">
        <v>1.9624944799999999</v>
      </c>
      <c r="H732" s="58">
        <f>IF(ISERROR(F732/G732-1),"",IF((F732/G732-1)&gt;10000%,"",F732/G732-1))</f>
        <v>-0.60431037747428462</v>
      </c>
      <c r="I732" s="174">
        <v>0.73924486850277993</v>
      </c>
      <c r="J732" s="174">
        <v>8.4217483305546192</v>
      </c>
      <c r="K732" s="58">
        <f>IF(ISERROR(I732/J732-1),"",IF((I732/J732-1)&gt;10000%,"",I732/J732-1))</f>
        <v>-0.91222192358553933</v>
      </c>
      <c r="L732" s="58">
        <f>IF(ISERROR(I732/F732),"",IF(I732/F732&gt;10000%,"",I732/F732))</f>
        <v>0.95197427829775905</v>
      </c>
    </row>
    <row r="733" spans="1:12" x14ac:dyDescent="0.2">
      <c r="A733" s="172" t="s">
        <v>1753</v>
      </c>
      <c r="B733" s="173" t="s">
        <v>680</v>
      </c>
      <c r="C733" s="172" t="s">
        <v>637</v>
      </c>
      <c r="D733" s="172" t="s">
        <v>178</v>
      </c>
      <c r="E733" s="172" t="s">
        <v>708</v>
      </c>
      <c r="F733" s="174">
        <v>1.4225548100000001</v>
      </c>
      <c r="G733" s="174">
        <v>1.55857194</v>
      </c>
      <c r="H733" s="58">
        <f>IF(ISERROR(F733/G733-1),"",IF((F733/G733-1)&gt;10000%,"",F733/G733-1))</f>
        <v>-8.7270357247673735E-2</v>
      </c>
      <c r="I733" s="174">
        <v>0.73068131999999997</v>
      </c>
      <c r="J733" s="174">
        <v>0.86858248999999987</v>
      </c>
      <c r="K733" s="58">
        <f>IF(ISERROR(I733/J733-1),"",IF((I733/J733-1)&gt;10000%,"",I733/J733-1))</f>
        <v>-0.15876577249444657</v>
      </c>
      <c r="L733" s="58">
        <f>IF(ISERROR(I733/F733),"",IF(I733/F733&gt;10000%,"",I733/F733))</f>
        <v>0.51364018796576272</v>
      </c>
    </row>
    <row r="734" spans="1:12" x14ac:dyDescent="0.2">
      <c r="A734" s="172" t="s">
        <v>2387</v>
      </c>
      <c r="B734" s="173" t="s">
        <v>288</v>
      </c>
      <c r="C734" s="172" t="s">
        <v>510</v>
      </c>
      <c r="D734" s="172" t="s">
        <v>178</v>
      </c>
      <c r="E734" s="172" t="s">
        <v>708</v>
      </c>
      <c r="F734" s="174">
        <v>5.3986196299999998</v>
      </c>
      <c r="G734" s="174">
        <v>11.743935990000001</v>
      </c>
      <c r="H734" s="58">
        <f>IF(ISERROR(F734/G734-1),"",IF((F734/G734-1)&gt;10000%,"",F734/G734-1))</f>
        <v>-0.54030576847515666</v>
      </c>
      <c r="I734" s="174">
        <v>0.72848986432559548</v>
      </c>
      <c r="J734" s="174">
        <v>22.92985043460693</v>
      </c>
      <c r="K734" s="58">
        <f>IF(ISERROR(I734/J734-1),"",IF((I734/J734-1)&gt;10000%,"",I734/J734-1))</f>
        <v>-0.96822962860559614</v>
      </c>
      <c r="L734" s="58">
        <f>IF(ISERROR(I734/F734),"",IF(I734/F734&gt;10000%,"",I734/F734))</f>
        <v>0.13494002434944569</v>
      </c>
    </row>
    <row r="735" spans="1:12" x14ac:dyDescent="0.2">
      <c r="A735" s="172" t="s">
        <v>2178</v>
      </c>
      <c r="B735" s="173" t="s">
        <v>1960</v>
      </c>
      <c r="C735" s="172" t="s">
        <v>2334</v>
      </c>
      <c r="D735" s="172" t="s">
        <v>179</v>
      </c>
      <c r="E735" s="172" t="s">
        <v>708</v>
      </c>
      <c r="F735" s="174">
        <v>0.47848993000000001</v>
      </c>
      <c r="G735" s="174">
        <v>1.7884832500000001</v>
      </c>
      <c r="H735" s="58">
        <f>IF(ISERROR(F735/G735-1),"",IF((F735/G735-1)&gt;10000%,"",F735/G735-1))</f>
        <v>-0.73246049131296032</v>
      </c>
      <c r="I735" s="174">
        <v>0.71317316000000008</v>
      </c>
      <c r="J735" s="174">
        <v>2.6393949999999996E-2</v>
      </c>
      <c r="K735" s="58">
        <f>IF(ISERROR(I735/J735-1),"",IF((I735/J735-1)&gt;10000%,"",I735/J735-1))</f>
        <v>26.020327006757238</v>
      </c>
      <c r="L735" s="58">
        <f>IF(ISERROR(I735/F735),"",IF(I735/F735&gt;10000%,"",I735/F735))</f>
        <v>1.4904663928873072</v>
      </c>
    </row>
    <row r="736" spans="1:12" x14ac:dyDescent="0.2">
      <c r="A736" s="172" t="s">
        <v>1244</v>
      </c>
      <c r="B736" s="173" t="s">
        <v>1080</v>
      </c>
      <c r="C736" s="172" t="s">
        <v>2303</v>
      </c>
      <c r="D736" s="172" t="s">
        <v>179</v>
      </c>
      <c r="E736" s="172" t="s">
        <v>180</v>
      </c>
      <c r="F736" s="174">
        <v>0.36162089000000003</v>
      </c>
      <c r="G736" s="174">
        <v>0.78136265999999999</v>
      </c>
      <c r="H736" s="58">
        <f>IF(ISERROR(F736/G736-1),"",IF((F736/G736-1)&gt;10000%,"",F736/G736-1))</f>
        <v>-0.53719199993508771</v>
      </c>
      <c r="I736" s="174">
        <v>0.70891495000000004</v>
      </c>
      <c r="J736" s="174">
        <v>4.38092E-2</v>
      </c>
      <c r="K736" s="58">
        <f>IF(ISERROR(I736/J736-1),"",IF((I736/J736-1)&gt;10000%,"",I736/J736-1))</f>
        <v>15.181873898633164</v>
      </c>
      <c r="L736" s="58">
        <f>IF(ISERROR(I736/F736),"",IF(I736/F736&gt;10000%,"",I736/F736))</f>
        <v>1.9603816306076787</v>
      </c>
    </row>
    <row r="737" spans="1:12" x14ac:dyDescent="0.2">
      <c r="A737" s="172" t="s">
        <v>2728</v>
      </c>
      <c r="B737" s="173" t="s">
        <v>2729</v>
      </c>
      <c r="C737" s="173" t="s">
        <v>694</v>
      </c>
      <c r="D737" s="172" t="s">
        <v>178</v>
      </c>
      <c r="E737" s="172" t="s">
        <v>708</v>
      </c>
      <c r="F737" s="174">
        <v>0.27152065999999997</v>
      </c>
      <c r="G737" s="174">
        <v>6.9296259999999998E-2</v>
      </c>
      <c r="H737" s="58">
        <f>IF(ISERROR(F737/G737-1),"",IF((F737/G737-1)&gt;10000%,"",F737/G737-1))</f>
        <v>2.9182585034170674</v>
      </c>
      <c r="I737" s="174">
        <v>0.70726210999999994</v>
      </c>
      <c r="J737" s="174">
        <v>0</v>
      </c>
      <c r="K737" s="58" t="str">
        <f>IF(ISERROR(I737/J737-1),"",IF((I737/J737-1)&gt;10000%,"",I737/J737-1))</f>
        <v/>
      </c>
      <c r="L737" s="58">
        <f>IF(ISERROR(I737/F737),"",IF(I737/F737&gt;10000%,"",I737/F737))</f>
        <v>2.60481876406753</v>
      </c>
    </row>
    <row r="738" spans="1:12" x14ac:dyDescent="0.2">
      <c r="A738" s="172" t="s">
        <v>1283</v>
      </c>
      <c r="B738" s="173" t="s">
        <v>419</v>
      </c>
      <c r="C738" s="172" t="s">
        <v>1257</v>
      </c>
      <c r="D738" s="172" t="s">
        <v>178</v>
      </c>
      <c r="E738" s="172" t="s">
        <v>708</v>
      </c>
      <c r="F738" s="174">
        <v>3.1267130000000004E-2</v>
      </c>
      <c r="G738" s="174">
        <v>2.6679990000000001E-2</v>
      </c>
      <c r="H738" s="58">
        <f>IF(ISERROR(F738/G738-1),"",IF((F738/G738-1)&gt;10000%,"",F738/G738-1))</f>
        <v>0.17193184855016819</v>
      </c>
      <c r="I738" s="174">
        <v>0.69789223264439848</v>
      </c>
      <c r="J738" s="174">
        <v>2.1068450000000002E-2</v>
      </c>
      <c r="K738" s="58">
        <f>IF(ISERROR(I738/J738-1),"",IF((I738/J738-1)&gt;10000%,"",I738/J738-1))</f>
        <v>32.124991759925308</v>
      </c>
      <c r="L738" s="58">
        <f>IF(ISERROR(I738/F738),"",IF(I738/F738&gt;10000%,"",I738/F738))</f>
        <v>22.320316340015804</v>
      </c>
    </row>
    <row r="739" spans="1:12" x14ac:dyDescent="0.2">
      <c r="A739" s="172" t="s">
        <v>1215</v>
      </c>
      <c r="B739" s="173" t="s">
        <v>1216</v>
      </c>
      <c r="C739" s="172" t="s">
        <v>234</v>
      </c>
      <c r="D739" s="172" t="s">
        <v>179</v>
      </c>
      <c r="E739" s="172" t="s">
        <v>180</v>
      </c>
      <c r="F739" s="174">
        <v>0.64228191000000001</v>
      </c>
      <c r="G739" s="174">
        <v>1.55964652</v>
      </c>
      <c r="H739" s="58">
        <f>IF(ISERROR(F739/G739-1),"",IF((F739/G739-1)&gt;10000%,"",F739/G739-1))</f>
        <v>-0.58818751443756634</v>
      </c>
      <c r="I739" s="174">
        <v>0.68337290000000006</v>
      </c>
      <c r="J739" s="174">
        <v>7.0968400000000001E-3</v>
      </c>
      <c r="K739" s="58">
        <f>IF(ISERROR(I739/J739-1),"",IF((I739/J739-1)&gt;10000%,"",I739/J739-1))</f>
        <v>95.29256119625073</v>
      </c>
      <c r="L739" s="58">
        <f>IF(ISERROR(I739/F739),"",IF(I739/F739&gt;10000%,"",I739/F739))</f>
        <v>1.0639765644341439</v>
      </c>
    </row>
    <row r="740" spans="1:12" x14ac:dyDescent="0.2">
      <c r="A740" s="172" t="s">
        <v>2358</v>
      </c>
      <c r="B740" s="173" t="s">
        <v>273</v>
      </c>
      <c r="C740" s="172" t="s">
        <v>640</v>
      </c>
      <c r="D740" s="172" t="s">
        <v>178</v>
      </c>
      <c r="E740" s="172" t="s">
        <v>708</v>
      </c>
      <c r="F740" s="174">
        <v>0.48020588000000003</v>
      </c>
      <c r="G740" s="174">
        <v>0.71407176999999999</v>
      </c>
      <c r="H740" s="58">
        <f>IF(ISERROR(F740/G740-1),"",IF((F740/G740-1)&gt;10000%,"",F740/G740-1))</f>
        <v>-0.32751034255282208</v>
      </c>
      <c r="I740" s="174">
        <v>0.67724372999999993</v>
      </c>
      <c r="J740" s="174">
        <v>2.2677119399999999</v>
      </c>
      <c r="K740" s="58">
        <f>IF(ISERROR(I740/J740-1),"",IF((I740/J740-1)&gt;10000%,"",I740/J740-1))</f>
        <v>-0.70135372220159498</v>
      </c>
      <c r="L740" s="58">
        <f>IF(ISERROR(I740/F740),"",IF(I740/F740&gt;10000%,"",I740/F740))</f>
        <v>1.410319527949137</v>
      </c>
    </row>
    <row r="741" spans="1:12" x14ac:dyDescent="0.2">
      <c r="A741" s="172" t="s">
        <v>1751</v>
      </c>
      <c r="B741" s="172" t="s">
        <v>261</v>
      </c>
      <c r="C741" s="172" t="s">
        <v>637</v>
      </c>
      <c r="D741" s="172" t="s">
        <v>178</v>
      </c>
      <c r="E741" s="172" t="s">
        <v>708</v>
      </c>
      <c r="F741" s="174">
        <v>8.8872684600000014</v>
      </c>
      <c r="G741" s="174">
        <v>3.6173196000000001</v>
      </c>
      <c r="H741" s="58">
        <f>IF(ISERROR(F741/G741-1),"",IF((F741/G741-1)&gt;10000%,"",F741/G741-1))</f>
        <v>1.4568657024389</v>
      </c>
      <c r="I741" s="174">
        <v>0.67685765000000009</v>
      </c>
      <c r="J741" s="174">
        <v>5.6817589525230003</v>
      </c>
      <c r="K741" s="58">
        <f>IF(ISERROR(I741/J741-1),"",IF((I741/J741-1)&gt;10000%,"",I741/J741-1))</f>
        <v>-0.88087181176536189</v>
      </c>
      <c r="L741" s="58">
        <f>IF(ISERROR(I741/F741),"",IF(I741/F741&gt;10000%,"",I741/F741))</f>
        <v>7.6160369527084146E-2</v>
      </c>
    </row>
    <row r="742" spans="1:12" x14ac:dyDescent="0.2">
      <c r="A742" s="172" t="s">
        <v>1164</v>
      </c>
      <c r="B742" s="173" t="s">
        <v>26</v>
      </c>
      <c r="C742" s="172" t="s">
        <v>1158</v>
      </c>
      <c r="D742" s="172" t="s">
        <v>179</v>
      </c>
      <c r="E742" s="172" t="s">
        <v>180</v>
      </c>
      <c r="F742" s="174">
        <v>3.2082082500000002</v>
      </c>
      <c r="G742" s="174">
        <v>0.99538652999999999</v>
      </c>
      <c r="H742" s="58">
        <f>IF(ISERROR(F742/G742-1),"",IF((F742/G742-1)&gt;10000%,"",F742/G742-1))</f>
        <v>2.2230778228433534</v>
      </c>
      <c r="I742" s="174">
        <v>0.66902737000000001</v>
      </c>
      <c r="J742" s="174">
        <v>1.0580768899999999</v>
      </c>
      <c r="K742" s="58">
        <f>IF(ISERROR(I742/J742-1),"",IF((I742/J742-1)&gt;10000%,"",I742/J742-1))</f>
        <v>-0.36769494133833691</v>
      </c>
      <c r="L742" s="58">
        <f>IF(ISERROR(I742/F742),"",IF(I742/F742&gt;10000%,"",I742/F742))</f>
        <v>0.20853614162983342</v>
      </c>
    </row>
    <row r="743" spans="1:12" x14ac:dyDescent="0.2">
      <c r="A743" s="172" t="s">
        <v>1186</v>
      </c>
      <c r="B743" s="173" t="s">
        <v>1187</v>
      </c>
      <c r="C743" s="172" t="s">
        <v>2309</v>
      </c>
      <c r="D743" s="172" t="s">
        <v>609</v>
      </c>
      <c r="E743" s="172" t="s">
        <v>180</v>
      </c>
      <c r="F743" s="174">
        <v>0.57572272000000002</v>
      </c>
      <c r="G743" s="174">
        <v>0.71973893999999994</v>
      </c>
      <c r="H743" s="58">
        <f>IF(ISERROR(F743/G743-1),"",IF((F743/G743-1)&gt;10000%,"",F743/G743-1))</f>
        <v>-0.20009507891847556</v>
      </c>
      <c r="I743" s="174">
        <v>0.63750249000000003</v>
      </c>
      <c r="J743" s="174">
        <v>9.4314074699999999</v>
      </c>
      <c r="K743" s="58">
        <f>IF(ISERROR(I743/J743-1),"",IF((I743/J743-1)&gt;10000%,"",I743/J743-1))</f>
        <v>-0.93240643116864508</v>
      </c>
      <c r="L743" s="58">
        <f>IF(ISERROR(I743/F743),"",IF(I743/F743&gt;10000%,"",I743/F743))</f>
        <v>1.1073082021150737</v>
      </c>
    </row>
    <row r="744" spans="1:12" x14ac:dyDescent="0.2">
      <c r="A744" s="172" t="s">
        <v>2920</v>
      </c>
      <c r="B744" s="173" t="s">
        <v>2223</v>
      </c>
      <c r="C744" s="172" t="s">
        <v>639</v>
      </c>
      <c r="D744" s="172" t="s">
        <v>179</v>
      </c>
      <c r="E744" s="172" t="s">
        <v>180</v>
      </c>
      <c r="F744" s="174">
        <v>0.2898</v>
      </c>
      <c r="G744" s="174">
        <v>2.8253500000000001E-2</v>
      </c>
      <c r="H744" s="58">
        <f>IF(ISERROR(F744/G744-1),"",IF((F744/G744-1)&gt;10000%,"",F744/G744-1))</f>
        <v>9.2571362840002127</v>
      </c>
      <c r="I744" s="174">
        <v>0.63038700000000003</v>
      </c>
      <c r="J744" s="174">
        <v>6.7002999999999995E-4</v>
      </c>
      <c r="K744" s="58" t="str">
        <f>IF(ISERROR(I744/J744-1),"",IF((I744/J744-1)&gt;10000%,"",I744/J744-1))</f>
        <v/>
      </c>
      <c r="L744" s="58">
        <f>IF(ISERROR(I744/F744),"",IF(I744/F744&gt;10000%,"",I744/F744))</f>
        <v>2.1752484472049689</v>
      </c>
    </row>
    <row r="745" spans="1:12" x14ac:dyDescent="0.2">
      <c r="A745" s="172" t="s">
        <v>1113</v>
      </c>
      <c r="B745" s="173" t="s">
        <v>1076</v>
      </c>
      <c r="C745" s="172" t="s">
        <v>2309</v>
      </c>
      <c r="D745" s="172" t="s">
        <v>609</v>
      </c>
      <c r="E745" s="172" t="s">
        <v>180</v>
      </c>
      <c r="F745" s="174">
        <v>0.86728388000000001</v>
      </c>
      <c r="G745" s="174">
        <v>1.02773508</v>
      </c>
      <c r="H745" s="58">
        <f>IF(ISERROR(F745/G745-1),"",IF((F745/G745-1)&gt;10000%,"",F745/G745-1))</f>
        <v>-0.15612116694508471</v>
      </c>
      <c r="I745" s="174">
        <v>0.62921053395722504</v>
      </c>
      <c r="J745" s="174">
        <v>0.70780803000000003</v>
      </c>
      <c r="K745" s="58">
        <f>IF(ISERROR(I745/J745-1),"",IF((I745/J745-1)&gt;10000%,"",I745/J745-1))</f>
        <v>-0.11104352128185802</v>
      </c>
      <c r="L745" s="58">
        <f>IF(ISERROR(I745/F745),"",IF(I745/F745&gt;10000%,"",I745/F745))</f>
        <v>0.72549547900881661</v>
      </c>
    </row>
    <row r="746" spans="1:12" x14ac:dyDescent="0.2">
      <c r="A746" s="172" t="s">
        <v>2596</v>
      </c>
      <c r="B746" s="173" t="s">
        <v>2597</v>
      </c>
      <c r="C746" s="172" t="s">
        <v>637</v>
      </c>
      <c r="D746" s="172" t="s">
        <v>178</v>
      </c>
      <c r="E746" s="172" t="s">
        <v>708</v>
      </c>
      <c r="F746" s="174">
        <v>2.38073018</v>
      </c>
      <c r="G746" s="174">
        <v>0.58045833999999996</v>
      </c>
      <c r="H746" s="58">
        <f>IF(ISERROR(F746/G746-1),"",IF((F746/G746-1)&gt;10000%,"",F746/G746-1))</f>
        <v>3.1014660587011296</v>
      </c>
      <c r="I746" s="174">
        <v>0.62866760999999993</v>
      </c>
      <c r="J746" s="174">
        <v>0.54439131000000007</v>
      </c>
      <c r="K746" s="58">
        <f>IF(ISERROR(I746/J746-1),"",IF((I746/J746-1)&gt;10000%,"",I746/J746-1))</f>
        <v>0.15480831242511917</v>
      </c>
      <c r="L746" s="58">
        <f>IF(ISERROR(I746/F746),"",IF(I746/F746&gt;10000%,"",I746/F746))</f>
        <v>0.26406503991141067</v>
      </c>
    </row>
    <row r="747" spans="1:12" x14ac:dyDescent="0.2">
      <c r="A747" s="172" t="s">
        <v>2881</v>
      </c>
      <c r="B747" s="173" t="s">
        <v>264</v>
      </c>
      <c r="C747" s="172" t="s">
        <v>639</v>
      </c>
      <c r="D747" s="172" t="s">
        <v>179</v>
      </c>
      <c r="E747" s="172" t="s">
        <v>708</v>
      </c>
      <c r="F747" s="174">
        <v>0.40429556999999999</v>
      </c>
      <c r="G747" s="174">
        <v>2.0936160900000003</v>
      </c>
      <c r="H747" s="58">
        <f>IF(ISERROR(F747/G747-1),"",IF((F747/G747-1)&gt;10000%,"",F747/G747-1))</f>
        <v>-0.80689125769949543</v>
      </c>
      <c r="I747" s="174">
        <v>0.62282792064400028</v>
      </c>
      <c r="J747" s="174">
        <v>1.3533279620086001</v>
      </c>
      <c r="K747" s="58">
        <f>IF(ISERROR(I747/J747-1),"",IF((I747/J747-1)&gt;10000%,"",I747/J747-1))</f>
        <v>-0.53978049805488149</v>
      </c>
      <c r="L747" s="58">
        <f>IF(ISERROR(I747/F747),"",IF(I747/F747&gt;10000%,"",I747/F747))</f>
        <v>1.5405262062208605</v>
      </c>
    </row>
    <row r="748" spans="1:12" x14ac:dyDescent="0.2">
      <c r="A748" s="172" t="s">
        <v>2263</v>
      </c>
      <c r="B748" s="172" t="s">
        <v>2264</v>
      </c>
      <c r="C748" s="172" t="s">
        <v>640</v>
      </c>
      <c r="D748" s="172" t="s">
        <v>179</v>
      </c>
      <c r="E748" s="172" t="s">
        <v>708</v>
      </c>
      <c r="F748" s="174">
        <v>0.36960451999999999</v>
      </c>
      <c r="G748" s="174">
        <v>0.46875299999999998</v>
      </c>
      <c r="H748" s="58">
        <f>IF(ISERROR(F748/G748-1),"",IF((F748/G748-1)&gt;10000%,"",F748/G748-1))</f>
        <v>-0.21151540363475008</v>
      </c>
      <c r="I748" s="174">
        <v>0.60736701000000004</v>
      </c>
      <c r="J748" s="174">
        <v>2.0734799999999999E-3</v>
      </c>
      <c r="K748" s="58" t="str">
        <f>IF(ISERROR(I748/J748-1),"",IF((I748/J748-1)&gt;10000%,"",I748/J748-1))</f>
        <v/>
      </c>
      <c r="L748" s="58">
        <f>IF(ISERROR(I748/F748),"",IF(I748/F748&gt;10000%,"",I748/F748))</f>
        <v>1.6432889132416455</v>
      </c>
    </row>
    <row r="749" spans="1:12" x14ac:dyDescent="0.2">
      <c r="A749" s="172" t="s">
        <v>1537</v>
      </c>
      <c r="B749" s="173" t="s">
        <v>401</v>
      </c>
      <c r="C749" s="172" t="s">
        <v>638</v>
      </c>
      <c r="D749" s="172" t="s">
        <v>178</v>
      </c>
      <c r="E749" s="172" t="s">
        <v>708</v>
      </c>
      <c r="F749" s="174">
        <v>0.29725675000000001</v>
      </c>
      <c r="G749" s="174">
        <v>0.30218689000000004</v>
      </c>
      <c r="H749" s="58">
        <f>IF(ISERROR(F749/G749-1),"",IF((F749/G749-1)&gt;10000%,"",F749/G749-1))</f>
        <v>-1.6314870575622975E-2</v>
      </c>
      <c r="I749" s="174">
        <v>0.59159417000000003</v>
      </c>
      <c r="J749" s="174">
        <v>1.1617503</v>
      </c>
      <c r="K749" s="58">
        <f>IF(ISERROR(I749/J749-1),"",IF((I749/J749-1)&gt;10000%,"",I749/J749-1))</f>
        <v>-0.49077338736215514</v>
      </c>
      <c r="L749" s="58">
        <f>IF(ISERROR(I749/F749),"",IF(I749/F749&gt;10000%,"",I749/F749))</f>
        <v>1.9901790960171637</v>
      </c>
    </row>
    <row r="750" spans="1:12" x14ac:dyDescent="0.2">
      <c r="A750" s="172" t="s">
        <v>1971</v>
      </c>
      <c r="B750" s="173" t="s">
        <v>1962</v>
      </c>
      <c r="C750" s="172" t="s">
        <v>637</v>
      </c>
      <c r="D750" s="172" t="s">
        <v>178</v>
      </c>
      <c r="E750" s="172" t="s">
        <v>708</v>
      </c>
      <c r="F750" s="174">
        <v>0.18563766000000001</v>
      </c>
      <c r="G750" s="174">
        <v>1.20830678</v>
      </c>
      <c r="H750" s="58">
        <f>IF(ISERROR(F750/G750-1),"",IF((F750/G750-1)&gt;10000%,"",F750/G750-1))</f>
        <v>-0.84636545695787624</v>
      </c>
      <c r="I750" s="174">
        <v>0.58897519999999992</v>
      </c>
      <c r="J750" s="174">
        <v>0</v>
      </c>
      <c r="K750" s="58" t="str">
        <f>IF(ISERROR(I750/J750-1),"",IF((I750/J750-1)&gt;10000%,"",I750/J750-1))</f>
        <v/>
      </c>
      <c r="L750" s="58">
        <f>IF(ISERROR(I750/F750),"",IF(I750/F750&gt;10000%,"",I750/F750))</f>
        <v>3.1727139848670785</v>
      </c>
    </row>
    <row r="751" spans="1:12" x14ac:dyDescent="0.2">
      <c r="A751" s="172" t="s">
        <v>1243</v>
      </c>
      <c r="B751" s="173" t="s">
        <v>1078</v>
      </c>
      <c r="C751" s="172" t="s">
        <v>2303</v>
      </c>
      <c r="D751" s="172" t="s">
        <v>179</v>
      </c>
      <c r="E751" s="172" t="s">
        <v>180</v>
      </c>
      <c r="F751" s="174">
        <v>1.9601383600000002</v>
      </c>
      <c r="G751" s="174">
        <v>4.7376679999999997E-2</v>
      </c>
      <c r="H751" s="58">
        <f>IF(ISERROR(F751/G751-1),"",IF((F751/G751-1)&gt;10000%,"",F751/G751-1))</f>
        <v>40.373485014146205</v>
      </c>
      <c r="I751" s="174">
        <v>0.588605591158325</v>
      </c>
      <c r="J751" s="174">
        <v>0</v>
      </c>
      <c r="K751" s="58" t="str">
        <f>IF(ISERROR(I751/J751-1),"",IF((I751/J751-1)&gt;10000%,"",I751/J751-1))</f>
        <v/>
      </c>
      <c r="L751" s="58">
        <f>IF(ISERROR(I751/F751),"",IF(I751/F751&gt;10000%,"",I751/F751))</f>
        <v>0.30028777721503547</v>
      </c>
    </row>
    <row r="752" spans="1:12" x14ac:dyDescent="0.2">
      <c r="A752" s="172" t="s">
        <v>2015</v>
      </c>
      <c r="B752" s="172" t="s">
        <v>2010</v>
      </c>
      <c r="C752" s="172" t="s">
        <v>694</v>
      </c>
      <c r="D752" s="172" t="s">
        <v>179</v>
      </c>
      <c r="E752" s="172" t="s">
        <v>708</v>
      </c>
      <c r="F752" s="174">
        <v>0</v>
      </c>
      <c r="G752" s="174">
        <v>6.1520809999999995E-2</v>
      </c>
      <c r="H752" s="58">
        <f>IF(ISERROR(F752/G752-1),"",IF((F752/G752-1)&gt;10000%,"",F752/G752-1))</f>
        <v>-1</v>
      </c>
      <c r="I752" s="174">
        <v>0.57525000000000004</v>
      </c>
      <c r="J752" s="174">
        <v>1.7875E-3</v>
      </c>
      <c r="K752" s="58" t="str">
        <f>IF(ISERROR(I752/J752-1),"",IF((I752/J752-1)&gt;10000%,"",I752/J752-1))</f>
        <v/>
      </c>
      <c r="L752" s="58" t="str">
        <f>IF(ISERROR(I752/F752),"",IF(I752/F752&gt;10000%,"",I752/F752))</f>
        <v/>
      </c>
    </row>
    <row r="753" spans="1:12" x14ac:dyDescent="0.2">
      <c r="A753" s="172" t="s">
        <v>2499</v>
      </c>
      <c r="B753" s="173" t="s">
        <v>1048</v>
      </c>
      <c r="C753" s="172" t="s">
        <v>510</v>
      </c>
      <c r="D753" s="172" t="s">
        <v>178</v>
      </c>
      <c r="E753" s="172" t="s">
        <v>180</v>
      </c>
      <c r="F753" s="174">
        <v>23.936011530000002</v>
      </c>
      <c r="G753" s="174">
        <v>0.27498820000000002</v>
      </c>
      <c r="H753" s="58">
        <f>IF(ISERROR(F753/G753-1),"",IF((F753/G753-1)&gt;10000%,"",F753/G753-1))</f>
        <v>86.043776896608662</v>
      </c>
      <c r="I753" s="174">
        <v>0.56644428000000002</v>
      </c>
      <c r="J753" s="174">
        <v>0.1187918</v>
      </c>
      <c r="K753" s="58">
        <f>IF(ISERROR(I753/J753-1),"",IF((I753/J753-1)&gt;10000%,"",I753/J753-1))</f>
        <v>3.7683786254606799</v>
      </c>
      <c r="L753" s="58">
        <f>IF(ISERROR(I753/F753),"",IF(I753/F753&gt;10000%,"",I753/F753))</f>
        <v>2.3664940138003014E-2</v>
      </c>
    </row>
    <row r="754" spans="1:12" x14ac:dyDescent="0.2">
      <c r="A754" s="172" t="s">
        <v>2894</v>
      </c>
      <c r="B754" s="172" t="s">
        <v>1612</v>
      </c>
      <c r="C754" s="172" t="s">
        <v>639</v>
      </c>
      <c r="D754" s="172" t="s">
        <v>179</v>
      </c>
      <c r="E754" s="172" t="s">
        <v>708</v>
      </c>
      <c r="F754" s="174">
        <v>0.20445667000000001</v>
      </c>
      <c r="G754" s="174">
        <v>1.0116821999999999</v>
      </c>
      <c r="H754" s="58">
        <f>IF(ISERROR(F754/G754-1),"",IF((F754/G754-1)&gt;10000%,"",F754/G754-1))</f>
        <v>-0.79790425293634692</v>
      </c>
      <c r="I754" s="174">
        <v>0.56117680000000003</v>
      </c>
      <c r="J754" s="174">
        <v>3.7244421700000006</v>
      </c>
      <c r="K754" s="58">
        <f>IF(ISERROR(I754/J754-1),"",IF((I754/J754-1)&gt;10000%,"",I754/J754-1))</f>
        <v>-0.84932594617249757</v>
      </c>
      <c r="L754" s="58">
        <f>IF(ISERROR(I754/F754),"",IF(I754/F754&gt;10000%,"",I754/F754))</f>
        <v>2.7447223903235831</v>
      </c>
    </row>
    <row r="755" spans="1:12" x14ac:dyDescent="0.2">
      <c r="A755" s="172" t="s">
        <v>1492</v>
      </c>
      <c r="B755" s="173" t="s">
        <v>1493</v>
      </c>
      <c r="C755" s="172" t="s">
        <v>2309</v>
      </c>
      <c r="D755" s="172" t="s">
        <v>609</v>
      </c>
      <c r="E755" s="172" t="s">
        <v>708</v>
      </c>
      <c r="F755" s="174">
        <v>1.9237606</v>
      </c>
      <c r="G755" s="174">
        <v>8.8631008800000011</v>
      </c>
      <c r="H755" s="58">
        <f>IF(ISERROR(F755/G755-1),"",IF((F755/G755-1)&gt;10000%,"",F755/G755-1))</f>
        <v>-0.78294722963821217</v>
      </c>
      <c r="I755" s="174">
        <v>0.53534483098079999</v>
      </c>
      <c r="J755" s="174">
        <v>37.091372128174399</v>
      </c>
      <c r="K755" s="58">
        <f>IF(ISERROR(I755/J755-1),"",IF((I755/J755-1)&gt;10000%,"",I755/J755-1))</f>
        <v>-0.98556686365953672</v>
      </c>
      <c r="L755" s="58">
        <f>IF(ISERROR(I755/F755),"",IF(I755/F755&gt;10000%,"",I755/F755))</f>
        <v>0.27828038009552747</v>
      </c>
    </row>
    <row r="756" spans="1:12" x14ac:dyDescent="0.2">
      <c r="A756" s="172" t="s">
        <v>3110</v>
      </c>
      <c r="B756" s="173" t="s">
        <v>618</v>
      </c>
      <c r="C756" s="172" t="s">
        <v>1257</v>
      </c>
      <c r="D756" s="172" t="s">
        <v>179</v>
      </c>
      <c r="E756" s="172" t="s">
        <v>2605</v>
      </c>
      <c r="F756" s="174">
        <v>2.10986662</v>
      </c>
      <c r="G756" s="174">
        <v>5.7927925399999998</v>
      </c>
      <c r="H756" s="58">
        <f>IF(ISERROR(F756/G756-1),"",IF((F756/G756-1)&gt;10000%,"",F756/G756-1))</f>
        <v>-0.63577728609628403</v>
      </c>
      <c r="I756" s="174">
        <v>0.49992864000000004</v>
      </c>
      <c r="J756" s="174">
        <v>0.94243017000000007</v>
      </c>
      <c r="K756" s="58">
        <f>IF(ISERROR(I756/J756-1),"",IF((I756/J756-1)&gt;10000%,"",I756/J756-1))</f>
        <v>-0.46953243230742492</v>
      </c>
      <c r="L756" s="58">
        <f>IF(ISERROR(I756/F756),"",IF(I756/F756&gt;10000%,"",I756/F756))</f>
        <v>0.23694798299619529</v>
      </c>
    </row>
    <row r="757" spans="1:12" x14ac:dyDescent="0.2">
      <c r="A757" s="172" t="s">
        <v>2500</v>
      </c>
      <c r="B757" s="173" t="s">
        <v>701</v>
      </c>
      <c r="C757" s="172" t="s">
        <v>510</v>
      </c>
      <c r="D757" s="172" t="s">
        <v>178</v>
      </c>
      <c r="E757" s="172" t="s">
        <v>708</v>
      </c>
      <c r="F757" s="174">
        <v>0.18966456000000001</v>
      </c>
      <c r="G757" s="174">
        <v>0.42462612</v>
      </c>
      <c r="H757" s="58">
        <f>IF(ISERROR(F757/G757-1),"",IF((F757/G757-1)&gt;10000%,"",F757/G757-1))</f>
        <v>-0.55333751018425337</v>
      </c>
      <c r="I757" s="174">
        <v>0.49682392999999997</v>
      </c>
      <c r="J757" s="174">
        <v>0.2056188695858</v>
      </c>
      <c r="K757" s="58">
        <f>IF(ISERROR(I757/J757-1),"",IF((I757/J757-1)&gt;10000%,"",I757/J757-1))</f>
        <v>1.4162370457575482</v>
      </c>
      <c r="L757" s="58">
        <f>IF(ISERROR(I757/F757),"",IF(I757/F757&gt;10000%,"",I757/F757))</f>
        <v>2.6194874255896829</v>
      </c>
    </row>
    <row r="758" spans="1:12" x14ac:dyDescent="0.2">
      <c r="A758" s="172" t="s">
        <v>2617</v>
      </c>
      <c r="B758" s="173" t="s">
        <v>649</v>
      </c>
      <c r="C758" s="172" t="s">
        <v>510</v>
      </c>
      <c r="D758" s="172" t="s">
        <v>609</v>
      </c>
      <c r="E758" s="172" t="s">
        <v>708</v>
      </c>
      <c r="F758" s="174">
        <v>1.1559432299999999</v>
      </c>
      <c r="G758" s="174">
        <v>0.25999913000000002</v>
      </c>
      <c r="H758" s="58">
        <f>IF(ISERROR(F758/G758-1),"",IF((F758/G758-1)&gt;10000%,"",F758/G758-1))</f>
        <v>3.4459503768339523</v>
      </c>
      <c r="I758" s="174">
        <v>0.47782617999999999</v>
      </c>
      <c r="J758" s="174">
        <v>0.20306769</v>
      </c>
      <c r="K758" s="58">
        <f>IF(ISERROR(I758/J758-1),"",IF((I758/J758-1)&gt;10000%,"",I758/J758-1))</f>
        <v>1.3530389300237768</v>
      </c>
      <c r="L758" s="58">
        <f>IF(ISERROR(I758/F758),"",IF(I758/F758&gt;10000%,"",I758/F758))</f>
        <v>0.41336474629467751</v>
      </c>
    </row>
    <row r="759" spans="1:12" x14ac:dyDescent="0.2">
      <c r="A759" s="172" t="s">
        <v>2523</v>
      </c>
      <c r="B759" s="173" t="s">
        <v>2105</v>
      </c>
      <c r="C759" s="172" t="s">
        <v>2309</v>
      </c>
      <c r="D759" s="172" t="s">
        <v>609</v>
      </c>
      <c r="E759" s="172" t="s">
        <v>180</v>
      </c>
      <c r="F759" s="174">
        <v>0.27856131000000001</v>
      </c>
      <c r="G759" s="174">
        <v>4.0006400000000004E-2</v>
      </c>
      <c r="H759" s="58">
        <f>IF(ISERROR(F759/G759-1),"",IF((F759/G759-1)&gt;10000%,"",F759/G759-1))</f>
        <v>5.9629186830107175</v>
      </c>
      <c r="I759" s="174">
        <v>0.46106315999999997</v>
      </c>
      <c r="J759" s="174">
        <v>0.15191557999999999</v>
      </c>
      <c r="K759" s="58">
        <f>IF(ISERROR(I759/J759-1),"",IF((I759/J759-1)&gt;10000%,"",I759/J759-1))</f>
        <v>2.0349958838981492</v>
      </c>
      <c r="L759" s="58">
        <f>IF(ISERROR(I759/F759),"",IF(I759/F759&gt;10000%,"",I759/F759))</f>
        <v>1.6551586435316519</v>
      </c>
    </row>
    <row r="760" spans="1:12" x14ac:dyDescent="0.2">
      <c r="A760" s="172" t="s">
        <v>1414</v>
      </c>
      <c r="B760" s="173" t="s">
        <v>1650</v>
      </c>
      <c r="C760" s="172" t="s">
        <v>2309</v>
      </c>
      <c r="D760" s="172" t="s">
        <v>179</v>
      </c>
      <c r="E760" s="172" t="s">
        <v>708</v>
      </c>
      <c r="F760" s="174">
        <v>0.20303795000000002</v>
      </c>
      <c r="G760" s="174">
        <v>0.49396197999999997</v>
      </c>
      <c r="H760" s="58">
        <f>IF(ISERROR(F760/G760-1),"",IF((F760/G760-1)&gt;10000%,"",F760/G760-1))</f>
        <v>-0.5889603689741465</v>
      </c>
      <c r="I760" s="174">
        <v>0.45037234999999987</v>
      </c>
      <c r="J760" s="174">
        <v>5.1785970000000001E-2</v>
      </c>
      <c r="K760" s="58">
        <f>IF(ISERROR(I760/J760-1),"",IF((I760/J760-1)&gt;10000%,"",I760/J760-1))</f>
        <v>7.6968024350996966</v>
      </c>
      <c r="L760" s="58">
        <f>IF(ISERROR(I760/F760),"",IF(I760/F760&gt;10000%,"",I760/F760))</f>
        <v>2.2181683276451509</v>
      </c>
    </row>
    <row r="761" spans="1:12" x14ac:dyDescent="0.2">
      <c r="A761" s="172" t="s">
        <v>1188</v>
      </c>
      <c r="B761" s="173" t="s">
        <v>1189</v>
      </c>
      <c r="C761" s="172" t="s">
        <v>2309</v>
      </c>
      <c r="D761" s="172" t="s">
        <v>609</v>
      </c>
      <c r="E761" s="172" t="s">
        <v>180</v>
      </c>
      <c r="F761" s="174">
        <v>0.37949569999999999</v>
      </c>
      <c r="G761" s="174">
        <v>1.6143503400000001</v>
      </c>
      <c r="H761" s="58">
        <f>IF(ISERROR(F761/G761-1),"",IF((F761/G761-1)&gt;10000%,"",F761/G761-1))</f>
        <v>-0.76492357910365361</v>
      </c>
      <c r="I761" s="174">
        <v>0.44938364108999596</v>
      </c>
      <c r="J761" s="174">
        <v>3.6630468018216482</v>
      </c>
      <c r="K761" s="58">
        <f>IF(ISERROR(I761/J761-1),"",IF((I761/J761-1)&gt;10000%,"",I761/J761-1))</f>
        <v>-0.87731971077559923</v>
      </c>
      <c r="L761" s="58">
        <f>IF(ISERROR(I761/F761),"",IF(I761/F761&gt;10000%,"",I761/F761))</f>
        <v>1.1841600341980054</v>
      </c>
    </row>
    <row r="762" spans="1:12" x14ac:dyDescent="0.2">
      <c r="A762" s="172" t="s">
        <v>1097</v>
      </c>
      <c r="B762" s="173" t="s">
        <v>1098</v>
      </c>
      <c r="C762" s="172" t="s">
        <v>2309</v>
      </c>
      <c r="D762" s="172" t="s">
        <v>609</v>
      </c>
      <c r="E762" s="172" t="s">
        <v>180</v>
      </c>
      <c r="F762" s="174">
        <v>5.3332209999999998E-2</v>
      </c>
      <c r="G762" s="174">
        <v>6.2442360000000002E-2</v>
      </c>
      <c r="H762" s="58">
        <f>IF(ISERROR(F762/G762-1),"",IF((F762/G762-1)&gt;10000%,"",F762/G762-1))</f>
        <v>-0.14589695200501718</v>
      </c>
      <c r="I762" s="174">
        <v>0.44119843958729998</v>
      </c>
      <c r="J762" s="174">
        <v>0.33091907999999998</v>
      </c>
      <c r="K762" s="58">
        <f>IF(ISERROR(I762/J762-1),"",IF((I762/J762-1)&gt;10000%,"",I762/J762-1))</f>
        <v>0.33325174114257794</v>
      </c>
      <c r="L762" s="58">
        <f>IF(ISERROR(I762/F762),"",IF(I762/F762&gt;10000%,"",I762/F762))</f>
        <v>8.2726449848468686</v>
      </c>
    </row>
    <row r="763" spans="1:12" x14ac:dyDescent="0.2">
      <c r="A763" s="172" t="s">
        <v>2628</v>
      </c>
      <c r="B763" s="173" t="s">
        <v>2115</v>
      </c>
      <c r="C763" s="172" t="s">
        <v>510</v>
      </c>
      <c r="D763" s="172" t="s">
        <v>179</v>
      </c>
      <c r="E763" s="172" t="s">
        <v>708</v>
      </c>
      <c r="F763" s="174">
        <v>1.06275689</v>
      </c>
      <c r="G763" s="174">
        <v>0.95215241000000006</v>
      </c>
      <c r="H763" s="58">
        <f>IF(ISERROR(F763/G763-1),"",IF((F763/G763-1)&gt;10000%,"",F763/G763-1))</f>
        <v>0.11616257947611541</v>
      </c>
      <c r="I763" s="174">
        <v>0.41921552000000001</v>
      </c>
      <c r="J763" s="174">
        <v>12.321646142643541</v>
      </c>
      <c r="K763" s="58">
        <f>IF(ISERROR(I763/J763-1),"",IF((I763/J763-1)&gt;10000%,"",I763/J763-1))</f>
        <v>-0.9659773121913352</v>
      </c>
      <c r="L763" s="58">
        <f>IF(ISERROR(I763/F763),"",IF(I763/F763&gt;10000%,"",I763/F763))</f>
        <v>0.39446041135522542</v>
      </c>
    </row>
    <row r="764" spans="1:12" x14ac:dyDescent="0.2">
      <c r="A764" s="172" t="s">
        <v>1886</v>
      </c>
      <c r="B764" s="173" t="s">
        <v>1874</v>
      </c>
      <c r="C764" s="172" t="s">
        <v>2303</v>
      </c>
      <c r="D764" s="172" t="s">
        <v>179</v>
      </c>
      <c r="E764" s="172" t="s">
        <v>180</v>
      </c>
      <c r="F764" s="174">
        <v>0</v>
      </c>
      <c r="G764" s="174">
        <v>3.7811999999999998E-3</v>
      </c>
      <c r="H764" s="58">
        <f>IF(ISERROR(F764/G764-1),"",IF((F764/G764-1)&gt;10000%,"",F764/G764-1))</f>
        <v>-1</v>
      </c>
      <c r="I764" s="174">
        <v>0.41654960999999996</v>
      </c>
      <c r="J764" s="174">
        <v>2.1919399358680698</v>
      </c>
      <c r="K764" s="58">
        <f>IF(ISERROR(I764/J764-1),"",IF((I764/J764-1)&gt;10000%,"",I764/J764-1))</f>
        <v>-0.8099630363114696</v>
      </c>
      <c r="L764" s="58" t="str">
        <f>IF(ISERROR(I764/F764),"",IF(I764/F764&gt;10000%,"",I764/F764))</f>
        <v/>
      </c>
    </row>
    <row r="765" spans="1:12" x14ac:dyDescent="0.2">
      <c r="A765" s="172" t="s">
        <v>1315</v>
      </c>
      <c r="B765" s="173" t="s">
        <v>469</v>
      </c>
      <c r="C765" s="172" t="s">
        <v>639</v>
      </c>
      <c r="D765" s="172" t="s">
        <v>179</v>
      </c>
      <c r="E765" s="172" t="s">
        <v>180</v>
      </c>
      <c r="F765" s="174">
        <v>5.9517418800000002</v>
      </c>
      <c r="G765" s="174">
        <v>5.6145764000000007</v>
      </c>
      <c r="H765" s="58">
        <f>IF(ISERROR(F765/G765-1),"",IF((F765/G765-1)&gt;10000%,"",F765/G765-1))</f>
        <v>6.0051810854332643E-2</v>
      </c>
      <c r="I765" s="174">
        <v>0.41521405</v>
      </c>
      <c r="J765" s="174">
        <v>12.414436330000001</v>
      </c>
      <c r="K765" s="58">
        <f>IF(ISERROR(I765/J765-1),"",IF((I765/J765-1)&gt;10000%,"",I765/J765-1))</f>
        <v>-0.966553934551453</v>
      </c>
      <c r="L765" s="58">
        <f>IF(ISERROR(I765/F765),"",IF(I765/F765&gt;10000%,"",I765/F765))</f>
        <v>6.9763450494261012E-2</v>
      </c>
    </row>
    <row r="766" spans="1:12" x14ac:dyDescent="0.2">
      <c r="A766" s="172" t="s">
        <v>2490</v>
      </c>
      <c r="B766" s="172" t="s">
        <v>136</v>
      </c>
      <c r="C766" s="172" t="s">
        <v>510</v>
      </c>
      <c r="D766" s="172" t="s">
        <v>178</v>
      </c>
      <c r="E766" s="172" t="s">
        <v>180</v>
      </c>
      <c r="F766" s="174">
        <v>0.23232270000000002</v>
      </c>
      <c r="G766" s="174">
        <v>0.88109493999999999</v>
      </c>
      <c r="H766" s="58">
        <f>IF(ISERROR(F766/G766-1),"",IF((F766/G766-1)&gt;10000%,"",F766/G766-1))</f>
        <v>-0.73632500942520451</v>
      </c>
      <c r="I766" s="174">
        <v>0.40560733000000004</v>
      </c>
      <c r="J766" s="174">
        <v>1.2650742399999999</v>
      </c>
      <c r="K766" s="58">
        <f>IF(ISERROR(I766/J766-1),"",IF((I766/J766-1)&gt;10000%,"",I766/J766-1))</f>
        <v>-0.67938061089600554</v>
      </c>
      <c r="L766" s="58">
        <f>IF(ISERROR(I766/F766),"",IF(I766/F766&gt;10000%,"",I766/F766))</f>
        <v>1.7458790294706459</v>
      </c>
    </row>
    <row r="767" spans="1:12" x14ac:dyDescent="0.2">
      <c r="A767" s="172" t="s">
        <v>1437</v>
      </c>
      <c r="B767" s="173" t="s">
        <v>162</v>
      </c>
      <c r="C767" s="172" t="s">
        <v>637</v>
      </c>
      <c r="D767" s="172" t="s">
        <v>178</v>
      </c>
      <c r="E767" s="172" t="s">
        <v>708</v>
      </c>
      <c r="F767" s="174">
        <v>3.9819806299999998</v>
      </c>
      <c r="G767" s="174">
        <v>9.0109392499999998</v>
      </c>
      <c r="H767" s="58">
        <f>IF(ISERROR(F767/G767-1),"",IF((F767/G767-1)&gt;10000%,"",F767/G767-1))</f>
        <v>-0.55809483123526782</v>
      </c>
      <c r="I767" s="174">
        <v>0.39830705999999999</v>
      </c>
      <c r="J767" s="174">
        <v>0.42037559000000002</v>
      </c>
      <c r="K767" s="58">
        <f>IF(ISERROR(I767/J767-1),"",IF((I767/J767-1)&gt;10000%,"",I767/J767-1))</f>
        <v>-5.24971728258532E-2</v>
      </c>
      <c r="L767" s="58">
        <f>IF(ISERROR(I767/F767),"",IF(I767/F767&gt;10000%,"",I767/F767))</f>
        <v>0.10002737255906742</v>
      </c>
    </row>
    <row r="768" spans="1:12" x14ac:dyDescent="0.2">
      <c r="A768" s="172" t="s">
        <v>1721</v>
      </c>
      <c r="B768" s="173" t="s">
        <v>1722</v>
      </c>
      <c r="C768" s="172" t="s">
        <v>1729</v>
      </c>
      <c r="D768" s="172" t="s">
        <v>179</v>
      </c>
      <c r="E768" s="172" t="s">
        <v>180</v>
      </c>
      <c r="F768" s="174">
        <v>0.36458063000000002</v>
      </c>
      <c r="G768" s="174">
        <v>0.73409669999999994</v>
      </c>
      <c r="H768" s="58">
        <f>IF(ISERROR(F768/G768-1),"",IF((F768/G768-1)&gt;10000%,"",F768/G768-1))</f>
        <v>-0.50336157348207666</v>
      </c>
      <c r="I768" s="174">
        <v>0.38922815000000005</v>
      </c>
      <c r="J768" s="174">
        <v>3.6785940000000003E-2</v>
      </c>
      <c r="K768" s="58">
        <f>IF(ISERROR(I768/J768-1),"",IF((I768/J768-1)&gt;10000%,"",I768/J768-1))</f>
        <v>9.5808944939289304</v>
      </c>
      <c r="L768" s="58">
        <f>IF(ISERROR(I768/F768),"",IF(I768/F768&gt;10000%,"",I768/F768))</f>
        <v>1.0676051275680774</v>
      </c>
    </row>
    <row r="769" spans="1:16" x14ac:dyDescent="0.2">
      <c r="A769" s="172" t="s">
        <v>2443</v>
      </c>
      <c r="B769" s="173" t="s">
        <v>436</v>
      </c>
      <c r="C769" s="172" t="s">
        <v>640</v>
      </c>
      <c r="D769" s="172" t="s">
        <v>178</v>
      </c>
      <c r="E769" s="172" t="s">
        <v>708</v>
      </c>
      <c r="F769" s="174">
        <v>0.22002620000000001</v>
      </c>
      <c r="G769" s="174">
        <v>3.7910174199999997</v>
      </c>
      <c r="H769" s="58">
        <f>IF(ISERROR(F769/G769-1),"",IF((F769/G769-1)&gt;10000%,"",F769/G769-1))</f>
        <v>-0.94196117410613223</v>
      </c>
      <c r="I769" s="174">
        <v>0.38575032999999992</v>
      </c>
      <c r="J769" s="174">
        <v>1.9243471599999999</v>
      </c>
      <c r="K769" s="58">
        <f>IF(ISERROR(I769/J769-1),"",IF((I769/J769-1)&gt;10000%,"",I769/J769-1))</f>
        <v>-0.79954223540413571</v>
      </c>
      <c r="L769" s="58">
        <f>IF(ISERROR(I769/F769),"",IF(I769/F769&gt;10000%,"",I769/F769))</f>
        <v>1.7532018005128476</v>
      </c>
    </row>
    <row r="770" spans="1:16" x14ac:dyDescent="0.2">
      <c r="A770" s="172" t="s">
        <v>3117</v>
      </c>
      <c r="B770" s="173" t="s">
        <v>349</v>
      </c>
      <c r="C770" s="172" t="s">
        <v>1257</v>
      </c>
      <c r="D770" s="172" t="s">
        <v>178</v>
      </c>
      <c r="E770" s="172" t="s">
        <v>708</v>
      </c>
      <c r="F770" s="174">
        <v>0.18313126000000002</v>
      </c>
      <c r="G770" s="174">
        <v>1.66934534</v>
      </c>
      <c r="H770" s="58">
        <f>IF(ISERROR(F770/G770-1),"",IF((F770/G770-1)&gt;10000%,"",F770/G770-1))</f>
        <v>-0.8902975582032655</v>
      </c>
      <c r="I770" s="174">
        <v>0.38242451</v>
      </c>
      <c r="J770" s="174">
        <v>2.0573894799999999</v>
      </c>
      <c r="K770" s="58">
        <f>IF(ISERROR(I770/J770-1),"",IF((I770/J770-1)&gt;10000%,"",I770/J770-1))</f>
        <v>-0.8141214807805861</v>
      </c>
      <c r="L770" s="58">
        <f>IF(ISERROR(I770/F770),"",IF(I770/F770&gt;10000%,"",I770/F770))</f>
        <v>2.0882535837955789</v>
      </c>
    </row>
    <row r="771" spans="1:16" x14ac:dyDescent="0.2">
      <c r="A771" s="172" t="s">
        <v>1748</v>
      </c>
      <c r="B771" s="173" t="s">
        <v>50</v>
      </c>
      <c r="C771" s="172" t="s">
        <v>637</v>
      </c>
      <c r="D771" s="172" t="s">
        <v>178</v>
      </c>
      <c r="E771" s="172" t="s">
        <v>708</v>
      </c>
      <c r="F771" s="174">
        <v>4.58705871</v>
      </c>
      <c r="G771" s="174">
        <v>5.2946971300000003</v>
      </c>
      <c r="H771" s="58">
        <f>IF(ISERROR(F771/G771-1),"",IF((F771/G771-1)&gt;10000%,"",F771/G771-1))</f>
        <v>-0.13365040579762122</v>
      </c>
      <c r="I771" s="174">
        <v>0.38130825000000002</v>
      </c>
      <c r="J771" s="174">
        <v>3.6946576600000003</v>
      </c>
      <c r="K771" s="58">
        <f>IF(ISERROR(I771/J771-1),"",IF((I771/J771-1)&gt;10000%,"",I771/J771-1))</f>
        <v>-0.89679470059480426</v>
      </c>
      <c r="L771" s="58">
        <f>IF(ISERROR(I771/F771),"",IF(I771/F771&gt;10000%,"",I771/F771))</f>
        <v>8.3126960892985824E-2</v>
      </c>
    </row>
    <row r="772" spans="1:16" x14ac:dyDescent="0.2">
      <c r="A772" s="172" t="s">
        <v>1627</v>
      </c>
      <c r="B772" s="173" t="s">
        <v>60</v>
      </c>
      <c r="C772" s="172" t="s">
        <v>637</v>
      </c>
      <c r="D772" s="172" t="s">
        <v>178</v>
      </c>
      <c r="E772" s="172" t="s">
        <v>708</v>
      </c>
      <c r="F772" s="174">
        <v>3.5828476499999997</v>
      </c>
      <c r="G772" s="174">
        <v>7.17472289</v>
      </c>
      <c r="H772" s="58">
        <f>IF(ISERROR(F772/G772-1),"",IF((F772/G772-1)&gt;10000%,"",F772/G772-1))</f>
        <v>-0.50062912464623421</v>
      </c>
      <c r="I772" s="174">
        <v>0.37942365</v>
      </c>
      <c r="J772" s="174">
        <v>0.10240516</v>
      </c>
      <c r="K772" s="58">
        <f>IF(ISERROR(I772/J772-1),"",IF((I772/J772-1)&gt;10000%,"",I772/J772-1))</f>
        <v>2.7051223785988912</v>
      </c>
      <c r="L772" s="58">
        <f>IF(ISERROR(I772/F772),"",IF(I772/F772&gt;10000%,"",I772/F772))</f>
        <v>0.10590002340735868</v>
      </c>
      <c r="M772" s="130"/>
      <c r="P772" s="130"/>
    </row>
    <row r="773" spans="1:16" x14ac:dyDescent="0.2">
      <c r="A773" s="172" t="s">
        <v>2401</v>
      </c>
      <c r="B773" s="173" t="s">
        <v>709</v>
      </c>
      <c r="C773" s="172" t="s">
        <v>640</v>
      </c>
      <c r="D773" s="172" t="s">
        <v>178</v>
      </c>
      <c r="E773" s="172" t="s">
        <v>708</v>
      </c>
      <c r="F773" s="174">
        <v>0.81697905000000004</v>
      </c>
      <c r="G773" s="174">
        <v>1.68385429</v>
      </c>
      <c r="H773" s="58">
        <f>IF(ISERROR(F773/G773-1),"",IF((F773/G773-1)&gt;10000%,"",F773/G773-1))</f>
        <v>-0.51481606523091727</v>
      </c>
      <c r="I773" s="174">
        <v>0.36428826549240001</v>
      </c>
      <c r="J773" s="174">
        <v>15.3520052929803</v>
      </c>
      <c r="K773" s="58">
        <f>IF(ISERROR(I773/J773-1),"",IF((I773/J773-1)&gt;10000%,"",I773/J773-1))</f>
        <v>-0.97627096535336844</v>
      </c>
      <c r="L773" s="58">
        <f>IF(ISERROR(I773/F773),"",IF(I773/F773&gt;10000%,"",I773/F773))</f>
        <v>0.44589670382906388</v>
      </c>
    </row>
    <row r="774" spans="1:16" x14ac:dyDescent="0.2">
      <c r="A774" s="172" t="s">
        <v>2012</v>
      </c>
      <c r="B774" s="173" t="s">
        <v>2004</v>
      </c>
      <c r="C774" s="172" t="s">
        <v>2303</v>
      </c>
      <c r="D774" s="172" t="s">
        <v>179</v>
      </c>
      <c r="E774" s="172" t="s">
        <v>708</v>
      </c>
      <c r="F774" s="174">
        <v>0.11086497000000001</v>
      </c>
      <c r="G774" s="174">
        <v>9.7199999999999995E-2</v>
      </c>
      <c r="H774" s="58">
        <f>IF(ISERROR(F774/G774-1),"",IF((F774/G774-1)&gt;10000%,"",F774/G774-1))</f>
        <v>0.1405861111111113</v>
      </c>
      <c r="I774" s="174">
        <v>0.35933704000000005</v>
      </c>
      <c r="J774" s="174">
        <v>0</v>
      </c>
      <c r="K774" s="58" t="str">
        <f>IF(ISERROR(I774/J774-1),"",IF((I774/J774-1)&gt;10000%,"",I774/J774-1))</f>
        <v/>
      </c>
      <c r="L774" s="58">
        <f>IF(ISERROR(I774/F774),"",IF(I774/F774&gt;10000%,"",I774/F774))</f>
        <v>3.2412135230812766</v>
      </c>
    </row>
    <row r="775" spans="1:16" x14ac:dyDescent="0.2">
      <c r="A775" s="172" t="s">
        <v>1418</v>
      </c>
      <c r="B775" s="173" t="s">
        <v>1151</v>
      </c>
      <c r="C775" s="172" t="s">
        <v>2303</v>
      </c>
      <c r="D775" s="172" t="s">
        <v>178</v>
      </c>
      <c r="E775" s="172" t="s">
        <v>708</v>
      </c>
      <c r="F775" s="174">
        <v>0.26428321999999999</v>
      </c>
      <c r="G775" s="174">
        <v>0.86730856000000001</v>
      </c>
      <c r="H775" s="58">
        <f>IF(ISERROR(F775/G775-1),"",IF((F775/G775-1)&gt;10000%,"",F775/G775-1))</f>
        <v>-0.69528351017312695</v>
      </c>
      <c r="I775" s="174">
        <v>0.35881993610349278</v>
      </c>
      <c r="J775" s="174">
        <v>0.63563851517316805</v>
      </c>
      <c r="K775" s="58">
        <f>IF(ISERROR(I775/J775-1),"",IF((I775/J775-1)&gt;10000%,"",I775/J775-1))</f>
        <v>-0.43549686254342401</v>
      </c>
      <c r="L775" s="58">
        <f>IF(ISERROR(I775/F775),"",IF(I775/F775&gt;10000%,"",I775/F775))</f>
        <v>1.3577098693723075</v>
      </c>
    </row>
    <row r="776" spans="1:16" x14ac:dyDescent="0.2">
      <c r="A776" s="172" t="s">
        <v>2457</v>
      </c>
      <c r="B776" s="173" t="s">
        <v>704</v>
      </c>
      <c r="C776" s="172" t="s">
        <v>510</v>
      </c>
      <c r="D776" s="172" t="s">
        <v>179</v>
      </c>
      <c r="E776" s="172" t="s">
        <v>708</v>
      </c>
      <c r="F776" s="174">
        <v>1.10411931</v>
      </c>
      <c r="G776" s="174">
        <v>1.4965387400000001</v>
      </c>
      <c r="H776" s="58">
        <f>IF(ISERROR(F776/G776-1),"",IF((F776/G776-1)&gt;10000%,"",F776/G776-1))</f>
        <v>-0.26221802316991816</v>
      </c>
      <c r="I776" s="174">
        <v>0.35755150128219998</v>
      </c>
      <c r="J776" s="174">
        <v>0.1330556</v>
      </c>
      <c r="K776" s="58">
        <f>IF(ISERROR(I776/J776-1),"",IF((I776/J776-1)&gt;10000%,"",I776/J776-1))</f>
        <v>1.6872337675543156</v>
      </c>
      <c r="L776" s="58">
        <f>IF(ISERROR(I776/F776),"",IF(I776/F776&gt;10000%,"",I776/F776))</f>
        <v>0.32383411651608557</v>
      </c>
    </row>
    <row r="777" spans="1:16" x14ac:dyDescent="0.2">
      <c r="A777" s="172" t="s">
        <v>1407</v>
      </c>
      <c r="B777" s="173" t="s">
        <v>1648</v>
      </c>
      <c r="C777" s="172" t="s">
        <v>2309</v>
      </c>
      <c r="D777" s="172" t="s">
        <v>179</v>
      </c>
      <c r="E777" s="172" t="s">
        <v>708</v>
      </c>
      <c r="F777" s="174">
        <v>0.33081665999999998</v>
      </c>
      <c r="G777" s="174">
        <v>1.19716976</v>
      </c>
      <c r="H777" s="58">
        <f>IF(ISERROR(F777/G777-1),"",IF((F777/G777-1)&gt;10000%,"",F777/G777-1))</f>
        <v>-0.72366771108551897</v>
      </c>
      <c r="I777" s="174">
        <v>0.34134344999999999</v>
      </c>
      <c r="J777" s="174">
        <v>0.37481517000000003</v>
      </c>
      <c r="K777" s="58">
        <f>IF(ISERROR(I777/J777-1),"",IF((I777/J777-1)&gt;10000%,"",I777/J777-1))</f>
        <v>-8.9301935137790833E-2</v>
      </c>
      <c r="L777" s="58">
        <f>IF(ISERROR(I777/F777),"",IF(I777/F777&gt;10000%,"",I777/F777))</f>
        <v>1.0318206162893973</v>
      </c>
    </row>
    <row r="778" spans="1:16" x14ac:dyDescent="0.2">
      <c r="A778" s="172" t="s">
        <v>2426</v>
      </c>
      <c r="B778" s="173" t="s">
        <v>255</v>
      </c>
      <c r="C778" s="172" t="s">
        <v>640</v>
      </c>
      <c r="D778" s="172" t="s">
        <v>178</v>
      </c>
      <c r="E778" s="172" t="s">
        <v>708</v>
      </c>
      <c r="F778" s="174">
        <v>4.83616358</v>
      </c>
      <c r="G778" s="174">
        <v>1.2211435800000001</v>
      </c>
      <c r="H778" s="58">
        <f>IF(ISERROR(F778/G778-1),"",IF((F778/G778-1)&gt;10000%,"",F778/G778-1))</f>
        <v>2.9603562260876806</v>
      </c>
      <c r="I778" s="174">
        <v>0.33999249999999998</v>
      </c>
      <c r="J778" s="174">
        <v>0.36952508000000001</v>
      </c>
      <c r="K778" s="58">
        <f>IF(ISERROR(I778/J778-1),"",IF((I778/J778-1)&gt;10000%,"",I778/J778-1))</f>
        <v>-7.9920366974820856E-2</v>
      </c>
      <c r="L778" s="58">
        <f>IF(ISERROR(I778/F778),"",IF(I778/F778&gt;10000%,"",I778/F778))</f>
        <v>7.0302109177208597E-2</v>
      </c>
    </row>
    <row r="779" spans="1:16" x14ac:dyDescent="0.2">
      <c r="A779" s="172" t="s">
        <v>1998</v>
      </c>
      <c r="B779" s="173" t="s">
        <v>1993</v>
      </c>
      <c r="C779" s="172" t="s">
        <v>2309</v>
      </c>
      <c r="D779" s="172" t="s">
        <v>609</v>
      </c>
      <c r="E779" s="172" t="s">
        <v>180</v>
      </c>
      <c r="F779" s="174">
        <v>5.5927555099999999</v>
      </c>
      <c r="G779" s="174">
        <v>1.5393111000000002</v>
      </c>
      <c r="H779" s="58">
        <f>IF(ISERROR(F779/G779-1),"",IF((F779/G779-1)&gt;10000%,"",F779/G779-1))</f>
        <v>2.6332847271743831</v>
      </c>
      <c r="I779" s="174">
        <v>0.32900546247619999</v>
      </c>
      <c r="J779" s="174">
        <v>1.7988369799999999</v>
      </c>
      <c r="K779" s="58">
        <f>IF(ISERROR(I779/J779-1),"",IF((I779/J779-1)&gt;10000%,"",I779/J779-1))</f>
        <v>-0.81710101241292032</v>
      </c>
      <c r="L779" s="58">
        <f>IF(ISERROR(I779/F779),"",IF(I779/F779&gt;10000%,"",I779/F779))</f>
        <v>5.8827077616378766E-2</v>
      </c>
    </row>
    <row r="780" spans="1:16" x14ac:dyDescent="0.2">
      <c r="A780" s="172" t="s">
        <v>2066</v>
      </c>
      <c r="B780" s="173" t="s">
        <v>2</v>
      </c>
      <c r="C780" s="172" t="s">
        <v>2303</v>
      </c>
      <c r="D780" s="172" t="s">
        <v>179</v>
      </c>
      <c r="E780" s="172" t="s">
        <v>180</v>
      </c>
      <c r="F780" s="174">
        <v>4.6049344000000003</v>
      </c>
      <c r="G780" s="174">
        <v>4.1867410999999999</v>
      </c>
      <c r="H780" s="58">
        <f>IF(ISERROR(F780/G780-1),"",IF((F780/G780-1)&gt;10000%,"",F780/G780-1))</f>
        <v>9.9885158888855186E-2</v>
      </c>
      <c r="I780" s="174">
        <v>0.32433547167999999</v>
      </c>
      <c r="J780" s="174">
        <v>2.7614457661979999</v>
      </c>
      <c r="K780" s="58">
        <f>IF(ISERROR(I780/J780-1),"",IF((I780/J780-1)&gt;10000%,"",I780/J780-1))</f>
        <v>-0.88254867227519374</v>
      </c>
      <c r="L780" s="58">
        <f>IF(ISERROR(I780/F780),"",IF(I780/F780&gt;10000%,"",I780/F780))</f>
        <v>7.0432158964088595E-2</v>
      </c>
    </row>
    <row r="781" spans="1:16" x14ac:dyDescent="0.2">
      <c r="A781" s="172" t="s">
        <v>1145</v>
      </c>
      <c r="B781" s="173" t="s">
        <v>1146</v>
      </c>
      <c r="C781" s="172" t="s">
        <v>2309</v>
      </c>
      <c r="D781" s="172" t="s">
        <v>609</v>
      </c>
      <c r="E781" s="172" t="s">
        <v>180</v>
      </c>
      <c r="F781" s="174">
        <v>0.20002543</v>
      </c>
      <c r="G781" s="174">
        <v>1.59597313</v>
      </c>
      <c r="H781" s="58">
        <f>IF(ISERROR(F781/G781-1),"",IF((F781/G781-1)&gt;10000%,"",F781/G781-1))</f>
        <v>-0.87466867314990449</v>
      </c>
      <c r="I781" s="174">
        <v>0.32142978999999999</v>
      </c>
      <c r="J781" s="174">
        <v>0.202572920496606</v>
      </c>
      <c r="K781" s="58">
        <f>IF(ISERROR(I781/J781-1),"",IF((I781/J781-1)&gt;10000%,"",I781/J781-1))</f>
        <v>0.58673621929336495</v>
      </c>
      <c r="L781" s="58">
        <f>IF(ISERROR(I781/F781),"",IF(I781/F781&gt;10000%,"",I781/F781))</f>
        <v>1.606944626990678</v>
      </c>
    </row>
    <row r="782" spans="1:16" x14ac:dyDescent="0.2">
      <c r="A782" s="172" t="s">
        <v>2491</v>
      </c>
      <c r="B782" s="173" t="s">
        <v>1090</v>
      </c>
      <c r="C782" s="172" t="s">
        <v>510</v>
      </c>
      <c r="D782" s="172" t="s">
        <v>178</v>
      </c>
      <c r="E782" s="172" t="s">
        <v>180</v>
      </c>
      <c r="F782" s="174">
        <v>0.28614443000000001</v>
      </c>
      <c r="G782" s="174">
        <v>0.18336621</v>
      </c>
      <c r="H782" s="58">
        <f>IF(ISERROR(F782/G782-1),"",IF((F782/G782-1)&gt;10000%,"",F782/G782-1))</f>
        <v>0.56050795836375733</v>
      </c>
      <c r="I782" s="174">
        <v>0.31730840000000005</v>
      </c>
      <c r="J782" s="174">
        <v>0.14810373000000002</v>
      </c>
      <c r="K782" s="58">
        <f>IF(ISERROR(I782/J782-1),"",IF((I782/J782-1)&gt;10000%,"",I782/J782-1))</f>
        <v>1.1424740619294331</v>
      </c>
      <c r="L782" s="58">
        <f>IF(ISERROR(I782/F782),"",IF(I782/F782&gt;10000%,"",I782/F782))</f>
        <v>1.1089099305549999</v>
      </c>
    </row>
    <row r="783" spans="1:16" x14ac:dyDescent="0.2">
      <c r="A783" s="172" t="s">
        <v>1517</v>
      </c>
      <c r="B783" s="173" t="s">
        <v>1106</v>
      </c>
      <c r="C783" s="172" t="s">
        <v>640</v>
      </c>
      <c r="D783" s="172" t="s">
        <v>178</v>
      </c>
      <c r="E783" s="172" t="s">
        <v>708</v>
      </c>
      <c r="F783" s="174">
        <v>0.53074010999999999</v>
      </c>
      <c r="G783" s="174">
        <v>1.06510182</v>
      </c>
      <c r="H783" s="58">
        <f>IF(ISERROR(F783/G783-1),"",IF((F783/G783-1)&gt;10000%,"",F783/G783-1))</f>
        <v>-0.50170011914917212</v>
      </c>
      <c r="I783" s="174">
        <v>0.30855257000000003</v>
      </c>
      <c r="J783" s="174">
        <v>1.1573073700000001</v>
      </c>
      <c r="K783" s="58">
        <f>IF(ISERROR(I783/J783-1),"",IF((I783/J783-1)&gt;10000%,"",I783/J783-1))</f>
        <v>-0.73338753558615977</v>
      </c>
      <c r="L783" s="58">
        <f>IF(ISERROR(I783/F783),"",IF(I783/F783&gt;10000%,"",I783/F783))</f>
        <v>0.5813628255833162</v>
      </c>
    </row>
    <row r="784" spans="1:16" x14ac:dyDescent="0.2">
      <c r="A784" s="172" t="s">
        <v>2921</v>
      </c>
      <c r="B784" s="173" t="s">
        <v>2222</v>
      </c>
      <c r="C784" s="172" t="s">
        <v>639</v>
      </c>
      <c r="D784" s="172" t="s">
        <v>609</v>
      </c>
      <c r="E784" s="172" t="s">
        <v>180</v>
      </c>
      <c r="F784" s="174">
        <v>0.16403208999999999</v>
      </c>
      <c r="G784" s="174">
        <v>0.19069423000000002</v>
      </c>
      <c r="H784" s="58">
        <f>IF(ISERROR(F784/G784-1),"",IF((F784/G784-1)&gt;10000%,"",F784/G784-1))</f>
        <v>-0.1398161863628492</v>
      </c>
      <c r="I784" s="174">
        <v>0.30707810000000002</v>
      </c>
      <c r="J784" s="174">
        <v>1.78282936</v>
      </c>
      <c r="K784" s="58">
        <f>IF(ISERROR(I784/J784-1),"",IF((I784/J784-1)&gt;10000%,"",I784/J784-1))</f>
        <v>-0.82775799698519659</v>
      </c>
      <c r="L784" s="58">
        <f>IF(ISERROR(I784/F784),"",IF(I784/F784&gt;10000%,"",I784/F784))</f>
        <v>1.8720611314529982</v>
      </c>
    </row>
    <row r="785" spans="1:16" x14ac:dyDescent="0.2">
      <c r="A785" s="172" t="s">
        <v>2362</v>
      </c>
      <c r="B785" s="173" t="s">
        <v>1103</v>
      </c>
      <c r="C785" s="172" t="s">
        <v>510</v>
      </c>
      <c r="D785" s="172" t="s">
        <v>179</v>
      </c>
      <c r="E785" s="172" t="s">
        <v>708</v>
      </c>
      <c r="F785" s="174">
        <v>0.52162368000000003</v>
      </c>
      <c r="G785" s="174">
        <v>0.39244271000000003</v>
      </c>
      <c r="H785" s="58">
        <f>IF(ISERROR(F785/G785-1),"",IF((F785/G785-1)&gt;10000%,"",F785/G785-1))</f>
        <v>0.32917153691044487</v>
      </c>
      <c r="I785" s="174">
        <v>0.30693493999999999</v>
      </c>
      <c r="J785" s="174">
        <v>0.7258887744440099</v>
      </c>
      <c r="K785" s="58">
        <f>IF(ISERROR(I785/J785-1),"",IF((I785/J785-1)&gt;10000%,"",I785/J785-1))</f>
        <v>-0.57715982006321154</v>
      </c>
      <c r="L785" s="58">
        <f>IF(ISERROR(I785/F785),"",IF(I785/F785&gt;10000%,"",I785/F785))</f>
        <v>0.58842217439208278</v>
      </c>
    </row>
    <row r="786" spans="1:16" x14ac:dyDescent="0.2">
      <c r="A786" s="172" t="s">
        <v>1790</v>
      </c>
      <c r="B786" s="173" t="s">
        <v>1791</v>
      </c>
      <c r="C786" s="172" t="s">
        <v>2373</v>
      </c>
      <c r="D786" s="172" t="s">
        <v>179</v>
      </c>
      <c r="E786" s="172" t="s">
        <v>180</v>
      </c>
      <c r="F786" s="174">
        <v>1.2771086200000001</v>
      </c>
      <c r="G786" s="174">
        <v>4.1487781300000002</v>
      </c>
      <c r="H786" s="58">
        <f>IF(ISERROR(F786/G786-1),"",IF((F786/G786-1)&gt;10000%,"",F786/G786-1))</f>
        <v>-0.69217235051323411</v>
      </c>
      <c r="I786" s="174">
        <v>0.30420230490600003</v>
      </c>
      <c r="J786" s="174">
        <v>3.8587226696844001</v>
      </c>
      <c r="K786" s="58">
        <f>IF(ISERROR(I786/J786-1),"",IF((I786/J786-1)&gt;10000%,"",I786/J786-1))</f>
        <v>-0.92116502507528475</v>
      </c>
      <c r="L786" s="58">
        <f>IF(ISERROR(I786/F786),"",IF(I786/F786&gt;10000%,"",I786/F786))</f>
        <v>0.23819610966685043</v>
      </c>
      <c r="M786" s="130"/>
      <c r="P786" s="130"/>
    </row>
    <row r="787" spans="1:16" x14ac:dyDescent="0.2">
      <c r="A787" s="172" t="s">
        <v>2936</v>
      </c>
      <c r="B787" s="173" t="s">
        <v>1987</v>
      </c>
      <c r="C787" s="172" t="s">
        <v>639</v>
      </c>
      <c r="D787" s="172" t="s">
        <v>179</v>
      </c>
      <c r="E787" s="172" t="s">
        <v>708</v>
      </c>
      <c r="F787" s="174">
        <v>0.26395036999999999</v>
      </c>
      <c r="G787" s="174">
        <v>1.0653342100000001</v>
      </c>
      <c r="H787" s="58">
        <f>IF(ISERROR(F787/G787-1),"",IF((F787/G787-1)&gt;10000%,"",F787/G787-1))</f>
        <v>-0.75223702804024284</v>
      </c>
      <c r="I787" s="174">
        <v>0.30409000000000003</v>
      </c>
      <c r="J787" s="174">
        <v>2.4844747496082795</v>
      </c>
      <c r="K787" s="58">
        <f>IF(ISERROR(I787/J787-1),"",IF((I787/J787-1)&gt;10000%,"",I787/J787-1))</f>
        <v>-0.87760390800995458</v>
      </c>
      <c r="L787" s="58">
        <f>IF(ISERROR(I787/F787),"",IF(I787/F787&gt;10000%,"",I787/F787))</f>
        <v>1.1520726415348463</v>
      </c>
    </row>
    <row r="788" spans="1:16" x14ac:dyDescent="0.2">
      <c r="A788" s="172" t="s">
        <v>1120</v>
      </c>
      <c r="B788" s="173" t="s">
        <v>623</v>
      </c>
      <c r="C788" s="172" t="s">
        <v>2309</v>
      </c>
      <c r="D788" s="172" t="s">
        <v>609</v>
      </c>
      <c r="E788" s="172" t="s">
        <v>708</v>
      </c>
      <c r="F788" s="174">
        <v>0.51666045999999999</v>
      </c>
      <c r="G788" s="174">
        <v>1.2538410200000001</v>
      </c>
      <c r="H788" s="58">
        <f>IF(ISERROR(F788/G788-1),"",IF((F788/G788-1)&gt;10000%,"",F788/G788-1))</f>
        <v>-0.58793782324971322</v>
      </c>
      <c r="I788" s="174">
        <v>0.29910321000000001</v>
      </c>
      <c r="J788" s="174">
        <v>1.391921E-2</v>
      </c>
      <c r="K788" s="58">
        <f>IF(ISERROR(I788/J788-1),"",IF((I788/J788-1)&gt;10000%,"",I788/J788-1))</f>
        <v>20.488519104173299</v>
      </c>
      <c r="L788" s="58">
        <f>IF(ISERROR(I788/F788),"",IF(I788/F788&gt;10000%,"",I788/F788))</f>
        <v>0.57891639317628452</v>
      </c>
    </row>
    <row r="789" spans="1:16" x14ac:dyDescent="0.2">
      <c r="A789" s="172" t="s">
        <v>1293</v>
      </c>
      <c r="B789" s="173" t="s">
        <v>417</v>
      </c>
      <c r="C789" s="172" t="s">
        <v>1257</v>
      </c>
      <c r="D789" s="172" t="s">
        <v>178</v>
      </c>
      <c r="E789" s="172" t="s">
        <v>708</v>
      </c>
      <c r="F789" s="174">
        <v>0.99036290999999999</v>
      </c>
      <c r="G789" s="174">
        <v>1.2187024799999999</v>
      </c>
      <c r="H789" s="58">
        <f>IF(ISERROR(F789/G789-1),"",IF((F789/G789-1)&gt;10000%,"",F789/G789-1))</f>
        <v>-0.18736285003703279</v>
      </c>
      <c r="I789" s="174">
        <v>0.2975648649266468</v>
      </c>
      <c r="J789" s="174">
        <v>0.2081165372109457</v>
      </c>
      <c r="K789" s="58">
        <f>IF(ISERROR(I789/J789-1),"",IF((I789/J789-1)&gt;10000%,"",I789/J789-1))</f>
        <v>0.42979923130777831</v>
      </c>
      <c r="L789" s="58">
        <f>IF(ISERROR(I789/F789),"",IF(I789/F789&gt;10000%,"",I789/F789))</f>
        <v>0.30046042912354909</v>
      </c>
    </row>
    <row r="790" spans="1:16" x14ac:dyDescent="0.2">
      <c r="A790" s="172" t="s">
        <v>2945</v>
      </c>
      <c r="B790" s="173" t="s">
        <v>2008</v>
      </c>
      <c r="C790" s="172" t="s">
        <v>639</v>
      </c>
      <c r="D790" s="172" t="s">
        <v>179</v>
      </c>
      <c r="E790" s="172" t="s">
        <v>708</v>
      </c>
      <c r="F790" s="174">
        <v>4.119221E-2</v>
      </c>
      <c r="G790" s="174">
        <v>0.42511105999999999</v>
      </c>
      <c r="H790" s="58">
        <f>IF(ISERROR(F790/G790-1),"",IF((F790/G790-1)&gt;10000%,"",F790/G790-1))</f>
        <v>-0.90310247397468324</v>
      </c>
      <c r="I790" s="174">
        <v>0.29717914949669988</v>
      </c>
      <c r="J790" s="174">
        <v>5.4866340163600001E-2</v>
      </c>
      <c r="K790" s="58">
        <f>IF(ISERROR(I790/J790-1),"",IF((I790/J790-1)&gt;10000%,"",I790/J790-1))</f>
        <v>4.4164201331922914</v>
      </c>
      <c r="L790" s="58">
        <f>IF(ISERROR(I790/F790),"",IF(I790/F790&gt;10000%,"",I790/F790))</f>
        <v>7.2144502442743397</v>
      </c>
    </row>
    <row r="791" spans="1:16" x14ac:dyDescent="0.2">
      <c r="A791" s="172" t="s">
        <v>2834</v>
      </c>
      <c r="B791" s="173" t="s">
        <v>1905</v>
      </c>
      <c r="C791" s="172" t="s">
        <v>639</v>
      </c>
      <c r="D791" s="172" t="s">
        <v>609</v>
      </c>
      <c r="E791" s="172" t="s">
        <v>180</v>
      </c>
      <c r="F791" s="174">
        <v>5.6127739999999995E-2</v>
      </c>
      <c r="G791" s="174">
        <v>0.24667132</v>
      </c>
      <c r="H791" s="58">
        <f>IF(ISERROR(F791/G791-1),"",IF((F791/G791-1)&gt;10000%,"",F791/G791-1))</f>
        <v>-0.77245940063076646</v>
      </c>
      <c r="I791" s="174">
        <v>0.29571653999999997</v>
      </c>
      <c r="J791" s="174">
        <v>3.0783170200000001</v>
      </c>
      <c r="K791" s="58">
        <f>IF(ISERROR(I791/J791-1),"",IF((I791/J791-1)&gt;10000%,"",I791/J791-1))</f>
        <v>-0.90393564467898768</v>
      </c>
      <c r="L791" s="58">
        <f>IF(ISERROR(I791/F791),"",IF(I791/F791&gt;10000%,"",I791/F791))</f>
        <v>5.2686343686740278</v>
      </c>
    </row>
    <row r="792" spans="1:16" x14ac:dyDescent="0.2">
      <c r="A792" s="172" t="s">
        <v>2858</v>
      </c>
      <c r="B792" s="173" t="s">
        <v>2161</v>
      </c>
      <c r="C792" s="172" t="s">
        <v>639</v>
      </c>
      <c r="D792" s="172" t="s">
        <v>179</v>
      </c>
      <c r="E792" s="172" t="s">
        <v>180</v>
      </c>
      <c r="F792" s="174">
        <v>9.8058110000000004E-2</v>
      </c>
      <c r="G792" s="174">
        <v>0.29068474999999999</v>
      </c>
      <c r="H792" s="58">
        <f>IF(ISERROR(F792/G792-1),"",IF((F792/G792-1)&gt;10000%,"",F792/G792-1))</f>
        <v>-0.66266510369051002</v>
      </c>
      <c r="I792" s="174">
        <v>0.29525030000000019</v>
      </c>
      <c r="J792" s="174">
        <v>6.2050000000000004E-5</v>
      </c>
      <c r="K792" s="58" t="str">
        <f>IF(ISERROR(I792/J792-1),"",IF((I792/J792-1)&gt;10000%,"",I792/J792-1))</f>
        <v/>
      </c>
      <c r="L792" s="58">
        <f>IF(ISERROR(I792/F792),"",IF(I792/F792&gt;10000%,"",I792/F792))</f>
        <v>3.0109727793040286</v>
      </c>
      <c r="M792" s="130"/>
      <c r="P792" s="130"/>
    </row>
    <row r="793" spans="1:16" x14ac:dyDescent="0.2">
      <c r="A793" s="172" t="s">
        <v>1620</v>
      </c>
      <c r="B793" s="173" t="s">
        <v>56</v>
      </c>
      <c r="C793" s="172" t="s">
        <v>637</v>
      </c>
      <c r="D793" s="172" t="s">
        <v>179</v>
      </c>
      <c r="E793" s="172" t="s">
        <v>708</v>
      </c>
      <c r="F793" s="174">
        <v>6.2006161300000002</v>
      </c>
      <c r="G793" s="174">
        <v>5.4271717400000004</v>
      </c>
      <c r="H793" s="58">
        <f>IF(ISERROR(F793/G793-1),"",IF((F793/G793-1)&gt;10000%,"",F793/G793-1))</f>
        <v>0.14251334342332789</v>
      </c>
      <c r="I793" s="174">
        <v>0.29157159000000005</v>
      </c>
      <c r="J793" s="174">
        <v>3.9487187700000002</v>
      </c>
      <c r="K793" s="58">
        <f>IF(ISERROR(I793/J793-1),"",IF((I793/J793-1)&gt;10000%,"",I793/J793-1))</f>
        <v>-0.92616045685117254</v>
      </c>
      <c r="L793" s="58">
        <f>IF(ISERROR(I793/F793),"",IF(I793/F793&gt;10000%,"",I793/F793))</f>
        <v>4.7023002857620864E-2</v>
      </c>
    </row>
    <row r="794" spans="1:16" x14ac:dyDescent="0.2">
      <c r="A794" s="172" t="s">
        <v>2427</v>
      </c>
      <c r="B794" s="173" t="s">
        <v>705</v>
      </c>
      <c r="C794" s="172" t="s">
        <v>510</v>
      </c>
      <c r="D794" s="172" t="s">
        <v>179</v>
      </c>
      <c r="E794" s="172" t="s">
        <v>708</v>
      </c>
      <c r="F794" s="174">
        <v>0.43961433</v>
      </c>
      <c r="G794" s="174">
        <v>0.82391521999999995</v>
      </c>
      <c r="H794" s="58">
        <f>IF(ISERROR(F794/G794-1),"",IF((F794/G794-1)&gt;10000%,"",F794/G794-1))</f>
        <v>-0.46643256571956515</v>
      </c>
      <c r="I794" s="174">
        <v>0.29138421999999997</v>
      </c>
      <c r="J794" s="174">
        <v>0.96743009999999996</v>
      </c>
      <c r="K794" s="58">
        <f>IF(ISERROR(I794/J794-1),"",IF((I794/J794-1)&gt;10000%,"",I794/J794-1))</f>
        <v>-0.69880591889791321</v>
      </c>
      <c r="L794" s="58">
        <f>IF(ISERROR(I794/F794),"",IF(I794/F794&gt;10000%,"",I794/F794))</f>
        <v>0.66281783853588205</v>
      </c>
    </row>
    <row r="795" spans="1:16" x14ac:dyDescent="0.2">
      <c r="A795" s="172" t="s">
        <v>2524</v>
      </c>
      <c r="B795" s="173" t="s">
        <v>2100</v>
      </c>
      <c r="C795" s="172" t="s">
        <v>2309</v>
      </c>
      <c r="D795" s="172" t="s">
        <v>609</v>
      </c>
      <c r="E795" s="172" t="s">
        <v>180</v>
      </c>
      <c r="F795" s="174">
        <v>0.20063765</v>
      </c>
      <c r="G795" s="174">
        <v>0.1009847</v>
      </c>
      <c r="H795" s="58">
        <f>IF(ISERROR(F795/G795-1),"",IF((F795/G795-1)&gt;10000%,"",F795/G795-1))</f>
        <v>0.98681235870384332</v>
      </c>
      <c r="I795" s="174">
        <v>0.29108044945816303</v>
      </c>
      <c r="J795" s="174">
        <v>0</v>
      </c>
      <c r="K795" s="58" t="str">
        <f>IF(ISERROR(I795/J795-1),"",IF((I795/J795-1)&gt;10000%,"",I795/J795-1))</f>
        <v/>
      </c>
      <c r="L795" s="58">
        <f>IF(ISERROR(I795/F795),"",IF(I795/F795&gt;10000%,"",I795/F795))</f>
        <v>1.4507768081322874</v>
      </c>
    </row>
    <row r="796" spans="1:16" x14ac:dyDescent="0.2">
      <c r="A796" s="172" t="s">
        <v>1628</v>
      </c>
      <c r="B796" s="173" t="s">
        <v>168</v>
      </c>
      <c r="C796" s="172" t="s">
        <v>637</v>
      </c>
      <c r="D796" s="172" t="s">
        <v>178</v>
      </c>
      <c r="E796" s="172" t="s">
        <v>708</v>
      </c>
      <c r="F796" s="174">
        <v>0.68090066000000005</v>
      </c>
      <c r="G796" s="174">
        <v>0.62848479000000002</v>
      </c>
      <c r="H796" s="58">
        <f>IF(ISERROR(F796/G796-1),"",IF((F796/G796-1)&gt;10000%,"",F796/G796-1))</f>
        <v>8.340037950639978E-2</v>
      </c>
      <c r="I796" s="174">
        <v>0.28607779999999999</v>
      </c>
      <c r="J796" s="174">
        <v>0.12171510999999999</v>
      </c>
      <c r="K796" s="58">
        <f>IF(ISERROR(I796/J796-1),"",IF((I796/J796-1)&gt;10000%,"",I796/J796-1))</f>
        <v>1.3503885425564666</v>
      </c>
      <c r="L796" s="58">
        <f>IF(ISERROR(I796/F796),"",IF(I796/F796&gt;10000%,"",I796/F796))</f>
        <v>0.42014616346531369</v>
      </c>
    </row>
    <row r="797" spans="1:16" x14ac:dyDescent="0.2">
      <c r="A797" s="172" t="s">
        <v>2096</v>
      </c>
      <c r="B797" s="173" t="s">
        <v>2024</v>
      </c>
      <c r="C797" s="172" t="s">
        <v>2373</v>
      </c>
      <c r="D797" s="172" t="s">
        <v>179</v>
      </c>
      <c r="E797" s="172" t="s">
        <v>180</v>
      </c>
      <c r="F797" s="174">
        <v>0.63989276000000006</v>
      </c>
      <c r="G797" s="174">
        <v>0.76155819999999996</v>
      </c>
      <c r="H797" s="58">
        <f>IF(ISERROR(F797/G797-1),"",IF((F797/G797-1)&gt;10000%,"",F797/G797-1))</f>
        <v>-0.15975855817716877</v>
      </c>
      <c r="I797" s="174">
        <v>0.28321310999999999</v>
      </c>
      <c r="J797" s="174">
        <v>0.24246813</v>
      </c>
      <c r="K797" s="58">
        <f>IF(ISERROR(I797/J797-1),"",IF((I797/J797-1)&gt;10000%,"",I797/J797-1))</f>
        <v>0.16804262069410925</v>
      </c>
      <c r="L797" s="58">
        <f>IF(ISERROR(I797/F797),"",IF(I797/F797&gt;10000%,"",I797/F797))</f>
        <v>0.44259464664047765</v>
      </c>
    </row>
    <row r="798" spans="1:16" x14ac:dyDescent="0.2">
      <c r="A798" s="172" t="s">
        <v>1745</v>
      </c>
      <c r="B798" s="173" t="s">
        <v>1690</v>
      </c>
      <c r="C798" s="172" t="s">
        <v>637</v>
      </c>
      <c r="D798" s="172" t="s">
        <v>178</v>
      </c>
      <c r="E798" s="172" t="s">
        <v>708</v>
      </c>
      <c r="F798" s="174">
        <v>0</v>
      </c>
      <c r="G798" s="174">
        <v>0</v>
      </c>
      <c r="H798" s="58" t="str">
        <f>IF(ISERROR(F798/G798-1),"",IF((F798/G798-1)&gt;10000%,"",F798/G798-1))</f>
        <v/>
      </c>
      <c r="I798" s="174">
        <v>0.28256854000000003</v>
      </c>
      <c r="J798" s="174">
        <v>0.45035523</v>
      </c>
      <c r="K798" s="58">
        <f>IF(ISERROR(I798/J798-1),"",IF((I798/J798-1)&gt;10000%,"",I798/J798-1))</f>
        <v>-0.37256520813580862</v>
      </c>
      <c r="L798" s="58" t="str">
        <f>IF(ISERROR(I798/F798),"",IF(I798/F798&gt;10000%,"",I798/F798))</f>
        <v/>
      </c>
    </row>
    <row r="799" spans="1:16" x14ac:dyDescent="0.2">
      <c r="A799" s="172" t="s">
        <v>2804</v>
      </c>
      <c r="B799" s="173" t="s">
        <v>1903</v>
      </c>
      <c r="C799" s="172" t="s">
        <v>639</v>
      </c>
      <c r="D799" s="172" t="s">
        <v>609</v>
      </c>
      <c r="E799" s="172" t="s">
        <v>708</v>
      </c>
      <c r="F799" s="174">
        <v>0.13858518</v>
      </c>
      <c r="G799" s="174">
        <v>0.12810158999999999</v>
      </c>
      <c r="H799" s="58">
        <f>IF(ISERROR(F799/G799-1),"",IF((F799/G799-1)&gt;10000%,"",F799/G799-1))</f>
        <v>8.1838094281265539E-2</v>
      </c>
      <c r="I799" s="174">
        <v>0.28115453000000007</v>
      </c>
      <c r="J799" s="174">
        <v>2.3213880000000003E-2</v>
      </c>
      <c r="K799" s="58">
        <f>IF(ISERROR(I799/J799-1),"",IF((I799/J799-1)&gt;10000%,"",I799/J799-1))</f>
        <v>11.111483733008013</v>
      </c>
      <c r="L799" s="58">
        <f>IF(ISERROR(I799/F799),"",IF(I799/F799&gt;10000%,"",I799/F799))</f>
        <v>2.0287488893112529</v>
      </c>
    </row>
    <row r="800" spans="1:16" x14ac:dyDescent="0.2">
      <c r="A800" s="172" t="s">
        <v>3141</v>
      </c>
      <c r="B800" s="173" t="s">
        <v>3150</v>
      </c>
      <c r="C800" s="172" t="s">
        <v>2097</v>
      </c>
      <c r="D800" s="172" t="s">
        <v>179</v>
      </c>
      <c r="E800" s="172" t="s">
        <v>708</v>
      </c>
      <c r="F800" s="174">
        <v>0.2224797</v>
      </c>
      <c r="G800" s="174"/>
      <c r="H800" s="58"/>
      <c r="I800" s="174">
        <v>0.27853405999999997</v>
      </c>
      <c r="J800" s="174"/>
      <c r="K800" s="58"/>
      <c r="L800" s="58"/>
    </row>
    <row r="801" spans="1:12" x14ac:dyDescent="0.2">
      <c r="A801" s="172" t="s">
        <v>1452</v>
      </c>
      <c r="B801" s="173" t="s">
        <v>799</v>
      </c>
      <c r="C801" s="172" t="s">
        <v>637</v>
      </c>
      <c r="D801" s="172" t="s">
        <v>178</v>
      </c>
      <c r="E801" s="172" t="s">
        <v>708</v>
      </c>
      <c r="F801" s="174">
        <v>1.5331206799999999</v>
      </c>
      <c r="G801" s="174">
        <v>2.2937357999999999</v>
      </c>
      <c r="H801" s="58">
        <f>IF(ISERROR(F801/G801-1),"",IF((F801/G801-1)&gt;10000%,"",F801/G801-1))</f>
        <v>-0.33160537495207598</v>
      </c>
      <c r="I801" s="174">
        <v>0.27373179999999997</v>
      </c>
      <c r="J801" s="174">
        <v>2.9152445</v>
      </c>
      <c r="K801" s="58">
        <f>IF(ISERROR(I801/J801-1),"",IF((I801/J801-1)&gt;10000%,"",I801/J801-1))</f>
        <v>-0.9061033131183337</v>
      </c>
      <c r="L801" s="58">
        <f>IF(ISERROR(I801/F801),"",IF(I801/F801&gt;10000%,"",I801/F801))</f>
        <v>0.1785455010625778</v>
      </c>
    </row>
    <row r="802" spans="1:12" x14ac:dyDescent="0.2">
      <c r="A802" s="172" t="s">
        <v>1387</v>
      </c>
      <c r="B802" s="173" t="s">
        <v>67</v>
      </c>
      <c r="C802" s="172" t="s">
        <v>2373</v>
      </c>
      <c r="D802" s="172" t="s">
        <v>179</v>
      </c>
      <c r="E802" s="172" t="s">
        <v>180</v>
      </c>
      <c r="F802" s="174">
        <v>0.18831851000000002</v>
      </c>
      <c r="G802" s="174">
        <v>0.13361118</v>
      </c>
      <c r="H802" s="58">
        <f>IF(ISERROR(F802/G802-1),"",IF((F802/G802-1)&gt;10000%,"",F802/G802-1))</f>
        <v>0.40945173899369824</v>
      </c>
      <c r="I802" s="174">
        <v>0.2652525</v>
      </c>
      <c r="J802" s="174">
        <v>47.635957450000006</v>
      </c>
      <c r="K802" s="58">
        <f>IF(ISERROR(I802/J802-1),"",IF((I802/J802-1)&gt;10000%,"",I802/J802-1))</f>
        <v>-0.99443167484817707</v>
      </c>
      <c r="L802" s="58">
        <f>IF(ISERROR(I802/F802),"",IF(I802/F802&gt;10000%,"",I802/F802))</f>
        <v>1.408531216607438</v>
      </c>
    </row>
    <row r="803" spans="1:12" x14ac:dyDescent="0.2">
      <c r="A803" s="172" t="s">
        <v>2095</v>
      </c>
      <c r="B803" s="173" t="s">
        <v>2023</v>
      </c>
      <c r="C803" s="172" t="s">
        <v>2414</v>
      </c>
      <c r="D803" s="172" t="s">
        <v>179</v>
      </c>
      <c r="E803" s="172" t="s">
        <v>708</v>
      </c>
      <c r="F803" s="174">
        <v>0.66652358</v>
      </c>
      <c r="G803" s="174">
        <v>1.13847415</v>
      </c>
      <c r="H803" s="58">
        <f>IF(ISERROR(F803/G803-1),"",IF((F803/G803-1)&gt;10000%,"",F803/G803-1))</f>
        <v>-0.41454658412753598</v>
      </c>
      <c r="I803" s="174">
        <v>0.26011388000000002</v>
      </c>
      <c r="J803" s="174">
        <v>0.60265804000000001</v>
      </c>
      <c r="K803" s="58">
        <f>IF(ISERROR(I803/J803-1),"",IF((I803/J803-1)&gt;10000%,"",I803/J803-1))</f>
        <v>-0.56838893246989619</v>
      </c>
      <c r="L803" s="58">
        <f>IF(ISERROR(I803/F803),"",IF(I803/F803&gt;10000%,"",I803/F803))</f>
        <v>0.39025458034057853</v>
      </c>
    </row>
    <row r="804" spans="1:12" x14ac:dyDescent="0.2">
      <c r="A804" s="172" t="s">
        <v>2139</v>
      </c>
      <c r="B804" s="173" t="s">
        <v>1925</v>
      </c>
      <c r="C804" s="172" t="s">
        <v>2301</v>
      </c>
      <c r="D804" s="172" t="s">
        <v>178</v>
      </c>
      <c r="E804" s="172" t="s">
        <v>708</v>
      </c>
      <c r="F804" s="174">
        <v>2.4120940099999997</v>
      </c>
      <c r="G804" s="174">
        <v>2.7089478100000002</v>
      </c>
      <c r="H804" s="58">
        <f>IF(ISERROR(F804/G804-1),"",IF((F804/G804-1)&gt;10000%,"",F804/G804-1))</f>
        <v>-0.10958269439675938</v>
      </c>
      <c r="I804" s="174">
        <v>0.25134079999999998</v>
      </c>
      <c r="J804" s="174">
        <v>0.11209791000000001</v>
      </c>
      <c r="K804" s="58">
        <f>IF(ISERROR(I804/J804-1),"",IF((I804/J804-1)&gt;10000%,"",I804/J804-1))</f>
        <v>1.2421542025181376</v>
      </c>
      <c r="L804" s="58">
        <f>IF(ISERROR(I804/F804),"",IF(I804/F804&gt;10000%,"",I804/F804))</f>
        <v>0.10420025047033718</v>
      </c>
    </row>
    <row r="805" spans="1:12" x14ac:dyDescent="0.2">
      <c r="A805" s="172" t="s">
        <v>2125</v>
      </c>
      <c r="B805" s="173" t="s">
        <v>2111</v>
      </c>
      <c r="C805" s="172" t="s">
        <v>637</v>
      </c>
      <c r="D805" s="172" t="s">
        <v>178</v>
      </c>
      <c r="E805" s="172" t="s">
        <v>708</v>
      </c>
      <c r="F805" s="174">
        <v>0.29298881999999998</v>
      </c>
      <c r="G805" s="174">
        <v>0.16366586999999999</v>
      </c>
      <c r="H805" s="58">
        <f>IF(ISERROR(F805/G805-1),"",IF((F805/G805-1)&gt;10000%,"",F805/G805-1))</f>
        <v>0.79016443684929549</v>
      </c>
      <c r="I805" s="174">
        <v>0.24906845000000002</v>
      </c>
      <c r="J805" s="174">
        <v>0</v>
      </c>
      <c r="K805" s="58" t="str">
        <f>IF(ISERROR(I805/J805-1),"",IF((I805/J805-1)&gt;10000%,"",I805/J805-1))</f>
        <v/>
      </c>
      <c r="L805" s="58">
        <f>IF(ISERROR(I805/F805),"",IF(I805/F805&gt;10000%,"",I805/F805))</f>
        <v>0.85009540637079617</v>
      </c>
    </row>
    <row r="806" spans="1:12" x14ac:dyDescent="0.2">
      <c r="A806" s="172" t="s">
        <v>1156</v>
      </c>
      <c r="B806" s="173" t="s">
        <v>1157</v>
      </c>
      <c r="C806" s="172" t="s">
        <v>1158</v>
      </c>
      <c r="D806" s="172" t="s">
        <v>179</v>
      </c>
      <c r="E806" s="172" t="s">
        <v>180</v>
      </c>
      <c r="F806" s="174">
        <v>1.3216363100000001</v>
      </c>
      <c r="G806" s="174">
        <v>5.3083148499999995</v>
      </c>
      <c r="H806" s="58">
        <f>IF(ISERROR(F806/G806-1),"",IF((F806/G806-1)&gt;10000%,"",F806/G806-1))</f>
        <v>-0.75102525992782809</v>
      </c>
      <c r="I806" s="174">
        <v>0.24837224999999999</v>
      </c>
      <c r="J806" s="174">
        <v>5.5473929999999996</v>
      </c>
      <c r="K806" s="58">
        <f>IF(ISERROR(I806/J806-1),"",IF((I806/J806-1)&gt;10000%,"",I806/J806-1))</f>
        <v>-0.95522721213369954</v>
      </c>
      <c r="L806" s="58">
        <f>IF(ISERROR(I806/F806),"",IF(I806/F806&gt;10000%,"",I806/F806))</f>
        <v>0.18792783470060684</v>
      </c>
    </row>
    <row r="807" spans="1:12" x14ac:dyDescent="0.2">
      <c r="A807" s="172" t="s">
        <v>1624</v>
      </c>
      <c r="B807" s="173" t="s">
        <v>683</v>
      </c>
      <c r="C807" s="172" t="s">
        <v>637</v>
      </c>
      <c r="D807" s="172" t="s">
        <v>178</v>
      </c>
      <c r="E807" s="172" t="s">
        <v>708</v>
      </c>
      <c r="F807" s="174">
        <v>0.20488112</v>
      </c>
      <c r="G807" s="174">
        <v>0.20848651999999998</v>
      </c>
      <c r="H807" s="58">
        <f>IF(ISERROR(F807/G807-1),"",IF((F807/G807-1)&gt;10000%,"",F807/G807-1))</f>
        <v>-1.7293204375995019E-2</v>
      </c>
      <c r="I807" s="174">
        <v>0.24193197</v>
      </c>
      <c r="J807" s="174">
        <v>0.98357958000000001</v>
      </c>
      <c r="K807" s="58">
        <f>IF(ISERROR(I807/J807-1),"",IF((I807/J807-1)&gt;10000%,"",I807/J807-1))</f>
        <v>-0.75402908425569393</v>
      </c>
      <c r="L807" s="58">
        <f>IF(ISERROR(I807/F807),"",IF(I807/F807&gt;10000%,"",I807/F807))</f>
        <v>1.1808407236352476</v>
      </c>
    </row>
    <row r="808" spans="1:12" x14ac:dyDescent="0.2">
      <c r="A808" s="172" t="s">
        <v>2226</v>
      </c>
      <c r="B808" s="173" t="s">
        <v>2232</v>
      </c>
      <c r="C808" s="172" t="s">
        <v>1729</v>
      </c>
      <c r="D808" s="172" t="s">
        <v>178</v>
      </c>
      <c r="E808" s="172" t="s">
        <v>708</v>
      </c>
      <c r="F808" s="174">
        <v>0.16174590999999999</v>
      </c>
      <c r="G808" s="174">
        <v>0.21396548000000001</v>
      </c>
      <c r="H808" s="58">
        <f>IF(ISERROR(F808/G808-1),"",IF((F808/G808-1)&gt;10000%,"",F808/G808-1))</f>
        <v>-0.24405605053675017</v>
      </c>
      <c r="I808" s="174">
        <v>0.23450097</v>
      </c>
      <c r="J808" s="174">
        <v>0.27814456999999998</v>
      </c>
      <c r="K808" s="58">
        <f>IF(ISERROR(I808/J808-1),"",IF((I808/J808-1)&gt;10000%,"",I808/J808-1))</f>
        <v>-0.15690976818278346</v>
      </c>
      <c r="L808" s="58">
        <f>IF(ISERROR(I808/F808),"",IF(I808/F808&gt;10000%,"",I808/F808))</f>
        <v>1.4498108174729119</v>
      </c>
    </row>
    <row r="809" spans="1:12" x14ac:dyDescent="0.2">
      <c r="A809" s="172" t="s">
        <v>1296</v>
      </c>
      <c r="B809" s="173" t="s">
        <v>380</v>
      </c>
      <c r="C809" s="172" t="s">
        <v>1257</v>
      </c>
      <c r="D809" s="172" t="s">
        <v>178</v>
      </c>
      <c r="E809" s="172" t="s">
        <v>708</v>
      </c>
      <c r="F809" s="174">
        <v>0.66318532999999991</v>
      </c>
      <c r="G809" s="174">
        <v>1.80381507</v>
      </c>
      <c r="H809" s="58">
        <f>IF(ISERROR(F809/G809-1),"",IF((F809/G809-1)&gt;10000%,"",F809/G809-1))</f>
        <v>-0.63234294854848949</v>
      </c>
      <c r="I809" s="174">
        <v>0.23206092423604049</v>
      </c>
      <c r="J809" s="174">
        <v>2.5958993218134294</v>
      </c>
      <c r="K809" s="58">
        <f>IF(ISERROR(I809/J809-1),"",IF((I809/J809-1)&gt;10000%,"",I809/J809-1))</f>
        <v>-0.91060480570797764</v>
      </c>
      <c r="L809" s="58">
        <f>IF(ISERROR(I809/F809),"",IF(I809/F809&gt;10000%,"",I809/F809))</f>
        <v>0.34991866336373956</v>
      </c>
    </row>
    <row r="810" spans="1:12" x14ac:dyDescent="0.2">
      <c r="A810" s="172" t="s">
        <v>1742</v>
      </c>
      <c r="B810" s="173" t="s">
        <v>159</v>
      </c>
      <c r="C810" s="172" t="s">
        <v>637</v>
      </c>
      <c r="D810" s="172" t="s">
        <v>178</v>
      </c>
      <c r="E810" s="172" t="s">
        <v>708</v>
      </c>
      <c r="F810" s="174">
        <v>5.5912399999999999E-3</v>
      </c>
      <c r="G810" s="174">
        <v>1.907971E-2</v>
      </c>
      <c r="H810" s="58">
        <f>IF(ISERROR(F810/G810-1),"",IF((F810/G810-1)&gt;10000%,"",F810/G810-1))</f>
        <v>-0.70695361721954897</v>
      </c>
      <c r="I810" s="174">
        <v>0.23027189000000001</v>
      </c>
      <c r="J810" s="174">
        <v>0.50843769000000005</v>
      </c>
      <c r="K810" s="58">
        <f>IF(ISERROR(I810/J810-1),"",IF((I810/J810-1)&gt;10000%,"",I810/J810-1))</f>
        <v>-0.54709909487630637</v>
      </c>
      <c r="L810" s="58">
        <f>IF(ISERROR(I810/F810),"",IF(I810/F810&gt;10000%,"",I810/F810))</f>
        <v>41.184404532804891</v>
      </c>
    </row>
    <row r="811" spans="1:12" x14ac:dyDescent="0.2">
      <c r="A811" s="172" t="s">
        <v>1264</v>
      </c>
      <c r="B811" s="173" t="s">
        <v>217</v>
      </c>
      <c r="C811" s="172" t="s">
        <v>1257</v>
      </c>
      <c r="D811" s="172" t="s">
        <v>178</v>
      </c>
      <c r="E811" s="172" t="s">
        <v>708</v>
      </c>
      <c r="F811" s="174">
        <v>0.94453832999999998</v>
      </c>
      <c r="G811" s="174">
        <v>0.65520001999999999</v>
      </c>
      <c r="H811" s="58">
        <f>IF(ISERROR(F811/G811-1),"",IF((F811/G811-1)&gt;10000%,"",F811/G811-1))</f>
        <v>0.44160302376059146</v>
      </c>
      <c r="I811" s="174">
        <v>0.22708557999999998</v>
      </c>
      <c r="J811" s="174">
        <v>9.7718559999999996E-2</v>
      </c>
      <c r="K811" s="58">
        <f>IF(ISERROR(I811/J811-1),"",IF((I811/J811-1)&gt;10000%,"",I811/J811-1))</f>
        <v>1.3238735814363207</v>
      </c>
      <c r="L811" s="58">
        <f>IF(ISERROR(I811/F811),"",IF(I811/F811&gt;10000%,"",I811/F811))</f>
        <v>0.24041965560042439</v>
      </c>
    </row>
    <row r="812" spans="1:12" x14ac:dyDescent="0.2">
      <c r="A812" s="172" t="s">
        <v>1173</v>
      </c>
      <c r="B812" s="173" t="s">
        <v>235</v>
      </c>
      <c r="C812" s="172" t="s">
        <v>1158</v>
      </c>
      <c r="D812" s="172" t="s">
        <v>179</v>
      </c>
      <c r="E812" s="172" t="s">
        <v>180</v>
      </c>
      <c r="F812" s="174">
        <v>0.19163685999999999</v>
      </c>
      <c r="G812" s="174">
        <v>0.3159227</v>
      </c>
      <c r="H812" s="58">
        <f>IF(ISERROR(F812/G812-1),"",IF((F812/G812-1)&gt;10000%,"",F812/G812-1))</f>
        <v>-0.39340585529308281</v>
      </c>
      <c r="I812" s="174">
        <v>0.22706170000000001</v>
      </c>
      <c r="J812" s="174">
        <v>0.13315929000000001</v>
      </c>
      <c r="K812" s="58">
        <f>IF(ISERROR(I812/J812-1),"",IF((I812/J812-1)&gt;10000%,"",I812/J812-1))</f>
        <v>0.70518857527702328</v>
      </c>
      <c r="L812" s="58">
        <f>IF(ISERROR(I812/F812),"",IF(I812/F812&gt;10000%,"",I812/F812))</f>
        <v>1.1848539993819562</v>
      </c>
    </row>
    <row r="813" spans="1:12" x14ac:dyDescent="0.2">
      <c r="A813" s="172" t="s">
        <v>2720</v>
      </c>
      <c r="B813" s="173" t="s">
        <v>2722</v>
      </c>
      <c r="C813" s="172" t="s">
        <v>2303</v>
      </c>
      <c r="D813" s="172" t="s">
        <v>179</v>
      </c>
      <c r="E813" s="172" t="s">
        <v>2605</v>
      </c>
      <c r="F813" s="174">
        <v>0.34315378000000002</v>
      </c>
      <c r="G813" s="174">
        <v>0.18983982999999999</v>
      </c>
      <c r="H813" s="58">
        <f>IF(ISERROR(F813/G813-1),"",IF((F813/G813-1)&gt;10000%,"",F813/G813-1))</f>
        <v>0.80759633002199815</v>
      </c>
      <c r="I813" s="174">
        <v>0.2245125</v>
      </c>
      <c r="J813" s="174">
        <v>0.21129524</v>
      </c>
      <c r="K813" s="58">
        <f>IF(ISERROR(I813/J813-1),"",IF((I813/J813-1)&gt;10000%,"",I813/J813-1))</f>
        <v>6.2553515166740237E-2</v>
      </c>
      <c r="L813" s="58">
        <f>IF(ISERROR(I813/F813),"",IF(I813/F813&gt;10000%,"",I813/F813))</f>
        <v>0.6542620629153495</v>
      </c>
    </row>
    <row r="814" spans="1:12" x14ac:dyDescent="0.2">
      <c r="A814" s="172" t="s">
        <v>2472</v>
      </c>
      <c r="B814" s="173" t="s">
        <v>655</v>
      </c>
      <c r="C814" s="172" t="s">
        <v>640</v>
      </c>
      <c r="D814" s="172" t="s">
        <v>178</v>
      </c>
      <c r="E814" s="172" t="s">
        <v>180</v>
      </c>
      <c r="F814" s="174">
        <v>0.12945835999999999</v>
      </c>
      <c r="G814" s="174">
        <v>0.30772508000000004</v>
      </c>
      <c r="H814" s="58">
        <f>IF(ISERROR(F814/G814-1),"",IF((F814/G814-1)&gt;10000%,"",F814/G814-1))</f>
        <v>-0.5793051382097294</v>
      </c>
      <c r="I814" s="174">
        <v>0.21941073999999999</v>
      </c>
      <c r="J814" s="174">
        <v>1.25484679</v>
      </c>
      <c r="K814" s="58">
        <f>IF(ISERROR(I814/J814-1),"",IF((I814/J814-1)&gt;10000%,"",I814/J814-1))</f>
        <v>-0.82514937939156696</v>
      </c>
      <c r="L814" s="58">
        <f>IF(ISERROR(I814/F814),"",IF(I814/F814&gt;10000%,"",I814/F814))</f>
        <v>1.6948363937253648</v>
      </c>
    </row>
    <row r="815" spans="1:12" x14ac:dyDescent="0.2">
      <c r="A815" s="172" t="s">
        <v>2374</v>
      </c>
      <c r="B815" s="173" t="s">
        <v>1253</v>
      </c>
      <c r="C815" s="172" t="s">
        <v>510</v>
      </c>
      <c r="D815" s="172" t="s">
        <v>178</v>
      </c>
      <c r="E815" s="172" t="s">
        <v>180</v>
      </c>
      <c r="F815" s="174">
        <v>0.21857879999999999</v>
      </c>
      <c r="G815" s="174">
        <v>0</v>
      </c>
      <c r="H815" s="58" t="str">
        <f>IF(ISERROR(F815/G815-1),"",IF((F815/G815-1)&gt;10000%,"",F815/G815-1))</f>
        <v/>
      </c>
      <c r="I815" s="174">
        <v>0.21857879999999999</v>
      </c>
      <c r="J815" s="174">
        <v>0</v>
      </c>
      <c r="K815" s="58" t="str">
        <f>IF(ISERROR(I815/J815-1),"",IF((I815/J815-1)&gt;10000%,"",I815/J815-1))</f>
        <v/>
      </c>
      <c r="L815" s="58">
        <f>IF(ISERROR(I815/F815),"",IF(I815/F815&gt;10000%,"",I815/F815))</f>
        <v>1</v>
      </c>
    </row>
    <row r="816" spans="1:12" x14ac:dyDescent="0.2">
      <c r="A816" s="172" t="s">
        <v>1284</v>
      </c>
      <c r="B816" s="173" t="s">
        <v>420</v>
      </c>
      <c r="C816" s="172" t="s">
        <v>1257</v>
      </c>
      <c r="D816" s="172" t="s">
        <v>178</v>
      </c>
      <c r="E816" s="172" t="s">
        <v>708</v>
      </c>
      <c r="F816" s="174">
        <v>0.47859296000000001</v>
      </c>
      <c r="G816" s="174">
        <v>0.88702620999999993</v>
      </c>
      <c r="H816" s="58">
        <f>IF(ISERROR(F816/G816-1),"",IF((F816/G816-1)&gt;10000%,"",F816/G816-1))</f>
        <v>-0.46045229035565927</v>
      </c>
      <c r="I816" s="174">
        <v>0.20848366690824113</v>
      </c>
      <c r="J816" s="174">
        <v>0.53950640632761249</v>
      </c>
      <c r="K816" s="58">
        <f>IF(ISERROR(I816/J816-1),"",IF((I816/J816-1)&gt;10000%,"",I816/J816-1))</f>
        <v>-0.61356591050071696</v>
      </c>
      <c r="L816" s="58">
        <f>IF(ISERROR(I816/F816),"",IF(I816/F816&gt;10000%,"",I816/F816))</f>
        <v>0.43561791403751765</v>
      </c>
    </row>
    <row r="817" spans="1:16" x14ac:dyDescent="0.2">
      <c r="A817" s="172" t="s">
        <v>1388</v>
      </c>
      <c r="B817" s="173" t="s">
        <v>323</v>
      </c>
      <c r="C817" s="172" t="s">
        <v>2373</v>
      </c>
      <c r="D817" s="172" t="s">
        <v>179</v>
      </c>
      <c r="E817" s="172" t="s">
        <v>708</v>
      </c>
      <c r="F817" s="174">
        <v>9.7779060000000001E-2</v>
      </c>
      <c r="G817" s="174">
        <v>1.496114E-2</v>
      </c>
      <c r="H817" s="58">
        <f>IF(ISERROR(F817/G817-1),"",IF((F817/G817-1)&gt;10000%,"",F817/G817-1))</f>
        <v>5.5355353936932614</v>
      </c>
      <c r="I817" s="174">
        <v>0.20776175999999999</v>
      </c>
      <c r="J817" s="174">
        <v>1.23720674</v>
      </c>
      <c r="K817" s="58">
        <f>IF(ISERROR(I817/J817-1),"",IF((I817/J817-1)&gt;10000%,"",I817/J817-1))</f>
        <v>-0.83207191386623069</v>
      </c>
      <c r="L817" s="58">
        <f>IF(ISERROR(I817/F817),"",IF(I817/F817&gt;10000%,"",I817/F817))</f>
        <v>2.1248083178545589</v>
      </c>
    </row>
    <row r="818" spans="1:16" x14ac:dyDescent="0.2">
      <c r="A818" s="172" t="s">
        <v>2486</v>
      </c>
      <c r="B818" s="173" t="s">
        <v>230</v>
      </c>
      <c r="C818" s="172" t="s">
        <v>234</v>
      </c>
      <c r="D818" s="172" t="s">
        <v>179</v>
      </c>
      <c r="E818" s="172" t="s">
        <v>180</v>
      </c>
      <c r="F818" s="174">
        <v>1.13777287</v>
      </c>
      <c r="G818" s="174">
        <v>2.9760664399999999</v>
      </c>
      <c r="H818" s="58">
        <f>IF(ISERROR(F818/G818-1),"",IF((F818/G818-1)&gt;10000%,"",F818/G818-1))</f>
        <v>-0.61769238256656656</v>
      </c>
      <c r="I818" s="174">
        <v>0.20655101000000001</v>
      </c>
      <c r="J818" s="174">
        <v>12.357775539999999</v>
      </c>
      <c r="K818" s="58">
        <f>IF(ISERROR(I818/J818-1),"",IF((I818/J818-1)&gt;10000%,"",I818/J818-1))</f>
        <v>-0.98328574513014666</v>
      </c>
      <c r="L818" s="58">
        <f>IF(ISERROR(I818/F818),"",IF(I818/F818&gt;10000%,"",I818/F818))</f>
        <v>0.18153975670029818</v>
      </c>
    </row>
    <row r="819" spans="1:16" x14ac:dyDescent="0.2">
      <c r="A819" s="172" t="s">
        <v>1481</v>
      </c>
      <c r="B819" s="173" t="s">
        <v>1482</v>
      </c>
      <c r="C819" s="172" t="s">
        <v>637</v>
      </c>
      <c r="D819" s="172" t="s">
        <v>178</v>
      </c>
      <c r="E819" s="172" t="s">
        <v>708</v>
      </c>
      <c r="F819" s="174">
        <v>0.10484401</v>
      </c>
      <c r="G819" s="174">
        <v>7.1232940000000008E-2</v>
      </c>
      <c r="H819" s="58">
        <f>IF(ISERROR(F819/G819-1),"",IF((F819/G819-1)&gt;10000%,"",F819/G819-1))</f>
        <v>0.47184729424336536</v>
      </c>
      <c r="I819" s="174">
        <v>0.20541584999999996</v>
      </c>
      <c r="J819" s="174">
        <v>0.19403281999999999</v>
      </c>
      <c r="K819" s="58">
        <f>IF(ISERROR(I819/J819-1),"",IF((I819/J819-1)&gt;10000%,"",I819/J819-1))</f>
        <v>5.8665487622145296E-2</v>
      </c>
      <c r="L819" s="58">
        <f>IF(ISERROR(I819/F819),"",IF(I819/F819&gt;10000%,"",I819/F819))</f>
        <v>1.9592521308561162</v>
      </c>
    </row>
    <row r="820" spans="1:16" x14ac:dyDescent="0.2">
      <c r="A820" s="172" t="s">
        <v>2397</v>
      </c>
      <c r="B820" s="173" t="s">
        <v>38</v>
      </c>
      <c r="C820" s="172" t="s">
        <v>640</v>
      </c>
      <c r="D820" s="172" t="s">
        <v>178</v>
      </c>
      <c r="E820" s="172" t="s">
        <v>708</v>
      </c>
      <c r="F820" s="174">
        <v>2.11448824</v>
      </c>
      <c r="G820" s="174">
        <v>1.8717754499999999</v>
      </c>
      <c r="H820" s="58">
        <f>IF(ISERROR(F820/G820-1),"",IF((F820/G820-1)&gt;10000%,"",F820/G820-1))</f>
        <v>0.1296698223069439</v>
      </c>
      <c r="I820" s="174">
        <v>0.20140391000000002</v>
      </c>
      <c r="J820" s="174">
        <v>1.5746891200000002</v>
      </c>
      <c r="K820" s="58">
        <f>IF(ISERROR(I820/J820-1),"",IF((I820/J820-1)&gt;10000%,"",I820/J820-1))</f>
        <v>-0.87209925601060867</v>
      </c>
      <c r="L820" s="58">
        <f>IF(ISERROR(I820/F820),"",IF(I820/F820&gt;10000%,"",I820/F820))</f>
        <v>9.5249482210409464E-2</v>
      </c>
    </row>
    <row r="821" spans="1:16" x14ac:dyDescent="0.2">
      <c r="A821" s="172" t="s">
        <v>2465</v>
      </c>
      <c r="B821" s="173" t="s">
        <v>502</v>
      </c>
      <c r="C821" s="172" t="s">
        <v>640</v>
      </c>
      <c r="D821" s="172" t="s">
        <v>178</v>
      </c>
      <c r="E821" s="172" t="s">
        <v>708</v>
      </c>
      <c r="F821" s="174">
        <v>0.64448391000000005</v>
      </c>
      <c r="G821" s="174">
        <v>0.59561624000000002</v>
      </c>
      <c r="H821" s="58">
        <f>IF(ISERROR(F821/G821-1),"",IF((F821/G821-1)&gt;10000%,"",F821/G821-1))</f>
        <v>8.2045563431917268E-2</v>
      </c>
      <c r="I821" s="174">
        <v>0.20134770999999999</v>
      </c>
      <c r="J821" s="174">
        <v>3.0769475100000001</v>
      </c>
      <c r="K821" s="58">
        <f>IF(ISERROR(I821/J821-1),"",IF((I821/J821-1)&gt;10000%,"",I821/J821-1))</f>
        <v>-0.93456251387271794</v>
      </c>
      <c r="L821" s="58">
        <f>IF(ISERROR(I821/F821),"",IF(I821/F821&gt;10000%,"",I821/F821))</f>
        <v>0.31241696941666081</v>
      </c>
      <c r="M821" s="130"/>
      <c r="P821" s="130"/>
    </row>
    <row r="822" spans="1:16" x14ac:dyDescent="0.2">
      <c r="A822" s="172" t="s">
        <v>1995</v>
      </c>
      <c r="B822" s="173" t="s">
        <v>1985</v>
      </c>
      <c r="C822" s="172" t="s">
        <v>2309</v>
      </c>
      <c r="D822" s="172" t="s">
        <v>609</v>
      </c>
      <c r="E822" s="172" t="s">
        <v>708</v>
      </c>
      <c r="F822" s="174">
        <v>0.13836616000000002</v>
      </c>
      <c r="G822" s="174">
        <v>0.31447222999999996</v>
      </c>
      <c r="H822" s="58">
        <f>IF(ISERROR(F822/G822-1),"",IF((F822/G822-1)&gt;10000%,"",F822/G822-1))</f>
        <v>-0.56000515530417405</v>
      </c>
      <c r="I822" s="174">
        <v>0.19966789999999998</v>
      </c>
      <c r="J822" s="174">
        <v>0.58041145999999999</v>
      </c>
      <c r="K822" s="58">
        <f>IF(ISERROR(I822/J822-1),"",IF((I822/J822-1)&gt;10000%,"",I822/J822-1))</f>
        <v>-0.65598904611566422</v>
      </c>
      <c r="L822" s="58">
        <f>IF(ISERROR(I822/F822),"",IF(I822/F822&gt;10000%,"",I822/F822))</f>
        <v>1.4430399745139995</v>
      </c>
      <c r="M822" s="130"/>
      <c r="P822" s="130"/>
    </row>
    <row r="823" spans="1:16" x14ac:dyDescent="0.2">
      <c r="A823" s="172" t="s">
        <v>1507</v>
      </c>
      <c r="B823" s="173" t="s">
        <v>398</v>
      </c>
      <c r="C823" s="172" t="s">
        <v>640</v>
      </c>
      <c r="D823" s="172" t="s">
        <v>178</v>
      </c>
      <c r="E823" s="172" t="s">
        <v>708</v>
      </c>
      <c r="F823" s="174">
        <v>7.6409636599999997</v>
      </c>
      <c r="G823" s="174">
        <v>3.0661280400000002</v>
      </c>
      <c r="H823" s="58">
        <f>IF(ISERROR(F823/G823-1),"",IF((F823/G823-1)&gt;10000%,"",F823/G823-1))</f>
        <v>1.492056287381919</v>
      </c>
      <c r="I823" s="174">
        <v>0.19794253000000001</v>
      </c>
      <c r="J823" s="174">
        <v>0.58385042000000009</v>
      </c>
      <c r="K823" s="58">
        <f>IF(ISERROR(I823/J823-1),"",IF((I823/J823-1)&gt;10000%,"",I823/J823-1))</f>
        <v>-0.66097047596540226</v>
      </c>
      <c r="L823" s="58">
        <f>IF(ISERROR(I823/F823),"",IF(I823/F823&gt;10000%,"",I823/F823))</f>
        <v>2.5905440571091527E-2</v>
      </c>
    </row>
    <row r="824" spans="1:16" x14ac:dyDescent="0.2">
      <c r="A824" s="172" t="s">
        <v>2070</v>
      </c>
      <c r="B824" s="173" t="s">
        <v>314</v>
      </c>
      <c r="C824" s="172" t="s">
        <v>1257</v>
      </c>
      <c r="D824" s="172" t="s">
        <v>178</v>
      </c>
      <c r="E824" s="172" t="s">
        <v>708</v>
      </c>
      <c r="F824" s="174">
        <v>5.6690870000000004E-2</v>
      </c>
      <c r="G824" s="174">
        <v>8.3265169999999999E-2</v>
      </c>
      <c r="H824" s="58">
        <f>IF(ISERROR(F824/G824-1),"",IF((F824/G824-1)&gt;10000%,"",F824/G824-1))</f>
        <v>-0.31915265410495164</v>
      </c>
      <c r="I824" s="174">
        <v>0.19522687999999999</v>
      </c>
      <c r="J824" s="174">
        <v>5.7130859999999999E-2</v>
      </c>
      <c r="K824" s="58">
        <f>IF(ISERROR(I824/J824-1),"",IF((I824/J824-1)&gt;10000%,"",I824/J824-1))</f>
        <v>2.4171878385867114</v>
      </c>
      <c r="L824" s="58">
        <f>IF(ISERROR(I824/F824),"",IF(I824/F824&gt;10000%,"",I824/F824))</f>
        <v>3.4437093662524489</v>
      </c>
    </row>
    <row r="825" spans="1:16" x14ac:dyDescent="0.2">
      <c r="A825" s="172" t="s">
        <v>2763</v>
      </c>
      <c r="B825" s="173" t="s">
        <v>232</v>
      </c>
      <c r="C825" s="172" t="s">
        <v>510</v>
      </c>
      <c r="D825" s="172" t="s">
        <v>609</v>
      </c>
      <c r="E825" s="172" t="s">
        <v>708</v>
      </c>
      <c r="F825" s="174">
        <v>0.26009796000000002</v>
      </c>
      <c r="G825" s="174">
        <v>0.36928653</v>
      </c>
      <c r="H825" s="58">
        <f>IF(ISERROR(F825/G825-1),"",IF((F825/G825-1)&gt;10000%,"",F825/G825-1))</f>
        <v>-0.29567439137300777</v>
      </c>
      <c r="I825" s="174">
        <v>0.19516048</v>
      </c>
      <c r="J825" s="174">
        <v>0.17711837999999999</v>
      </c>
      <c r="K825" s="58">
        <f>IF(ISERROR(I825/J825-1),"",IF((I825/J825-1)&gt;10000%,"",I825/J825-1))</f>
        <v>0.10186463990919514</v>
      </c>
      <c r="L825" s="58">
        <f>IF(ISERROR(I825/F825),"",IF(I825/F825&gt;10000%,"",I825/F825))</f>
        <v>0.75033452780636956</v>
      </c>
    </row>
    <row r="826" spans="1:16" x14ac:dyDescent="0.2">
      <c r="A826" s="172" t="s">
        <v>2129</v>
      </c>
      <c r="B826" s="173" t="s">
        <v>2130</v>
      </c>
      <c r="C826" s="172" t="s">
        <v>2137</v>
      </c>
      <c r="D826" s="172" t="s">
        <v>179</v>
      </c>
      <c r="E826" s="172" t="s">
        <v>708</v>
      </c>
      <c r="F826" s="174">
        <v>4.9759999999999999E-2</v>
      </c>
      <c r="G826" s="174">
        <v>0</v>
      </c>
      <c r="H826" s="58" t="str">
        <f>IF(ISERROR(F826/G826-1),"",IF((F826/G826-1)&gt;10000%,"",F826/G826-1))</f>
        <v/>
      </c>
      <c r="I826" s="174">
        <v>0.19282423999999998</v>
      </c>
      <c r="J826" s="174">
        <v>0</v>
      </c>
      <c r="K826" s="58" t="str">
        <f>IF(ISERROR(I826/J826-1),"",IF((I826/J826-1)&gt;10000%,"",I826/J826-1))</f>
        <v/>
      </c>
      <c r="L826" s="58">
        <f>IF(ISERROR(I826/F826),"",IF(I826/F826&gt;10000%,"",I826/F826))</f>
        <v>3.8750852090032151</v>
      </c>
    </row>
    <row r="827" spans="1:16" x14ac:dyDescent="0.2">
      <c r="A827" s="172" t="s">
        <v>1518</v>
      </c>
      <c r="B827" s="173" t="s">
        <v>451</v>
      </c>
      <c r="C827" s="172" t="s">
        <v>640</v>
      </c>
      <c r="D827" s="172" t="s">
        <v>179</v>
      </c>
      <c r="E827" s="172" t="s">
        <v>708</v>
      </c>
      <c r="F827" s="174">
        <v>0.32991059</v>
      </c>
      <c r="G827" s="174">
        <v>0.18657132000000001</v>
      </c>
      <c r="H827" s="58">
        <f>IF(ISERROR(F827/G827-1),"",IF((F827/G827-1)&gt;10000%,"",F827/G827-1))</f>
        <v>0.76828137357874726</v>
      </c>
      <c r="I827" s="174">
        <v>0.19264035999999998</v>
      </c>
      <c r="J827" s="174">
        <v>0.39274033000000003</v>
      </c>
      <c r="K827" s="58">
        <f>IF(ISERROR(I827/J827-1),"",IF((I827/J827-1)&gt;10000%,"",I827/J827-1))</f>
        <v>-0.50949687290836676</v>
      </c>
      <c r="L827" s="58">
        <f>IF(ISERROR(I827/F827),"",IF(I827/F827&gt;10000%,"",I827/F827))</f>
        <v>0.58391687275028059</v>
      </c>
    </row>
    <row r="828" spans="1:16" x14ac:dyDescent="0.2">
      <c r="A828" s="172" t="s">
        <v>2335</v>
      </c>
      <c r="B828" s="173" t="s">
        <v>508</v>
      </c>
      <c r="C828" s="172" t="s">
        <v>640</v>
      </c>
      <c r="D828" s="172" t="s">
        <v>178</v>
      </c>
      <c r="E828" s="172" t="s">
        <v>708</v>
      </c>
      <c r="F828" s="174">
        <v>2.0668111100000002</v>
      </c>
      <c r="G828" s="174">
        <v>2.3349447900000002</v>
      </c>
      <c r="H828" s="58">
        <f>IF(ISERROR(F828/G828-1),"",IF((F828/G828-1)&gt;10000%,"",F828/G828-1))</f>
        <v>-0.11483512635859794</v>
      </c>
      <c r="I828" s="174">
        <v>0.19173774999999998</v>
      </c>
      <c r="J828" s="174">
        <v>0.48612022999999999</v>
      </c>
      <c r="K828" s="58">
        <f>IF(ISERROR(I828/J828-1),"",IF((I828/J828-1)&gt;10000%,"",I828/J828-1))</f>
        <v>-0.60557545609652985</v>
      </c>
      <c r="L828" s="58">
        <f>IF(ISERROR(I828/F828),"",IF(I828/F828&gt;10000%,"",I828/F828))</f>
        <v>9.2769846781015214E-2</v>
      </c>
    </row>
    <row r="829" spans="1:16" x14ac:dyDescent="0.2">
      <c r="A829" s="172" t="s">
        <v>2069</v>
      </c>
      <c r="B829" s="173" t="s">
        <v>315</v>
      </c>
      <c r="C829" s="172" t="s">
        <v>1257</v>
      </c>
      <c r="D829" s="172" t="s">
        <v>178</v>
      </c>
      <c r="E829" s="172" t="s">
        <v>708</v>
      </c>
      <c r="F829" s="174">
        <v>0.32195240999999997</v>
      </c>
      <c r="G829" s="174">
        <v>0.54975756999999992</v>
      </c>
      <c r="H829" s="58">
        <f>IF(ISERROR(F829/G829-1),"",IF((F829/G829-1)&gt;10000%,"",F829/G829-1))</f>
        <v>-0.41437384845833047</v>
      </c>
      <c r="I829" s="174">
        <v>0.18912901000000001</v>
      </c>
      <c r="J829" s="174">
        <v>0.45593474000000001</v>
      </c>
      <c r="K829" s="58">
        <f>IF(ISERROR(I829/J829-1),"",IF((I829/J829-1)&gt;10000%,"",I829/J829-1))</f>
        <v>-0.58518403313597034</v>
      </c>
      <c r="L829" s="58">
        <f>IF(ISERROR(I829/F829),"",IF(I829/F829&gt;10000%,"",I829/F829))</f>
        <v>0.58744399521656021</v>
      </c>
    </row>
    <row r="830" spans="1:16" x14ac:dyDescent="0.2">
      <c r="A830" s="172" t="s">
        <v>2637</v>
      </c>
      <c r="B830" s="173" t="s">
        <v>2122</v>
      </c>
      <c r="C830" s="172" t="s">
        <v>510</v>
      </c>
      <c r="D830" s="172" t="s">
        <v>179</v>
      </c>
      <c r="E830" s="172" t="s">
        <v>180</v>
      </c>
      <c r="F830" s="174">
        <v>0.92388194999999995</v>
      </c>
      <c r="G830" s="174">
        <v>0.79647290000000004</v>
      </c>
      <c r="H830" s="58">
        <f>IF(ISERROR(F830/G830-1),"",IF((F830/G830-1)&gt;10000%,"",F830/G830-1))</f>
        <v>0.15996658517822748</v>
      </c>
      <c r="I830" s="174">
        <v>0.18459059999999999</v>
      </c>
      <c r="J830" s="174">
        <v>4.9182515417828504E-2</v>
      </c>
      <c r="K830" s="58">
        <f>IF(ISERROR(I830/J830-1),"",IF((I830/J830-1)&gt;10000%,"",I830/J830-1))</f>
        <v>2.7531752581545779</v>
      </c>
      <c r="L830" s="58">
        <f>IF(ISERROR(I830/F830),"",IF(I830/F830&gt;10000%,"",I830/F830))</f>
        <v>0.19979890287931268</v>
      </c>
    </row>
    <row r="831" spans="1:16" x14ac:dyDescent="0.2">
      <c r="A831" s="172" t="s">
        <v>1172</v>
      </c>
      <c r="B831" s="173" t="s">
        <v>236</v>
      </c>
      <c r="C831" s="172" t="s">
        <v>1158</v>
      </c>
      <c r="D831" s="172" t="s">
        <v>179</v>
      </c>
      <c r="E831" s="172" t="s">
        <v>180</v>
      </c>
      <c r="F831" s="174">
        <v>0.61554681999999994</v>
      </c>
      <c r="G831" s="174">
        <v>0.49558932999999999</v>
      </c>
      <c r="H831" s="58">
        <f>IF(ISERROR(F831/G831-1),"",IF((F831/G831-1)&gt;10000%,"",F831/G831-1))</f>
        <v>0.24205018699656011</v>
      </c>
      <c r="I831" s="174">
        <v>0.18419027900660001</v>
      </c>
      <c r="J831" s="174">
        <v>1.85703E-3</v>
      </c>
      <c r="K831" s="58">
        <f>IF(ISERROR(I831/J831-1),"",IF((I831/J831-1)&gt;10000%,"",I831/J831-1))</f>
        <v>98.185408424527338</v>
      </c>
      <c r="L831" s="58">
        <f>IF(ISERROR(I831/F831),"",IF(I831/F831&gt;10000%,"",I831/F831))</f>
        <v>0.29923033150687062</v>
      </c>
    </row>
    <row r="832" spans="1:16" x14ac:dyDescent="0.2">
      <c r="A832" s="172" t="s">
        <v>1313</v>
      </c>
      <c r="B832" s="173" t="s">
        <v>461</v>
      </c>
      <c r="C832" s="172" t="s">
        <v>639</v>
      </c>
      <c r="D832" s="172" t="s">
        <v>179</v>
      </c>
      <c r="E832" s="172" t="s">
        <v>180</v>
      </c>
      <c r="F832" s="174">
        <v>4.9819628899999993</v>
      </c>
      <c r="G832" s="174">
        <v>3.2495434799999998</v>
      </c>
      <c r="H832" s="58">
        <f>IF(ISERROR(F832/G832-1),"",IF((F832/G832-1)&gt;10000%,"",F832/G832-1))</f>
        <v>0.53312701327510759</v>
      </c>
      <c r="I832" s="174">
        <v>0.18357240251529419</v>
      </c>
      <c r="J832" s="174">
        <v>5.4654165751889243</v>
      </c>
      <c r="K832" s="58">
        <f>IF(ISERROR(I832/J832-1),"",IF((I832/J832-1)&gt;10000%,"",I832/J832-1))</f>
        <v>-0.96641200172212882</v>
      </c>
      <c r="L832" s="58">
        <f>IF(ISERROR(I832/F832),"",IF(I832/F832&gt;10000%,"",I832/F832))</f>
        <v>3.684740464120443E-2</v>
      </c>
    </row>
    <row r="833" spans="1:16" x14ac:dyDescent="0.2">
      <c r="A833" s="172" t="s">
        <v>2464</v>
      </c>
      <c r="B833" s="173" t="s">
        <v>270</v>
      </c>
      <c r="C833" s="172" t="s">
        <v>640</v>
      </c>
      <c r="D833" s="172" t="s">
        <v>178</v>
      </c>
      <c r="E833" s="172" t="s">
        <v>708</v>
      </c>
      <c r="F833" s="174">
        <v>4.4298400000000002E-2</v>
      </c>
      <c r="G833" s="174">
        <v>0.35021663000000003</v>
      </c>
      <c r="H833" s="58">
        <f>IF(ISERROR(F833/G833-1),"",IF((F833/G833-1)&gt;10000%,"",F833/G833-1))</f>
        <v>-0.87351143205278403</v>
      </c>
      <c r="I833" s="174">
        <v>0.17989826</v>
      </c>
      <c r="J833" s="174">
        <v>0.14887673999999998</v>
      </c>
      <c r="K833" s="58">
        <f>IF(ISERROR(I833/J833-1),"",IF((I833/J833-1)&gt;10000%,"",I833/J833-1))</f>
        <v>0.20837049494769988</v>
      </c>
      <c r="L833" s="58">
        <f>IF(ISERROR(I833/F833),"",IF(I833/F833&gt;10000%,"",I833/F833))</f>
        <v>4.0610554783016992</v>
      </c>
    </row>
    <row r="834" spans="1:16" x14ac:dyDescent="0.2">
      <c r="A834" s="172" t="s">
        <v>1856</v>
      </c>
      <c r="B834" s="173" t="s">
        <v>1838</v>
      </c>
      <c r="C834" s="172" t="s">
        <v>640</v>
      </c>
      <c r="D834" s="172" t="s">
        <v>178</v>
      </c>
      <c r="E834" s="172" t="s">
        <v>708</v>
      </c>
      <c r="F834" s="174">
        <v>3.8753188399999998</v>
      </c>
      <c r="G834" s="174">
        <v>0</v>
      </c>
      <c r="H834" s="58" t="str">
        <f>IF(ISERROR(F834/G834-1),"",IF((F834/G834-1)&gt;10000%,"",F834/G834-1))</f>
        <v/>
      </c>
      <c r="I834" s="174">
        <v>0.17964093</v>
      </c>
      <c r="J834" s="174">
        <v>0</v>
      </c>
      <c r="K834" s="58" t="str">
        <f>IF(ISERROR(I834/J834-1),"",IF((I834/J834-1)&gt;10000%,"",I834/J834-1))</f>
        <v/>
      </c>
      <c r="L834" s="58">
        <f>IF(ISERROR(I834/F834),"",IF(I834/F834&gt;10000%,"",I834/F834))</f>
        <v>4.6355135517055938E-2</v>
      </c>
    </row>
    <row r="835" spans="1:16" x14ac:dyDescent="0.2">
      <c r="A835" s="172" t="s">
        <v>1567</v>
      </c>
      <c r="B835" s="173" t="s">
        <v>1568</v>
      </c>
      <c r="C835" s="172" t="s">
        <v>2303</v>
      </c>
      <c r="D835" s="172" t="s">
        <v>179</v>
      </c>
      <c r="E835" s="172" t="s">
        <v>180</v>
      </c>
      <c r="F835" s="174">
        <v>0.54670304000000003</v>
      </c>
      <c r="G835" s="174">
        <v>0.59302779000000005</v>
      </c>
      <c r="H835" s="58">
        <f>IF(ISERROR(F835/G835-1),"",IF((F835/G835-1)&gt;10000%,"",F835/G835-1))</f>
        <v>-7.8115647834986035E-2</v>
      </c>
      <c r="I835" s="174">
        <v>0.17634996</v>
      </c>
      <c r="J835" s="174">
        <v>0.26399739</v>
      </c>
      <c r="K835" s="58">
        <f>IF(ISERROR(I835/J835-1),"",IF((I835/J835-1)&gt;10000%,"",I835/J835-1))</f>
        <v>-0.33200112319292252</v>
      </c>
      <c r="L835" s="58">
        <f>IF(ISERROR(I835/F835),"",IF(I835/F835&gt;10000%,"",I835/F835))</f>
        <v>0.32256992754238206</v>
      </c>
    </row>
    <row r="836" spans="1:16" x14ac:dyDescent="0.2">
      <c r="A836" s="172" t="s">
        <v>2384</v>
      </c>
      <c r="B836" s="173" t="s">
        <v>221</v>
      </c>
      <c r="C836" s="172" t="s">
        <v>234</v>
      </c>
      <c r="D836" s="172" t="s">
        <v>179</v>
      </c>
      <c r="E836" s="172" t="s">
        <v>180</v>
      </c>
      <c r="F836" s="174">
        <v>1.7275166000000002</v>
      </c>
      <c r="G836" s="174">
        <v>4.5776362900000001</v>
      </c>
      <c r="H836" s="58">
        <f>IF(ISERROR(F836/G836-1),"",IF((F836/G836-1)&gt;10000%,"",F836/G836-1))</f>
        <v>-0.62261820499504994</v>
      </c>
      <c r="I836" s="174">
        <v>0.16655865</v>
      </c>
      <c r="J836" s="174">
        <v>1.4621555900000001</v>
      </c>
      <c r="K836" s="58">
        <f>IF(ISERROR(I836/J836-1),"",IF((I836/J836-1)&gt;10000%,"",I836/J836-1))</f>
        <v>-0.88608691774040271</v>
      </c>
      <c r="L836" s="58">
        <f>IF(ISERROR(I836/F836),"",IF(I836/F836&gt;10000%,"",I836/F836))</f>
        <v>9.6415079310960008E-2</v>
      </c>
    </row>
    <row r="837" spans="1:16" x14ac:dyDescent="0.2">
      <c r="A837" s="172" t="s">
        <v>2417</v>
      </c>
      <c r="B837" s="173" t="s">
        <v>1084</v>
      </c>
      <c r="C837" s="172" t="s">
        <v>510</v>
      </c>
      <c r="D837" s="172" t="s">
        <v>179</v>
      </c>
      <c r="E837" s="172" t="s">
        <v>708</v>
      </c>
      <c r="F837" s="174">
        <v>0.96094003000000006</v>
      </c>
      <c r="G837" s="174">
        <v>1.3209822499999999</v>
      </c>
      <c r="H837" s="58">
        <f>IF(ISERROR(F837/G837-1),"",IF((F837/G837-1)&gt;10000%,"",F837/G837-1))</f>
        <v>-0.27255644048207306</v>
      </c>
      <c r="I837" s="174">
        <v>0.16562988000000001</v>
      </c>
      <c r="J837" s="174">
        <v>1.9138003799999999</v>
      </c>
      <c r="K837" s="58">
        <f>IF(ISERROR(I837/J837-1),"",IF((I837/J837-1)&gt;10000%,"",I837/J837-1))</f>
        <v>-0.91345498635547351</v>
      </c>
      <c r="L837" s="58">
        <f>IF(ISERROR(I837/F837),"",IF(I837/F837&gt;10000%,"",I837/F837))</f>
        <v>0.17236234814778192</v>
      </c>
    </row>
    <row r="838" spans="1:16" x14ac:dyDescent="0.2">
      <c r="A838" s="172" t="s">
        <v>2497</v>
      </c>
      <c r="B838" s="173" t="s">
        <v>1135</v>
      </c>
      <c r="C838" s="172" t="s">
        <v>510</v>
      </c>
      <c r="D838" s="172" t="s">
        <v>178</v>
      </c>
      <c r="E838" s="172" t="s">
        <v>708</v>
      </c>
      <c r="F838" s="174">
        <v>2.05967666</v>
      </c>
      <c r="G838" s="174">
        <v>1.46041909</v>
      </c>
      <c r="H838" s="58">
        <f>IF(ISERROR(F838/G838-1),"",IF((F838/G838-1)&gt;10000%,"",F838/G838-1))</f>
        <v>0.41033260527976245</v>
      </c>
      <c r="I838" s="174">
        <v>0.16433565999999999</v>
      </c>
      <c r="J838" s="174">
        <v>1.82542844</v>
      </c>
      <c r="K838" s="58">
        <f>IF(ISERROR(I838/J838-1),"",IF((I838/J838-1)&gt;10000%,"",I838/J838-1))</f>
        <v>-0.90997419761905318</v>
      </c>
      <c r="L838" s="58">
        <f>IF(ISERROR(I838/F838),"",IF(I838/F838&gt;10000%,"",I838/F838))</f>
        <v>7.9787115711647663E-2</v>
      </c>
    </row>
    <row r="839" spans="1:16" x14ac:dyDescent="0.2">
      <c r="A839" s="172" t="s">
        <v>2770</v>
      </c>
      <c r="B839" s="173" t="s">
        <v>107</v>
      </c>
      <c r="C839" s="172" t="s">
        <v>510</v>
      </c>
      <c r="D839" s="172" t="s">
        <v>609</v>
      </c>
      <c r="E839" s="172" t="s">
        <v>708</v>
      </c>
      <c r="F839" s="174">
        <v>0.38692145</v>
      </c>
      <c r="G839" s="174">
        <v>0.23562229000000001</v>
      </c>
      <c r="H839" s="58">
        <f>IF(ISERROR(F839/G839-1),"",IF((F839/G839-1)&gt;10000%,"",F839/G839-1))</f>
        <v>0.64212583622712427</v>
      </c>
      <c r="I839" s="174">
        <v>0.16192663999999998</v>
      </c>
      <c r="J839" s="174">
        <v>3.2705835700000003</v>
      </c>
      <c r="K839" s="58">
        <f>IF(ISERROR(I839/J839-1),"",IF((I839/J839-1)&gt;10000%,"",I839/J839-1))</f>
        <v>-0.95048998549209984</v>
      </c>
      <c r="L839" s="58">
        <f>IF(ISERROR(I839/F839),"",IF(I839/F839&gt;10000%,"",I839/F839))</f>
        <v>0.41850003405083896</v>
      </c>
    </row>
    <row r="840" spans="1:16" x14ac:dyDescent="0.2">
      <c r="A840" s="172" t="s">
        <v>1653</v>
      </c>
      <c r="B840" s="173" t="s">
        <v>1654</v>
      </c>
      <c r="C840" s="172" t="s">
        <v>2373</v>
      </c>
      <c r="D840" s="172" t="s">
        <v>179</v>
      </c>
      <c r="E840" s="172" t="s">
        <v>180</v>
      </c>
      <c r="F840" s="174">
        <v>0.35595283</v>
      </c>
      <c r="G840" s="174">
        <v>1.50746921</v>
      </c>
      <c r="H840" s="58">
        <f>IF(ISERROR(F840/G840-1),"",IF((F840/G840-1)&gt;10000%,"",F840/G840-1))</f>
        <v>-0.76387389696669161</v>
      </c>
      <c r="I840" s="174">
        <v>0.16057867000000001</v>
      </c>
      <c r="J840" s="174">
        <v>6.5626199999999999E-3</v>
      </c>
      <c r="K840" s="58">
        <f>IF(ISERROR(I840/J840-1),"",IF((I840/J840-1)&gt;10000%,"",I840/J840-1))</f>
        <v>23.468683239316007</v>
      </c>
      <c r="L840" s="58">
        <f>IF(ISERROR(I840/F840),"",IF(I840/F840&gt;10000%,"",I840/F840))</f>
        <v>0.45112345363288725</v>
      </c>
    </row>
    <row r="841" spans="1:16" x14ac:dyDescent="0.2">
      <c r="A841" s="172" t="s">
        <v>1209</v>
      </c>
      <c r="B841" s="173" t="s">
        <v>1210</v>
      </c>
      <c r="C841" s="172" t="s">
        <v>234</v>
      </c>
      <c r="D841" s="172" t="s">
        <v>179</v>
      </c>
      <c r="E841" s="172" t="s">
        <v>180</v>
      </c>
      <c r="F841" s="174">
        <v>1.6477156100000001</v>
      </c>
      <c r="G841" s="174">
        <v>1.0544700300000001</v>
      </c>
      <c r="H841" s="58">
        <f>IF(ISERROR(F841/G841-1),"",IF((F841/G841-1)&gt;10000%,"",F841/G841-1))</f>
        <v>0.56260070283837282</v>
      </c>
      <c r="I841" s="174">
        <v>0.15876803</v>
      </c>
      <c r="J841" s="174">
        <v>0.18007155</v>
      </c>
      <c r="K841" s="58">
        <f>IF(ISERROR(I841/J841-1),"",IF((I841/J841-1)&gt;10000%,"",I841/J841-1))</f>
        <v>-0.11830586230862117</v>
      </c>
      <c r="L841" s="58">
        <f>IF(ISERROR(I841/F841),"",IF(I841/F841&gt;10000%,"",I841/F841))</f>
        <v>9.6356451948646643E-2</v>
      </c>
      <c r="M841" s="130"/>
      <c r="P841" s="130"/>
    </row>
    <row r="842" spans="1:16" x14ac:dyDescent="0.2">
      <c r="A842" s="172" t="s">
        <v>2485</v>
      </c>
      <c r="B842" s="173" t="s">
        <v>271</v>
      </c>
      <c r="C842" s="172" t="s">
        <v>640</v>
      </c>
      <c r="D842" s="172" t="s">
        <v>178</v>
      </c>
      <c r="E842" s="172" t="s">
        <v>708</v>
      </c>
      <c r="F842" s="174">
        <v>3.1518897000000003</v>
      </c>
      <c r="G842" s="174">
        <v>2.59974778</v>
      </c>
      <c r="H842" s="58">
        <f>IF(ISERROR(F842/G842-1),"",IF((F842/G842-1)&gt;10000%,"",F842/G842-1))</f>
        <v>0.21238287969612202</v>
      </c>
      <c r="I842" s="174">
        <v>0.15691888000000001</v>
      </c>
      <c r="J842" s="174">
        <v>6.1160368200000006</v>
      </c>
      <c r="K842" s="58">
        <f>IF(ISERROR(I842/J842-1),"",IF((I842/J842-1)&gt;10000%,"",I842/J842-1))</f>
        <v>-0.97434304524020177</v>
      </c>
      <c r="L842" s="58">
        <f>IF(ISERROR(I842/F842),"",IF(I842/F842&gt;10000%,"",I842/F842))</f>
        <v>4.9785650811321219E-2</v>
      </c>
    </row>
    <row r="843" spans="1:16" x14ac:dyDescent="0.2">
      <c r="A843" s="172" t="s">
        <v>1555</v>
      </c>
      <c r="B843" s="173" t="s">
        <v>1556</v>
      </c>
      <c r="C843" s="172" t="s">
        <v>2301</v>
      </c>
      <c r="D843" s="172" t="s">
        <v>178</v>
      </c>
      <c r="E843" s="172" t="s">
        <v>708</v>
      </c>
      <c r="F843" s="174">
        <v>0.18449884999999999</v>
      </c>
      <c r="G843" s="174">
        <v>2.0942521799999998</v>
      </c>
      <c r="H843" s="58">
        <f>IF(ISERROR(F843/G843-1),"",IF((F843/G843-1)&gt;10000%,"",F843/G843-1))</f>
        <v>-0.91190227625786691</v>
      </c>
      <c r="I843" s="174">
        <v>0.15521823999999998</v>
      </c>
      <c r="J843" s="174">
        <v>4.2052181283560097</v>
      </c>
      <c r="K843" s="58">
        <f>IF(ISERROR(I843/J843-1),"",IF((I843/J843-1)&gt;10000%,"",I843/J843-1))</f>
        <v>-0.96308913467452373</v>
      </c>
      <c r="L843" s="58">
        <f>IF(ISERROR(I843/F843),"",IF(I843/F843&gt;10000%,"",I843/F843))</f>
        <v>0.84129651756636958</v>
      </c>
    </row>
    <row r="844" spans="1:16" x14ac:dyDescent="0.2">
      <c r="A844" s="172" t="s">
        <v>1179</v>
      </c>
      <c r="B844" s="173" t="s">
        <v>19</v>
      </c>
      <c r="C844" s="172" t="s">
        <v>1158</v>
      </c>
      <c r="D844" s="172" t="s">
        <v>179</v>
      </c>
      <c r="E844" s="172" t="s">
        <v>180</v>
      </c>
      <c r="F844" s="174">
        <v>2.3701928699999999</v>
      </c>
      <c r="G844" s="174">
        <v>0.13898136</v>
      </c>
      <c r="H844" s="58">
        <f>IF(ISERROR(F844/G844-1),"",IF((F844/G844-1)&gt;10000%,"",F844/G844-1))</f>
        <v>16.054034224445637</v>
      </c>
      <c r="I844" s="174">
        <v>0.15126414000000002</v>
      </c>
      <c r="J844" s="174">
        <v>0</v>
      </c>
      <c r="K844" s="58" t="str">
        <f>IF(ISERROR(I844/J844-1),"",IF((I844/J844-1)&gt;10000%,"",I844/J844-1))</f>
        <v/>
      </c>
      <c r="L844" s="58">
        <f>IF(ISERROR(I844/F844),"",IF(I844/F844&gt;10000%,"",I844/F844))</f>
        <v>6.3819338043996407E-2</v>
      </c>
    </row>
    <row r="845" spans="1:16" x14ac:dyDescent="0.2">
      <c r="A845" s="172" t="s">
        <v>2447</v>
      </c>
      <c r="B845" s="173" t="s">
        <v>2237</v>
      </c>
      <c r="C845" s="172" t="s">
        <v>2373</v>
      </c>
      <c r="D845" s="172" t="s">
        <v>179</v>
      </c>
      <c r="E845" s="172" t="s">
        <v>180</v>
      </c>
      <c r="F845" s="174">
        <v>0.70617092000000004</v>
      </c>
      <c r="G845" s="174">
        <v>0.43666279999999996</v>
      </c>
      <c r="H845" s="58">
        <f>IF(ISERROR(F845/G845-1),"",IF((F845/G845-1)&gt;10000%,"",F845/G845-1))</f>
        <v>0.61719963321812643</v>
      </c>
      <c r="I845" s="174">
        <v>0.15086214000000001</v>
      </c>
      <c r="J845" s="174">
        <v>0</v>
      </c>
      <c r="K845" s="58" t="str">
        <f>IF(ISERROR(I845/J845-1),"",IF((I845/J845-1)&gt;10000%,"",I845/J845-1))</f>
        <v/>
      </c>
      <c r="L845" s="58">
        <f>IF(ISERROR(I845/F845),"",IF(I845/F845&gt;10000%,"",I845/F845))</f>
        <v>0.21363403069613798</v>
      </c>
    </row>
    <row r="846" spans="1:16" x14ac:dyDescent="0.2">
      <c r="A846" s="172" t="s">
        <v>1516</v>
      </c>
      <c r="B846" s="173" t="s">
        <v>175</v>
      </c>
      <c r="C846" s="172" t="s">
        <v>640</v>
      </c>
      <c r="D846" s="172" t="s">
        <v>178</v>
      </c>
      <c r="E846" s="172" t="s">
        <v>180</v>
      </c>
      <c r="F846" s="174">
        <v>0.26315115</v>
      </c>
      <c r="G846" s="174">
        <v>0.42070669999999999</v>
      </c>
      <c r="H846" s="58">
        <f>IF(ISERROR(F846/G846-1),"",IF((F846/G846-1)&gt;10000%,"",F846/G846-1))</f>
        <v>-0.37450211750846851</v>
      </c>
      <c r="I846" s="174">
        <v>0.15062286</v>
      </c>
      <c r="J846" s="174">
        <v>4.3550150000000003E-2</v>
      </c>
      <c r="K846" s="58">
        <f>IF(ISERROR(I846/J846-1),"",IF((I846/J846-1)&gt;10000%,"",I846/J846-1))</f>
        <v>2.4586071460144221</v>
      </c>
      <c r="L846" s="58">
        <f>IF(ISERROR(I846/F846),"",IF(I846/F846&gt;10000%,"",I846/F846))</f>
        <v>0.57238153813882253</v>
      </c>
    </row>
    <row r="847" spans="1:16" x14ac:dyDescent="0.2">
      <c r="A847" s="172" t="s">
        <v>1268</v>
      </c>
      <c r="B847" s="173" t="s">
        <v>378</v>
      </c>
      <c r="C847" s="172" t="s">
        <v>1257</v>
      </c>
      <c r="D847" s="172" t="s">
        <v>178</v>
      </c>
      <c r="E847" s="172" t="s">
        <v>708</v>
      </c>
      <c r="F847" s="174">
        <v>2.2934171299999999</v>
      </c>
      <c r="G847" s="174">
        <v>25.835002190000001</v>
      </c>
      <c r="H847" s="58">
        <f>IF(ISERROR(F847/G847-1),"",IF((F847/G847-1)&gt;10000%,"",F847/G847-1))</f>
        <v>-0.91122829744184353</v>
      </c>
      <c r="I847" s="174">
        <v>0.14897748178102616</v>
      </c>
      <c r="J847" s="174">
        <v>8.4913209415880608</v>
      </c>
      <c r="K847" s="58">
        <f>IF(ISERROR(I847/J847-1),"",IF((I847/J847-1)&gt;10000%,"",I847/J847-1))</f>
        <v>-0.98245532316987605</v>
      </c>
      <c r="L847" s="58">
        <f>IF(ISERROR(I847/F847),"",IF(I847/F847&gt;10000%,"",I847/F847))</f>
        <v>6.4958737698547736E-2</v>
      </c>
      <c r="M847" s="130"/>
      <c r="P847" s="130"/>
    </row>
    <row r="848" spans="1:16" x14ac:dyDescent="0.2">
      <c r="A848" s="172" t="s">
        <v>2432</v>
      </c>
      <c r="B848" s="173" t="s">
        <v>1101</v>
      </c>
      <c r="C848" s="172" t="s">
        <v>510</v>
      </c>
      <c r="D848" s="172" t="s">
        <v>179</v>
      </c>
      <c r="E848" s="172" t="s">
        <v>180</v>
      </c>
      <c r="F848" s="174">
        <v>0.54195494</v>
      </c>
      <c r="G848" s="174">
        <v>0.96018244999999991</v>
      </c>
      <c r="H848" s="58">
        <f>IF(ISERROR(F848/G848-1),"",IF((F848/G848-1)&gt;10000%,"",F848/G848-1))</f>
        <v>-0.43557087509774828</v>
      </c>
      <c r="I848" s="174">
        <v>0.14514676000000001</v>
      </c>
      <c r="J848" s="174">
        <v>0.47334445000000003</v>
      </c>
      <c r="K848" s="58">
        <f>IF(ISERROR(I848/J848-1),"",IF((I848/J848-1)&gt;10000%,"",I848/J848-1))</f>
        <v>-0.69335911723481702</v>
      </c>
      <c r="L848" s="58">
        <f>IF(ISERROR(I848/F848),"",IF(I848/F848&gt;10000%,"",I848/F848))</f>
        <v>0.26782071586984707</v>
      </c>
    </row>
    <row r="849" spans="1:16" x14ac:dyDescent="0.2">
      <c r="A849" s="172" t="s">
        <v>2458</v>
      </c>
      <c r="B849" s="173" t="s">
        <v>433</v>
      </c>
      <c r="C849" s="172" t="s">
        <v>640</v>
      </c>
      <c r="D849" s="172" t="s">
        <v>178</v>
      </c>
      <c r="E849" s="172" t="s">
        <v>708</v>
      </c>
      <c r="F849" s="174">
        <v>7.7723910000000007E-2</v>
      </c>
      <c r="G849" s="174">
        <v>0.79610743000000006</v>
      </c>
      <c r="H849" s="58">
        <f>IF(ISERROR(F849/G849-1),"",IF((F849/G849-1)&gt;10000%,"",F849/G849-1))</f>
        <v>-0.90237007334550312</v>
      </c>
      <c r="I849" s="174">
        <v>0.14325315999999999</v>
      </c>
      <c r="J849" s="174">
        <v>1.081791E-2</v>
      </c>
      <c r="K849" s="58">
        <f>IF(ISERROR(I849/J849-1),"",IF((I849/J849-1)&gt;10000%,"",I849/J849-1))</f>
        <v>12.242221464219982</v>
      </c>
      <c r="L849" s="58">
        <f>IF(ISERROR(I849/F849),"",IF(I849/F849&gt;10000%,"",I849/F849))</f>
        <v>1.8431028495607076</v>
      </c>
      <c r="M849" s="130"/>
      <c r="P849" s="130"/>
    </row>
    <row r="850" spans="1:16" x14ac:dyDescent="0.2">
      <c r="A850" s="172" t="s">
        <v>1450</v>
      </c>
      <c r="B850" s="173" t="s">
        <v>54</v>
      </c>
      <c r="C850" s="172" t="s">
        <v>637</v>
      </c>
      <c r="D850" s="172" t="s">
        <v>178</v>
      </c>
      <c r="E850" s="172" t="s">
        <v>708</v>
      </c>
      <c r="F850" s="174">
        <v>9.3655975600000012</v>
      </c>
      <c r="G850" s="174">
        <v>5.5302716399999996</v>
      </c>
      <c r="H850" s="58">
        <f>IF(ISERROR(F850/G850-1),"",IF((F850/G850-1)&gt;10000%,"",F850/G850-1))</f>
        <v>0.69351492470268639</v>
      </c>
      <c r="I850" s="174">
        <v>0.14187862000000001</v>
      </c>
      <c r="J850" s="174">
        <v>0.38716445999999993</v>
      </c>
      <c r="K850" s="58">
        <f>IF(ISERROR(I850/J850-1),"",IF((I850/J850-1)&gt;10000%,"",I850/J850-1))</f>
        <v>-0.63354430827664288</v>
      </c>
      <c r="L850" s="58">
        <f>IF(ISERROR(I850/F850),"",IF(I850/F850&gt;10000%,"",I850/F850))</f>
        <v>1.5148912719243511E-2</v>
      </c>
    </row>
    <row r="851" spans="1:16" x14ac:dyDescent="0.2">
      <c r="A851" s="172" t="s">
        <v>2054</v>
      </c>
      <c r="B851" s="173" t="s">
        <v>313</v>
      </c>
      <c r="C851" s="172" t="s">
        <v>1257</v>
      </c>
      <c r="D851" s="172" t="s">
        <v>178</v>
      </c>
      <c r="E851" s="172" t="s">
        <v>708</v>
      </c>
      <c r="F851" s="174">
        <v>1.048192E-2</v>
      </c>
      <c r="G851" s="174">
        <v>8.8776382700000003</v>
      </c>
      <c r="H851" s="58">
        <f>IF(ISERROR(F851/G851-1),"",IF((F851/G851-1)&gt;10000%,"",F851/G851-1))</f>
        <v>-0.99881928958116917</v>
      </c>
      <c r="I851" s="174">
        <v>0.14057861999999999</v>
      </c>
      <c r="J851" s="174">
        <v>1.5010815200000001</v>
      </c>
      <c r="K851" s="58">
        <f>IF(ISERROR(I851/J851-1),"",IF((I851/J851-1)&gt;10000%,"",I851/J851-1))</f>
        <v>-0.90634844402054859</v>
      </c>
      <c r="L851" s="58">
        <f>IF(ISERROR(I851/F851),"",IF(I851/F851&gt;10000%,"",I851/F851))</f>
        <v>13.41153338319697</v>
      </c>
    </row>
    <row r="852" spans="1:16" x14ac:dyDescent="0.2">
      <c r="A852" s="172" t="s">
        <v>1711</v>
      </c>
      <c r="B852" s="173" t="s">
        <v>1712</v>
      </c>
      <c r="C852" s="172" t="s">
        <v>1257</v>
      </c>
      <c r="D852" s="172" t="s">
        <v>178</v>
      </c>
      <c r="E852" s="172" t="s">
        <v>708</v>
      </c>
      <c r="F852" s="174">
        <v>0.34416162</v>
      </c>
      <c r="G852" s="174">
        <v>0.80847153000000005</v>
      </c>
      <c r="H852" s="58">
        <f>IF(ISERROR(F852/G852-1),"",IF((F852/G852-1)&gt;10000%,"",F852/G852-1))</f>
        <v>-0.57430582620516035</v>
      </c>
      <c r="I852" s="174">
        <v>0.13806780999999999</v>
      </c>
      <c r="J852" s="174">
        <v>5.4509539400000007</v>
      </c>
      <c r="K852" s="58">
        <f>IF(ISERROR(I852/J852-1),"",IF((I852/J852-1)&gt;10000%,"",I852/J852-1))</f>
        <v>-0.97467089035795451</v>
      </c>
      <c r="L852" s="58">
        <f>IF(ISERROR(I852/F852),"",IF(I852/F852&gt;10000%,"",I852/F852))</f>
        <v>0.40117143218933005</v>
      </c>
    </row>
    <row r="853" spans="1:16" x14ac:dyDescent="0.2">
      <c r="A853" s="172" t="s">
        <v>2436</v>
      </c>
      <c r="B853" s="173" t="s">
        <v>429</v>
      </c>
      <c r="C853" s="172" t="s">
        <v>640</v>
      </c>
      <c r="D853" s="172" t="s">
        <v>178</v>
      </c>
      <c r="E853" s="172" t="s">
        <v>708</v>
      </c>
      <c r="F853" s="174">
        <v>1.4803069099999999</v>
      </c>
      <c r="G853" s="174">
        <v>2.4376896000000001</v>
      </c>
      <c r="H853" s="58">
        <f>IF(ISERROR(F853/G853-1),"",IF((F853/G853-1)&gt;10000%,"",F853/G853-1))</f>
        <v>-0.39274183636833837</v>
      </c>
      <c r="I853" s="174">
        <v>0.13651418000000001</v>
      </c>
      <c r="J853" s="174">
        <v>5.8070900000000009E-2</v>
      </c>
      <c r="K853" s="58">
        <f>IF(ISERROR(I853/J853-1),"",IF((I853/J853-1)&gt;10000%,"",I853/J853-1))</f>
        <v>1.3508190849461603</v>
      </c>
      <c r="L853" s="58">
        <f>IF(ISERROR(I853/F853),"",IF(I853/F853&gt;10000%,"",I853/F853))</f>
        <v>9.222018696109445E-2</v>
      </c>
      <c r="M853" s="130"/>
      <c r="P853" s="130"/>
    </row>
    <row r="854" spans="1:16" x14ac:dyDescent="0.2">
      <c r="A854" s="172" t="s">
        <v>2463</v>
      </c>
      <c r="B854" s="173" t="s">
        <v>223</v>
      </c>
      <c r="C854" s="172" t="s">
        <v>234</v>
      </c>
      <c r="D854" s="172" t="s">
        <v>179</v>
      </c>
      <c r="E854" s="172" t="s">
        <v>180</v>
      </c>
      <c r="F854" s="174">
        <v>1.11680823</v>
      </c>
      <c r="G854" s="174">
        <v>0.23534784</v>
      </c>
      <c r="H854" s="58">
        <f>IF(ISERROR(F854/G854-1),"",IF((F854/G854-1)&gt;10000%,"",F854/G854-1))</f>
        <v>3.7453515188412183</v>
      </c>
      <c r="I854" s="174">
        <v>0.13624204999999998</v>
      </c>
      <c r="J854" s="174">
        <v>5.5954999999999991E-4</v>
      </c>
      <c r="K854" s="58" t="str">
        <f>IF(ISERROR(I854/J854-1),"",IF((I854/J854-1)&gt;10000%,"",I854/J854-1))</f>
        <v/>
      </c>
      <c r="L854" s="58">
        <f>IF(ISERROR(I854/F854),"",IF(I854/F854&gt;10000%,"",I854/F854))</f>
        <v>0.12199234061876495</v>
      </c>
      <c r="M854" s="130"/>
      <c r="P854" s="130"/>
    </row>
    <row r="855" spans="1:16" x14ac:dyDescent="0.2">
      <c r="A855" s="172" t="s">
        <v>1448</v>
      </c>
      <c r="B855" s="173" t="s">
        <v>53</v>
      </c>
      <c r="C855" s="172" t="s">
        <v>637</v>
      </c>
      <c r="D855" s="172" t="s">
        <v>178</v>
      </c>
      <c r="E855" s="172" t="s">
        <v>708</v>
      </c>
      <c r="F855" s="174">
        <v>9.1877973900000001</v>
      </c>
      <c r="G855" s="174">
        <v>8.4060754000000006</v>
      </c>
      <c r="H855" s="58">
        <f>IF(ISERROR(F855/G855-1),"",IF((F855/G855-1)&gt;10000%,"",F855/G855-1))</f>
        <v>9.2994882011170121E-2</v>
      </c>
      <c r="I855" s="174">
        <v>0.13588072000000001</v>
      </c>
      <c r="J855" s="174">
        <v>7.41720808</v>
      </c>
      <c r="K855" s="58">
        <f>IF(ISERROR(I855/J855-1),"",IF((I855/J855-1)&gt;10000%,"",I855/J855-1))</f>
        <v>-0.98168034137179017</v>
      </c>
      <c r="L855" s="58">
        <f>IF(ISERROR(I855/F855),"",IF(I855/F855&gt;10000%,"",I855/F855))</f>
        <v>1.4789259518053001E-2</v>
      </c>
    </row>
    <row r="856" spans="1:16" x14ac:dyDescent="0.2">
      <c r="A856" s="172" t="s">
        <v>2477</v>
      </c>
      <c r="B856" s="173" t="s">
        <v>906</v>
      </c>
      <c r="C856" s="172" t="s">
        <v>640</v>
      </c>
      <c r="D856" s="172" t="s">
        <v>178</v>
      </c>
      <c r="E856" s="172" t="s">
        <v>708</v>
      </c>
      <c r="F856" s="174">
        <v>9.0030169999999993E-2</v>
      </c>
      <c r="G856" s="174">
        <v>0.10838349</v>
      </c>
      <c r="H856" s="58">
        <f>IF(ISERROR(F856/G856-1),"",IF((F856/G856-1)&gt;10000%,"",F856/G856-1))</f>
        <v>-0.16933686117691915</v>
      </c>
      <c r="I856" s="174">
        <v>0.1320663</v>
      </c>
      <c r="J856" s="174">
        <v>0</v>
      </c>
      <c r="K856" s="58" t="str">
        <f>IF(ISERROR(I856/J856-1),"",IF((I856/J856-1)&gt;10000%,"",I856/J856-1))</f>
        <v/>
      </c>
      <c r="L856" s="58">
        <f>IF(ISERROR(I856/F856),"",IF(I856/F856&gt;10000%,"",I856/F856))</f>
        <v>1.4669115919696698</v>
      </c>
    </row>
    <row r="857" spans="1:16" x14ac:dyDescent="0.2">
      <c r="A857" s="172" t="s">
        <v>1434</v>
      </c>
      <c r="B857" s="173" t="s">
        <v>49</v>
      </c>
      <c r="C857" s="172" t="s">
        <v>637</v>
      </c>
      <c r="D857" s="172" t="s">
        <v>178</v>
      </c>
      <c r="E857" s="172" t="s">
        <v>708</v>
      </c>
      <c r="F857" s="174">
        <v>0.5634708100000001</v>
      </c>
      <c r="G857" s="174">
        <v>1.4822083000000001</v>
      </c>
      <c r="H857" s="58">
        <f>IF(ISERROR(F857/G857-1),"",IF((F857/G857-1)&gt;10000%,"",F857/G857-1))</f>
        <v>-0.61984370887681572</v>
      </c>
      <c r="I857" s="174">
        <v>0.13010743999999999</v>
      </c>
      <c r="J857" s="174">
        <v>0.53770463000000002</v>
      </c>
      <c r="K857" s="58">
        <f>IF(ISERROR(I857/J857-1),"",IF((I857/J857-1)&gt;10000%,"",I857/J857-1))</f>
        <v>-0.75803176550664997</v>
      </c>
      <c r="L857" s="58">
        <f>IF(ISERROR(I857/F857),"",IF(I857/F857&gt;10000%,"",I857/F857))</f>
        <v>0.23090360261962811</v>
      </c>
    </row>
    <row r="858" spans="1:16" x14ac:dyDescent="0.2">
      <c r="A858" s="172" t="s">
        <v>1511</v>
      </c>
      <c r="B858" s="173" t="s">
        <v>452</v>
      </c>
      <c r="C858" s="172" t="s">
        <v>640</v>
      </c>
      <c r="D858" s="172" t="s">
        <v>179</v>
      </c>
      <c r="E858" s="172" t="s">
        <v>708</v>
      </c>
      <c r="F858" s="174">
        <v>1.2034008999999999</v>
      </c>
      <c r="G858" s="174">
        <v>1.51120348</v>
      </c>
      <c r="H858" s="58">
        <f>IF(ISERROR(F858/G858-1),"",IF((F858/G858-1)&gt;10000%,"",F858/G858-1))</f>
        <v>-0.20368043355749821</v>
      </c>
      <c r="I858" s="174">
        <v>0.12780223000000002</v>
      </c>
      <c r="J858" s="174">
        <v>0.84469778999999989</v>
      </c>
      <c r="K858" s="58">
        <f>IF(ISERROR(I858/J858-1),"",IF((I858/J858-1)&gt;10000%,"",I858/J858-1))</f>
        <v>-0.84870064594344441</v>
      </c>
      <c r="L858" s="58">
        <f>IF(ISERROR(I858/F858),"",IF(I858/F858&gt;10000%,"",I858/F858))</f>
        <v>0.10620087620010923</v>
      </c>
    </row>
    <row r="859" spans="1:16" x14ac:dyDescent="0.2">
      <c r="A859" s="172" t="s">
        <v>3130</v>
      </c>
      <c r="B859" s="173" t="s">
        <v>1234</v>
      </c>
      <c r="C859" s="172" t="s">
        <v>510</v>
      </c>
      <c r="D859" s="172" t="s">
        <v>179</v>
      </c>
      <c r="E859" s="172" t="s">
        <v>708</v>
      </c>
      <c r="F859" s="174">
        <v>0.42850832</v>
      </c>
      <c r="G859" s="174">
        <v>0.31986893999999999</v>
      </c>
      <c r="H859" s="58">
        <f>IF(ISERROR(F859/G859-1),"",IF((F859/G859-1)&gt;10000%,"",F859/G859-1))</f>
        <v>0.33963716514645026</v>
      </c>
      <c r="I859" s="174">
        <v>0.1277962</v>
      </c>
      <c r="J859" s="174">
        <v>0.24771662999999999</v>
      </c>
      <c r="K859" s="58">
        <f>IF(ISERROR(I859/J859-1),"",IF((I859/J859-1)&gt;10000%,"",I859/J859-1))</f>
        <v>-0.48410326751175325</v>
      </c>
      <c r="L859" s="58">
        <f>IF(ISERROR(I859/F859),"",IF(I859/F859&gt;10000%,"",I859/F859))</f>
        <v>0.29823504943848</v>
      </c>
    </row>
    <row r="860" spans="1:16" x14ac:dyDescent="0.2">
      <c r="A860" s="172" t="s">
        <v>2032</v>
      </c>
      <c r="B860" s="173" t="s">
        <v>1706</v>
      </c>
      <c r="C860" s="172" t="s">
        <v>510</v>
      </c>
      <c r="D860" s="172" t="s">
        <v>178</v>
      </c>
      <c r="E860" s="172" t="s">
        <v>708</v>
      </c>
      <c r="F860" s="174">
        <v>8.6206030000000003E-2</v>
      </c>
      <c r="G860" s="174">
        <v>0.20643042</v>
      </c>
      <c r="H860" s="58">
        <f>IF(ISERROR(F860/G860-1),"",IF((F860/G860-1)&gt;10000%,"",F860/G860-1))</f>
        <v>-0.58239667390106553</v>
      </c>
      <c r="I860" s="174">
        <v>0.12707913000000001</v>
      </c>
      <c r="J860" s="174">
        <v>3.2491369999999999E-2</v>
      </c>
      <c r="K860" s="58">
        <f>IF(ISERROR(I860/J860-1),"",IF((I860/J860-1)&gt;10000%,"",I860/J860-1))</f>
        <v>2.911165641830431</v>
      </c>
      <c r="L860" s="58">
        <f>IF(ISERROR(I860/F860),"",IF(I860/F860&gt;10000%,"",I860/F860))</f>
        <v>1.4741327259821617</v>
      </c>
    </row>
    <row r="861" spans="1:16" x14ac:dyDescent="0.2">
      <c r="A861" s="172" t="s">
        <v>1743</v>
      </c>
      <c r="B861" s="173" t="s">
        <v>154</v>
      </c>
      <c r="C861" s="172" t="s">
        <v>637</v>
      </c>
      <c r="D861" s="172" t="s">
        <v>178</v>
      </c>
      <c r="E861" s="172" t="s">
        <v>708</v>
      </c>
      <c r="F861" s="174">
        <v>0.18712314999999999</v>
      </c>
      <c r="G861" s="174">
        <v>0.73281649000000004</v>
      </c>
      <c r="H861" s="58">
        <f>IF(ISERROR(F861/G861-1),"",IF((F861/G861-1)&gt;10000%,"",F861/G861-1))</f>
        <v>-0.74465210246565272</v>
      </c>
      <c r="I861" s="174">
        <v>0.12601023</v>
      </c>
      <c r="J861" s="174">
        <v>0.12943560000000001</v>
      </c>
      <c r="K861" s="58">
        <f>IF(ISERROR(I861/J861-1),"",IF((I861/J861-1)&gt;10000%,"",I861/J861-1))</f>
        <v>-2.6463894013702638E-2</v>
      </c>
      <c r="L861" s="58">
        <f>IF(ISERROR(I861/F861),"",IF(I861/F861&gt;10000%,"",I861/F861))</f>
        <v>0.67340802033313363</v>
      </c>
    </row>
    <row r="862" spans="1:16" x14ac:dyDescent="0.2">
      <c r="A862" s="172" t="s">
        <v>2631</v>
      </c>
      <c r="B862" s="173" t="s">
        <v>2119</v>
      </c>
      <c r="C862" s="172" t="s">
        <v>510</v>
      </c>
      <c r="D862" s="172" t="s">
        <v>609</v>
      </c>
      <c r="E862" s="172" t="s">
        <v>708</v>
      </c>
      <c r="F862" s="174">
        <v>6.7187210000000011E-2</v>
      </c>
      <c r="G862" s="174">
        <v>0.46997294000000001</v>
      </c>
      <c r="H862" s="58">
        <f>IF(ISERROR(F862/G862-1),"",IF((F862/G862-1)&gt;10000%,"",F862/G862-1))</f>
        <v>-0.85704025853062937</v>
      </c>
      <c r="I862" s="174">
        <v>0.1240715</v>
      </c>
      <c r="J862" s="174">
        <v>0.23226626</v>
      </c>
      <c r="K862" s="58">
        <f>IF(ISERROR(I862/J862-1),"",IF((I862/J862-1)&gt;10000%,"",I862/J862-1))</f>
        <v>-0.46582211294916442</v>
      </c>
      <c r="L862" s="58">
        <f>IF(ISERROR(I862/F862),"",IF(I862/F862&gt;10000%,"",I862/F862))</f>
        <v>1.8466535520674245</v>
      </c>
    </row>
    <row r="863" spans="1:16" x14ac:dyDescent="0.2">
      <c r="A863" s="172" t="s">
        <v>2088</v>
      </c>
      <c r="B863" s="173" t="s">
        <v>316</v>
      </c>
      <c r="C863" s="172" t="s">
        <v>1257</v>
      </c>
      <c r="D863" s="172" t="s">
        <v>178</v>
      </c>
      <c r="E863" s="172" t="s">
        <v>708</v>
      </c>
      <c r="F863" s="174">
        <v>0.1206327</v>
      </c>
      <c r="G863" s="174">
        <v>3.4128279999999997E-2</v>
      </c>
      <c r="H863" s="58">
        <f>IF(ISERROR(F863/G863-1),"",IF((F863/G863-1)&gt;10000%,"",F863/G863-1))</f>
        <v>2.5346844317967387</v>
      </c>
      <c r="I863" s="174">
        <v>0.12181121</v>
      </c>
      <c r="J863" s="174">
        <v>0.15244558</v>
      </c>
      <c r="K863" s="58">
        <f>IF(ISERROR(I863/J863-1),"",IF((I863/J863-1)&gt;10000%,"",I863/J863-1))</f>
        <v>-0.20095282526394009</v>
      </c>
      <c r="L863" s="58">
        <f>IF(ISERROR(I863/F863),"",IF(I863/F863&gt;10000%,"",I863/F863))</f>
        <v>1.0097694074658032</v>
      </c>
      <c r="M863" s="130"/>
      <c r="P863" s="130"/>
    </row>
    <row r="864" spans="1:16" x14ac:dyDescent="0.2">
      <c r="A864" s="172" t="s">
        <v>2926</v>
      </c>
      <c r="B864" s="173" t="s">
        <v>2218</v>
      </c>
      <c r="C864" s="172" t="s">
        <v>639</v>
      </c>
      <c r="D864" s="172" t="s">
        <v>609</v>
      </c>
      <c r="E864" s="172" t="s">
        <v>180</v>
      </c>
      <c r="F864" s="174">
        <v>0.11969408000000001</v>
      </c>
      <c r="G864" s="174">
        <v>0.7060767</v>
      </c>
      <c r="H864" s="58">
        <f>IF(ISERROR(F864/G864-1),"",IF((F864/G864-1)&gt;10000%,"",F864/G864-1))</f>
        <v>-0.83048005974421757</v>
      </c>
      <c r="I864" s="174">
        <v>0.12079061000000001</v>
      </c>
      <c r="J864" s="174">
        <v>1.7326564516800001E-2</v>
      </c>
      <c r="K864" s="58">
        <f>IF(ISERROR(I864/J864-1),"",IF((I864/J864-1)&gt;10000%,"",I864/J864-1))</f>
        <v>5.9714114349027634</v>
      </c>
      <c r="L864" s="58">
        <f>IF(ISERROR(I864/F864),"",IF(I864/F864&gt;10000%,"",I864/F864))</f>
        <v>1.0091611047096063</v>
      </c>
    </row>
    <row r="865" spans="1:12" x14ac:dyDescent="0.2">
      <c r="A865" s="172" t="s">
        <v>1217</v>
      </c>
      <c r="B865" s="173" t="s">
        <v>1218</v>
      </c>
      <c r="C865" s="172" t="s">
        <v>234</v>
      </c>
      <c r="D865" s="172" t="s">
        <v>179</v>
      </c>
      <c r="E865" s="172" t="s">
        <v>180</v>
      </c>
      <c r="F865" s="174">
        <v>3.1167356900000001</v>
      </c>
      <c r="G865" s="174">
        <v>3.4225141699999999</v>
      </c>
      <c r="H865" s="58">
        <f>IF(ISERROR(F865/G865-1),"",IF((F865/G865-1)&gt;10000%,"",F865/G865-1))</f>
        <v>-8.9343232726484145E-2</v>
      </c>
      <c r="I865" s="174">
        <v>0.11224347999999999</v>
      </c>
      <c r="J865" s="174">
        <v>0.21735564000000002</v>
      </c>
      <c r="K865" s="58">
        <f>IF(ISERROR(I865/J865-1),"",IF((I865/J865-1)&gt;10000%,"",I865/J865-1))</f>
        <v>-0.48359527270605918</v>
      </c>
      <c r="L865" s="58">
        <f>IF(ISERROR(I865/F865),"",IF(I865/F865&gt;10000%,"",I865/F865))</f>
        <v>3.6013153235974267E-2</v>
      </c>
    </row>
    <row r="866" spans="1:12" x14ac:dyDescent="0.2">
      <c r="A866" s="172" t="s">
        <v>2639</v>
      </c>
      <c r="B866" s="173" t="s">
        <v>2136</v>
      </c>
      <c r="C866" s="172" t="s">
        <v>510</v>
      </c>
      <c r="D866" s="172" t="s">
        <v>609</v>
      </c>
      <c r="E866" s="172" t="s">
        <v>180</v>
      </c>
      <c r="F866" s="174">
        <v>0.63359498000000003</v>
      </c>
      <c r="G866" s="174">
        <v>0.28557932000000003</v>
      </c>
      <c r="H866" s="58">
        <f>IF(ISERROR(F866/G866-1),"",IF((F866/G866-1)&gt;10000%,"",F866/G866-1))</f>
        <v>1.2186304666598406</v>
      </c>
      <c r="I866" s="174">
        <v>0.11028251518580001</v>
      </c>
      <c r="J866" s="174">
        <v>1.5117799999999999E-3</v>
      </c>
      <c r="K866" s="58">
        <f>IF(ISERROR(I866/J866-1),"",IF((I866/J866-1)&gt;10000%,"",I866/J866-1))</f>
        <v>71.948785660479714</v>
      </c>
      <c r="L866" s="58">
        <f>IF(ISERROR(I866/F866),"",IF(I866/F866&gt;10000%,"",I866/F866))</f>
        <v>0.17405837903860918</v>
      </c>
    </row>
    <row r="867" spans="1:12" x14ac:dyDescent="0.2">
      <c r="A867" s="172" t="s">
        <v>1211</v>
      </c>
      <c r="B867" s="173" t="s">
        <v>1212</v>
      </c>
      <c r="C867" s="172" t="s">
        <v>234</v>
      </c>
      <c r="D867" s="172" t="s">
        <v>179</v>
      </c>
      <c r="E867" s="172" t="s">
        <v>180</v>
      </c>
      <c r="F867" s="174">
        <v>0.58617622999999996</v>
      </c>
      <c r="G867" s="174">
        <v>1.38781675</v>
      </c>
      <c r="H867" s="58">
        <f>IF(ISERROR(F867/G867-1),"",IF((F867/G867-1)&gt;10000%,"",F867/G867-1))</f>
        <v>-0.5776270678387474</v>
      </c>
      <c r="I867" s="174">
        <v>0.10822196000000001</v>
      </c>
      <c r="J867" s="174">
        <v>5.3957190000000002E-2</v>
      </c>
      <c r="K867" s="58">
        <f>IF(ISERROR(I867/J867-1),"",IF((I867/J867-1)&gt;10000%,"",I867/J867-1))</f>
        <v>1.0057004451121343</v>
      </c>
      <c r="L867" s="58">
        <f>IF(ISERROR(I867/F867),"",IF(I867/F867&gt;10000%,"",I867/F867))</f>
        <v>0.18462359007631546</v>
      </c>
    </row>
    <row r="868" spans="1:12" x14ac:dyDescent="0.2">
      <c r="A868" s="172" t="s">
        <v>2510</v>
      </c>
      <c r="B868" s="173" t="s">
        <v>224</v>
      </c>
      <c r="C868" s="172" t="s">
        <v>234</v>
      </c>
      <c r="D868" s="172" t="s">
        <v>179</v>
      </c>
      <c r="E868" s="172" t="s">
        <v>180</v>
      </c>
      <c r="F868" s="174">
        <v>1.7941936200000002</v>
      </c>
      <c r="G868" s="174">
        <v>0.66861230000000005</v>
      </c>
      <c r="H868" s="58">
        <f>IF(ISERROR(F868/G868-1),"",IF((F868/G868-1)&gt;10000%,"",F868/G868-1))</f>
        <v>1.6834588894042182</v>
      </c>
      <c r="I868" s="174">
        <v>9.968486E-2</v>
      </c>
      <c r="J868" s="174">
        <v>0</v>
      </c>
      <c r="K868" s="58" t="str">
        <f>IF(ISERROR(I868/J868-1),"",IF((I868/J868-1)&gt;10000%,"",I868/J868-1))</f>
        <v/>
      </c>
      <c r="L868" s="58">
        <f>IF(ISERROR(I868/F868),"",IF(I868/F868&gt;10000%,"",I868/F868))</f>
        <v>5.5559700407361828E-2</v>
      </c>
    </row>
    <row r="869" spans="1:12" x14ac:dyDescent="0.2">
      <c r="A869" s="172" t="s">
        <v>1682</v>
      </c>
      <c r="B869" s="173" t="s">
        <v>1683</v>
      </c>
      <c r="C869" s="172" t="s">
        <v>2303</v>
      </c>
      <c r="D869" s="172" t="s">
        <v>179</v>
      </c>
      <c r="E869" s="172" t="s">
        <v>180</v>
      </c>
      <c r="F869" s="174">
        <v>0.25600899999999999</v>
      </c>
      <c r="G869" s="174">
        <v>1.2059712199999999</v>
      </c>
      <c r="H869" s="58">
        <f>IF(ISERROR(F869/G869-1),"",IF((F869/G869-1)&gt;10000%,"",F869/G869-1))</f>
        <v>-0.7877154978872547</v>
      </c>
      <c r="I869" s="174">
        <v>9.7149139999999995E-2</v>
      </c>
      <c r="J869" s="174">
        <v>0</v>
      </c>
      <c r="K869" s="58" t="str">
        <f>IF(ISERROR(I869/J869-1),"",IF((I869/J869-1)&gt;10000%,"",I869/J869-1))</f>
        <v/>
      </c>
      <c r="L869" s="58">
        <f>IF(ISERROR(I869/F869),"",IF(I869/F869&gt;10000%,"",I869/F869))</f>
        <v>0.37947548718990348</v>
      </c>
    </row>
    <row r="870" spans="1:12" x14ac:dyDescent="0.2">
      <c r="A870" s="172" t="s">
        <v>3120</v>
      </c>
      <c r="B870" s="173" t="s">
        <v>352</v>
      </c>
      <c r="C870" s="172" t="s">
        <v>1257</v>
      </c>
      <c r="D870" s="172" t="s">
        <v>178</v>
      </c>
      <c r="E870" s="172" t="s">
        <v>708</v>
      </c>
      <c r="F870" s="174">
        <v>0.9710318</v>
      </c>
      <c r="G870" s="174">
        <v>0.61128129000000009</v>
      </c>
      <c r="H870" s="58">
        <f>IF(ISERROR(F870/G870-1),"",IF((F870/G870-1)&gt;10000%,"",F870/G870-1))</f>
        <v>0.58851876523163305</v>
      </c>
      <c r="I870" s="174">
        <v>9.6891460000000013E-2</v>
      </c>
      <c r="J870" s="174">
        <v>1.8122043000000001</v>
      </c>
      <c r="K870" s="58">
        <f>IF(ISERROR(I870/J870-1),"",IF((I870/J870-1)&gt;10000%,"",I870/J870-1))</f>
        <v>-0.94653392004422454</v>
      </c>
      <c r="L870" s="58">
        <f>IF(ISERROR(I870/F870),"",IF(I870/F870&gt;10000%,"",I870/F870))</f>
        <v>9.9781963886249672E-2</v>
      </c>
    </row>
    <row r="871" spans="1:12" x14ac:dyDescent="0.2">
      <c r="A871" s="172" t="s">
        <v>2261</v>
      </c>
      <c r="B871" s="172" t="s">
        <v>2262</v>
      </c>
      <c r="C871" s="172" t="s">
        <v>1729</v>
      </c>
      <c r="D871" s="172" t="s">
        <v>179</v>
      </c>
      <c r="E871" s="172" t="s">
        <v>708</v>
      </c>
      <c r="F871" s="174">
        <v>0.11645678999999999</v>
      </c>
      <c r="G871" s="174">
        <v>0.67187797999999999</v>
      </c>
      <c r="H871" s="58">
        <f>IF(ISERROR(F871/G871-1),"",IF((F871/G871-1)&gt;10000%,"",F871/G871-1))</f>
        <v>-0.82666973250113063</v>
      </c>
      <c r="I871" s="174">
        <v>9.3725329999999996E-2</v>
      </c>
      <c r="J871" s="174">
        <v>1.8814029999999999E-2</v>
      </c>
      <c r="K871" s="58">
        <f>IF(ISERROR(I871/J871-1),"",IF((I871/J871-1)&gt;10000%,"",I871/J871-1))</f>
        <v>3.9816721882552546</v>
      </c>
      <c r="L871" s="58">
        <f>IF(ISERROR(I871/F871),"",IF(I871/F871&gt;10000%,"",I871/F871))</f>
        <v>0.80480777462610809</v>
      </c>
    </row>
    <row r="872" spans="1:12" x14ac:dyDescent="0.2">
      <c r="A872" s="172" t="s">
        <v>1182</v>
      </c>
      <c r="B872" s="173" t="s">
        <v>1183</v>
      </c>
      <c r="C872" s="172" t="s">
        <v>2303</v>
      </c>
      <c r="D872" s="172" t="s">
        <v>179</v>
      </c>
      <c r="E872" s="172" t="s">
        <v>180</v>
      </c>
      <c r="F872" s="174">
        <v>0.10142180000000001</v>
      </c>
      <c r="G872" s="174">
        <v>4.2967180000000001E-2</v>
      </c>
      <c r="H872" s="58">
        <f>IF(ISERROR(F872/G872-1),"",IF((F872/G872-1)&gt;10000%,"",F872/G872-1))</f>
        <v>1.3604481373923076</v>
      </c>
      <c r="I872" s="174">
        <v>9.2904860000000006E-2</v>
      </c>
      <c r="J872" s="174">
        <v>0</v>
      </c>
      <c r="K872" s="58" t="str">
        <f>IF(ISERROR(I872/J872-1),"",IF((I872/J872-1)&gt;10000%,"",I872/J872-1))</f>
        <v/>
      </c>
      <c r="L872" s="58">
        <f>IF(ISERROR(I872/F872),"",IF(I872/F872&gt;10000%,"",I872/F872))</f>
        <v>0.91602456276658473</v>
      </c>
    </row>
    <row r="873" spans="1:12" x14ac:dyDescent="0.2">
      <c r="A873" s="172" t="s">
        <v>2469</v>
      </c>
      <c r="B873" s="173" t="s">
        <v>210</v>
      </c>
      <c r="C873" s="172" t="s">
        <v>640</v>
      </c>
      <c r="D873" s="172" t="s">
        <v>178</v>
      </c>
      <c r="E873" s="172" t="s">
        <v>708</v>
      </c>
      <c r="F873" s="174">
        <v>1.1465225400000001</v>
      </c>
      <c r="G873" s="174">
        <v>3.7447228300000002</v>
      </c>
      <c r="H873" s="58">
        <f>IF(ISERROR(F873/G873-1),"",IF((F873/G873-1)&gt;10000%,"",F873/G873-1))</f>
        <v>-0.69382979941401968</v>
      </c>
      <c r="I873" s="174">
        <v>8.9355950000000003E-2</v>
      </c>
      <c r="J873" s="174">
        <v>5.1940969999999996E-2</v>
      </c>
      <c r="K873" s="58">
        <f>IF(ISERROR(I873/J873-1),"",IF((I873/J873-1)&gt;10000%,"",I873/J873-1))</f>
        <v>0.72033656668329482</v>
      </c>
      <c r="L873" s="58">
        <f>IF(ISERROR(I873/F873),"",IF(I873/F873&gt;10000%,"",I873/F873))</f>
        <v>7.7936496564646685E-2</v>
      </c>
    </row>
    <row r="874" spans="1:12" x14ac:dyDescent="0.2">
      <c r="A874" s="172" t="s">
        <v>1637</v>
      </c>
      <c r="B874" s="173" t="s">
        <v>1638</v>
      </c>
      <c r="C874" s="172" t="s">
        <v>2309</v>
      </c>
      <c r="D874" s="172" t="s">
        <v>609</v>
      </c>
      <c r="E874" s="172" t="s">
        <v>180</v>
      </c>
      <c r="F874" s="174">
        <v>0.30658103000000003</v>
      </c>
      <c r="G874" s="174">
        <v>0.32191437000000001</v>
      </c>
      <c r="H874" s="58">
        <f>IF(ISERROR(F874/G874-1),"",IF((F874/G874-1)&gt;10000%,"",F874/G874-1))</f>
        <v>-4.7631735110178486E-2</v>
      </c>
      <c r="I874" s="174">
        <v>8.7173840000000002E-2</v>
      </c>
      <c r="J874" s="174">
        <v>3.9122623194105</v>
      </c>
      <c r="K874" s="58">
        <f>IF(ISERROR(I874/J874-1),"",IF((I874/J874-1)&gt;10000%,"",I874/J874-1))</f>
        <v>-0.97771779270334425</v>
      </c>
      <c r="L874" s="58">
        <f>IF(ISERROR(I874/F874),"",IF(I874/F874&gt;10000%,"",I874/F874))</f>
        <v>0.28434192422146926</v>
      </c>
    </row>
    <row r="875" spans="1:12" x14ac:dyDescent="0.2">
      <c r="A875" s="172" t="s">
        <v>1715</v>
      </c>
      <c r="B875" s="173" t="s">
        <v>1716</v>
      </c>
      <c r="C875" s="172" t="s">
        <v>1257</v>
      </c>
      <c r="D875" s="172" t="s">
        <v>178</v>
      </c>
      <c r="E875" s="172" t="s">
        <v>708</v>
      </c>
      <c r="F875" s="174">
        <v>0.33710020000000002</v>
      </c>
      <c r="G875" s="174">
        <v>0.57065382999999992</v>
      </c>
      <c r="H875" s="58">
        <f>IF(ISERROR(F875/G875-1),"",IF((F875/G875-1)&gt;10000%,"",F875/G875-1))</f>
        <v>-0.40927374482004253</v>
      </c>
      <c r="I875" s="174">
        <v>8.7117390000000003E-2</v>
      </c>
      <c r="J875" s="174">
        <v>8.4527868000000002</v>
      </c>
      <c r="K875" s="58">
        <f>IF(ISERROR(I875/J875-1),"",IF((I875/J875-1)&gt;10000%,"",I875/J875-1))</f>
        <v>-0.98969364872659515</v>
      </c>
      <c r="L875" s="58">
        <f>IF(ISERROR(I875/F875),"",IF(I875/F875&gt;10000%,"",I875/F875))</f>
        <v>0.25843173632053612</v>
      </c>
    </row>
    <row r="876" spans="1:12" x14ac:dyDescent="0.2">
      <c r="A876" s="172" t="s">
        <v>3185</v>
      </c>
      <c r="B876" s="173" t="s">
        <v>375</v>
      </c>
      <c r="C876" s="172" t="s">
        <v>1257</v>
      </c>
      <c r="D876" s="172" t="s">
        <v>179</v>
      </c>
      <c r="E876" s="172" t="s">
        <v>2605</v>
      </c>
      <c r="F876" s="174">
        <v>0.13572661</v>
      </c>
      <c r="G876" s="174">
        <v>0.40350532</v>
      </c>
      <c r="H876" s="58">
        <f>IF(ISERROR(F876/G876-1),"",IF((F876/G876-1)&gt;10000%,"",F876/G876-1))</f>
        <v>-0.66363117591609444</v>
      </c>
      <c r="I876" s="174">
        <v>8.6401499999999992E-2</v>
      </c>
      <c r="J876" s="174">
        <v>0.29675903999999997</v>
      </c>
      <c r="K876" s="58">
        <f>IF(ISERROR(I876/J876-1),"",IF((I876/J876-1)&gt;10000%,"",I876/J876-1))</f>
        <v>-0.70884964447923804</v>
      </c>
      <c r="L876" s="58">
        <f>IF(ISERROR(I876/F876),"",IF(I876/F876&gt;10000%,"",I876/F876))</f>
        <v>0.63658482297612817</v>
      </c>
    </row>
    <row r="877" spans="1:12" x14ac:dyDescent="0.2">
      <c r="A877" s="172" t="s">
        <v>3180</v>
      </c>
      <c r="B877" s="173" t="s">
        <v>353</v>
      </c>
      <c r="C877" s="172" t="s">
        <v>1257</v>
      </c>
      <c r="D877" s="172" t="s">
        <v>179</v>
      </c>
      <c r="E877" s="172" t="s">
        <v>2605</v>
      </c>
      <c r="F877" s="174">
        <v>0.33287341999999998</v>
      </c>
      <c r="G877" s="174">
        <v>0.68151865</v>
      </c>
      <c r="H877" s="58">
        <f>IF(ISERROR(F877/G877-1),"",IF((F877/G877-1)&gt;10000%,"",F877/G877-1))</f>
        <v>-0.51157107732855156</v>
      </c>
      <c r="I877" s="174">
        <v>8.4698339999999997E-2</v>
      </c>
      <c r="J877" s="174">
        <v>1.12765698</v>
      </c>
      <c r="K877" s="58">
        <f>IF(ISERROR(I877/J877-1),"",IF((I877/J877-1)&gt;10000%,"",I877/J877-1))</f>
        <v>-0.92488997851101851</v>
      </c>
      <c r="L877" s="58">
        <f>IF(ISERROR(I877/F877),"",IF(I877/F877&gt;10000%,"",I877/F877))</f>
        <v>0.25444608944745423</v>
      </c>
    </row>
    <row r="878" spans="1:12" x14ac:dyDescent="0.2">
      <c r="A878" s="172" t="s">
        <v>2521</v>
      </c>
      <c r="B878" s="173" t="s">
        <v>2104</v>
      </c>
      <c r="C878" s="172" t="s">
        <v>2309</v>
      </c>
      <c r="D878" s="172" t="s">
        <v>609</v>
      </c>
      <c r="E878" s="172" t="s">
        <v>180</v>
      </c>
      <c r="F878" s="174">
        <v>6.4411599999999999E-2</v>
      </c>
      <c r="G878" s="174">
        <v>5.6902230000000005E-2</v>
      </c>
      <c r="H878" s="58">
        <f>IF(ISERROR(F878/G878-1),"",IF((F878/G878-1)&gt;10000%,"",F878/G878-1))</f>
        <v>0.13196969609099662</v>
      </c>
      <c r="I878" s="174">
        <v>8.3347199999999996E-2</v>
      </c>
      <c r="J878" s="174">
        <v>5.8205559999999996E-2</v>
      </c>
      <c r="K878" s="58">
        <f>IF(ISERROR(I878/J878-1),"",IF((I878/J878-1)&gt;10000%,"",I878/J878-1))</f>
        <v>0.43194567666731487</v>
      </c>
      <c r="L878" s="58">
        <f>IF(ISERROR(I878/F878),"",IF(I878/F878&gt;10000%,"",I878/F878))</f>
        <v>1.2939781033230038</v>
      </c>
    </row>
    <row r="879" spans="1:12" x14ac:dyDescent="0.2">
      <c r="A879" s="172" t="s">
        <v>2419</v>
      </c>
      <c r="B879" s="173" t="s">
        <v>275</v>
      </c>
      <c r="C879" s="172" t="s">
        <v>640</v>
      </c>
      <c r="D879" s="172" t="s">
        <v>178</v>
      </c>
      <c r="E879" s="172" t="s">
        <v>708</v>
      </c>
      <c r="F879" s="174">
        <v>0.27541653000000005</v>
      </c>
      <c r="G879" s="174">
        <v>0.36746011000000001</v>
      </c>
      <c r="H879" s="58">
        <f>IF(ISERROR(F879/G879-1),"",IF((F879/G879-1)&gt;10000%,"",F879/G879-1))</f>
        <v>-0.25048590988556541</v>
      </c>
      <c r="I879" s="174">
        <v>8.2979429999999993E-2</v>
      </c>
      <c r="J879" s="174">
        <v>8.0150689999999997E-2</v>
      </c>
      <c r="K879" s="58">
        <f>IF(ISERROR(I879/J879-1),"",IF((I879/J879-1)&gt;10000%,"",I879/J879-1))</f>
        <v>3.5292771652995159E-2</v>
      </c>
      <c r="L879" s="58">
        <f>IF(ISERROR(I879/F879),"",IF(I879/F879&gt;10000%,"",I879/F879))</f>
        <v>0.30128703603955792</v>
      </c>
    </row>
    <row r="880" spans="1:12" x14ac:dyDescent="0.2">
      <c r="A880" s="172" t="s">
        <v>1563</v>
      </c>
      <c r="B880" s="173" t="s">
        <v>1564</v>
      </c>
      <c r="C880" s="172" t="s">
        <v>2303</v>
      </c>
      <c r="D880" s="172" t="s">
        <v>179</v>
      </c>
      <c r="E880" s="172" t="s">
        <v>180</v>
      </c>
      <c r="F880" s="174">
        <v>5.282862E-2</v>
      </c>
      <c r="G880" s="174">
        <v>7.3142699999999991E-2</v>
      </c>
      <c r="H880" s="58">
        <f>IF(ISERROR(F880/G880-1),"",IF((F880/G880-1)&gt;10000%,"",F880/G880-1))</f>
        <v>-0.27773215919018568</v>
      </c>
      <c r="I880" s="174">
        <v>8.1748850000000012E-2</v>
      </c>
      <c r="J880" s="174">
        <v>9.0039750000000002E-2</v>
      </c>
      <c r="K880" s="58">
        <f>IF(ISERROR(I880/J880-1),"",IF((I880/J880-1)&gt;10000%,"",I880/J880-1))</f>
        <v>-9.20804422491176E-2</v>
      </c>
      <c r="L880" s="58">
        <f>IF(ISERROR(I880/F880),"",IF(I880/F880&gt;10000%,"",I880/F880))</f>
        <v>1.5474348941918228</v>
      </c>
    </row>
    <row r="881" spans="1:16" x14ac:dyDescent="0.2">
      <c r="A881" s="172" t="s">
        <v>2471</v>
      </c>
      <c r="B881" s="173" t="s">
        <v>95</v>
      </c>
      <c r="C881" s="172" t="s">
        <v>510</v>
      </c>
      <c r="D881" s="172" t="s">
        <v>609</v>
      </c>
      <c r="E881" s="172" t="s">
        <v>180</v>
      </c>
      <c r="F881" s="174">
        <v>0.1149775</v>
      </c>
      <c r="G881" s="174">
        <v>0.23649197</v>
      </c>
      <c r="H881" s="58">
        <f>IF(ISERROR(F881/G881-1),"",IF((F881/G881-1)&gt;10000%,"",F881/G881-1))</f>
        <v>-0.51382070181917805</v>
      </c>
      <c r="I881" s="174">
        <v>8.1678520000000004E-2</v>
      </c>
      <c r="J881" s="174">
        <v>7.9797371152432</v>
      </c>
      <c r="K881" s="58">
        <f>IF(ISERROR(I881/J881-1),"",IF((I881/J881-1)&gt;10000%,"",I881/J881-1))</f>
        <v>-0.98976425929571354</v>
      </c>
      <c r="L881" s="58">
        <f>IF(ISERROR(I881/F881),"",IF(I881/F881&gt;10000%,"",I881/F881))</f>
        <v>0.71038698875867023</v>
      </c>
    </row>
    <row r="882" spans="1:16" x14ac:dyDescent="0.2">
      <c r="A882" s="172" t="s">
        <v>2857</v>
      </c>
      <c r="B882" s="173" t="s">
        <v>2166</v>
      </c>
      <c r="C882" s="172" t="s">
        <v>639</v>
      </c>
      <c r="D882" s="172" t="s">
        <v>179</v>
      </c>
      <c r="E882" s="172" t="s">
        <v>180</v>
      </c>
      <c r="F882" s="174">
        <v>2.6393900000000001E-2</v>
      </c>
      <c r="G882" s="174">
        <v>4.9633699999999999E-3</v>
      </c>
      <c r="H882" s="58">
        <f>IF(ISERROR(F882/G882-1),"",IF((F882/G882-1)&gt;10000%,"",F882/G882-1))</f>
        <v>4.3177377467325631</v>
      </c>
      <c r="I882" s="174">
        <v>7.679271E-2</v>
      </c>
      <c r="J882" s="174">
        <v>5.8280000000000004E-5</v>
      </c>
      <c r="K882" s="58" t="str">
        <f>IF(ISERROR(I882/J882-1),"",IF((I882/J882-1)&gt;10000%,"",I882/J882-1))</f>
        <v/>
      </c>
      <c r="L882" s="58">
        <f>IF(ISERROR(I882/F882),"",IF(I882/F882&gt;10000%,"",I882/F882))</f>
        <v>2.9094870405661912</v>
      </c>
    </row>
    <row r="883" spans="1:16" x14ac:dyDescent="0.2">
      <c r="A883" s="172" t="s">
        <v>2068</v>
      </c>
      <c r="B883" s="173" t="s">
        <v>1913</v>
      </c>
      <c r="C883" s="172" t="s">
        <v>510</v>
      </c>
      <c r="D883" s="172" t="s">
        <v>179</v>
      </c>
      <c r="E883" s="172" t="s">
        <v>180</v>
      </c>
      <c r="F883" s="174">
        <v>0.31275987</v>
      </c>
      <c r="G883" s="174">
        <v>1.91714235</v>
      </c>
      <c r="H883" s="58">
        <f>IF(ISERROR(F883/G883-1),"",IF((F883/G883-1)&gt;10000%,"",F883/G883-1))</f>
        <v>-0.83686142554829068</v>
      </c>
      <c r="I883" s="174">
        <v>7.6620359999999998E-2</v>
      </c>
      <c r="J883" s="174">
        <v>7.5000618907146004</v>
      </c>
      <c r="K883" s="58">
        <f>IF(ISERROR(I883/J883-1),"",IF((I883/J883-1)&gt;10000%,"",I883/J883-1))</f>
        <v>-0.98978403630310585</v>
      </c>
      <c r="L883" s="58">
        <f>IF(ISERROR(I883/F883),"",IF(I883/F883&gt;10000%,"",I883/F883))</f>
        <v>0.24498142936304457</v>
      </c>
    </row>
    <row r="884" spans="1:16" x14ac:dyDescent="0.2">
      <c r="A884" s="172" t="s">
        <v>2972</v>
      </c>
      <c r="B884" s="173" t="s">
        <v>2973</v>
      </c>
      <c r="C884" s="173" t="s">
        <v>1729</v>
      </c>
      <c r="D884" s="172" t="s">
        <v>179</v>
      </c>
      <c r="E884" s="172" t="s">
        <v>2605</v>
      </c>
      <c r="F884" s="174">
        <v>0.14805460000000001</v>
      </c>
      <c r="G884" s="174">
        <v>0.10517061999999999</v>
      </c>
      <c r="H884" s="58">
        <f>IF(ISERROR(F884/G884-1),"",IF((F884/G884-1)&gt;10000%,"",F884/G884-1))</f>
        <v>0.40775627261682046</v>
      </c>
      <c r="I884" s="174">
        <v>7.5398110000000004E-2</v>
      </c>
      <c r="J884" s="174">
        <v>0</v>
      </c>
      <c r="K884" s="58" t="str">
        <f>IF(ISERROR(I884/J884-1),"",IF((I884/J884-1)&gt;10000%,"",I884/J884-1))</f>
        <v/>
      </c>
      <c r="L884" s="58">
        <f>IF(ISERROR(I884/F884),"",IF(I884/F884&gt;10000%,"",I884/F884))</f>
        <v>0.50925881397808648</v>
      </c>
    </row>
    <row r="885" spans="1:16" x14ac:dyDescent="0.2">
      <c r="A885" s="172" t="s">
        <v>2958</v>
      </c>
      <c r="B885" s="173" t="s">
        <v>7</v>
      </c>
      <c r="C885" s="172" t="s">
        <v>639</v>
      </c>
      <c r="D885" s="172" t="s">
        <v>609</v>
      </c>
      <c r="E885" s="172" t="s">
        <v>708</v>
      </c>
      <c r="F885" s="174">
        <v>3.7792600000000004E-3</v>
      </c>
      <c r="G885" s="174">
        <v>3.6554540000000003E-2</v>
      </c>
      <c r="H885" s="58">
        <f>IF(ISERROR(F885/G885-1),"",IF((F885/G885-1)&gt;10000%,"",F885/G885-1))</f>
        <v>-0.89661311563488422</v>
      </c>
      <c r="I885" s="174">
        <v>7.5235107128899997E-2</v>
      </c>
      <c r="J885" s="174">
        <v>3.3994148969999992E-2</v>
      </c>
      <c r="K885" s="58">
        <f>IF(ISERROR(I885/J885-1),"",IF((I885/J885-1)&gt;10000%,"",I885/J885-1))</f>
        <v>1.2131781323690545</v>
      </c>
      <c r="L885" s="58">
        <f>IF(ISERROR(I885/F885),"",IF(I885/F885&gt;10000%,"",I885/F885))</f>
        <v>19.907364703381081</v>
      </c>
    </row>
    <row r="886" spans="1:16" x14ac:dyDescent="0.2">
      <c r="A886" s="172" t="s">
        <v>2074</v>
      </c>
      <c r="B886" s="173" t="s">
        <v>43</v>
      </c>
      <c r="C886" s="172" t="s">
        <v>2097</v>
      </c>
      <c r="D886" s="172" t="s">
        <v>178</v>
      </c>
      <c r="E886" s="172" t="s">
        <v>708</v>
      </c>
      <c r="F886" s="174">
        <v>0.24678989000000001</v>
      </c>
      <c r="G886" s="174">
        <v>0.17251792999999999</v>
      </c>
      <c r="H886" s="58">
        <f>IF(ISERROR(F886/G886-1),"",IF((F886/G886-1)&gt;10000%,"",F886/G886-1))</f>
        <v>0.43051733811088533</v>
      </c>
      <c r="I886" s="174">
        <v>7.0517750000000004E-2</v>
      </c>
      <c r="J886" s="174">
        <v>7.275108999999999E-2</v>
      </c>
      <c r="K886" s="58">
        <f>IF(ISERROR(I886/J886-1),"",IF((I886/J886-1)&gt;10000%,"",I886/J886-1))</f>
        <v>-3.0698371667008506E-2</v>
      </c>
      <c r="L886" s="58">
        <f>IF(ISERROR(I886/F886),"",IF(I886/F886&gt;10000%,"",I886/F886))</f>
        <v>0.28574002768103668</v>
      </c>
      <c r="M886" s="130"/>
      <c r="P886" s="130"/>
    </row>
    <row r="887" spans="1:16" x14ac:dyDescent="0.2">
      <c r="A887" s="172" t="s">
        <v>1221</v>
      </c>
      <c r="B887" s="173" t="s">
        <v>1222</v>
      </c>
      <c r="C887" s="172" t="s">
        <v>234</v>
      </c>
      <c r="D887" s="172" t="s">
        <v>179</v>
      </c>
      <c r="E887" s="172" t="s">
        <v>180</v>
      </c>
      <c r="F887" s="174">
        <v>0.51130816000000001</v>
      </c>
      <c r="G887" s="174">
        <v>0.48799180999999997</v>
      </c>
      <c r="H887" s="58">
        <f>IF(ISERROR(F887/G887-1),"",IF((F887/G887-1)&gt;10000%,"",F887/G887-1))</f>
        <v>4.7780207622746929E-2</v>
      </c>
      <c r="I887" s="174">
        <v>7.0024470000000005E-2</v>
      </c>
      <c r="J887" s="174">
        <v>0.19253677</v>
      </c>
      <c r="K887" s="58">
        <f>IF(ISERROR(I887/J887-1),"",IF((I887/J887-1)&gt;10000%,"",I887/J887-1))</f>
        <v>-0.63630598975977415</v>
      </c>
      <c r="L887" s="58">
        <f>IF(ISERROR(I887/F887),"",IF(I887/F887&gt;10000%,"",I887/F887))</f>
        <v>0.136951598816651</v>
      </c>
      <c r="M887" s="130"/>
      <c r="P887" s="130"/>
    </row>
    <row r="888" spans="1:16" x14ac:dyDescent="0.2">
      <c r="A888" s="172" t="s">
        <v>2483</v>
      </c>
      <c r="B888" s="172" t="s">
        <v>505</v>
      </c>
      <c r="C888" s="172" t="s">
        <v>510</v>
      </c>
      <c r="D888" s="172" t="s">
        <v>178</v>
      </c>
      <c r="E888" s="172" t="s">
        <v>180</v>
      </c>
      <c r="F888" s="174">
        <v>0.17314854999999998</v>
      </c>
      <c r="G888" s="174">
        <v>3.68550244</v>
      </c>
      <c r="H888" s="58">
        <f>IF(ISERROR(F888/G888-1),"",IF((F888/G888-1)&gt;10000%,"",F888/G888-1))</f>
        <v>-0.95301901088959795</v>
      </c>
      <c r="I888" s="174">
        <v>6.985711E-2</v>
      </c>
      <c r="J888" s="174">
        <v>5.6262787899999998</v>
      </c>
      <c r="K888" s="58">
        <f>IF(ISERROR(I888/J888-1),"",IF((I888/J888-1)&gt;10000%,"",I888/J888-1))</f>
        <v>-0.98758378093098365</v>
      </c>
      <c r="L888" s="58">
        <f>IF(ISERROR(I888/F888),"",IF(I888/F888&gt;10000%,"",I888/F888))</f>
        <v>0.40345189145389904</v>
      </c>
    </row>
    <row r="889" spans="1:16" x14ac:dyDescent="0.2">
      <c r="A889" s="172" t="s">
        <v>1920</v>
      </c>
      <c r="B889" s="173" t="s">
        <v>1924</v>
      </c>
      <c r="C889" s="172" t="s">
        <v>1257</v>
      </c>
      <c r="D889" s="172" t="s">
        <v>178</v>
      </c>
      <c r="E889" s="172" t="s">
        <v>708</v>
      </c>
      <c r="F889" s="174">
        <v>0.20948977999999999</v>
      </c>
      <c r="G889" s="174">
        <v>0.20007062</v>
      </c>
      <c r="H889" s="58">
        <f>IF(ISERROR(F889/G889-1),"",IF((F889/G889-1)&gt;10000%,"",F889/G889-1))</f>
        <v>4.7079176342833318E-2</v>
      </c>
      <c r="I889" s="174">
        <v>6.8239038428799428E-2</v>
      </c>
      <c r="J889" s="174">
        <v>0</v>
      </c>
      <c r="K889" s="58" t="str">
        <f>IF(ISERROR(I889/J889-1),"",IF((I889/J889-1)&gt;10000%,"",I889/J889-1))</f>
        <v/>
      </c>
      <c r="L889" s="58">
        <f>IF(ISERROR(I889/F889),"",IF(I889/F889&gt;10000%,"",I889/F889))</f>
        <v>0.32573922426573476</v>
      </c>
    </row>
    <row r="890" spans="1:16" x14ac:dyDescent="0.2">
      <c r="A890" s="172" t="s">
        <v>2759</v>
      </c>
      <c r="B890" s="173" t="s">
        <v>296</v>
      </c>
      <c r="C890" s="172" t="s">
        <v>2414</v>
      </c>
      <c r="D890" s="172" t="s">
        <v>179</v>
      </c>
      <c r="E890" s="172" t="s">
        <v>180</v>
      </c>
      <c r="F890" s="174">
        <v>2.3994405800000003</v>
      </c>
      <c r="G890" s="174">
        <v>2.3805652000000004</v>
      </c>
      <c r="H890" s="58">
        <f>IF(ISERROR(F890/G890-1),"",IF((F890/G890-1)&gt;10000%,"",F890/G890-1))</f>
        <v>7.9289489739662322E-3</v>
      </c>
      <c r="I890" s="174">
        <v>6.8096710000000005E-2</v>
      </c>
      <c r="J890" s="174">
        <v>21.639400209999998</v>
      </c>
      <c r="K890" s="58">
        <f>IF(ISERROR(I890/J890-1),"",IF((I890/J890-1)&gt;10000%,"",I890/J890-1))</f>
        <v>-0.99685311471948601</v>
      </c>
      <c r="L890" s="58">
        <f>IF(ISERROR(I890/F890),"",IF(I890/F890&gt;10000%,"",I890/F890))</f>
        <v>2.838024436512614E-2</v>
      </c>
    </row>
    <row r="891" spans="1:16" x14ac:dyDescent="0.2">
      <c r="A891" s="172" t="s">
        <v>3113</v>
      </c>
      <c r="B891" s="173" t="s">
        <v>421</v>
      </c>
      <c r="C891" s="172" t="s">
        <v>1257</v>
      </c>
      <c r="D891" s="172" t="s">
        <v>179</v>
      </c>
      <c r="E891" s="172" t="s">
        <v>2605</v>
      </c>
      <c r="F891" s="174">
        <v>0.86066624000000003</v>
      </c>
      <c r="G891" s="174">
        <v>1.81018553</v>
      </c>
      <c r="H891" s="58">
        <f>IF(ISERROR(F891/G891-1),"",IF((F891/G891-1)&gt;10000%,"",F891/G891-1))</f>
        <v>-0.52454252575977667</v>
      </c>
      <c r="I891" s="174">
        <v>6.7204420000000001E-2</v>
      </c>
      <c r="J891" s="174">
        <v>8.1977913516720111</v>
      </c>
      <c r="K891" s="58">
        <f>IF(ISERROR(I891/J891-1),"",IF((I891/J891-1)&gt;10000%,"",I891/J891-1))</f>
        <v>-0.991802130950028</v>
      </c>
      <c r="L891" s="58">
        <f>IF(ISERROR(I891/F891),"",IF(I891/F891&gt;10000%,"",I891/F891))</f>
        <v>7.8084182783793171E-2</v>
      </c>
    </row>
    <row r="892" spans="1:16" x14ac:dyDescent="0.2">
      <c r="A892" s="172" t="s">
        <v>1117</v>
      </c>
      <c r="B892" s="173" t="s">
        <v>1049</v>
      </c>
      <c r="C892" s="172" t="s">
        <v>2309</v>
      </c>
      <c r="D892" s="172" t="s">
        <v>609</v>
      </c>
      <c r="E892" s="172" t="s">
        <v>180</v>
      </c>
      <c r="F892" s="174">
        <v>0.31767066999999999</v>
      </c>
      <c r="G892" s="174">
        <v>1.6390898300000001</v>
      </c>
      <c r="H892" s="58">
        <f>IF(ISERROR(F892/G892-1),"",IF((F892/G892-1)&gt;10000%,"",F892/G892-1))</f>
        <v>-0.80619081139683479</v>
      </c>
      <c r="I892" s="174">
        <v>6.5400050000000001E-2</v>
      </c>
      <c r="J892" s="174">
        <v>1.4255360638654899</v>
      </c>
      <c r="K892" s="58">
        <f>IF(ISERROR(I892/J892-1),"",IF((I892/J892-1)&gt;10000%,"",I892/J892-1))</f>
        <v>-0.95412248651033005</v>
      </c>
      <c r="L892" s="58">
        <f>IF(ISERROR(I892/F892),"",IF(I892/F892&gt;10000%,"",I892/F892))</f>
        <v>0.20587374339595155</v>
      </c>
    </row>
    <row r="893" spans="1:16" x14ac:dyDescent="0.2">
      <c r="A893" s="172" t="s">
        <v>1277</v>
      </c>
      <c r="B893" s="173" t="s">
        <v>480</v>
      </c>
      <c r="C893" s="172" t="s">
        <v>1257</v>
      </c>
      <c r="D893" s="172" t="s">
        <v>178</v>
      </c>
      <c r="E893" s="172" t="s">
        <v>708</v>
      </c>
      <c r="F893" s="174">
        <v>1.44009221</v>
      </c>
      <c r="G893" s="174">
        <v>0.94384927000000007</v>
      </c>
      <c r="H893" s="58">
        <f>IF(ISERROR(F893/G893-1),"",IF((F893/G893-1)&gt;10000%,"",F893/G893-1))</f>
        <v>0.52576503025742638</v>
      </c>
      <c r="I893" s="174">
        <v>6.4270854625071497E-2</v>
      </c>
      <c r="J893" s="174">
        <v>2.9643498199999998</v>
      </c>
      <c r="K893" s="58">
        <f>IF(ISERROR(I893/J893-1),"",IF((I893/J893-1)&gt;10000%,"",I893/J893-1))</f>
        <v>-0.9783187347891783</v>
      </c>
      <c r="L893" s="58">
        <f>IF(ISERROR(I893/F893),"",IF(I893/F893&gt;10000%,"",I893/F893))</f>
        <v>4.4629680084910327E-2</v>
      </c>
    </row>
    <row r="894" spans="1:16" x14ac:dyDescent="0.2">
      <c r="A894" s="172" t="s">
        <v>1921</v>
      </c>
      <c r="B894" s="173" t="s">
        <v>1911</v>
      </c>
      <c r="C894" s="172" t="s">
        <v>1257</v>
      </c>
      <c r="D894" s="172" t="s">
        <v>178</v>
      </c>
      <c r="E894" s="172" t="s">
        <v>708</v>
      </c>
      <c r="F894" s="174">
        <v>0.68800795999999997</v>
      </c>
      <c r="G894" s="174">
        <v>0.56676043000000009</v>
      </c>
      <c r="H894" s="58">
        <f>IF(ISERROR(F894/G894-1),"",IF((F894/G894-1)&gt;10000%,"",F894/G894-1))</f>
        <v>0.21393083140966618</v>
      </c>
      <c r="I894" s="174">
        <v>6.3986141854938797E-2</v>
      </c>
      <c r="J894" s="174">
        <v>6.5317999999999995E-4</v>
      </c>
      <c r="K894" s="58">
        <f>IF(ISERROR(I894/J894-1),"",IF((I894/J894-1)&gt;10000%,"",I894/J894-1))</f>
        <v>96.960963065217555</v>
      </c>
      <c r="L894" s="58">
        <f>IF(ISERROR(I894/F894),"",IF(I894/F894&gt;10000%,"",I894/F894))</f>
        <v>9.3002037149306813E-2</v>
      </c>
    </row>
    <row r="895" spans="1:16" x14ac:dyDescent="0.2">
      <c r="A895" s="172" t="s">
        <v>2265</v>
      </c>
      <c r="B895" s="172" t="s">
        <v>2266</v>
      </c>
      <c r="C895" s="172" t="s">
        <v>640</v>
      </c>
      <c r="D895" s="172" t="s">
        <v>179</v>
      </c>
      <c r="E895" s="172" t="s">
        <v>708</v>
      </c>
      <c r="F895" s="174">
        <v>0.37622540000000004</v>
      </c>
      <c r="G895" s="174">
        <v>0.56182460000000001</v>
      </c>
      <c r="H895" s="58">
        <f>IF(ISERROR(F895/G895-1),"",IF((F895/G895-1)&gt;10000%,"",F895/G895-1))</f>
        <v>-0.33035078919648586</v>
      </c>
      <c r="I895" s="174">
        <v>6.2550350000000005E-2</v>
      </c>
      <c r="J895" s="174">
        <v>1.1198030000000001E-2</v>
      </c>
      <c r="K895" s="58">
        <f>IF(ISERROR(I895/J895-1),"",IF((I895/J895-1)&gt;10000%,"",I895/J895-1))</f>
        <v>4.5858351870820133</v>
      </c>
      <c r="L895" s="58">
        <f>IF(ISERROR(I895/F895),"",IF(I895/F895&gt;10000%,"",I895/F895))</f>
        <v>0.16625764767610055</v>
      </c>
    </row>
    <row r="896" spans="1:16" x14ac:dyDescent="0.2">
      <c r="A896" s="172" t="s">
        <v>2495</v>
      </c>
      <c r="B896" s="173" t="s">
        <v>446</v>
      </c>
      <c r="C896" s="172" t="s">
        <v>640</v>
      </c>
      <c r="D896" s="172" t="s">
        <v>178</v>
      </c>
      <c r="E896" s="172" t="s">
        <v>708</v>
      </c>
      <c r="F896" s="174">
        <v>0.62556542000000004</v>
      </c>
      <c r="G896" s="174">
        <v>3.8794745000000002</v>
      </c>
      <c r="H896" s="58">
        <f>IF(ISERROR(F896/G896-1),"",IF((F896/G896-1)&gt;10000%,"",F896/G896-1))</f>
        <v>-0.83874995956282228</v>
      </c>
      <c r="I896" s="174">
        <v>6.2171290000000004E-2</v>
      </c>
      <c r="J896" s="174">
        <v>9.389419999999999E-3</v>
      </c>
      <c r="K896" s="58">
        <f>IF(ISERROR(I896/J896-1),"",IF((I896/J896-1)&gt;10000%,"",I896/J896-1))</f>
        <v>5.6214196404037748</v>
      </c>
      <c r="L896" s="58">
        <f>IF(ISERROR(I896/F896),"",IF(I896/F896&gt;10000%,"",I896/F896))</f>
        <v>9.9384153938687977E-2</v>
      </c>
    </row>
    <row r="897" spans="1:16" x14ac:dyDescent="0.2">
      <c r="A897" s="172" t="s">
        <v>1292</v>
      </c>
      <c r="B897" s="173" t="s">
        <v>416</v>
      </c>
      <c r="C897" s="172" t="s">
        <v>1257</v>
      </c>
      <c r="D897" s="172" t="s">
        <v>178</v>
      </c>
      <c r="E897" s="172" t="s">
        <v>708</v>
      </c>
      <c r="F897" s="174">
        <v>8.0414343099999996</v>
      </c>
      <c r="G897" s="174">
        <v>1.0756811799999999</v>
      </c>
      <c r="H897" s="58">
        <f>IF(ISERROR(F897/G897-1),"",IF((F897/G897-1)&gt;10000%,"",F897/G897-1))</f>
        <v>6.4756670094386148</v>
      </c>
      <c r="I897" s="174">
        <v>6.0945931356413449E-2</v>
      </c>
      <c r="J897" s="174">
        <v>2.905150485010901E-2</v>
      </c>
      <c r="K897" s="58">
        <f>IF(ISERROR(I897/J897-1),"",IF((I897/J897-1)&gt;10000%,"",I897/J897-1))</f>
        <v>1.0978579826023975</v>
      </c>
      <c r="L897" s="58">
        <f>IF(ISERROR(I897/F897),"",IF(I897/F897&gt;10000%,"",I897/F897))</f>
        <v>7.5789876540586264E-3</v>
      </c>
    </row>
    <row r="898" spans="1:16" x14ac:dyDescent="0.2">
      <c r="A898" s="172" t="s">
        <v>1416</v>
      </c>
      <c r="B898" s="173" t="s">
        <v>299</v>
      </c>
      <c r="C898" s="172" t="s">
        <v>1158</v>
      </c>
      <c r="D898" s="172" t="s">
        <v>179</v>
      </c>
      <c r="E898" s="172" t="s">
        <v>180</v>
      </c>
      <c r="F898" s="174">
        <v>0.23672766000000001</v>
      </c>
      <c r="G898" s="174">
        <v>0.23975242000000002</v>
      </c>
      <c r="H898" s="58">
        <f>IF(ISERROR(F898/G898-1),"",IF((F898/G898-1)&gt;10000%,"",F898/G898-1))</f>
        <v>-1.2616181309035412E-2</v>
      </c>
      <c r="I898" s="174">
        <v>6.0392109999999999E-2</v>
      </c>
      <c r="J898" s="174">
        <v>2.2001099999999999E-3</v>
      </c>
      <c r="K898" s="58">
        <f>IF(ISERROR(I898/J898-1),"",IF((I898/J898-1)&gt;10000%,"",I898/J898-1))</f>
        <v>26.449586611578514</v>
      </c>
      <c r="L898" s="58">
        <f>IF(ISERROR(I898/F898),"",IF(I898/F898&gt;10000%,"",I898/F898))</f>
        <v>0.25511218249696715</v>
      </c>
    </row>
    <row r="899" spans="1:16" x14ac:dyDescent="0.2">
      <c r="A899" s="172" t="s">
        <v>2451</v>
      </c>
      <c r="B899" s="173" t="s">
        <v>448</v>
      </c>
      <c r="C899" s="172" t="s">
        <v>640</v>
      </c>
      <c r="D899" s="172" t="s">
        <v>178</v>
      </c>
      <c r="E899" s="172" t="s">
        <v>180</v>
      </c>
      <c r="F899" s="174">
        <v>0.70506899999999995</v>
      </c>
      <c r="G899" s="174">
        <v>0.88032613999999998</v>
      </c>
      <c r="H899" s="58">
        <f>IF(ISERROR(F899/G899-1),"",IF((F899/G899-1)&gt;10000%,"",F899/G899-1))</f>
        <v>-0.19908205838349868</v>
      </c>
      <c r="I899" s="174">
        <v>5.925301999999999E-2</v>
      </c>
      <c r="J899" s="174">
        <v>1.0811783399999999</v>
      </c>
      <c r="K899" s="58">
        <f>IF(ISERROR(I899/J899-1),"",IF((I899/J899-1)&gt;10000%,"",I899/J899-1))</f>
        <v>-0.94519588692463075</v>
      </c>
      <c r="L899" s="58">
        <f>IF(ISERROR(I899/F899),"",IF(I899/F899&gt;10000%,"",I899/F899))</f>
        <v>8.4038611823807313E-2</v>
      </c>
      <c r="M899" s="130"/>
      <c r="P899" s="130"/>
    </row>
    <row r="900" spans="1:16" x14ac:dyDescent="0.2">
      <c r="A900" s="172" t="s">
        <v>1515</v>
      </c>
      <c r="B900" s="173" t="s">
        <v>1105</v>
      </c>
      <c r="C900" s="172" t="s">
        <v>640</v>
      </c>
      <c r="D900" s="172" t="s">
        <v>178</v>
      </c>
      <c r="E900" s="172" t="s">
        <v>180</v>
      </c>
      <c r="F900" s="174">
        <v>0.57979048999999994</v>
      </c>
      <c r="G900" s="174">
        <v>2.2853119100000003</v>
      </c>
      <c r="H900" s="58">
        <f>IF(ISERROR(F900/G900-1),"",IF((F900/G900-1)&gt;10000%,"",F900/G900-1))</f>
        <v>-0.7462969989072521</v>
      </c>
      <c r="I900" s="174">
        <v>5.7570419999999997E-2</v>
      </c>
      <c r="J900" s="174">
        <v>3.6384369999999999E-2</v>
      </c>
      <c r="K900" s="58">
        <f>IF(ISERROR(I900/J900-1),"",IF((I900/J900-1)&gt;10000%,"",I900/J900-1))</f>
        <v>0.58228437100875996</v>
      </c>
      <c r="L900" s="58">
        <f>IF(ISERROR(I900/F900),"",IF(I900/F900&gt;10000%,"",I900/F900))</f>
        <v>9.9295212655178253E-2</v>
      </c>
    </row>
    <row r="901" spans="1:16" x14ac:dyDescent="0.2">
      <c r="A901" s="172" t="s">
        <v>1147</v>
      </c>
      <c r="B901" s="173" t="s">
        <v>1148</v>
      </c>
      <c r="C901" s="172" t="s">
        <v>2309</v>
      </c>
      <c r="D901" s="172" t="s">
        <v>609</v>
      </c>
      <c r="E901" s="172" t="s">
        <v>180</v>
      </c>
      <c r="F901" s="174">
        <v>3.7716599</v>
      </c>
      <c r="G901" s="174">
        <v>2.7095863599999999</v>
      </c>
      <c r="H901" s="58">
        <f>IF(ISERROR(F901/G901-1),"",IF((F901/G901-1)&gt;10000%,"",F901/G901-1))</f>
        <v>0.39196888339812874</v>
      </c>
      <c r="I901" s="174">
        <v>5.5613609999999994E-2</v>
      </c>
      <c r="J901" s="174">
        <v>1.4050691499999999</v>
      </c>
      <c r="K901" s="58">
        <f>IF(ISERROR(I901/J901-1),"",IF((I901/J901-1)&gt;10000%,"",I901/J901-1))</f>
        <v>-0.96041930747678861</v>
      </c>
      <c r="L901" s="58">
        <f>IF(ISERROR(I901/F901),"",IF(I901/F901&gt;10000%,"",I901/F901))</f>
        <v>1.4745128530809471E-2</v>
      </c>
      <c r="M901" s="130"/>
      <c r="P901" s="130"/>
    </row>
    <row r="902" spans="1:16" x14ac:dyDescent="0.2">
      <c r="A902" s="172" t="s">
        <v>2470</v>
      </c>
      <c r="B902" s="173" t="s">
        <v>439</v>
      </c>
      <c r="C902" s="172" t="s">
        <v>640</v>
      </c>
      <c r="D902" s="172" t="s">
        <v>178</v>
      </c>
      <c r="E902" s="172" t="s">
        <v>708</v>
      </c>
      <c r="F902" s="174">
        <v>3.4743339999999998E-2</v>
      </c>
      <c r="G902" s="174">
        <v>0</v>
      </c>
      <c r="H902" s="58" t="str">
        <f>IF(ISERROR(F902/G902-1),"",IF((F902/G902-1)&gt;10000%,"",F902/G902-1))</f>
        <v/>
      </c>
      <c r="I902" s="174">
        <v>5.1455609999999999E-2</v>
      </c>
      <c r="J902" s="174">
        <v>1.3802000000000001E-4</v>
      </c>
      <c r="K902" s="58" t="str">
        <f>IF(ISERROR(I902/J902-1),"",IF((I902/J902-1)&gt;10000%,"",I902/J902-1))</f>
        <v/>
      </c>
      <c r="L902" s="58">
        <f>IF(ISERROR(I902/F902),"",IF(I902/F902&gt;10000%,"",I902/F902))</f>
        <v>1.4810208229836279</v>
      </c>
    </row>
    <row r="903" spans="1:16" x14ac:dyDescent="0.2">
      <c r="A903" s="172" t="s">
        <v>3181</v>
      </c>
      <c r="B903" s="173" t="s">
        <v>371</v>
      </c>
      <c r="C903" s="172" t="s">
        <v>1257</v>
      </c>
      <c r="D903" s="172" t="s">
        <v>179</v>
      </c>
      <c r="E903" s="172" t="s">
        <v>2605</v>
      </c>
      <c r="F903" s="174">
        <v>0.93168794999999993</v>
      </c>
      <c r="G903" s="174">
        <v>0.62781456999999996</v>
      </c>
      <c r="H903" s="58">
        <f>IF(ISERROR(F903/G903-1),"",IF((F903/G903-1)&gt;10000%,"",F903/G903-1))</f>
        <v>0.48401772517002906</v>
      </c>
      <c r="I903" s="174">
        <v>5.0758050000000006E-2</v>
      </c>
      <c r="J903" s="174">
        <v>3.3367899199999997</v>
      </c>
      <c r="K903" s="58">
        <f>IF(ISERROR(I903/J903-1),"",IF((I903/J903-1)&gt;10000%,"",I903/J903-1))</f>
        <v>-0.98478835910652718</v>
      </c>
      <c r="L903" s="58">
        <f>IF(ISERROR(I903/F903),"",IF(I903/F903&gt;10000%,"",I903/F903))</f>
        <v>5.4479667790057827E-2</v>
      </c>
      <c r="M903" s="130"/>
      <c r="P903" s="130"/>
    </row>
    <row r="904" spans="1:16" x14ac:dyDescent="0.2">
      <c r="A904" s="172" t="s">
        <v>1298</v>
      </c>
      <c r="B904" s="173" t="s">
        <v>119</v>
      </c>
      <c r="C904" s="172" t="s">
        <v>1257</v>
      </c>
      <c r="D904" s="172" t="s">
        <v>178</v>
      </c>
      <c r="E904" s="172" t="s">
        <v>708</v>
      </c>
      <c r="F904" s="174">
        <v>0.19712509</v>
      </c>
      <c r="G904" s="174">
        <v>0.20365135000000001</v>
      </c>
      <c r="H904" s="58">
        <f>IF(ISERROR(F904/G904-1),"",IF((F904/G904-1)&gt;10000%,"",F904/G904-1))</f>
        <v>-3.2046239811324595E-2</v>
      </c>
      <c r="I904" s="174">
        <v>4.9923879999999997E-2</v>
      </c>
      <c r="J904" s="174">
        <v>9.8460149999999996E-2</v>
      </c>
      <c r="K904" s="58">
        <f>IF(ISERROR(I904/J904-1),"",IF((I904/J904-1)&gt;10000%,"",I904/J904-1))</f>
        <v>-0.49295344360129456</v>
      </c>
      <c r="L904" s="58">
        <f>IF(ISERROR(I904/F904),"",IF(I904/F904&gt;10000%,"",I904/F904))</f>
        <v>0.25325989705318586</v>
      </c>
    </row>
    <row r="905" spans="1:16" x14ac:dyDescent="0.2">
      <c r="A905" s="172" t="s">
        <v>2610</v>
      </c>
      <c r="B905" s="173" t="s">
        <v>1551</v>
      </c>
      <c r="C905" s="172" t="s">
        <v>2301</v>
      </c>
      <c r="D905" s="172" t="s">
        <v>178</v>
      </c>
      <c r="E905" s="172" t="s">
        <v>180</v>
      </c>
      <c r="F905" s="174">
        <v>0.62570479000000001</v>
      </c>
      <c r="G905" s="174">
        <v>1.88270709</v>
      </c>
      <c r="H905" s="58">
        <f>IF(ISERROR(F905/G905-1),"",IF((F905/G905-1)&gt;10000%,"",F905/G905-1))</f>
        <v>-0.66765685787054641</v>
      </c>
      <c r="I905" s="174">
        <v>4.8889490000000001E-2</v>
      </c>
      <c r="J905" s="174">
        <v>0.96108947999999994</v>
      </c>
      <c r="K905" s="58">
        <f>IF(ISERROR(I905/J905-1),"",IF((I905/J905-1)&gt;10000%,"",I905/J905-1))</f>
        <v>-0.94913117767140687</v>
      </c>
      <c r="L905" s="58">
        <f>IF(ISERROR(I905/F905),"",IF(I905/F905&gt;10000%,"",I905/F905))</f>
        <v>7.8135073890036863E-2</v>
      </c>
      <c r="M905" s="130"/>
      <c r="P905" s="130"/>
    </row>
    <row r="906" spans="1:16" x14ac:dyDescent="0.2">
      <c r="A906" s="172" t="s">
        <v>2461</v>
      </c>
      <c r="B906" s="173" t="s">
        <v>186</v>
      </c>
      <c r="C906" s="172" t="s">
        <v>640</v>
      </c>
      <c r="D906" s="172" t="s">
        <v>178</v>
      </c>
      <c r="E906" s="172" t="s">
        <v>180</v>
      </c>
      <c r="F906" s="174">
        <v>0.63949681999999997</v>
      </c>
      <c r="G906" s="174">
        <v>1.0463623</v>
      </c>
      <c r="H906" s="58">
        <f>IF(ISERROR(F906/G906-1),"",IF((F906/G906-1)&gt;10000%,"",F906/G906-1))</f>
        <v>-0.38883805351167566</v>
      </c>
      <c r="I906" s="174">
        <v>4.7784210000000001E-2</v>
      </c>
      <c r="J906" s="174">
        <v>5.175863E-2</v>
      </c>
      <c r="K906" s="58">
        <f>IF(ISERROR(I906/J906-1),"",IF((I906/J906-1)&gt;10000%,"",I906/J906-1))</f>
        <v>-7.6787581124152626E-2</v>
      </c>
      <c r="L906" s="58">
        <f>IF(ISERROR(I906/F906),"",IF(I906/F906&gt;10000%,"",I906/F906))</f>
        <v>7.4721575628788908E-2</v>
      </c>
    </row>
    <row r="907" spans="1:16" x14ac:dyDescent="0.2">
      <c r="A907" s="172" t="s">
        <v>2078</v>
      </c>
      <c r="B907" s="173" t="s">
        <v>608</v>
      </c>
      <c r="C907" s="172" t="s">
        <v>2097</v>
      </c>
      <c r="D907" s="172" t="s">
        <v>178</v>
      </c>
      <c r="E907" s="172" t="s">
        <v>708</v>
      </c>
      <c r="F907" s="174">
        <v>4.4108349999999998E-2</v>
      </c>
      <c r="G907" s="174">
        <v>8.6654229999999999E-2</v>
      </c>
      <c r="H907" s="58">
        <f>IF(ISERROR(F907/G907-1),"",IF((F907/G907-1)&gt;10000%,"",F907/G907-1))</f>
        <v>-0.49098445626947473</v>
      </c>
      <c r="I907" s="174">
        <v>4.7634019999999999E-2</v>
      </c>
      <c r="J907" s="174">
        <v>0.11033155</v>
      </c>
      <c r="K907" s="58">
        <f>IF(ISERROR(I907/J907-1),"",IF((I907/J907-1)&gt;10000%,"",I907/J907-1))</f>
        <v>-0.5682647438561319</v>
      </c>
      <c r="L907" s="58">
        <f>IF(ISERROR(I907/F907),"",IF(I907/F907&gt;10000%,"",I907/F907))</f>
        <v>1.0799320310100016</v>
      </c>
      <c r="M907" s="130"/>
      <c r="P907" s="130"/>
    </row>
    <row r="908" spans="1:16" x14ac:dyDescent="0.2">
      <c r="A908" s="172" t="s">
        <v>1275</v>
      </c>
      <c r="B908" s="173" t="s">
        <v>1230</v>
      </c>
      <c r="C908" s="172" t="s">
        <v>1257</v>
      </c>
      <c r="D908" s="172" t="s">
        <v>178</v>
      </c>
      <c r="E908" s="172" t="s">
        <v>708</v>
      </c>
      <c r="F908" s="174">
        <v>0.53015458999999998</v>
      </c>
      <c r="G908" s="174">
        <v>0.89055625000000005</v>
      </c>
      <c r="H908" s="58">
        <f>IF(ISERROR(F908/G908-1),"",IF((F908/G908-1)&gt;10000%,"",F908/G908-1))</f>
        <v>-0.40469275242299407</v>
      </c>
      <c r="I908" s="174">
        <v>4.4588697206000498E-2</v>
      </c>
      <c r="J908" s="174">
        <v>0.32180367999999998</v>
      </c>
      <c r="K908" s="58">
        <f>IF(ISERROR(I908/J908-1),"",IF((I908/J908-1)&gt;10000%,"",I908/J908-1))</f>
        <v>-0.86144130730263713</v>
      </c>
      <c r="L908" s="58">
        <f>IF(ISERROR(I908/F908),"",IF(I908/F908&gt;10000%,"",I908/F908))</f>
        <v>8.4105085661901932E-2</v>
      </c>
    </row>
    <row r="909" spans="1:16" x14ac:dyDescent="0.2">
      <c r="A909" s="172" t="s">
        <v>2084</v>
      </c>
      <c r="B909" s="172" t="s">
        <v>682</v>
      </c>
      <c r="C909" s="172" t="s">
        <v>1257</v>
      </c>
      <c r="D909" s="172" t="s">
        <v>178</v>
      </c>
      <c r="E909" s="172" t="s">
        <v>708</v>
      </c>
      <c r="F909" s="174">
        <v>4.0389000000000001E-4</v>
      </c>
      <c r="G909" s="174">
        <v>2.0973800000000001E-2</v>
      </c>
      <c r="H909" s="58">
        <f>IF(ISERROR(F909/G909-1),"",IF((F909/G909-1)&gt;10000%,"",F909/G909-1))</f>
        <v>-0.98074311760386768</v>
      </c>
      <c r="I909" s="174">
        <v>4.0524620000000004E-2</v>
      </c>
      <c r="J909" s="174">
        <v>2.0178000000000001E-4</v>
      </c>
      <c r="K909" s="58" t="str">
        <f>IF(ISERROR(I909/J909-1),"",IF((I909/J909-1)&gt;10000%,"",I909/J909-1))</f>
        <v/>
      </c>
      <c r="L909" s="58" t="str">
        <f>IF(ISERROR(I909/F909),"",IF(I909/F909&gt;10000%,"",I909/F909))</f>
        <v/>
      </c>
    </row>
    <row r="910" spans="1:16" x14ac:dyDescent="0.2">
      <c r="A910" s="172" t="s">
        <v>1223</v>
      </c>
      <c r="B910" s="173" t="s">
        <v>1224</v>
      </c>
      <c r="C910" s="172" t="s">
        <v>234</v>
      </c>
      <c r="D910" s="172" t="s">
        <v>179</v>
      </c>
      <c r="E910" s="172" t="s">
        <v>180</v>
      </c>
      <c r="F910" s="174">
        <v>0.25651984</v>
      </c>
      <c r="G910" s="174">
        <v>0.17771414000000002</v>
      </c>
      <c r="H910" s="58">
        <f>IF(ISERROR(F910/G910-1),"",IF((F910/G910-1)&gt;10000%,"",F910/G910-1))</f>
        <v>0.44344079767653821</v>
      </c>
      <c r="I910" s="174">
        <v>4.0213599999999995E-2</v>
      </c>
      <c r="J910" s="174">
        <v>3.1005099999999997E-2</v>
      </c>
      <c r="K910" s="58">
        <f>IF(ISERROR(I910/J910-1),"",IF((I910/J910-1)&gt;10000%,"",I910/J910-1))</f>
        <v>0.29699952588445133</v>
      </c>
      <c r="L910" s="58">
        <f>IF(ISERROR(I910/F910),"",IF(I910/F910&gt;10000%,"",I910/F910))</f>
        <v>0.15676604195605298</v>
      </c>
      <c r="M910" s="130"/>
      <c r="P910" s="130"/>
    </row>
    <row r="911" spans="1:16" x14ac:dyDescent="0.2">
      <c r="A911" s="172" t="s">
        <v>2684</v>
      </c>
      <c r="B911" s="172" t="s">
        <v>2700</v>
      </c>
      <c r="C911" s="172" t="s">
        <v>640</v>
      </c>
      <c r="D911" s="172" t="s">
        <v>179</v>
      </c>
      <c r="E911" s="172" t="s">
        <v>2605</v>
      </c>
      <c r="F911" s="174">
        <v>0.11044652000000001</v>
      </c>
      <c r="G911" s="174">
        <v>2.255356E-2</v>
      </c>
      <c r="H911" s="58">
        <f>IF(ISERROR(F911/G911-1),"",IF((F911/G911-1)&gt;10000%,"",F911/G911-1))</f>
        <v>3.8970770024776575</v>
      </c>
      <c r="I911" s="174">
        <v>3.9766330000000003E-2</v>
      </c>
      <c r="J911" s="174">
        <v>0</v>
      </c>
      <c r="K911" s="58" t="str">
        <f>IF(ISERROR(I911/J911-1),"",IF((I911/J911-1)&gt;10000%,"",I911/J911-1))</f>
        <v/>
      </c>
      <c r="L911" s="58">
        <f>IF(ISERROR(I911/F911),"",IF(I911/F911&gt;10000%,"",I911/F911))</f>
        <v>0.36005054754101806</v>
      </c>
    </row>
    <row r="912" spans="1:16" x14ac:dyDescent="0.2">
      <c r="A912" s="172" t="s">
        <v>2778</v>
      </c>
      <c r="B912" s="173" t="s">
        <v>1783</v>
      </c>
      <c r="C912" s="172" t="s">
        <v>1158</v>
      </c>
      <c r="D912" s="172" t="s">
        <v>179</v>
      </c>
      <c r="E912" s="172" t="s">
        <v>708</v>
      </c>
      <c r="F912" s="174">
        <v>7.3231176799999993</v>
      </c>
      <c r="G912" s="174">
        <v>2.5945782500000001</v>
      </c>
      <c r="H912" s="58">
        <f>IF(ISERROR(F912/G912-1),"",IF((F912/G912-1)&gt;10000%,"",F912/G912-1))</f>
        <v>1.822469385920428</v>
      </c>
      <c r="I912" s="174">
        <v>3.897101E-2</v>
      </c>
      <c r="J912" s="174">
        <v>0.16946563000000001</v>
      </c>
      <c r="K912" s="58">
        <f>IF(ISERROR(I912/J912-1),"",IF((I912/J912-1)&gt;10000%,"",I912/J912-1))</f>
        <v>-0.77003590639588693</v>
      </c>
      <c r="L912" s="58">
        <f>IF(ISERROR(I912/F912),"",IF(I912/F912&gt;10000%,"",I912/F912))</f>
        <v>5.3216419157694058E-3</v>
      </c>
    </row>
    <row r="913" spans="1:16" x14ac:dyDescent="0.2">
      <c r="A913" s="172" t="s">
        <v>2517</v>
      </c>
      <c r="B913" s="173" t="s">
        <v>1958</v>
      </c>
      <c r="C913" s="172" t="s">
        <v>1729</v>
      </c>
      <c r="D913" s="172" t="s">
        <v>609</v>
      </c>
      <c r="E913" s="172" t="s">
        <v>708</v>
      </c>
      <c r="F913" s="174">
        <v>4.3898430000000002E-2</v>
      </c>
      <c r="G913" s="174">
        <v>0.12690080000000001</v>
      </c>
      <c r="H913" s="58">
        <f>IF(ISERROR(F913/G913-1),"",IF((F913/G913-1)&gt;10000%,"",F913/G913-1))</f>
        <v>-0.65407286636490869</v>
      </c>
      <c r="I913" s="174">
        <v>3.7935199999999995E-2</v>
      </c>
      <c r="J913" s="174">
        <v>2.0628000000000001E-2</v>
      </c>
      <c r="K913" s="58">
        <f>IF(ISERROR(I913/J913-1),"",IF((I913/J913-1)&gt;10000%,"",I913/J913-1))</f>
        <v>0.83901493116152781</v>
      </c>
      <c r="L913" s="58">
        <f>IF(ISERROR(I913/F913),"",IF(I913/F913&gt;10000%,"",I913/F913))</f>
        <v>0.86415846762629078</v>
      </c>
    </row>
    <row r="914" spans="1:16" x14ac:dyDescent="0.2">
      <c r="A914" s="172" t="s">
        <v>2430</v>
      </c>
      <c r="B914" s="173" t="s">
        <v>309</v>
      </c>
      <c r="C914" s="172" t="s">
        <v>510</v>
      </c>
      <c r="D914" s="172" t="s">
        <v>178</v>
      </c>
      <c r="E914" s="172" t="s">
        <v>708</v>
      </c>
      <c r="F914" s="174">
        <v>1.3078112200000001</v>
      </c>
      <c r="G914" s="174">
        <v>0.66426246999999994</v>
      </c>
      <c r="H914" s="58">
        <f>IF(ISERROR(F914/G914-1),"",IF((F914/G914-1)&gt;10000%,"",F914/G914-1))</f>
        <v>0.968816964775987</v>
      </c>
      <c r="I914" s="174">
        <v>3.777022E-2</v>
      </c>
      <c r="J914" s="174">
        <v>3.4707910000000002E-2</v>
      </c>
      <c r="K914" s="58">
        <f>IF(ISERROR(I914/J914-1),"",IF((I914/J914-1)&gt;10000%,"",I914/J914-1))</f>
        <v>8.8230896069512621E-2</v>
      </c>
      <c r="L914" s="58">
        <f>IF(ISERROR(I914/F914),"",IF(I914/F914&gt;10000%,"",I914/F914))</f>
        <v>2.8880483224482504E-2</v>
      </c>
    </row>
    <row r="915" spans="1:16" x14ac:dyDescent="0.2">
      <c r="A915" s="172" t="s">
        <v>2475</v>
      </c>
      <c r="B915" s="173" t="s">
        <v>214</v>
      </c>
      <c r="C915" s="172" t="s">
        <v>640</v>
      </c>
      <c r="D915" s="172" t="s">
        <v>178</v>
      </c>
      <c r="E915" s="172" t="s">
        <v>180</v>
      </c>
      <c r="F915" s="174">
        <v>0.52250105999999996</v>
      </c>
      <c r="G915" s="174">
        <v>0.41545609999999999</v>
      </c>
      <c r="H915" s="58">
        <f>IF(ISERROR(F915/G915-1),"",IF((F915/G915-1)&gt;10000%,"",F915/G915-1))</f>
        <v>0.25765648885646386</v>
      </c>
      <c r="I915" s="174">
        <v>3.7578259999999995E-2</v>
      </c>
      <c r="J915" s="174">
        <v>5.3464120000000004E-2</v>
      </c>
      <c r="K915" s="58">
        <f>IF(ISERROR(I915/J915-1),"",IF((I915/J915-1)&gt;10000%,"",I915/J915-1))</f>
        <v>-0.29713123492914517</v>
      </c>
      <c r="L915" s="58">
        <f>IF(ISERROR(I915/F915),"",IF(I915/F915&gt;10000%,"",I915/F915))</f>
        <v>7.1919968927909916E-2</v>
      </c>
    </row>
    <row r="916" spans="1:16" x14ac:dyDescent="0.2">
      <c r="A916" s="172" t="s">
        <v>1155</v>
      </c>
      <c r="B916" s="173" t="s">
        <v>1004</v>
      </c>
      <c r="C916" s="172" t="s">
        <v>694</v>
      </c>
      <c r="D916" s="172" t="s">
        <v>178</v>
      </c>
      <c r="E916" s="172" t="s">
        <v>708</v>
      </c>
      <c r="F916" s="174">
        <v>0.19013870999999999</v>
      </c>
      <c r="G916" s="174">
        <v>0.69636350999999996</v>
      </c>
      <c r="H916" s="58">
        <f>IF(ISERROR(F916/G916-1),"",IF((F916/G916-1)&gt;10000%,"",F916/G916-1))</f>
        <v>-0.72695480554401826</v>
      </c>
      <c r="I916" s="174">
        <v>3.7180289999999998E-2</v>
      </c>
      <c r="J916" s="174">
        <v>1.4266666299999999</v>
      </c>
      <c r="K916" s="58">
        <f>IF(ISERROR(I916/J916-1),"",IF((I916/J916-1)&gt;10000%,"",I916/J916-1))</f>
        <v>-0.97393904839562973</v>
      </c>
      <c r="L916" s="58">
        <f>IF(ISERROR(I916/F916),"",IF(I916/F916&gt;10000%,"",I916/F916))</f>
        <v>0.19554298017484184</v>
      </c>
      <c r="M916" s="130"/>
      <c r="P916" s="130"/>
    </row>
    <row r="917" spans="1:16" x14ac:dyDescent="0.2">
      <c r="A917" s="172" t="s">
        <v>1262</v>
      </c>
      <c r="B917" s="173" t="s">
        <v>226</v>
      </c>
      <c r="C917" s="172" t="s">
        <v>1257</v>
      </c>
      <c r="D917" s="172" t="s">
        <v>178</v>
      </c>
      <c r="E917" s="172" t="s">
        <v>708</v>
      </c>
      <c r="F917" s="174">
        <v>8.6036649999999992E-2</v>
      </c>
      <c r="G917" s="174">
        <v>7.0504171100000006</v>
      </c>
      <c r="H917" s="58">
        <f>IF(ISERROR(F917/G917-1),"",IF((F917/G917-1)&gt;10000%,"",F917/G917-1))</f>
        <v>-0.98779694184646616</v>
      </c>
      <c r="I917" s="174">
        <v>3.5597300000000005E-2</v>
      </c>
      <c r="J917" s="174">
        <v>1.7806909999999999E-2</v>
      </c>
      <c r="K917" s="58">
        <f>IF(ISERROR(I917/J917-1),"",IF((I917/J917-1)&gt;10000%,"",I917/J917-1))</f>
        <v>0.99907227025913015</v>
      </c>
      <c r="L917" s="58">
        <f>IF(ISERROR(I917/F917),"",IF(I917/F917&gt;10000%,"",I917/F917))</f>
        <v>0.41374576997128559</v>
      </c>
    </row>
    <row r="918" spans="1:16" x14ac:dyDescent="0.2">
      <c r="A918" s="172" t="s">
        <v>1290</v>
      </c>
      <c r="B918" s="173" t="s">
        <v>410</v>
      </c>
      <c r="C918" s="172" t="s">
        <v>1257</v>
      </c>
      <c r="D918" s="172" t="s">
        <v>178</v>
      </c>
      <c r="E918" s="172" t="s">
        <v>708</v>
      </c>
      <c r="F918" s="174">
        <v>0.75255530000000004</v>
      </c>
      <c r="G918" s="174">
        <v>2.2803306700000001</v>
      </c>
      <c r="H918" s="58">
        <f>IF(ISERROR(F918/G918-1),"",IF((F918/G918-1)&gt;10000%,"",F918/G918-1))</f>
        <v>-0.6699797490335031</v>
      </c>
      <c r="I918" s="174">
        <v>3.5380964554871004E-2</v>
      </c>
      <c r="J918" s="174">
        <v>1.949097E-2</v>
      </c>
      <c r="K918" s="58">
        <f>IF(ISERROR(I918/J918-1),"",IF((I918/J918-1)&gt;10000%,"",I918/J918-1))</f>
        <v>0.81524903865077025</v>
      </c>
      <c r="L918" s="58">
        <f>IF(ISERROR(I918/F918),"",IF(I918/F918&gt;10000%,"",I918/F918))</f>
        <v>4.7014438081654598E-2</v>
      </c>
    </row>
    <row r="919" spans="1:16" x14ac:dyDescent="0.2">
      <c r="A919" s="172" t="s">
        <v>1246</v>
      </c>
      <c r="B919" s="173" t="s">
        <v>1136</v>
      </c>
      <c r="C919" s="172" t="s">
        <v>2303</v>
      </c>
      <c r="D919" s="172" t="s">
        <v>179</v>
      </c>
      <c r="E919" s="172" t="s">
        <v>180</v>
      </c>
      <c r="F919" s="174">
        <v>0.41362946</v>
      </c>
      <c r="G919" s="174">
        <v>1.31891713</v>
      </c>
      <c r="H919" s="58">
        <f>IF(ISERROR(F919/G919-1),"",IF((F919/G919-1)&gt;10000%,"",F919/G919-1))</f>
        <v>-0.68638707422050094</v>
      </c>
      <c r="I919" s="174">
        <v>3.4994550000000006E-2</v>
      </c>
      <c r="J919" s="174">
        <v>4.5695470000000002E-2</v>
      </c>
      <c r="K919" s="58">
        <f>IF(ISERROR(I919/J919-1),"",IF((I919/J919-1)&gt;10000%,"",I919/J919-1))</f>
        <v>-0.23417901161756283</v>
      </c>
      <c r="L919" s="58">
        <f>IF(ISERROR(I919/F919),"",IF(I919/F919&gt;10000%,"",I919/F919))</f>
        <v>8.4603620834937637E-2</v>
      </c>
    </row>
    <row r="920" spans="1:16" x14ac:dyDescent="0.2">
      <c r="A920" s="172" t="s">
        <v>1441</v>
      </c>
      <c r="B920" s="173" t="s">
        <v>687</v>
      </c>
      <c r="C920" s="172" t="s">
        <v>637</v>
      </c>
      <c r="D920" s="172" t="s">
        <v>178</v>
      </c>
      <c r="E920" s="172" t="s">
        <v>708</v>
      </c>
      <c r="F920" s="174">
        <v>0.39022774999999998</v>
      </c>
      <c r="G920" s="174">
        <v>0.31446489</v>
      </c>
      <c r="H920" s="58">
        <f>IF(ISERROR(F920/G920-1),"",IF((F920/G920-1)&gt;10000%,"",F920/G920-1))</f>
        <v>0.24092629228019691</v>
      </c>
      <c r="I920" s="174">
        <v>3.4826530000000001E-2</v>
      </c>
      <c r="J920" s="174">
        <v>6.5636952299999995</v>
      </c>
      <c r="K920" s="58">
        <f>IF(ISERROR(I920/J920-1),"",IF((I920/J920-1)&gt;10000%,"",I920/J920-1))</f>
        <v>-0.99469406656164927</v>
      </c>
      <c r="L920" s="58">
        <f>IF(ISERROR(I920/F920),"",IF(I920/F920&gt;10000%,"",I920/F920))</f>
        <v>8.9246677100744382E-2</v>
      </c>
    </row>
    <row r="921" spans="1:16" x14ac:dyDescent="0.2">
      <c r="A921" s="172" t="s">
        <v>1494</v>
      </c>
      <c r="B921" s="173" t="s">
        <v>1495</v>
      </c>
      <c r="C921" s="172" t="s">
        <v>2309</v>
      </c>
      <c r="D921" s="172" t="s">
        <v>609</v>
      </c>
      <c r="E921" s="172" t="s">
        <v>708</v>
      </c>
      <c r="F921" s="174">
        <v>0.10703074999999999</v>
      </c>
      <c r="G921" s="174">
        <v>0.10327794999999999</v>
      </c>
      <c r="H921" s="58">
        <f>IF(ISERROR(F921/G921-1),"",IF((F921/G921-1)&gt;10000%,"",F921/G921-1))</f>
        <v>3.6336894758271177E-2</v>
      </c>
      <c r="I921" s="174">
        <v>3.4464510000000004E-2</v>
      </c>
      <c r="J921" s="174">
        <v>9.1064E-4</v>
      </c>
      <c r="K921" s="58">
        <f>IF(ISERROR(I921/J921-1),"",IF((I921/J921-1)&gt;10000%,"",I921/J921-1))</f>
        <v>36.846470614073624</v>
      </c>
      <c r="L921" s="58">
        <f>IF(ISERROR(I921/F921),"",IF(I921/F921&gt;10000%,"",I921/F921))</f>
        <v>0.32200568528203349</v>
      </c>
    </row>
    <row r="922" spans="1:16" x14ac:dyDescent="0.2">
      <c r="A922" s="172" t="s">
        <v>1278</v>
      </c>
      <c r="B922" s="173" t="s">
        <v>408</v>
      </c>
      <c r="C922" s="172" t="s">
        <v>1257</v>
      </c>
      <c r="D922" s="172" t="s">
        <v>178</v>
      </c>
      <c r="E922" s="172" t="s">
        <v>708</v>
      </c>
      <c r="F922" s="174">
        <v>9.9566689999999999E-2</v>
      </c>
      <c r="G922" s="174">
        <v>2.0255574599999999</v>
      </c>
      <c r="H922" s="58">
        <f>IF(ISERROR(F922/G922-1),"",IF((F922/G922-1)&gt;10000%,"",F922/G922-1))</f>
        <v>-0.95084479607900141</v>
      </c>
      <c r="I922" s="174">
        <v>3.4041137434735871E-2</v>
      </c>
      <c r="J922" s="174">
        <v>1.938154801286079</v>
      </c>
      <c r="K922" s="58">
        <f>IF(ISERROR(I922/J922-1),"",IF((I922/J922-1)&gt;10000%,"",I922/J922-1))</f>
        <v>-0.9824363165356309</v>
      </c>
      <c r="L922" s="58">
        <f>IF(ISERROR(I922/F922),"",IF(I922/F922&gt;10000%,"",I922/F922))</f>
        <v>0.34189283016976735</v>
      </c>
    </row>
    <row r="923" spans="1:16" x14ac:dyDescent="0.2">
      <c r="A923" s="172" t="s">
        <v>2438</v>
      </c>
      <c r="B923" s="173" t="s">
        <v>174</v>
      </c>
      <c r="C923" s="172" t="s">
        <v>640</v>
      </c>
      <c r="D923" s="172" t="s">
        <v>178</v>
      </c>
      <c r="E923" s="172" t="s">
        <v>180</v>
      </c>
      <c r="F923" s="174">
        <v>7.6069890000000001E-2</v>
      </c>
      <c r="G923" s="174">
        <v>0.23144507</v>
      </c>
      <c r="H923" s="58">
        <f>IF(ISERROR(F923/G923-1),"",IF((F923/G923-1)&gt;10000%,"",F923/G923-1))</f>
        <v>-0.67132637562770292</v>
      </c>
      <c r="I923" s="174">
        <v>3.3932540000000004E-2</v>
      </c>
      <c r="J923" s="174">
        <v>1.8148259999999999E-2</v>
      </c>
      <c r="K923" s="58">
        <f>IF(ISERROR(I923/J923-1),"",IF((I923/J923-1)&gt;10000%,"",I923/J923-1))</f>
        <v>0.86974068037376617</v>
      </c>
      <c r="L923" s="58">
        <f>IF(ISERROR(I923/F923),"",IF(I923/F923&gt;10000%,"",I923/F923))</f>
        <v>0.44607058062000621</v>
      </c>
    </row>
    <row r="924" spans="1:16" x14ac:dyDescent="0.2">
      <c r="A924" s="172" t="s">
        <v>2089</v>
      </c>
      <c r="B924" s="173" t="s">
        <v>1841</v>
      </c>
      <c r="C924" s="172" t="s">
        <v>510</v>
      </c>
      <c r="D924" s="172" t="s">
        <v>609</v>
      </c>
      <c r="E924" s="172" t="s">
        <v>180</v>
      </c>
      <c r="F924" s="174">
        <v>0.12645575000000001</v>
      </c>
      <c r="G924" s="174">
        <v>8.9998259999999997E-2</v>
      </c>
      <c r="H924" s="58">
        <f>IF(ISERROR(F924/G924-1),"",IF((F924/G924-1)&gt;10000%,"",F924/G924-1))</f>
        <v>0.40509105398259937</v>
      </c>
      <c r="I924" s="174">
        <v>3.3887029999999999E-2</v>
      </c>
      <c r="J924" s="174">
        <v>34.370857200000003</v>
      </c>
      <c r="K924" s="58">
        <f>IF(ISERROR(I924/J924-1),"",IF((I924/J924-1)&gt;10000%,"",I924/J924-1))</f>
        <v>-0.99901407666958042</v>
      </c>
      <c r="L924" s="58">
        <f>IF(ISERROR(I924/F924),"",IF(I924/F924&gt;10000%,"",I924/F924))</f>
        <v>0.26797539850896457</v>
      </c>
      <c r="M924" s="130"/>
      <c r="P924" s="130"/>
    </row>
    <row r="925" spans="1:16" x14ac:dyDescent="0.2">
      <c r="A925" s="172" t="s">
        <v>2020</v>
      </c>
      <c r="B925" s="173" t="s">
        <v>1232</v>
      </c>
      <c r="C925" s="172" t="s">
        <v>2414</v>
      </c>
      <c r="D925" s="172" t="s">
        <v>178</v>
      </c>
      <c r="E925" s="172" t="s">
        <v>708</v>
      </c>
      <c r="F925" s="174">
        <v>0.9326961800000001</v>
      </c>
      <c r="G925" s="174">
        <v>2.085035</v>
      </c>
      <c r="H925" s="58">
        <f>IF(ISERROR(F925/G925-1),"",IF((F925/G925-1)&gt;10000%,"",F925/G925-1))</f>
        <v>-0.55267121175423917</v>
      </c>
      <c r="I925" s="174">
        <v>3.3702320000000001E-2</v>
      </c>
      <c r="J925" s="174">
        <v>3.167296E-2</v>
      </c>
      <c r="K925" s="58">
        <f>IF(ISERROR(I925/J925-1),"",IF((I925/J925-1)&gt;10000%,"",I925/J925-1))</f>
        <v>6.407231910121447E-2</v>
      </c>
      <c r="L925" s="58">
        <f>IF(ISERROR(I925/F925),"",IF(I925/F925&gt;10000%,"",I925/F925))</f>
        <v>3.6134296164909777E-2</v>
      </c>
    </row>
    <row r="926" spans="1:16" x14ac:dyDescent="0.2">
      <c r="A926" s="172" t="s">
        <v>1160</v>
      </c>
      <c r="B926" s="173" t="s">
        <v>216</v>
      </c>
      <c r="C926" s="172" t="s">
        <v>1158</v>
      </c>
      <c r="D926" s="172" t="s">
        <v>179</v>
      </c>
      <c r="E926" s="172" t="s">
        <v>180</v>
      </c>
      <c r="F926" s="174">
        <v>3.0242189999999999E-2</v>
      </c>
      <c r="G926" s="174">
        <v>2.507873E-2</v>
      </c>
      <c r="H926" s="58">
        <f>IF(ISERROR(F926/G926-1),"",IF((F926/G926-1)&gt;10000%,"",F926/G926-1))</f>
        <v>0.20589001117680183</v>
      </c>
      <c r="I926" s="174">
        <v>3.29613169176E-2</v>
      </c>
      <c r="J926" s="174">
        <v>0</v>
      </c>
      <c r="K926" s="58" t="str">
        <f>IF(ISERROR(I926/J926-1),"",IF((I926/J926-1)&gt;10000%,"",I926/J926-1))</f>
        <v/>
      </c>
      <c r="L926" s="58">
        <f>IF(ISERROR(I926/F926),"",IF(I926/F926&gt;10000%,"",I926/F926))</f>
        <v>1.0899117067117163</v>
      </c>
      <c r="M926" s="130"/>
      <c r="P926" s="130"/>
    </row>
    <row r="927" spans="1:16" x14ac:dyDescent="0.2">
      <c r="A927" s="172" t="s">
        <v>3178</v>
      </c>
      <c r="B927" s="173" t="s">
        <v>370</v>
      </c>
      <c r="C927" s="172" t="s">
        <v>1257</v>
      </c>
      <c r="D927" s="172" t="s">
        <v>179</v>
      </c>
      <c r="E927" s="172" t="s">
        <v>2605</v>
      </c>
      <c r="F927" s="174">
        <v>5.1835039999999999E-2</v>
      </c>
      <c r="G927" s="174">
        <v>0.74157335999999996</v>
      </c>
      <c r="H927" s="58">
        <f>IF(ISERROR(F927/G927-1),"",IF((F927/G927-1)&gt;10000%,"",F927/G927-1))</f>
        <v>-0.93010126469483745</v>
      </c>
      <c r="I927" s="174">
        <v>3.245104E-2</v>
      </c>
      <c r="J927" s="174">
        <v>0.24045143999999999</v>
      </c>
      <c r="K927" s="58">
        <f>IF(ISERROR(I927/J927-1),"",IF((I927/J927-1)&gt;10000%,"",I927/J927-1))</f>
        <v>-0.86504119085333819</v>
      </c>
      <c r="L927" s="58">
        <f>IF(ISERROR(I927/F927),"",IF(I927/F927&gt;10000%,"",I927/F927))</f>
        <v>0.62604446721754248</v>
      </c>
    </row>
    <row r="928" spans="1:16" x14ac:dyDescent="0.2">
      <c r="A928" s="172" t="s">
        <v>2493</v>
      </c>
      <c r="B928" s="173" t="s">
        <v>274</v>
      </c>
      <c r="C928" s="172" t="s">
        <v>640</v>
      </c>
      <c r="D928" s="172" t="s">
        <v>178</v>
      </c>
      <c r="E928" s="172" t="s">
        <v>708</v>
      </c>
      <c r="F928" s="174">
        <v>0.2321262</v>
      </c>
      <c r="G928" s="174">
        <v>0.20592869</v>
      </c>
      <c r="H928" s="58">
        <f>IF(ISERROR(F928/G928-1),"",IF((F928/G928-1)&gt;10000%,"",F928/G928-1))</f>
        <v>0.12721641651777627</v>
      </c>
      <c r="I928" s="174">
        <v>3.1969729999999995E-2</v>
      </c>
      <c r="J928" s="174">
        <v>2.1346687700000002</v>
      </c>
      <c r="K928" s="58">
        <f>IF(ISERROR(I928/J928-1),"",IF((I928/J928-1)&gt;10000%,"",I928/J928-1))</f>
        <v>-0.98502356410076675</v>
      </c>
      <c r="L928" s="58">
        <f>IF(ISERROR(I928/F928),"",IF(I928/F928&gt;10000%,"",I928/F928))</f>
        <v>0.1377256423445522</v>
      </c>
    </row>
    <row r="929" spans="1:16" x14ac:dyDescent="0.2">
      <c r="A929" s="172" t="s">
        <v>2031</v>
      </c>
      <c r="B929" s="173" t="s">
        <v>34</v>
      </c>
      <c r="C929" s="172" t="s">
        <v>1158</v>
      </c>
      <c r="D929" s="172" t="s">
        <v>179</v>
      </c>
      <c r="E929" s="172" t="s">
        <v>180</v>
      </c>
      <c r="F929" s="174">
        <v>8.0763680499999992</v>
      </c>
      <c r="G929" s="174">
        <v>3.1597748999999999</v>
      </c>
      <c r="H929" s="58">
        <f>IF(ISERROR(F929/G929-1),"",IF((F929/G929-1)&gt;10000%,"",F929/G929-1))</f>
        <v>1.5559947482334895</v>
      </c>
      <c r="I929" s="174">
        <v>3.1933299999999998E-2</v>
      </c>
      <c r="J929" s="174">
        <v>2.0667369999999997E-2</v>
      </c>
      <c r="K929" s="58">
        <f>IF(ISERROR(I929/J929-1),"",IF((I929/J929-1)&gt;10000%,"",I929/J929-1))</f>
        <v>0.54510709393599677</v>
      </c>
      <c r="L929" s="58">
        <f>IF(ISERROR(I929/F929),"",IF(I929/F929&gt;10000%,"",I929/F929))</f>
        <v>3.9539183705229975E-3</v>
      </c>
    </row>
    <row r="930" spans="1:16" x14ac:dyDescent="0.2">
      <c r="A930" s="172" t="s">
        <v>2970</v>
      </c>
      <c r="B930" s="173" t="s">
        <v>501</v>
      </c>
      <c r="C930" s="172" t="s">
        <v>640</v>
      </c>
      <c r="D930" s="172" t="s">
        <v>179</v>
      </c>
      <c r="E930" s="172" t="s">
        <v>180</v>
      </c>
      <c r="F930" s="174">
        <v>0.57804656999999993</v>
      </c>
      <c r="G930" s="174">
        <v>0.40124483</v>
      </c>
      <c r="H930" s="58">
        <f>IF(ISERROR(F930/G930-1),"",IF((F930/G930-1)&gt;10000%,"",F930/G930-1))</f>
        <v>0.44063306684848724</v>
      </c>
      <c r="I930" s="174">
        <v>3.1752679999999998E-2</v>
      </c>
      <c r="J930" s="174">
        <v>8.9275899999999991E-3</v>
      </c>
      <c r="K930" s="58">
        <f>IF(ISERROR(I930/J930-1),"",IF((I930/J930-1)&gt;10000%,"",I930/J930-1))</f>
        <v>2.556691111486975</v>
      </c>
      <c r="L930" s="58">
        <f>IF(ISERROR(I930/F930),"",IF(I930/F930&gt;10000%,"",I930/F930))</f>
        <v>5.4931006683423454E-2</v>
      </c>
    </row>
    <row r="931" spans="1:16" x14ac:dyDescent="0.2">
      <c r="A931" s="172" t="s">
        <v>2931</v>
      </c>
      <c r="B931" s="173" t="s">
        <v>2220</v>
      </c>
      <c r="C931" s="172" t="s">
        <v>639</v>
      </c>
      <c r="D931" s="172" t="s">
        <v>609</v>
      </c>
      <c r="E931" s="172" t="s">
        <v>180</v>
      </c>
      <c r="F931" s="174">
        <v>1.375263E-2</v>
      </c>
      <c r="G931" s="174">
        <v>0.12171728</v>
      </c>
      <c r="H931" s="58">
        <f>IF(ISERROR(F931/G931-1),"",IF((F931/G931-1)&gt;10000%,"",F931/G931-1))</f>
        <v>-0.88701168806927</v>
      </c>
      <c r="I931" s="174">
        <v>3.04256820229E-2</v>
      </c>
      <c r="J931" s="174">
        <v>7.2268160357999997E-3</v>
      </c>
      <c r="K931" s="58">
        <f>IF(ISERROR(I931/J931-1),"",IF((I931/J931-1)&gt;10000%,"",I931/J931-1))</f>
        <v>3.2101088324620557</v>
      </c>
      <c r="L931" s="58">
        <f>IF(ISERROR(I931/F931),"",IF(I931/F931&gt;10000%,"",I931/F931))</f>
        <v>2.2123537114646434</v>
      </c>
    </row>
    <row r="932" spans="1:16" x14ac:dyDescent="0.2">
      <c r="A932" s="172" t="s">
        <v>1271</v>
      </c>
      <c r="B932" s="173" t="s">
        <v>767</v>
      </c>
      <c r="C932" s="172" t="s">
        <v>1257</v>
      </c>
      <c r="D932" s="172" t="s">
        <v>179</v>
      </c>
      <c r="E932" s="172" t="s">
        <v>2605</v>
      </c>
      <c r="F932" s="174">
        <v>1.1401724799999999</v>
      </c>
      <c r="G932" s="174">
        <v>1.0851400800000002</v>
      </c>
      <c r="H932" s="58">
        <f>IF(ISERROR(F932/G932-1),"",IF((F932/G932-1)&gt;10000%,"",F932/G932-1))</f>
        <v>5.071455843746886E-2</v>
      </c>
      <c r="I932" s="174">
        <v>2.964785E-2</v>
      </c>
      <c r="J932" s="174">
        <v>4.0303721000000001</v>
      </c>
      <c r="K932" s="58">
        <f>IF(ISERROR(I932/J932-1),"",IF((I932/J932-1)&gt;10000%,"",I932/J932-1))</f>
        <v>-0.99264389260733521</v>
      </c>
      <c r="L932" s="58">
        <f>IF(ISERROR(I932/F932),"",IF(I932/F932&gt;10000%,"",I932/F932))</f>
        <v>2.6002951763929614E-2</v>
      </c>
      <c r="M932" s="130"/>
      <c r="P932" s="130"/>
    </row>
    <row r="933" spans="1:16" x14ac:dyDescent="0.2">
      <c r="A933" s="172" t="s">
        <v>1625</v>
      </c>
      <c r="B933" s="173" t="s">
        <v>57</v>
      </c>
      <c r="C933" s="172" t="s">
        <v>637</v>
      </c>
      <c r="D933" s="172" t="s">
        <v>179</v>
      </c>
      <c r="E933" s="172" t="s">
        <v>708</v>
      </c>
      <c r="F933" s="174">
        <v>1.2380311899999998</v>
      </c>
      <c r="G933" s="174">
        <v>7.13940441</v>
      </c>
      <c r="H933" s="58">
        <f>IF(ISERROR(F933/G933-1),"",IF((F933/G933-1)&gt;10000%,"",F933/G933-1))</f>
        <v>-0.82659181089869094</v>
      </c>
      <c r="I933" s="174">
        <v>2.924295E-2</v>
      </c>
      <c r="J933" s="174">
        <v>0.30184689999999997</v>
      </c>
      <c r="K933" s="58">
        <f>IF(ISERROR(I933/J933-1),"",IF((I933/J933-1)&gt;10000%,"",I933/J933-1))</f>
        <v>-0.90311992602872515</v>
      </c>
      <c r="L933" s="58">
        <f>IF(ISERROR(I933/F933),"",IF(I933/F933&gt;10000%,"",I933/F933))</f>
        <v>2.3620527686382443E-2</v>
      </c>
    </row>
    <row r="934" spans="1:16" x14ac:dyDescent="0.2">
      <c r="A934" s="172" t="s">
        <v>2492</v>
      </c>
      <c r="B934" s="173" t="s">
        <v>2026</v>
      </c>
      <c r="C934" s="172" t="s">
        <v>640</v>
      </c>
      <c r="D934" s="172" t="s">
        <v>178</v>
      </c>
      <c r="E934" s="172" t="s">
        <v>708</v>
      </c>
      <c r="F934" s="174">
        <v>0.28661586999999999</v>
      </c>
      <c r="G934" s="174">
        <v>0.30108668</v>
      </c>
      <c r="H934" s="58">
        <f>IF(ISERROR(F934/G934-1),"",IF((F934/G934-1)&gt;10000%,"",F934/G934-1))</f>
        <v>-4.8061940169521922E-2</v>
      </c>
      <c r="I934" s="174">
        <v>2.88349E-2</v>
      </c>
      <c r="J934" s="174">
        <v>0.14324015000000001</v>
      </c>
      <c r="K934" s="58">
        <f>IF(ISERROR(I934/J934-1),"",IF((I934/J934-1)&gt;10000%,"",I934/J934-1))</f>
        <v>-0.79869540767724689</v>
      </c>
      <c r="L934" s="58">
        <f>IF(ISERROR(I934/F934),"",IF(I934/F934&gt;10000%,"",I934/F934))</f>
        <v>0.10060468738175594</v>
      </c>
    </row>
    <row r="935" spans="1:16" x14ac:dyDescent="0.2">
      <c r="A935" s="172" t="s">
        <v>1717</v>
      </c>
      <c r="B935" s="173" t="s">
        <v>1718</v>
      </c>
      <c r="C935" s="172" t="s">
        <v>1729</v>
      </c>
      <c r="D935" s="172" t="s">
        <v>179</v>
      </c>
      <c r="E935" s="172" t="s">
        <v>180</v>
      </c>
      <c r="F935" s="174">
        <v>0.31847999999999999</v>
      </c>
      <c r="G935" s="174">
        <v>1.01059443</v>
      </c>
      <c r="H935" s="58">
        <f>IF(ISERROR(F935/G935-1),"",IF((F935/G935-1)&gt;10000%,"",F935/G935-1))</f>
        <v>-0.684858741998014</v>
      </c>
      <c r="I935" s="174">
        <v>2.8201779999999999E-2</v>
      </c>
      <c r="J935" s="174">
        <v>0</v>
      </c>
      <c r="K935" s="58" t="str">
        <f>IF(ISERROR(I935/J935-1),"",IF((I935/J935-1)&gt;10000%,"",I935/J935-1))</f>
        <v/>
      </c>
      <c r="L935" s="58">
        <f>IF(ISERROR(I935/F935),"",IF(I935/F935&gt;10000%,"",I935/F935))</f>
        <v>8.855118060788747E-2</v>
      </c>
    </row>
    <row r="936" spans="1:16" x14ac:dyDescent="0.2">
      <c r="A936" s="172" t="s">
        <v>1302</v>
      </c>
      <c r="B936" s="173" t="s">
        <v>617</v>
      </c>
      <c r="C936" s="172" t="s">
        <v>1257</v>
      </c>
      <c r="D936" s="172" t="s">
        <v>178</v>
      </c>
      <c r="E936" s="172" t="s">
        <v>708</v>
      </c>
      <c r="F936" s="174">
        <v>4.7336360000000001E-2</v>
      </c>
      <c r="G936" s="174">
        <v>3.512701E-2</v>
      </c>
      <c r="H936" s="58">
        <f>IF(ISERROR(F936/G936-1),"",IF((F936/G936-1)&gt;10000%,"",F936/G936-1))</f>
        <v>0.34757726319433391</v>
      </c>
      <c r="I936" s="174">
        <v>2.7658643348644898E-2</v>
      </c>
      <c r="J936" s="174">
        <v>1.4958699999999998E-3</v>
      </c>
      <c r="K936" s="58">
        <f>IF(ISERROR(I936/J936-1),"",IF((I936/J936-1)&gt;10000%,"",I936/J936-1))</f>
        <v>17.490004712070501</v>
      </c>
      <c r="L936" s="58">
        <f>IF(ISERROR(I936/F936),"",IF(I936/F936&gt;10000%,"",I936/F936))</f>
        <v>0.58430017324198347</v>
      </c>
    </row>
    <row r="937" spans="1:16" x14ac:dyDescent="0.2">
      <c r="A937" s="172" t="s">
        <v>1269</v>
      </c>
      <c r="B937" s="173" t="s">
        <v>424</v>
      </c>
      <c r="C937" s="172" t="s">
        <v>1257</v>
      </c>
      <c r="D937" s="172" t="s">
        <v>178</v>
      </c>
      <c r="E937" s="172" t="s">
        <v>708</v>
      </c>
      <c r="F937" s="174">
        <v>1.34768614</v>
      </c>
      <c r="G937" s="174">
        <v>2.5155565699999998</v>
      </c>
      <c r="H937" s="58">
        <f>IF(ISERROR(F937/G937-1),"",IF((F937/G937-1)&gt;10000%,"",F937/G937-1))</f>
        <v>-0.46425925933361134</v>
      </c>
      <c r="I937" s="174">
        <v>2.4469999999999999E-2</v>
      </c>
      <c r="J937" s="174">
        <v>1.562498E-2</v>
      </c>
      <c r="K937" s="58">
        <f>IF(ISERROR(I937/J937-1),"",IF((I937/J937-1)&gt;10000%,"",I937/J937-1))</f>
        <v>0.56608200458496571</v>
      </c>
      <c r="L937" s="58">
        <f>IF(ISERROR(I937/F937),"",IF(I937/F937&gt;10000%,"",I937/F937))</f>
        <v>1.8157046565753062E-2</v>
      </c>
      <c r="M937" s="130"/>
      <c r="P937" s="130"/>
    </row>
    <row r="938" spans="1:16" x14ac:dyDescent="0.2">
      <c r="A938" s="172" t="s">
        <v>2715</v>
      </c>
      <c r="B938" s="173" t="s">
        <v>2716</v>
      </c>
      <c r="C938" s="172" t="s">
        <v>2303</v>
      </c>
      <c r="D938" s="172" t="s">
        <v>179</v>
      </c>
      <c r="E938" s="172" t="s">
        <v>2605</v>
      </c>
      <c r="F938" s="174">
        <v>2.3720000000000001E-2</v>
      </c>
      <c r="G938" s="174">
        <v>0.73743959999999997</v>
      </c>
      <c r="H938" s="58">
        <f>IF(ISERROR(F938/G938-1),"",IF((F938/G938-1)&gt;10000%,"",F938/G938-1))</f>
        <v>-0.96783465384826095</v>
      </c>
      <c r="I938" s="174">
        <v>2.3720000000000001E-2</v>
      </c>
      <c r="J938" s="174">
        <v>0.729383</v>
      </c>
      <c r="K938" s="58">
        <f>IF(ISERROR(I938/J938-1),"",IF((I938/J938-1)&gt;10000%,"",I938/J938-1))</f>
        <v>-0.96747936269422241</v>
      </c>
      <c r="L938" s="58">
        <f>IF(ISERROR(I938/F938),"",IF(I938/F938&gt;10000%,"",I938/F938))</f>
        <v>1</v>
      </c>
    </row>
    <row r="939" spans="1:16" x14ac:dyDescent="0.2">
      <c r="A939" s="172" t="s">
        <v>2488</v>
      </c>
      <c r="B939" s="173" t="s">
        <v>441</v>
      </c>
      <c r="C939" s="172" t="s">
        <v>640</v>
      </c>
      <c r="D939" s="172" t="s">
        <v>178</v>
      </c>
      <c r="E939" s="172" t="s">
        <v>708</v>
      </c>
      <c r="F939" s="174">
        <v>1.4025778600000001</v>
      </c>
      <c r="G939" s="174">
        <v>1.05741244</v>
      </c>
      <c r="H939" s="58">
        <f>IF(ISERROR(F939/G939-1),"",IF((F939/G939-1)&gt;10000%,"",F939/G939-1))</f>
        <v>0.32642458793089291</v>
      </c>
      <c r="I939" s="174">
        <v>2.2578000000000001E-2</v>
      </c>
      <c r="J939" s="174">
        <v>0.31037438000000001</v>
      </c>
      <c r="K939" s="58">
        <f>IF(ISERROR(I939/J939-1),"",IF((I939/J939-1)&gt;10000%,"",I939/J939-1))</f>
        <v>-0.9272555937123419</v>
      </c>
      <c r="L939" s="58">
        <f>IF(ISERROR(I939/F939),"",IF(I939/F939&gt;10000%,"",I939/F939))</f>
        <v>1.6097502066658886E-2</v>
      </c>
      <c r="M939" s="130"/>
      <c r="P939" s="130"/>
    </row>
    <row r="940" spans="1:16" x14ac:dyDescent="0.2">
      <c r="A940" s="172" t="s">
        <v>2508</v>
      </c>
      <c r="B940" s="173" t="s">
        <v>279</v>
      </c>
      <c r="C940" s="172" t="s">
        <v>640</v>
      </c>
      <c r="D940" s="172" t="s">
        <v>178</v>
      </c>
      <c r="E940" s="172" t="s">
        <v>708</v>
      </c>
      <c r="F940" s="174">
        <v>0.11537448</v>
      </c>
      <c r="G940" s="174">
        <v>0.12775091999999999</v>
      </c>
      <c r="H940" s="58">
        <f>IF(ISERROR(F940/G940-1),"",IF((F940/G940-1)&gt;10000%,"",F940/G940-1))</f>
        <v>-9.6879458871998669E-2</v>
      </c>
      <c r="I940" s="174">
        <v>2.1990009999999997E-2</v>
      </c>
      <c r="J940" s="174">
        <v>8.1040410000000007E-2</v>
      </c>
      <c r="K940" s="58">
        <f>IF(ISERROR(I940/J940-1),"",IF((I940/J940-1)&gt;10000%,"",I940/J940-1))</f>
        <v>-0.72865376668257231</v>
      </c>
      <c r="L940" s="58">
        <f>IF(ISERROR(I940/F940),"",IF(I940/F940&gt;10000%,"",I940/F940))</f>
        <v>0.19059682869209896</v>
      </c>
    </row>
    <row r="941" spans="1:16" x14ac:dyDescent="0.2">
      <c r="A941" s="172" t="s">
        <v>2090</v>
      </c>
      <c r="B941" s="172" t="s">
        <v>181</v>
      </c>
      <c r="C941" s="172" t="s">
        <v>1257</v>
      </c>
      <c r="D941" s="172" t="s">
        <v>178</v>
      </c>
      <c r="E941" s="172" t="s">
        <v>708</v>
      </c>
      <c r="F941" s="174">
        <v>0.12913009</v>
      </c>
      <c r="G941" s="174">
        <v>0.10850869</v>
      </c>
      <c r="H941" s="58">
        <f>IF(ISERROR(F941/G941-1),"",IF((F941/G941-1)&gt;10000%,"",F941/G941-1))</f>
        <v>0.1900437651583482</v>
      </c>
      <c r="I941" s="174">
        <v>2.0807849999999999E-2</v>
      </c>
      <c r="J941" s="174">
        <v>7.7932399999999999E-3</v>
      </c>
      <c r="K941" s="58">
        <f>IF(ISERROR(I941/J941-1),"",IF((I941/J941-1)&gt;10000%,"",I941/J941-1))</f>
        <v>1.6699870657133618</v>
      </c>
      <c r="L941" s="58">
        <f>IF(ISERROR(I941/F941),"",IF(I941/F941&gt;10000%,"",I941/F941))</f>
        <v>0.16113866256888693</v>
      </c>
    </row>
    <row r="942" spans="1:16" x14ac:dyDescent="0.2">
      <c r="A942" s="172" t="s">
        <v>2267</v>
      </c>
      <c r="B942" s="172" t="s">
        <v>2268</v>
      </c>
      <c r="C942" s="172" t="s">
        <v>640</v>
      </c>
      <c r="D942" s="172" t="s">
        <v>179</v>
      </c>
      <c r="E942" s="172" t="s">
        <v>708</v>
      </c>
      <c r="F942" s="174">
        <v>0.14318185</v>
      </c>
      <c r="G942" s="174">
        <v>2.5094599999999998E-2</v>
      </c>
      <c r="H942" s="58">
        <f>IF(ISERROR(F942/G942-1),"",IF((F942/G942-1)&gt;10000%,"",F942/G942-1))</f>
        <v>4.7056836929060442</v>
      </c>
      <c r="I942" s="174">
        <v>2.0719479999999998E-2</v>
      </c>
      <c r="J942" s="174">
        <v>3.7362300000000001E-3</v>
      </c>
      <c r="K942" s="58">
        <f>IF(ISERROR(I942/J942-1),"",IF((I942/J942-1)&gt;10000%,"",I942/J942-1))</f>
        <v>4.5455579554791861</v>
      </c>
      <c r="L942" s="58">
        <f>IF(ISERROR(I942/F942),"",IF(I942/F942&gt;10000%,"",I942/F942))</f>
        <v>0.14470744720786888</v>
      </c>
    </row>
    <row r="943" spans="1:16" x14ac:dyDescent="0.2">
      <c r="A943" s="172" t="s">
        <v>1616</v>
      </c>
      <c r="B943" s="173" t="s">
        <v>51</v>
      </c>
      <c r="C943" s="172" t="s">
        <v>637</v>
      </c>
      <c r="D943" s="172" t="s">
        <v>178</v>
      </c>
      <c r="E943" s="172" t="s">
        <v>708</v>
      </c>
      <c r="F943" s="174">
        <v>2.3121243900000001</v>
      </c>
      <c r="G943" s="174">
        <v>1.0910336699999998</v>
      </c>
      <c r="H943" s="58">
        <f>IF(ISERROR(F943/G943-1),"",IF((F943/G943-1)&gt;10000%,"",F943/G943-1))</f>
        <v>1.1192053495470957</v>
      </c>
      <c r="I943" s="174">
        <v>2.0290909999999999E-2</v>
      </c>
      <c r="J943" s="174">
        <v>0.31433163000000003</v>
      </c>
      <c r="K943" s="58">
        <f>IF(ISERROR(I943/J943-1),"",IF((I943/J943-1)&gt;10000%,"",I943/J943-1))</f>
        <v>-0.93544744447130568</v>
      </c>
      <c r="L943" s="58">
        <f>IF(ISERROR(I943/F943),"",IF(I943/F943&gt;10000%,"",I943/F943))</f>
        <v>8.7758729970406121E-3</v>
      </c>
      <c r="M943" s="130"/>
      <c r="P943" s="130"/>
    </row>
    <row r="944" spans="1:16" x14ac:dyDescent="0.2">
      <c r="A944" s="172" t="s">
        <v>2409</v>
      </c>
      <c r="B944" s="173" t="s">
        <v>176</v>
      </c>
      <c r="C944" s="172" t="s">
        <v>640</v>
      </c>
      <c r="D944" s="172" t="s">
        <v>178</v>
      </c>
      <c r="E944" s="172" t="s">
        <v>708</v>
      </c>
      <c r="F944" s="174">
        <v>2.07459031</v>
      </c>
      <c r="G944" s="174">
        <v>2.9642742700000002</v>
      </c>
      <c r="H944" s="58">
        <f>IF(ISERROR(F944/G944-1),"",IF((F944/G944-1)&gt;10000%,"",F944/G944-1))</f>
        <v>-0.30013550669182854</v>
      </c>
      <c r="I944" s="174">
        <v>1.9445299999999999E-2</v>
      </c>
      <c r="J944" s="174">
        <v>2.7938810000000001E-2</v>
      </c>
      <c r="K944" s="58">
        <f>IF(ISERROR(I944/J944-1),"",IF((I944/J944-1)&gt;10000%,"",I944/J944-1))</f>
        <v>-0.30400400017037243</v>
      </c>
      <c r="L944" s="58">
        <f>IF(ISERROR(I944/F944),"",IF(I944/F944&gt;10000%,"",I944/F944))</f>
        <v>9.3730795455224114E-3</v>
      </c>
    </row>
    <row r="945" spans="1:16" x14ac:dyDescent="0.2">
      <c r="A945" s="172" t="s">
        <v>1553</v>
      </c>
      <c r="B945" s="173" t="s">
        <v>1554</v>
      </c>
      <c r="C945" s="172" t="s">
        <v>2373</v>
      </c>
      <c r="D945" s="172" t="s">
        <v>609</v>
      </c>
      <c r="E945" s="172" t="s">
        <v>180</v>
      </c>
      <c r="F945" s="174">
        <v>3.4557739999999997E-2</v>
      </c>
      <c r="G945" s="174">
        <v>0.12699453999999999</v>
      </c>
      <c r="H945" s="58">
        <f>IF(ISERROR(F945/G945-1),"",IF((F945/G945-1)&gt;10000%,"",F945/G945-1))</f>
        <v>-0.7278801120111148</v>
      </c>
      <c r="I945" s="174">
        <v>1.8416459999999999E-2</v>
      </c>
      <c r="J945" s="174">
        <v>0.88638781999999994</v>
      </c>
      <c r="K945" s="58">
        <f>IF(ISERROR(I945/J945-1),"",IF((I945/J945-1)&gt;10000%,"",I945/J945-1))</f>
        <v>-0.97922302226580682</v>
      </c>
      <c r="L945" s="58">
        <f>IF(ISERROR(I945/F945),"",IF(I945/F945&gt;10000%,"",I945/F945))</f>
        <v>0.53291852997331424</v>
      </c>
    </row>
    <row r="946" spans="1:16" x14ac:dyDescent="0.2">
      <c r="A946" s="172" t="s">
        <v>1858</v>
      </c>
      <c r="B946" s="172" t="s">
        <v>1840</v>
      </c>
      <c r="C946" s="172" t="s">
        <v>640</v>
      </c>
      <c r="D946" s="172" t="s">
        <v>178</v>
      </c>
      <c r="E946" s="172" t="s">
        <v>708</v>
      </c>
      <c r="F946" s="174">
        <v>8.5553000000000001E-3</v>
      </c>
      <c r="G946" s="174">
        <v>3.0380999999999997E-3</v>
      </c>
      <c r="H946" s="58">
        <f>IF(ISERROR(F946/G946-1),"",IF((F946/G946-1)&gt;10000%,"",F946/G946-1))</f>
        <v>1.8160034231921269</v>
      </c>
      <c r="I946" s="174">
        <v>1.701109E-2</v>
      </c>
      <c r="J946" s="174">
        <v>3.05011E-3</v>
      </c>
      <c r="K946" s="58">
        <f>IF(ISERROR(I946/J946-1),"",IF((I946/J946-1)&gt;10000%,"",I946/J946-1))</f>
        <v>4.5772054122638197</v>
      </c>
      <c r="L946" s="58">
        <f>IF(ISERROR(I946/F946),"",IF(I946/F946&gt;10000%,"",I946/F946))</f>
        <v>1.9883686136079388</v>
      </c>
    </row>
    <row r="947" spans="1:16" x14ac:dyDescent="0.2">
      <c r="A947" s="172" t="s">
        <v>1750</v>
      </c>
      <c r="B947" s="173" t="s">
        <v>161</v>
      </c>
      <c r="C947" s="172" t="s">
        <v>637</v>
      </c>
      <c r="D947" s="172" t="s">
        <v>178</v>
      </c>
      <c r="E947" s="172" t="s">
        <v>708</v>
      </c>
      <c r="F947" s="174">
        <v>1.53881965</v>
      </c>
      <c r="G947" s="174">
        <v>3.2554837799999996</v>
      </c>
      <c r="H947" s="58">
        <f>IF(ISERROR(F947/G947-1),"",IF((F947/G947-1)&gt;10000%,"",F947/G947-1))</f>
        <v>-0.52731460084252046</v>
      </c>
      <c r="I947" s="174">
        <v>1.5576209999999998E-2</v>
      </c>
      <c r="J947" s="174">
        <v>1.03154152</v>
      </c>
      <c r="K947" s="58">
        <f>IF(ISERROR(I947/J947-1),"",IF((I947/J947-1)&gt;10000%,"",I947/J947-1))</f>
        <v>-0.98490006490480386</v>
      </c>
      <c r="L947" s="58">
        <f>IF(ISERROR(I947/F947),"",IF(I947/F947&gt;10000%,"",I947/F947))</f>
        <v>1.0122180334778023E-2</v>
      </c>
    </row>
    <row r="948" spans="1:16" x14ac:dyDescent="0.2">
      <c r="A948" s="172" t="s">
        <v>1442</v>
      </c>
      <c r="B948" s="173" t="s">
        <v>165</v>
      </c>
      <c r="C948" s="172" t="s">
        <v>637</v>
      </c>
      <c r="D948" s="172" t="s">
        <v>178</v>
      </c>
      <c r="E948" s="172" t="s">
        <v>708</v>
      </c>
      <c r="F948" s="174">
        <v>4.2874780000000001E-2</v>
      </c>
      <c r="G948" s="174">
        <v>1.16703216</v>
      </c>
      <c r="H948" s="58">
        <f>IF(ISERROR(F948/G948-1),"",IF((F948/G948-1)&gt;10000%,"",F948/G948-1))</f>
        <v>-0.96326169794669581</v>
      </c>
      <c r="I948" s="174">
        <v>1.550676E-2</v>
      </c>
      <c r="J948" s="174">
        <v>1.2345999999999999E-2</v>
      </c>
      <c r="K948" s="58">
        <f>IF(ISERROR(I948/J948-1),"",IF((I948/J948-1)&gt;10000%,"",I948/J948-1))</f>
        <v>0.25601490361250612</v>
      </c>
      <c r="L948" s="58">
        <f>IF(ISERROR(I948/F948),"",IF(I948/F948&gt;10000%,"",I948/F948))</f>
        <v>0.36167555845184512</v>
      </c>
    </row>
    <row r="949" spans="1:16" x14ac:dyDescent="0.2">
      <c r="A949" s="172" t="s">
        <v>2481</v>
      </c>
      <c r="B949" s="173" t="s">
        <v>1199</v>
      </c>
      <c r="C949" s="172" t="s">
        <v>234</v>
      </c>
      <c r="D949" s="172" t="s">
        <v>609</v>
      </c>
      <c r="E949" s="172" t="s">
        <v>708</v>
      </c>
      <c r="F949" s="174">
        <v>4.9048929999999998E-2</v>
      </c>
      <c r="G949" s="174">
        <v>0.28930059999999996</v>
      </c>
      <c r="H949" s="58">
        <f>IF(ISERROR(F949/G949-1),"",IF((F949/G949-1)&gt;10000%,"",F949/G949-1))</f>
        <v>-0.83045686735526991</v>
      </c>
      <c r="I949" s="174">
        <v>1.5071649999999999E-2</v>
      </c>
      <c r="J949" s="174">
        <v>1.6035961000000001</v>
      </c>
      <c r="K949" s="58">
        <f>IF(ISERROR(I949/J949-1),"",IF((I949/J949-1)&gt;10000%,"",I949/J949-1))</f>
        <v>-0.99060134281942935</v>
      </c>
      <c r="L949" s="58">
        <f>IF(ISERROR(I949/F949),"",IF(I949/F949&gt;10000%,"",I949/F949))</f>
        <v>0.30727785499092436</v>
      </c>
    </row>
    <row r="950" spans="1:16" x14ac:dyDescent="0.2">
      <c r="A950" s="172" t="s">
        <v>1975</v>
      </c>
      <c r="B950" s="173" t="s">
        <v>1967</v>
      </c>
      <c r="C950" s="172" t="s">
        <v>1257</v>
      </c>
      <c r="D950" s="172" t="s">
        <v>179</v>
      </c>
      <c r="E950" s="172" t="s">
        <v>180</v>
      </c>
      <c r="F950" s="174">
        <v>0.93694806999999991</v>
      </c>
      <c r="G950" s="174">
        <v>0.71901106999999997</v>
      </c>
      <c r="H950" s="58">
        <f>IF(ISERROR(F950/G950-1),"",IF((F950/G950-1)&gt;10000%,"",F950/G950-1))</f>
        <v>0.3031065989011823</v>
      </c>
      <c r="I950" s="174">
        <v>1.400797E-2</v>
      </c>
      <c r="J950" s="174">
        <v>1.1500690000000001E-2</v>
      </c>
      <c r="K950" s="58">
        <f>IF(ISERROR(I950/J950-1),"",IF((I950/J950-1)&gt;10000%,"",I950/J950-1))</f>
        <v>0.21801126715005781</v>
      </c>
      <c r="L950" s="58">
        <f>IF(ISERROR(I950/F950),"",IF(I950/F950&gt;10000%,"",I950/F950))</f>
        <v>1.4950636485114913E-2</v>
      </c>
    </row>
    <row r="951" spans="1:16" x14ac:dyDescent="0.2">
      <c r="A951" s="172" t="s">
        <v>1165</v>
      </c>
      <c r="B951" s="173" t="s">
        <v>29</v>
      </c>
      <c r="C951" s="172" t="s">
        <v>1158</v>
      </c>
      <c r="D951" s="172" t="s">
        <v>179</v>
      </c>
      <c r="E951" s="172" t="s">
        <v>180</v>
      </c>
      <c r="F951" s="174">
        <v>3.3455265299999999</v>
      </c>
      <c r="G951" s="174">
        <v>2.0630720299999998</v>
      </c>
      <c r="H951" s="58">
        <f>IF(ISERROR(F951/G951-1),"",IF((F951/G951-1)&gt;10000%,"",F951/G951-1))</f>
        <v>0.62162371519330817</v>
      </c>
      <c r="I951" s="174">
        <v>1.3529924681399999E-2</v>
      </c>
      <c r="J951" s="174">
        <v>6.2649267824299998E-2</v>
      </c>
      <c r="K951" s="58">
        <f>IF(ISERROR(I951/J951-1),"",IF((I951/J951-1)&gt;10000%,"",I951/J951-1))</f>
        <v>-0.78403698636439456</v>
      </c>
      <c r="L951" s="58">
        <f>IF(ISERROR(I951/F951),"",IF(I951/F951&gt;10000%,"",I951/F951))</f>
        <v>4.0441839453594173E-3</v>
      </c>
    </row>
    <row r="952" spans="1:16" x14ac:dyDescent="0.2">
      <c r="A952" s="172" t="s">
        <v>1786</v>
      </c>
      <c r="B952" s="173" t="s">
        <v>1787</v>
      </c>
      <c r="C952" s="172" t="s">
        <v>1729</v>
      </c>
      <c r="D952" s="172" t="s">
        <v>609</v>
      </c>
      <c r="E952" s="172" t="s">
        <v>180</v>
      </c>
      <c r="F952" s="174">
        <v>0.31643816999999996</v>
      </c>
      <c r="G952" s="174">
        <v>0.37524514000000003</v>
      </c>
      <c r="H952" s="58">
        <f>IF(ISERROR(F952/G952-1),"",IF((F952/G952-1)&gt;10000%,"",F952/G952-1))</f>
        <v>-0.1567161402809909</v>
      </c>
      <c r="I952" s="174">
        <v>1.3520000000000001E-2</v>
      </c>
      <c r="J952" s="174">
        <v>0</v>
      </c>
      <c r="K952" s="58" t="str">
        <f>IF(ISERROR(I952/J952-1),"",IF((I952/J952-1)&gt;10000%,"",I952/J952-1))</f>
        <v/>
      </c>
      <c r="L952" s="58">
        <f>IF(ISERROR(I952/F952),"",IF(I952/F952&gt;10000%,"",I952/F952))</f>
        <v>4.2725566261491155E-2</v>
      </c>
    </row>
    <row r="953" spans="1:16" x14ac:dyDescent="0.2">
      <c r="A953" s="172" t="s">
        <v>1177</v>
      </c>
      <c r="B953" s="173" t="s">
        <v>25</v>
      </c>
      <c r="C953" s="172" t="s">
        <v>1158</v>
      </c>
      <c r="D953" s="172" t="s">
        <v>179</v>
      </c>
      <c r="E953" s="172" t="s">
        <v>180</v>
      </c>
      <c r="F953" s="174">
        <v>9.9841550000000001E-2</v>
      </c>
      <c r="G953" s="174">
        <v>3.2480530000000001E-2</v>
      </c>
      <c r="H953" s="58">
        <f>IF(ISERROR(F953/G953-1),"",IF((F953/G953-1)&gt;10000%,"",F953/G953-1))</f>
        <v>2.0738891883845492</v>
      </c>
      <c r="I953" s="174">
        <v>1.3371569999999999E-2</v>
      </c>
      <c r="J953" s="174">
        <v>6.3811050000000008E-2</v>
      </c>
      <c r="K953" s="58">
        <f>IF(ISERROR(I953/J953-1),"",IF((I953/J953-1)&gt;10000%,"",I953/J953-1))</f>
        <v>-0.79045055676093723</v>
      </c>
      <c r="L953" s="58">
        <f>IF(ISERROR(I953/F953),"",IF(I953/F953&gt;10000%,"",I953/F953))</f>
        <v>0.13392790877144836</v>
      </c>
    </row>
    <row r="954" spans="1:16" x14ac:dyDescent="0.2">
      <c r="A954" s="172" t="s">
        <v>1773</v>
      </c>
      <c r="B954" s="173" t="s">
        <v>1774</v>
      </c>
      <c r="C954" s="172" t="s">
        <v>637</v>
      </c>
      <c r="D954" s="172" t="s">
        <v>178</v>
      </c>
      <c r="E954" s="172" t="s">
        <v>708</v>
      </c>
      <c r="F954" s="174">
        <v>0.1958831</v>
      </c>
      <c r="G954" s="174">
        <v>0.34072261999999998</v>
      </c>
      <c r="H954" s="58">
        <f>IF(ISERROR(F954/G954-1),"",IF((F954/G954-1)&gt;10000%,"",F954/G954-1))</f>
        <v>-0.42509511109065778</v>
      </c>
      <c r="I954" s="174">
        <v>1.3273799999999999E-2</v>
      </c>
      <c r="J954" s="174">
        <v>0.30264720000000001</v>
      </c>
      <c r="K954" s="58">
        <f>IF(ISERROR(I954/J954-1),"",IF((I954/J954-1)&gt;10000%,"",I954/J954-1))</f>
        <v>-0.95614101171264765</v>
      </c>
      <c r="L954" s="58">
        <f>IF(ISERROR(I954/F954),"",IF(I954/F954&gt;10000%,"",I954/F954))</f>
        <v>6.7763885705300758E-2</v>
      </c>
    </row>
    <row r="955" spans="1:16" x14ac:dyDescent="0.2">
      <c r="A955" s="172" t="s">
        <v>1260</v>
      </c>
      <c r="B955" s="173" t="s">
        <v>641</v>
      </c>
      <c r="C955" s="172" t="s">
        <v>1257</v>
      </c>
      <c r="D955" s="172" t="s">
        <v>178</v>
      </c>
      <c r="E955" s="172" t="s">
        <v>708</v>
      </c>
      <c r="F955" s="174">
        <v>1.83201294</v>
      </c>
      <c r="G955" s="174">
        <v>1.1138257199999999</v>
      </c>
      <c r="H955" s="58">
        <f>IF(ISERROR(F955/G955-1),"",IF((F955/G955-1)&gt;10000%,"",F955/G955-1))</f>
        <v>0.64479317284933968</v>
      </c>
      <c r="I955" s="174">
        <v>1.2903129999999999E-2</v>
      </c>
      <c r="J955" s="174">
        <v>3.7379866900000001</v>
      </c>
      <c r="K955" s="58">
        <f>IF(ISERROR(I955/J955-1),"",IF((I955/J955-1)&gt;10000%,"",I955/J955-1))</f>
        <v>-0.99654810702389096</v>
      </c>
      <c r="L955" s="58">
        <f>IF(ISERROR(I955/F955),"",IF(I955/F955&gt;10000%,"",I955/F955))</f>
        <v>7.0431434834734297E-3</v>
      </c>
    </row>
    <row r="956" spans="1:16" x14ac:dyDescent="0.2">
      <c r="A956" s="172" t="s">
        <v>3001</v>
      </c>
      <c r="B956" s="173" t="s">
        <v>3002</v>
      </c>
      <c r="C956" s="173" t="s">
        <v>2998</v>
      </c>
      <c r="D956" s="172" t="s">
        <v>179</v>
      </c>
      <c r="E956" s="172" t="s">
        <v>2605</v>
      </c>
      <c r="F956" s="174">
        <v>6.4867140000000004E-2</v>
      </c>
      <c r="G956" s="174">
        <v>0.16248836999999999</v>
      </c>
      <c r="H956" s="58">
        <f>IF(ISERROR(F956/G956-1),"",IF((F956/G956-1)&gt;10000%,"",F956/G956-1))</f>
        <v>-0.60078902877787499</v>
      </c>
      <c r="I956" s="174">
        <v>1.183972E-2</v>
      </c>
      <c r="J956" s="174">
        <v>0</v>
      </c>
      <c r="K956" s="58" t="str">
        <f>IF(ISERROR(I956/J956-1),"",IF((I956/J956-1)&gt;10000%,"",I956/J956-1))</f>
        <v/>
      </c>
      <c r="L956" s="58">
        <f>IF(ISERROR(I956/F956),"",IF(I956/F956&gt;10000%,"",I956/F956))</f>
        <v>0.18252261468595654</v>
      </c>
    </row>
    <row r="957" spans="1:16" x14ac:dyDescent="0.2">
      <c r="A957" s="172" t="s">
        <v>1274</v>
      </c>
      <c r="B957" s="173" t="s">
        <v>481</v>
      </c>
      <c r="C957" s="172" t="s">
        <v>1257</v>
      </c>
      <c r="D957" s="172" t="s">
        <v>178</v>
      </c>
      <c r="E957" s="172" t="s">
        <v>708</v>
      </c>
      <c r="F957" s="174">
        <v>1.52087861</v>
      </c>
      <c r="G957" s="174">
        <v>1.8926341499999999</v>
      </c>
      <c r="H957" s="58">
        <f>IF(ISERROR(F957/G957-1),"",IF((F957/G957-1)&gt;10000%,"",F957/G957-1))</f>
        <v>-0.1964222932361227</v>
      </c>
      <c r="I957" s="174">
        <v>1.16399598297371E-2</v>
      </c>
      <c r="J957" s="174">
        <v>1.3495599999999999E-3</v>
      </c>
      <c r="K957" s="58">
        <f>IF(ISERROR(I957/J957-1),"",IF((I957/J957-1)&gt;10000%,"",I957/J957-1))</f>
        <v>7.6250035787494461</v>
      </c>
      <c r="L957" s="58">
        <f>IF(ISERROR(I957/F957),"",IF(I957/F957&gt;10000%,"",I957/F957))</f>
        <v>7.6534443664357278E-3</v>
      </c>
      <c r="M957" s="130"/>
      <c r="P957" s="130"/>
    </row>
    <row r="958" spans="1:16" x14ac:dyDescent="0.2">
      <c r="A958" s="172" t="s">
        <v>2087</v>
      </c>
      <c r="B958" s="173" t="s">
        <v>317</v>
      </c>
      <c r="C958" s="172" t="s">
        <v>1257</v>
      </c>
      <c r="D958" s="172" t="s">
        <v>178</v>
      </c>
      <c r="E958" s="172" t="s">
        <v>708</v>
      </c>
      <c r="F958" s="174">
        <v>1.4082699999999999E-3</v>
      </c>
      <c r="G958" s="174">
        <v>1.5589200000000001E-3</v>
      </c>
      <c r="H958" s="58">
        <f>IF(ISERROR(F958/G958-1),"",IF((F958/G958-1)&gt;10000%,"",F958/G958-1))</f>
        <v>-9.6637415646729896E-2</v>
      </c>
      <c r="I958" s="174">
        <v>1.163265E-2</v>
      </c>
      <c r="J958" s="174">
        <v>2.439581E-2</v>
      </c>
      <c r="K958" s="58">
        <f>IF(ISERROR(I958/J958-1),"",IF((I958/J958-1)&gt;10000%,"",I958/J958-1))</f>
        <v>-0.52317016733611221</v>
      </c>
      <c r="L958" s="58">
        <f>IF(ISERROR(I958/F958),"",IF(I958/F958&gt;10000%,"",I958/F958))</f>
        <v>8.2602412889573742</v>
      </c>
    </row>
    <row r="959" spans="1:16" x14ac:dyDescent="0.2">
      <c r="A959" s="172" t="s">
        <v>1304</v>
      </c>
      <c r="B959" s="173" t="s">
        <v>422</v>
      </c>
      <c r="C959" s="172" t="s">
        <v>1257</v>
      </c>
      <c r="D959" s="172" t="s">
        <v>178</v>
      </c>
      <c r="E959" s="172" t="s">
        <v>708</v>
      </c>
      <c r="F959" s="174">
        <v>1.2356860900000002</v>
      </c>
      <c r="G959" s="174">
        <v>0.32693459999999996</v>
      </c>
      <c r="H959" s="58">
        <f>IF(ISERROR(F959/G959-1),"",IF((F959/G959-1)&gt;10000%,"",F959/G959-1))</f>
        <v>2.7796124668358759</v>
      </c>
      <c r="I959" s="174">
        <v>1.15528044365801E-2</v>
      </c>
      <c r="J959" s="174">
        <v>4.1821099999999993E-3</v>
      </c>
      <c r="K959" s="58">
        <f>IF(ISERROR(I959/J959-1),"",IF((I959/J959-1)&gt;10000%,"",I959/J959-1))</f>
        <v>1.7624343780006031</v>
      </c>
      <c r="L959" s="58">
        <f>IF(ISERROR(I959/F959),"",IF(I959/F959&gt;10000%,"",I959/F959))</f>
        <v>9.3493036217475733E-3</v>
      </c>
    </row>
    <row r="960" spans="1:16" x14ac:dyDescent="0.2">
      <c r="A960" s="172" t="s">
        <v>2506</v>
      </c>
      <c r="B960" s="173" t="s">
        <v>253</v>
      </c>
      <c r="C960" s="172" t="s">
        <v>510</v>
      </c>
      <c r="D960" s="172" t="s">
        <v>179</v>
      </c>
      <c r="E960" s="172" t="s">
        <v>708</v>
      </c>
      <c r="F960" s="174">
        <v>1.1238069999999999E-2</v>
      </c>
      <c r="G960" s="174">
        <v>0.87334763000000004</v>
      </c>
      <c r="H960" s="58">
        <f>IF(ISERROR(F960/G960-1),"",IF((F960/G960-1)&gt;10000%,"",F960/G960-1))</f>
        <v>-0.98713219156500143</v>
      </c>
      <c r="I960" s="174">
        <v>1.1535E-2</v>
      </c>
      <c r="J960" s="174">
        <v>9.4954908800000002</v>
      </c>
      <c r="K960" s="58">
        <f>IF(ISERROR(I960/J960-1),"",IF((I960/J960-1)&gt;10000%,"",I960/J960-1))</f>
        <v>-0.99878521288201161</v>
      </c>
      <c r="L960" s="58">
        <f>IF(ISERROR(I960/F960),"",IF(I960/F960&gt;10000%,"",I960/F960))</f>
        <v>1.0264217966252214</v>
      </c>
    </row>
    <row r="961" spans="1:16" x14ac:dyDescent="0.2">
      <c r="A961" s="172" t="s">
        <v>2594</v>
      </c>
      <c r="B961" s="173" t="s">
        <v>2595</v>
      </c>
      <c r="C961" s="173" t="s">
        <v>2414</v>
      </c>
      <c r="D961" s="172" t="s">
        <v>179</v>
      </c>
      <c r="E961" s="172" t="s">
        <v>708</v>
      </c>
      <c r="F961" s="174">
        <v>0.10442955</v>
      </c>
      <c r="G961" s="174">
        <v>0.25631136999999998</v>
      </c>
      <c r="H961" s="58">
        <f>IF(ISERROR(F961/G961-1),"",IF((F961/G961-1)&gt;10000%,"",F961/G961-1))</f>
        <v>-0.59256762585288358</v>
      </c>
      <c r="I961" s="174">
        <v>1.1380680000000001E-2</v>
      </c>
      <c r="J961" s="174">
        <v>0</v>
      </c>
      <c r="K961" s="58" t="str">
        <f>IF(ISERROR(I961/J961-1),"",IF((I961/J961-1)&gt;10000%,"",I961/J961-1))</f>
        <v/>
      </c>
      <c r="L961" s="58">
        <f>IF(ISERROR(I961/F961),"",IF(I961/F961&gt;10000%,"",I961/F961))</f>
        <v>0.10897949861892541</v>
      </c>
      <c r="M961" s="130"/>
      <c r="P961" s="130"/>
    </row>
    <row r="962" spans="1:16" x14ac:dyDescent="0.2">
      <c r="A962" s="172" t="s">
        <v>1919</v>
      </c>
      <c r="B962" s="173" t="s">
        <v>1910</v>
      </c>
      <c r="C962" s="172" t="s">
        <v>1257</v>
      </c>
      <c r="D962" s="172" t="s">
        <v>178</v>
      </c>
      <c r="E962" s="172" t="s">
        <v>708</v>
      </c>
      <c r="F962" s="174">
        <v>0.35344543</v>
      </c>
      <c r="G962" s="174">
        <v>1.1263261</v>
      </c>
      <c r="H962" s="58">
        <f>IF(ISERROR(F962/G962-1),"",IF((F962/G962-1)&gt;10000%,"",F962/G962-1))</f>
        <v>-0.68619618243775049</v>
      </c>
      <c r="I962" s="174">
        <v>1.0948180524760501E-2</v>
      </c>
      <c r="J962" s="174">
        <v>5.5252586844663307</v>
      </c>
      <c r="K962" s="58">
        <f>IF(ISERROR(I962/J962-1),"",IF((I962/J962-1)&gt;10000%,"",I962/J962-1))</f>
        <v>-0.9980185216385361</v>
      </c>
      <c r="L962" s="58">
        <f>IF(ISERROR(I962/F962),"",IF(I962/F962&gt;10000%,"",I962/F962))</f>
        <v>3.0975589427653657E-2</v>
      </c>
    </row>
    <row r="963" spans="1:16" x14ac:dyDescent="0.2">
      <c r="A963" s="172" t="s">
        <v>1404</v>
      </c>
      <c r="B963" s="173" t="s">
        <v>65</v>
      </c>
      <c r="C963" s="172" t="s">
        <v>2373</v>
      </c>
      <c r="D963" s="172" t="s">
        <v>179</v>
      </c>
      <c r="E963" s="172" t="s">
        <v>180</v>
      </c>
      <c r="F963" s="174">
        <v>1.48543297</v>
      </c>
      <c r="G963" s="174">
        <v>0.14012926000000001</v>
      </c>
      <c r="H963" s="58">
        <f>IF(ISERROR(F963/G963-1),"",IF((F963/G963-1)&gt;10000%,"",F963/G963-1))</f>
        <v>9.6004482575587708</v>
      </c>
      <c r="I963" s="174">
        <v>1.0767479999999999E-2</v>
      </c>
      <c r="J963" s="174">
        <v>0.82640746999999992</v>
      </c>
      <c r="K963" s="58">
        <f>IF(ISERROR(I963/J963-1),"",IF((I963/J963-1)&gt;10000%,"",I963/J963-1))</f>
        <v>-0.98697073732888696</v>
      </c>
      <c r="L963" s="58">
        <f>IF(ISERROR(I963/F963),"",IF(I963/F963&gt;10000%,"",I963/F963))</f>
        <v>7.2487148309357905E-3</v>
      </c>
    </row>
    <row r="964" spans="1:16" x14ac:dyDescent="0.2">
      <c r="A964" s="172" t="s">
        <v>1432</v>
      </c>
      <c r="B964" s="173" t="s">
        <v>690</v>
      </c>
      <c r="C964" s="172" t="s">
        <v>637</v>
      </c>
      <c r="D964" s="172" t="s">
        <v>178</v>
      </c>
      <c r="E964" s="172" t="s">
        <v>708</v>
      </c>
      <c r="F964" s="174">
        <v>0.38901587999999998</v>
      </c>
      <c r="G964" s="174">
        <v>0.19809329000000001</v>
      </c>
      <c r="H964" s="58">
        <f>IF(ISERROR(F964/G964-1),"",IF((F964/G964-1)&gt;10000%,"",F964/G964-1))</f>
        <v>0.96380139882577542</v>
      </c>
      <c r="I964" s="174">
        <v>1.052356E-2</v>
      </c>
      <c r="J964" s="174">
        <v>1.3494900000000001E-3</v>
      </c>
      <c r="K964" s="58">
        <f>IF(ISERROR(I964/J964-1),"",IF((I964/J964-1)&gt;10000%,"",I964/J964-1))</f>
        <v>6.798175607081193</v>
      </c>
      <c r="L964" s="58">
        <f>IF(ISERROR(I964/F964),"",IF(I964/F964&gt;10000%,"",I964/F964))</f>
        <v>2.7051749147104225E-2</v>
      </c>
      <c r="M964" s="130"/>
      <c r="P964" s="130"/>
    </row>
    <row r="965" spans="1:16" x14ac:dyDescent="0.2">
      <c r="A965" s="172" t="s">
        <v>1291</v>
      </c>
      <c r="B965" s="173" t="s">
        <v>411</v>
      </c>
      <c r="C965" s="172" t="s">
        <v>1257</v>
      </c>
      <c r="D965" s="172" t="s">
        <v>178</v>
      </c>
      <c r="E965" s="172" t="s">
        <v>708</v>
      </c>
      <c r="F965" s="174">
        <v>2.3452939999999999E-2</v>
      </c>
      <c r="G965" s="174">
        <v>5.3447250000000002E-2</v>
      </c>
      <c r="H965" s="58">
        <f>IF(ISERROR(F965/G965-1),"",IF((F965/G965-1)&gt;10000%,"",F965/G965-1))</f>
        <v>-0.56119463583252649</v>
      </c>
      <c r="I965" s="174">
        <v>1.0333141376908651E-2</v>
      </c>
      <c r="J965" s="174">
        <v>7.2654999999999996E-4</v>
      </c>
      <c r="K965" s="58">
        <f>IF(ISERROR(I965/J965-1),"",IF((I965/J965-1)&gt;10000%,"",I965/J965-1))</f>
        <v>13.222202707189664</v>
      </c>
      <c r="L965" s="58">
        <f>IF(ISERROR(I965/F965),"",IF(I965/F965&gt;10000%,"",I965/F965))</f>
        <v>0.44059044950904458</v>
      </c>
    </row>
    <row r="966" spans="1:16" x14ac:dyDescent="0.2">
      <c r="A966" s="172" t="s">
        <v>2509</v>
      </c>
      <c r="B966" s="173" t="s">
        <v>442</v>
      </c>
      <c r="C966" s="172" t="s">
        <v>640</v>
      </c>
      <c r="D966" s="172" t="s">
        <v>178</v>
      </c>
      <c r="E966" s="172" t="s">
        <v>708</v>
      </c>
      <c r="F966" s="174">
        <v>0.75015549999999998</v>
      </c>
      <c r="G966" s="174">
        <v>0.10443530000000001</v>
      </c>
      <c r="H966" s="58">
        <f>IF(ISERROR(F966/G966-1),"",IF((F966/G966-1)&gt;10000%,"",F966/G966-1))</f>
        <v>6.1829687854585558</v>
      </c>
      <c r="I966" s="174">
        <v>1.024153E-2</v>
      </c>
      <c r="J966" s="174">
        <v>0.11535255999999999</v>
      </c>
      <c r="K966" s="58">
        <f>IF(ISERROR(I966/J966-1),"",IF((I966/J966-1)&gt;10000%,"",I966/J966-1))</f>
        <v>-0.9112154077898228</v>
      </c>
      <c r="L966" s="58">
        <f>IF(ISERROR(I966/F966),"",IF(I966/F966&gt;10000%,"",I966/F966))</f>
        <v>1.3652542706145594E-2</v>
      </c>
    </row>
    <row r="967" spans="1:16" x14ac:dyDescent="0.2">
      <c r="A967" s="172" t="s">
        <v>1538</v>
      </c>
      <c r="B967" s="173" t="s">
        <v>1200</v>
      </c>
      <c r="C967" s="172" t="s">
        <v>234</v>
      </c>
      <c r="D967" s="172" t="s">
        <v>179</v>
      </c>
      <c r="E967" s="172" t="s">
        <v>180</v>
      </c>
      <c r="F967" s="174">
        <v>0.64172834000000001</v>
      </c>
      <c r="G967" s="174">
        <v>0.27811940999999996</v>
      </c>
      <c r="H967" s="58">
        <f>IF(ISERROR(F967/G967-1),"",IF((F967/G967-1)&gt;10000%,"",F967/G967-1))</f>
        <v>1.3073842275158003</v>
      </c>
      <c r="I967" s="174">
        <v>9.0813600000000001E-3</v>
      </c>
      <c r="J967" s="174">
        <v>0</v>
      </c>
      <c r="K967" s="58" t="str">
        <f>IF(ISERROR(I967/J967-1),"",IF((I967/J967-1)&gt;10000%,"",I967/J967-1))</f>
        <v/>
      </c>
      <c r="L967" s="58">
        <f>IF(ISERROR(I967/F967),"",IF(I967/F967&gt;10000%,"",I967/F967))</f>
        <v>1.4151408678631834E-2</v>
      </c>
    </row>
    <row r="968" spans="1:16" x14ac:dyDescent="0.2">
      <c r="A968" s="172" t="s">
        <v>1713</v>
      </c>
      <c r="B968" s="173" t="s">
        <v>1714</v>
      </c>
      <c r="C968" s="172" t="s">
        <v>1257</v>
      </c>
      <c r="D968" s="172" t="s">
        <v>178</v>
      </c>
      <c r="E968" s="172" t="s">
        <v>708</v>
      </c>
      <c r="F968" s="174">
        <v>1.7901731399999998</v>
      </c>
      <c r="G968" s="174">
        <v>1.4565579799999999</v>
      </c>
      <c r="H968" s="58">
        <f>IF(ISERROR(F968/G968-1),"",IF((F968/G968-1)&gt;10000%,"",F968/G968-1))</f>
        <v>0.22904351531546996</v>
      </c>
      <c r="I968" s="174">
        <v>8.8229299999999997E-3</v>
      </c>
      <c r="J968" s="174">
        <v>8.13571387</v>
      </c>
      <c r="K968" s="58">
        <f>IF(ISERROR(I968/J968-1),"",IF((I968/J968-1)&gt;10000%,"",I968/J968-1))</f>
        <v>-0.99891553093668473</v>
      </c>
      <c r="L968" s="58">
        <f>IF(ISERROR(I968/F968),"",IF(I968/F968&gt;10000%,"",I968/F968))</f>
        <v>4.928534454494162E-3</v>
      </c>
    </row>
    <row r="969" spans="1:16" x14ac:dyDescent="0.2">
      <c r="A969" s="172" t="s">
        <v>1169</v>
      </c>
      <c r="B969" s="173" t="s">
        <v>474</v>
      </c>
      <c r="C969" s="172" t="s">
        <v>1158</v>
      </c>
      <c r="D969" s="172" t="s">
        <v>178</v>
      </c>
      <c r="E969" s="172" t="s">
        <v>708</v>
      </c>
      <c r="F969" s="174">
        <v>3.4905304700000004</v>
      </c>
      <c r="G969" s="174">
        <v>2.7026927000000001</v>
      </c>
      <c r="H969" s="58">
        <f>IF(ISERROR(F969/G969-1),"",IF((F969/G969-1)&gt;10000%,"",F969/G969-1))</f>
        <v>0.29150105374539992</v>
      </c>
      <c r="I969" s="174">
        <v>7.3230500000000002E-3</v>
      </c>
      <c r="J969" s="174">
        <v>1.11267523</v>
      </c>
      <c r="K969" s="58">
        <f>IF(ISERROR(I969/J969-1),"",IF((I969/J969-1)&gt;10000%,"",I969/J969-1))</f>
        <v>-0.99341851979575391</v>
      </c>
      <c r="L969" s="58">
        <f>IF(ISERROR(I969/F969),"",IF(I969/F969&gt;10000%,"",I969/F969))</f>
        <v>2.0979762425623518E-3</v>
      </c>
    </row>
    <row r="970" spans="1:16" x14ac:dyDescent="0.2">
      <c r="A970" s="172" t="s">
        <v>1972</v>
      </c>
      <c r="B970" s="173" t="s">
        <v>1963</v>
      </c>
      <c r="C970" s="172" t="s">
        <v>1969</v>
      </c>
      <c r="D970" s="172" t="s">
        <v>609</v>
      </c>
      <c r="E970" s="172" t="s">
        <v>708</v>
      </c>
      <c r="F970" s="174">
        <v>2.9751549999999998E-2</v>
      </c>
      <c r="G970" s="174">
        <v>0.21577710999999999</v>
      </c>
      <c r="H970" s="58">
        <f>IF(ISERROR(F970/G970-1),"",IF((F970/G970-1)&gt;10000%,"",F970/G970-1))</f>
        <v>-0.86211906350956324</v>
      </c>
      <c r="I970" s="174">
        <v>6.9443100000000004E-3</v>
      </c>
      <c r="J970" s="174">
        <v>0.38997371999999997</v>
      </c>
      <c r="K970" s="58">
        <f>IF(ISERROR(I970/J970-1),"",IF((I970/J970-1)&gt;10000%,"",I970/J970-1))</f>
        <v>-0.98219287699694224</v>
      </c>
      <c r="L970" s="58">
        <f>IF(ISERROR(I970/F970),"",IF(I970/F970&gt;10000%,"",I970/F970))</f>
        <v>0.23341002401555552</v>
      </c>
    </row>
    <row r="971" spans="1:16" x14ac:dyDescent="0.2">
      <c r="A971" s="172" t="s">
        <v>1449</v>
      </c>
      <c r="B971" s="173" t="s">
        <v>172</v>
      </c>
      <c r="C971" s="172" t="s">
        <v>637</v>
      </c>
      <c r="D971" s="172" t="s">
        <v>178</v>
      </c>
      <c r="E971" s="172" t="s">
        <v>708</v>
      </c>
      <c r="F971" s="174">
        <v>8.8612399999999994E-3</v>
      </c>
      <c r="G971" s="174">
        <v>0.25145301999999997</v>
      </c>
      <c r="H971" s="58">
        <f>IF(ISERROR(F971/G971-1),"",IF((F971/G971-1)&gt;10000%,"",F971/G971-1))</f>
        <v>-0.96475985852148449</v>
      </c>
      <c r="I971" s="174">
        <v>6.8282600000000001E-3</v>
      </c>
      <c r="J971" s="174">
        <v>8.1542999999999997E-3</v>
      </c>
      <c r="K971" s="58">
        <f>IF(ISERROR(I971/J971-1),"",IF((I971/J971-1)&gt;10000%,"",I971/J971-1))</f>
        <v>-0.1626184957629716</v>
      </c>
      <c r="L971" s="58">
        <f>IF(ISERROR(I971/F971),"",IF(I971/F971&gt;10000%,"",I971/F971))</f>
        <v>0.7705761270431678</v>
      </c>
    </row>
    <row r="972" spans="1:16" x14ac:dyDescent="0.2">
      <c r="A972" s="172" t="s">
        <v>1431</v>
      </c>
      <c r="B972" s="173" t="s">
        <v>265</v>
      </c>
      <c r="C972" s="172" t="s">
        <v>637</v>
      </c>
      <c r="D972" s="172" t="s">
        <v>178</v>
      </c>
      <c r="E972" s="172" t="s">
        <v>708</v>
      </c>
      <c r="F972" s="174">
        <v>0.34732221999999996</v>
      </c>
      <c r="G972" s="174">
        <v>0.82590989999999997</v>
      </c>
      <c r="H972" s="58">
        <f>IF(ISERROR(F972/G972-1),"",IF((F972/G972-1)&gt;10000%,"",F972/G972-1))</f>
        <v>-0.57946717916809087</v>
      </c>
      <c r="I972" s="174">
        <v>6.2271999999999996E-3</v>
      </c>
      <c r="J972" s="174">
        <v>0</v>
      </c>
      <c r="K972" s="58" t="str">
        <f>IF(ISERROR(I972/J972-1),"",IF((I972/J972-1)&gt;10000%,"",I972/J972-1))</f>
        <v/>
      </c>
      <c r="L972" s="58">
        <f>IF(ISERROR(I972/F972),"",IF(I972/F972&gt;10000%,"",I972/F972))</f>
        <v>1.7929172513062943E-2</v>
      </c>
      <c r="M972" s="130"/>
      <c r="P972" s="130"/>
    </row>
    <row r="973" spans="1:16" x14ac:dyDescent="0.2">
      <c r="A973" s="172" t="s">
        <v>1439</v>
      </c>
      <c r="B973" s="173" t="s">
        <v>164</v>
      </c>
      <c r="C973" s="172" t="s">
        <v>637</v>
      </c>
      <c r="D973" s="172" t="s">
        <v>178</v>
      </c>
      <c r="E973" s="172" t="s">
        <v>708</v>
      </c>
      <c r="F973" s="174">
        <v>0.69964411000000004</v>
      </c>
      <c r="G973" s="174">
        <v>3.2765630000000004E-2</v>
      </c>
      <c r="H973" s="58">
        <f>IF(ISERROR(F973/G973-1),"",IF((F973/G973-1)&gt;10000%,"",F973/G973-1))</f>
        <v>20.352988176940286</v>
      </c>
      <c r="I973" s="174">
        <v>5.6176000000000004E-3</v>
      </c>
      <c r="J973" s="174">
        <v>8.5466299999999995E-3</v>
      </c>
      <c r="K973" s="58">
        <f>IF(ISERROR(I973/J973-1),"",IF((I973/J973-1)&gt;10000%,"",I973/J973-1))</f>
        <v>-0.34271168870069246</v>
      </c>
      <c r="L973" s="58">
        <f>IF(ISERROR(I973/F973),"",IF(I973/F973&gt;10000%,"",I973/F973))</f>
        <v>8.0292250298512474E-3</v>
      </c>
    </row>
    <row r="974" spans="1:16" x14ac:dyDescent="0.2">
      <c r="A974" s="172" t="s">
        <v>1527</v>
      </c>
      <c r="B974" s="173" t="s">
        <v>1525</v>
      </c>
      <c r="C974" s="172" t="s">
        <v>1257</v>
      </c>
      <c r="D974" s="172" t="s">
        <v>178</v>
      </c>
      <c r="E974" s="172" t="s">
        <v>708</v>
      </c>
      <c r="F974" s="174">
        <v>0.16987989000000001</v>
      </c>
      <c r="G974" s="174">
        <v>0.26415696</v>
      </c>
      <c r="H974" s="58">
        <f>IF(ISERROR(F974/G974-1),"",IF((F974/G974-1)&gt;10000%,"",F974/G974-1))</f>
        <v>-0.35689792159933997</v>
      </c>
      <c r="I974" s="174">
        <v>5.5960600000000008E-3</v>
      </c>
      <c r="J974" s="174">
        <v>5.2684799999999999E-3</v>
      </c>
      <c r="K974" s="58">
        <f>IF(ISERROR(I974/J974-1),"",IF((I974/J974-1)&gt;10000%,"",I974/J974-1))</f>
        <v>6.2177326287658152E-2</v>
      </c>
      <c r="L974" s="58">
        <f>IF(ISERROR(I974/F974),"",IF(I974/F974&gt;10000%,"",I974/F974))</f>
        <v>3.2941273978927113E-2</v>
      </c>
    </row>
    <row r="975" spans="1:16" x14ac:dyDescent="0.2">
      <c r="A975" s="172" t="s">
        <v>2061</v>
      </c>
      <c r="B975" s="143" t="s">
        <v>1994</v>
      </c>
      <c r="C975" s="172" t="s">
        <v>510</v>
      </c>
      <c r="D975" s="172" t="s">
        <v>609</v>
      </c>
      <c r="E975" s="172" t="s">
        <v>180</v>
      </c>
      <c r="F975" s="174">
        <v>0.44609165000000001</v>
      </c>
      <c r="G975" s="174">
        <v>0.35871715999999998</v>
      </c>
      <c r="H975" s="58">
        <f>IF(ISERROR(F975/G975-1),"",IF((F975/G975-1)&gt;10000%,"",F975/G975-1))</f>
        <v>0.24357488222754675</v>
      </c>
      <c r="I975" s="174">
        <v>5.4739399999999992E-3</v>
      </c>
      <c r="J975" s="174">
        <v>6.3651699999999999E-3</v>
      </c>
      <c r="K975" s="58">
        <f>IF(ISERROR(I975/J975-1),"",IF((I975/J975-1)&gt;10000%,"",I975/J975-1))</f>
        <v>-0.14001668455045202</v>
      </c>
      <c r="L975" s="58">
        <f>IF(ISERROR(I975/F975),"",IF(I975/F975&gt;10000%,"",I975/F975))</f>
        <v>1.2270886487115371E-2</v>
      </c>
    </row>
    <row r="976" spans="1:16" x14ac:dyDescent="0.2">
      <c r="A976" s="172" t="s">
        <v>2503</v>
      </c>
      <c r="B976" s="173" t="s">
        <v>1957</v>
      </c>
      <c r="C976" s="172" t="s">
        <v>1729</v>
      </c>
      <c r="D976" s="172" t="s">
        <v>179</v>
      </c>
      <c r="E976" s="172" t="s">
        <v>708</v>
      </c>
      <c r="F976" s="174">
        <v>3.1803089999999999E-2</v>
      </c>
      <c r="G976" s="174">
        <v>0.13975482</v>
      </c>
      <c r="H976" s="58">
        <f>IF(ISERROR(F976/G976-1),"",IF((F976/G976-1)&gt;10000%,"",F976/G976-1))</f>
        <v>-0.77243654279687812</v>
      </c>
      <c r="I976" s="174">
        <v>5.43788E-3</v>
      </c>
      <c r="J976" s="174">
        <v>8.5292939999999998E-2</v>
      </c>
      <c r="K976" s="58">
        <f>IF(ISERROR(I976/J976-1),"",IF((I976/J976-1)&gt;10000%,"",I976/J976-1))</f>
        <v>-0.93624466456426525</v>
      </c>
      <c r="L976" s="58">
        <f>IF(ISERROR(I976/F976),"",IF(I976/F976&gt;10000%,"",I976/F976))</f>
        <v>0.17098590105552636</v>
      </c>
      <c r="M976" s="130"/>
      <c r="P976" s="130"/>
    </row>
    <row r="977" spans="1:16" x14ac:dyDescent="0.2">
      <c r="A977" s="172" t="s">
        <v>2476</v>
      </c>
      <c r="B977" s="173" t="s">
        <v>905</v>
      </c>
      <c r="C977" s="172" t="s">
        <v>640</v>
      </c>
      <c r="D977" s="172" t="s">
        <v>178</v>
      </c>
      <c r="E977" s="172" t="s">
        <v>708</v>
      </c>
      <c r="F977" s="174">
        <v>7.6071550000000002E-2</v>
      </c>
      <c r="G977" s="174">
        <v>0.74221157999999998</v>
      </c>
      <c r="H977" s="58">
        <f>IF(ISERROR(F977/G977-1),"",IF((F977/G977-1)&gt;10000%,"",F977/G977-1))</f>
        <v>-0.89750692113965669</v>
      </c>
      <c r="I977" s="174">
        <v>5.0331999999999998E-3</v>
      </c>
      <c r="J977" s="174">
        <v>2.4488200000000002E-2</v>
      </c>
      <c r="K977" s="58">
        <f>IF(ISERROR(I977/J977-1),"",IF((I977/J977-1)&gt;10000%,"",I977/J977-1))</f>
        <v>-0.79446427258843033</v>
      </c>
      <c r="L977" s="58">
        <f>IF(ISERROR(I977/F977),"",IF(I977/F977&gt;10000%,"",I977/F977))</f>
        <v>6.6164025841461097E-2</v>
      </c>
      <c r="M977" s="130"/>
      <c r="P977" s="130"/>
    </row>
    <row r="978" spans="1:16" x14ac:dyDescent="0.2">
      <c r="A978" s="172" t="s">
        <v>2512</v>
      </c>
      <c r="B978" s="173" t="s">
        <v>237</v>
      </c>
      <c r="C978" s="172" t="s">
        <v>640</v>
      </c>
      <c r="D978" s="172" t="s">
        <v>178</v>
      </c>
      <c r="E978" s="172" t="s">
        <v>180</v>
      </c>
      <c r="F978" s="174">
        <v>0.36639027000000002</v>
      </c>
      <c r="G978" s="174">
        <v>0.20984898999999999</v>
      </c>
      <c r="H978" s="58">
        <f>IF(ISERROR(F978/G978-1),"",IF((F978/G978-1)&gt;10000%,"",F978/G978-1))</f>
        <v>0.7459710909259083</v>
      </c>
      <c r="I978" s="174">
        <v>5.0226899999999989E-3</v>
      </c>
      <c r="J978" s="174">
        <v>0.53968861000000001</v>
      </c>
      <c r="K978" s="58">
        <f>IF(ISERROR(I978/J978-1),"",IF((I978/J978-1)&gt;10000%,"",I978/J978-1))</f>
        <v>-0.99069335556294214</v>
      </c>
      <c r="L978" s="58">
        <f>IF(ISERROR(I978/F978),"",IF(I978/F978&gt;10000%,"",I978/F978))</f>
        <v>1.3708579106099074E-2</v>
      </c>
      <c r="M978" s="130"/>
      <c r="P978" s="130"/>
    </row>
    <row r="979" spans="1:16" x14ac:dyDescent="0.2">
      <c r="A979" s="172" t="s">
        <v>1474</v>
      </c>
      <c r="B979" s="172" t="s">
        <v>1468</v>
      </c>
      <c r="C979" s="172" t="s">
        <v>2301</v>
      </c>
      <c r="D979" s="172" t="s">
        <v>179</v>
      </c>
      <c r="E979" s="172" t="s">
        <v>708</v>
      </c>
      <c r="F979" s="174">
        <v>0.19847017</v>
      </c>
      <c r="G979" s="174">
        <v>0.26227650000000002</v>
      </c>
      <c r="H979" s="58">
        <f>IF(ISERROR(F979/G979-1),"",IF((F979/G979-1)&gt;10000%,"",F979/G979-1))</f>
        <v>-0.24327886791229869</v>
      </c>
      <c r="I979" s="174">
        <v>4.9868000000000004E-3</v>
      </c>
      <c r="J979" s="174">
        <v>0</v>
      </c>
      <c r="K979" s="58" t="str">
        <f>IF(ISERROR(I979/J979-1),"",IF((I979/J979-1)&gt;10000%,"",I979/J979-1))</f>
        <v/>
      </c>
      <c r="L979" s="58">
        <f>IF(ISERROR(I979/F979),"",IF(I979/F979&gt;10000%,"",I979/F979))</f>
        <v>2.512619402704195E-2</v>
      </c>
    </row>
    <row r="980" spans="1:16" x14ac:dyDescent="0.2">
      <c r="A980" s="172" t="s">
        <v>2473</v>
      </c>
      <c r="B980" s="173" t="s">
        <v>438</v>
      </c>
      <c r="C980" s="172" t="s">
        <v>640</v>
      </c>
      <c r="D980" s="172" t="s">
        <v>178</v>
      </c>
      <c r="E980" s="172" t="s">
        <v>708</v>
      </c>
      <c r="F980" s="174">
        <v>0.94616643</v>
      </c>
      <c r="G980" s="174">
        <v>2.4789934100000002</v>
      </c>
      <c r="H980" s="58">
        <f>IF(ISERROR(F980/G980-1),"",IF((F980/G980-1)&gt;10000%,"",F980/G980-1))</f>
        <v>-0.61832636336052227</v>
      </c>
      <c r="I980" s="174">
        <v>4.9478500000000002E-3</v>
      </c>
      <c r="J980" s="174">
        <v>6.0601721299999998</v>
      </c>
      <c r="K980" s="58">
        <f>IF(ISERROR(I980/J980-1),"",IF((I980/J980-1)&gt;10000%,"",I980/J980-1))</f>
        <v>-0.99918354629309847</v>
      </c>
      <c r="L980" s="58">
        <f>IF(ISERROR(I980/F980),"",IF(I980/F980&gt;10000%,"",I980/F980))</f>
        <v>5.2293654087896563E-3</v>
      </c>
    </row>
    <row r="981" spans="1:16" x14ac:dyDescent="0.2">
      <c r="A981" s="172" t="s">
        <v>2086</v>
      </c>
      <c r="B981" s="173" t="s">
        <v>72</v>
      </c>
      <c r="C981" s="172" t="s">
        <v>2303</v>
      </c>
      <c r="D981" s="172" t="s">
        <v>179</v>
      </c>
      <c r="E981" s="172" t="s">
        <v>180</v>
      </c>
      <c r="F981" s="174">
        <v>5.6541000000000004E-3</v>
      </c>
      <c r="G981" s="174">
        <v>0.90323616000000007</v>
      </c>
      <c r="H981" s="58">
        <f>IF(ISERROR(F981/G981-1),"",IF((F981/G981-1)&gt;10000%,"",F981/G981-1))</f>
        <v>-0.99374017532690451</v>
      </c>
      <c r="I981" s="174">
        <v>4.0344999999999999E-3</v>
      </c>
      <c r="J981" s="174">
        <v>0</v>
      </c>
      <c r="K981" s="58" t="str">
        <f>IF(ISERROR(I981/J981-1),"",IF((I981/J981-1)&gt;10000%,"",I981/J981-1))</f>
        <v/>
      </c>
      <c r="L981" s="58">
        <f>IF(ISERROR(I981/F981),"",IF(I981/F981&gt;10000%,"",I981/F981))</f>
        <v>0.71355299694027341</v>
      </c>
    </row>
    <row r="982" spans="1:16" x14ac:dyDescent="0.2">
      <c r="A982" s="172" t="s">
        <v>1166</v>
      </c>
      <c r="B982" s="173" t="s">
        <v>475</v>
      </c>
      <c r="C982" s="172" t="s">
        <v>1158</v>
      </c>
      <c r="D982" s="172" t="s">
        <v>179</v>
      </c>
      <c r="E982" s="172" t="s">
        <v>180</v>
      </c>
      <c r="F982" s="174">
        <v>2.0491187700000002</v>
      </c>
      <c r="G982" s="174">
        <v>2.7712047599999998</v>
      </c>
      <c r="H982" s="58">
        <f>IF(ISERROR(F982/G982-1),"",IF((F982/G982-1)&gt;10000%,"",F982/G982-1))</f>
        <v>-0.26056753381153963</v>
      </c>
      <c r="I982" s="174">
        <v>3.3245700000000002E-3</v>
      </c>
      <c r="J982" s="174">
        <v>0.99082585999999995</v>
      </c>
      <c r="K982" s="58">
        <f>IF(ISERROR(I982/J982-1),"",IF((I982/J982-1)&gt;10000%,"",I982/J982-1))</f>
        <v>-0.99664464752666027</v>
      </c>
      <c r="L982" s="58">
        <f>IF(ISERROR(I982/F982),"",IF(I982/F982&gt;10000%,"",I982/F982))</f>
        <v>1.6224388984538948E-3</v>
      </c>
    </row>
    <row r="983" spans="1:16" x14ac:dyDescent="0.2">
      <c r="A983" s="172" t="s">
        <v>1472</v>
      </c>
      <c r="B983" s="172" t="s">
        <v>1466</v>
      </c>
      <c r="C983" s="172" t="s">
        <v>638</v>
      </c>
      <c r="D983" s="172" t="s">
        <v>609</v>
      </c>
      <c r="E983" s="172" t="s">
        <v>708</v>
      </c>
      <c r="F983" s="174">
        <v>0.41321453999999996</v>
      </c>
      <c r="G983" s="174">
        <v>0.22840547</v>
      </c>
      <c r="H983" s="58">
        <f>IF(ISERROR(F983/G983-1),"",IF((F983/G983-1)&gt;10000%,"",F983/G983-1))</f>
        <v>0.80912716319797395</v>
      </c>
      <c r="I983" s="174">
        <v>3.2286300000000001E-3</v>
      </c>
      <c r="J983" s="174">
        <v>0.64955074000000002</v>
      </c>
      <c r="K983" s="58">
        <f>IF(ISERROR(I983/J983-1),"",IF((I983/J983-1)&gt;10000%,"",I983/J983-1))</f>
        <v>-0.99502944142593075</v>
      </c>
      <c r="L983" s="58">
        <f>IF(ISERROR(I983/F983),"",IF(I983/F983&gt;10000%,"",I983/F983))</f>
        <v>7.8134472228397391E-3</v>
      </c>
    </row>
    <row r="984" spans="1:16" x14ac:dyDescent="0.2">
      <c r="A984" s="172" t="s">
        <v>2431</v>
      </c>
      <c r="B984" s="173" t="s">
        <v>188</v>
      </c>
      <c r="C984" s="172" t="s">
        <v>640</v>
      </c>
      <c r="D984" s="172" t="s">
        <v>178</v>
      </c>
      <c r="E984" s="172" t="s">
        <v>180</v>
      </c>
      <c r="F984" s="174">
        <v>7.0933320000000008E-2</v>
      </c>
      <c r="G984" s="174">
        <v>1.4574213999999999</v>
      </c>
      <c r="H984" s="58">
        <f>IF(ISERROR(F984/G984-1),"",IF((F984/G984-1)&gt;10000%,"",F984/G984-1))</f>
        <v>-0.95132957427412546</v>
      </c>
      <c r="I984" s="174">
        <v>3.1018400000000002E-3</v>
      </c>
      <c r="J984" s="174">
        <v>1.061406E-2</v>
      </c>
      <c r="K984" s="58">
        <f>IF(ISERROR(I984/J984-1),"",IF((I984/J984-1)&gt;10000%,"",I984/J984-1))</f>
        <v>-0.70776121484144605</v>
      </c>
      <c r="L984" s="58">
        <f>IF(ISERROR(I984/F984),"",IF(I984/F984&gt;10000%,"",I984/F984))</f>
        <v>4.3728955588149543E-2</v>
      </c>
    </row>
    <row r="985" spans="1:16" x14ac:dyDescent="0.2">
      <c r="A985" s="172" t="s">
        <v>1267</v>
      </c>
      <c r="B985" s="173" t="s">
        <v>382</v>
      </c>
      <c r="C985" s="172" t="s">
        <v>1257</v>
      </c>
      <c r="D985" s="172" t="s">
        <v>178</v>
      </c>
      <c r="E985" s="172" t="s">
        <v>708</v>
      </c>
      <c r="F985" s="174">
        <v>0.45631878000000003</v>
      </c>
      <c r="G985" s="174">
        <v>0.72151481000000006</v>
      </c>
      <c r="H985" s="58">
        <f>IF(ISERROR(F985/G985-1),"",IF((F985/G985-1)&gt;10000%,"",F985/G985-1))</f>
        <v>-0.36755452046784731</v>
      </c>
      <c r="I985" s="174">
        <v>2.9741300000000002E-3</v>
      </c>
      <c r="J985" s="174">
        <v>11.84727503166504</v>
      </c>
      <c r="K985" s="58">
        <f>IF(ISERROR(I985/J985-1),"",IF((I985/J985-1)&gt;10000%,"",I985/J985-1))</f>
        <v>-0.99974896083765674</v>
      </c>
      <c r="L985" s="58">
        <f>IF(ISERROR(I985/F985),"",IF(I985/F985&gt;10000%,"",I985/F985))</f>
        <v>6.5176585543991854E-3</v>
      </c>
    </row>
    <row r="986" spans="1:16" x14ac:dyDescent="0.2">
      <c r="A986" s="172" t="s">
        <v>2076</v>
      </c>
      <c r="B986" s="173" t="s">
        <v>182</v>
      </c>
      <c r="C986" s="172" t="s">
        <v>1257</v>
      </c>
      <c r="D986" s="172" t="s">
        <v>178</v>
      </c>
      <c r="E986" s="172" t="s">
        <v>708</v>
      </c>
      <c r="F986" s="174">
        <v>0.28890938999999999</v>
      </c>
      <c r="G986" s="174">
        <v>0.41845298999999997</v>
      </c>
      <c r="H986" s="58">
        <f>IF(ISERROR(F986/G986-1),"",IF((F986/G986-1)&gt;10000%,"",F986/G986-1))</f>
        <v>-0.30957742708446168</v>
      </c>
      <c r="I986" s="174">
        <v>2.6760100000000004E-3</v>
      </c>
      <c r="J986" s="174">
        <v>2.03344521</v>
      </c>
      <c r="K986" s="58">
        <f>IF(ISERROR(I986/J986-1),"",IF((I986/J986-1)&gt;10000%,"",I986/J986-1))</f>
        <v>-0.99868400191613715</v>
      </c>
      <c r="L986" s="58">
        <f>IF(ISERROR(I986/F986),"",IF(I986/F986&gt;10000%,"",I986/F986))</f>
        <v>9.2624542248349925E-3</v>
      </c>
      <c r="M986" s="130"/>
      <c r="P986" s="130"/>
    </row>
    <row r="987" spans="1:16" x14ac:dyDescent="0.2">
      <c r="A987" s="172" t="s">
        <v>1132</v>
      </c>
      <c r="B987" s="173" t="s">
        <v>947</v>
      </c>
      <c r="C987" s="172" t="s">
        <v>2309</v>
      </c>
      <c r="D987" s="172" t="s">
        <v>179</v>
      </c>
      <c r="E987" s="172" t="s">
        <v>180</v>
      </c>
      <c r="F987" s="174">
        <v>0.5779129300000001</v>
      </c>
      <c r="G987" s="174">
        <v>1.15058094</v>
      </c>
      <c r="H987" s="58">
        <f>IF(ISERROR(F987/G987-1),"",IF((F987/G987-1)&gt;10000%,"",F987/G987-1))</f>
        <v>-0.49772075139711591</v>
      </c>
      <c r="I987" s="174">
        <v>2.53389E-3</v>
      </c>
      <c r="J987" s="174">
        <v>4.9608920000000001E-2</v>
      </c>
      <c r="K987" s="58">
        <f>IF(ISERROR(I987/J987-1),"",IF((I987/J987-1)&gt;10000%,"",I987/J987-1))</f>
        <v>-0.94892269374136751</v>
      </c>
      <c r="L987" s="58">
        <f>IF(ISERROR(I987/F987),"",IF(I987/F987&gt;10000%,"",I987/F987))</f>
        <v>4.3845532232684248E-3</v>
      </c>
    </row>
    <row r="988" spans="1:16" x14ac:dyDescent="0.2">
      <c r="A988" s="172" t="s">
        <v>1444</v>
      </c>
      <c r="B988" s="173" t="s">
        <v>167</v>
      </c>
      <c r="C988" s="172" t="s">
        <v>637</v>
      </c>
      <c r="D988" s="172" t="s">
        <v>178</v>
      </c>
      <c r="E988" s="172" t="s">
        <v>708</v>
      </c>
      <c r="F988" s="174">
        <v>0.18556129999999998</v>
      </c>
      <c r="G988" s="174">
        <v>0.21455941000000001</v>
      </c>
      <c r="H988" s="58">
        <f>IF(ISERROR(F988/G988-1),"",IF((F988/G988-1)&gt;10000%,"",F988/G988-1))</f>
        <v>-0.13515189103102032</v>
      </c>
      <c r="I988" s="174">
        <v>2.4271599999999998E-3</v>
      </c>
      <c r="J988" s="174">
        <v>6.0576000000000007E-3</v>
      </c>
      <c r="K988" s="58">
        <f>IF(ISERROR(I988/J988-1),"",IF((I988/J988-1)&gt;10000%,"",I988/J988-1))</f>
        <v>-0.59931986265187542</v>
      </c>
      <c r="L988" s="58">
        <f>IF(ISERROR(I988/F988),"",IF(I988/F988&gt;10000%,"",I988/F988))</f>
        <v>1.3080098059239723E-2</v>
      </c>
      <c r="M988" s="130"/>
      <c r="P988" s="130"/>
    </row>
    <row r="989" spans="1:16" x14ac:dyDescent="0.2">
      <c r="A989" s="172" t="s">
        <v>1923</v>
      </c>
      <c r="B989" s="173" t="s">
        <v>1915</v>
      </c>
      <c r="C989" s="172" t="s">
        <v>1729</v>
      </c>
      <c r="D989" s="172" t="s">
        <v>609</v>
      </c>
      <c r="E989" s="172" t="s">
        <v>180</v>
      </c>
      <c r="F989" s="174">
        <v>8.840895E-2</v>
      </c>
      <c r="G989" s="174">
        <v>0.12150469999999999</v>
      </c>
      <c r="H989" s="58">
        <f>IF(ISERROR(F989/G989-1),"",IF((F989/G989-1)&gt;10000%,"",F989/G989-1))</f>
        <v>-0.27238246750948725</v>
      </c>
      <c r="I989" s="174">
        <v>1.97029E-3</v>
      </c>
      <c r="J989" s="174">
        <v>0</v>
      </c>
      <c r="K989" s="58" t="str">
        <f>IF(ISERROR(I989/J989-1),"",IF((I989/J989-1)&gt;10000%,"",I989/J989-1))</f>
        <v/>
      </c>
      <c r="L989" s="58">
        <f>IF(ISERROR(I989/F989),"",IF(I989/F989&gt;10000%,"",I989/F989))</f>
        <v>2.2286092075519504E-2</v>
      </c>
    </row>
    <row r="990" spans="1:16" x14ac:dyDescent="0.2">
      <c r="A990" s="172" t="s">
        <v>1756</v>
      </c>
      <c r="B990" s="173" t="s">
        <v>254</v>
      </c>
      <c r="C990" s="172" t="s">
        <v>510</v>
      </c>
      <c r="D990" s="172" t="s">
        <v>178</v>
      </c>
      <c r="E990" s="172" t="s">
        <v>708</v>
      </c>
      <c r="F990" s="174">
        <v>0.23420876000000002</v>
      </c>
      <c r="G990" s="174">
        <v>4.571418E-2</v>
      </c>
      <c r="H990" s="58">
        <f>IF(ISERROR(F990/G990-1),"",IF((F990/G990-1)&gt;10000%,"",F990/G990-1))</f>
        <v>4.1233284726970938</v>
      </c>
      <c r="I990" s="174">
        <v>1.59413E-3</v>
      </c>
      <c r="J990" s="174">
        <v>0</v>
      </c>
      <c r="K990" s="58" t="str">
        <f>IF(ISERROR(I990/J990-1),"",IF((I990/J990-1)&gt;10000%,"",I990/J990-1))</f>
        <v/>
      </c>
      <c r="L990" s="58">
        <f>IF(ISERROR(I990/F990),"",IF(I990/F990&gt;10000%,"",I990/F990))</f>
        <v>6.8064490841418567E-3</v>
      </c>
    </row>
    <row r="991" spans="1:16" x14ac:dyDescent="0.2">
      <c r="A991" s="172" t="s">
        <v>2067</v>
      </c>
      <c r="B991" s="173" t="s">
        <v>318</v>
      </c>
      <c r="C991" s="172" t="s">
        <v>1257</v>
      </c>
      <c r="D991" s="172" t="s">
        <v>178</v>
      </c>
      <c r="E991" s="172" t="s">
        <v>708</v>
      </c>
      <c r="F991" s="174">
        <v>0.61253031999999996</v>
      </c>
      <c r="G991" s="174">
        <v>0.42581468</v>
      </c>
      <c r="H991" s="58">
        <f>IF(ISERROR(F991/G991-1),"",IF((F991/G991-1)&gt;10000%,"",F991/G991-1))</f>
        <v>0.43849037802078583</v>
      </c>
      <c r="I991" s="174">
        <v>1.58362E-3</v>
      </c>
      <c r="J991" s="174">
        <v>7.31002785</v>
      </c>
      <c r="K991" s="58">
        <f>IF(ISERROR(I991/J991-1),"",IF((I991/J991-1)&gt;10000%,"",I991/J991-1))</f>
        <v>-0.99978336334245288</v>
      </c>
      <c r="L991" s="58">
        <f>IF(ISERROR(I991/F991),"",IF(I991/F991&gt;10000%,"",I991/F991))</f>
        <v>2.5853740595241067E-3</v>
      </c>
    </row>
    <row r="992" spans="1:16" x14ac:dyDescent="0.2">
      <c r="A992" s="172" t="s">
        <v>2498</v>
      </c>
      <c r="B992" s="173" t="s">
        <v>432</v>
      </c>
      <c r="C992" s="172" t="s">
        <v>640</v>
      </c>
      <c r="D992" s="172" t="s">
        <v>178</v>
      </c>
      <c r="E992" s="172" t="s">
        <v>708</v>
      </c>
      <c r="F992" s="174">
        <v>0.11787433</v>
      </c>
      <c r="G992" s="174">
        <v>0.59490345</v>
      </c>
      <c r="H992" s="58">
        <f>IF(ISERROR(F992/G992-1),"",IF((F992/G992-1)&gt;10000%,"",F992/G992-1))</f>
        <v>-0.80185973034784053</v>
      </c>
      <c r="I992" s="174">
        <v>1.57559E-3</v>
      </c>
      <c r="J992" s="174">
        <v>1.22104024</v>
      </c>
      <c r="K992" s="58">
        <f>IF(ISERROR(I992/J992-1),"",IF((I992/J992-1)&gt;10000%,"",I992/J992-1))</f>
        <v>-0.9987096330256896</v>
      </c>
      <c r="L992" s="58">
        <f>IF(ISERROR(I992/F992),"",IF(I992/F992&gt;10000%,"",I992/F992))</f>
        <v>1.336669315532907E-2</v>
      </c>
    </row>
    <row r="993" spans="1:18" x14ac:dyDescent="0.2">
      <c r="A993" s="172" t="s">
        <v>1879</v>
      </c>
      <c r="B993" s="173" t="s">
        <v>1867</v>
      </c>
      <c r="C993" s="172" t="s">
        <v>637</v>
      </c>
      <c r="D993" s="172" t="s">
        <v>178</v>
      </c>
      <c r="E993" s="172" t="s">
        <v>708</v>
      </c>
      <c r="F993" s="174">
        <v>0.47572397</v>
      </c>
      <c r="G993" s="174">
        <v>1.60540371</v>
      </c>
      <c r="H993" s="58">
        <f>IF(ISERROR(F993/G993-1),"",IF((F993/G993-1)&gt;10000%,"",F993/G993-1))</f>
        <v>-0.70367330844152587</v>
      </c>
      <c r="I993" s="174">
        <v>1.4704000000000002E-3</v>
      </c>
      <c r="J993" s="174">
        <v>8.7368355399999995</v>
      </c>
      <c r="K993" s="58">
        <f>IF(ISERROR(I993/J993-1),"",IF((I993/J993-1)&gt;10000%,"",I993/J993-1))</f>
        <v>-0.99983170107835173</v>
      </c>
      <c r="L993" s="58">
        <f>IF(ISERROR(I993/F993),"",IF(I993/F993&gt;10000%,"",I993/F993))</f>
        <v>3.0908680090263271E-3</v>
      </c>
    </row>
    <row r="994" spans="1:18" x14ac:dyDescent="0.2">
      <c r="A994" s="172" t="s">
        <v>1301</v>
      </c>
      <c r="B994" s="173" t="s">
        <v>1140</v>
      </c>
      <c r="C994" s="172" t="s">
        <v>1257</v>
      </c>
      <c r="D994" s="172" t="s">
        <v>178</v>
      </c>
      <c r="E994" s="172" t="s">
        <v>708</v>
      </c>
      <c r="F994" s="174">
        <v>9.6784110000000007E-2</v>
      </c>
      <c r="G994" s="174">
        <v>0.10609502</v>
      </c>
      <c r="H994" s="58">
        <f>IF(ISERROR(F994/G994-1),"",IF((F994/G994-1)&gt;10000%,"",F994/G994-1))</f>
        <v>-8.7760104102906911E-2</v>
      </c>
      <c r="I994" s="174">
        <v>1.2138800000000001E-3</v>
      </c>
      <c r="J994" s="174">
        <v>1.3494000000000002E-3</v>
      </c>
      <c r="K994" s="58">
        <f>IF(ISERROR(I994/J994-1),"",IF((I994/J994-1)&gt;10000%,"",I994/J994-1))</f>
        <v>-0.10042982066103456</v>
      </c>
      <c r="L994" s="58">
        <f>IF(ISERROR(I994/F994),"",IF(I994/F994&gt;10000%,"",I994/F994))</f>
        <v>1.2542141473429884E-2</v>
      </c>
    </row>
    <row r="995" spans="1:18" x14ac:dyDescent="0.2">
      <c r="A995" s="172" t="s">
        <v>3144</v>
      </c>
      <c r="B995" s="173" t="s">
        <v>3153</v>
      </c>
      <c r="C995" s="172" t="s">
        <v>2303</v>
      </c>
      <c r="D995" s="172" t="s">
        <v>178</v>
      </c>
      <c r="E995" s="172" t="s">
        <v>708</v>
      </c>
      <c r="F995" s="174">
        <v>9.7099999999999997E-4</v>
      </c>
      <c r="G995" s="174"/>
      <c r="H995" s="58"/>
      <c r="I995" s="174">
        <v>9.7099999999999997E-4</v>
      </c>
      <c r="J995" s="174"/>
      <c r="K995" s="58"/>
      <c r="L995" s="58"/>
    </row>
    <row r="996" spans="1:18" x14ac:dyDescent="0.2">
      <c r="A996" s="172" t="s">
        <v>1918</v>
      </c>
      <c r="B996" s="173" t="s">
        <v>1909</v>
      </c>
      <c r="C996" s="172" t="s">
        <v>1257</v>
      </c>
      <c r="D996" s="172" t="s">
        <v>178</v>
      </c>
      <c r="E996" s="172" t="s">
        <v>708</v>
      </c>
      <c r="F996" s="174">
        <v>5.8956120000000001E-2</v>
      </c>
      <c r="G996" s="174">
        <v>1.64539E-3</v>
      </c>
      <c r="H996" s="58">
        <f>IF(ISERROR(F996/G996-1),"",IF((F996/G996-1)&gt;10000%,"",F996/G996-1))</f>
        <v>34.831091716857401</v>
      </c>
      <c r="I996" s="174">
        <v>8.2187000000000004E-4</v>
      </c>
      <c r="J996" s="174">
        <v>3.5374273832762699</v>
      </c>
      <c r="K996" s="58">
        <f>IF(ISERROR(I996/J996-1),"",IF((I996/J996-1)&gt;10000%,"",I996/J996-1))</f>
        <v>-0.99976766448863785</v>
      </c>
      <c r="L996" s="58">
        <f>IF(ISERROR(I996/F996),"",IF(I996/F996&gt;10000%,"",I996/F996))</f>
        <v>1.3940367853244075E-2</v>
      </c>
    </row>
    <row r="997" spans="1:18" x14ac:dyDescent="0.2">
      <c r="A997" s="172" t="s">
        <v>1170</v>
      </c>
      <c r="B997" s="173" t="s">
        <v>18</v>
      </c>
      <c r="C997" s="172" t="s">
        <v>1158</v>
      </c>
      <c r="D997" s="172" t="s">
        <v>179</v>
      </c>
      <c r="E997" s="172" t="s">
        <v>180</v>
      </c>
      <c r="F997" s="174">
        <v>1.9105523600000001</v>
      </c>
      <c r="G997" s="174">
        <v>6.1061266299999994</v>
      </c>
      <c r="H997" s="58">
        <f>IF(ISERROR(F997/G997-1),"",IF((F997/G997-1)&gt;10000%,"",F997/G997-1))</f>
        <v>-0.68710895207884015</v>
      </c>
      <c r="I997" s="174">
        <v>6.9867999999999992E-4</v>
      </c>
      <c r="J997" s="174">
        <v>99.954798269999998</v>
      </c>
      <c r="K997" s="58">
        <f>IF(ISERROR(I997/J997-1),"",IF((I997/J997-1)&gt;10000%,"",I997/J997-1))</f>
        <v>-0.9999930100404173</v>
      </c>
      <c r="L997" s="58">
        <f>IF(ISERROR(I997/F997),"",IF(I997/F997&gt;10000%,"",I997/F997))</f>
        <v>3.6569529034001448E-4</v>
      </c>
    </row>
    <row r="998" spans="1:18" x14ac:dyDescent="0.2">
      <c r="A998" s="172" t="s">
        <v>2065</v>
      </c>
      <c r="B998" s="172" t="s">
        <v>319</v>
      </c>
      <c r="C998" s="172" t="s">
        <v>1257</v>
      </c>
      <c r="D998" s="172" t="s">
        <v>178</v>
      </c>
      <c r="E998" s="172" t="s">
        <v>708</v>
      </c>
      <c r="F998" s="174">
        <v>4.0118529999999999E-2</v>
      </c>
      <c r="G998" s="174">
        <v>2.1030819999999999E-2</v>
      </c>
      <c r="H998" s="58">
        <f>IF(ISERROR(F998/G998-1),"",IF((F998/G998-1)&gt;10000%,"",F998/G998-1))</f>
        <v>0.9076065507669222</v>
      </c>
      <c r="I998" s="174">
        <v>5.6634000000000003E-4</v>
      </c>
      <c r="J998" s="174">
        <v>5.6587999999999994E-4</v>
      </c>
      <c r="K998" s="58">
        <f>IF(ISERROR(I998/J998-1),"",IF((I998/J998-1)&gt;10000%,"",I998/J998-1))</f>
        <v>8.1289319290323014E-4</v>
      </c>
      <c r="L998" s="58">
        <f>IF(ISERROR(I998/F998),"",IF(I998/F998&gt;10000%,"",I998/F998))</f>
        <v>1.4116668781234009E-2</v>
      </c>
    </row>
    <row r="999" spans="1:18" x14ac:dyDescent="0.2">
      <c r="A999" s="172" t="s">
        <v>2042</v>
      </c>
      <c r="B999" s="173" t="s">
        <v>321</v>
      </c>
      <c r="C999" s="172" t="s">
        <v>1257</v>
      </c>
      <c r="D999" s="172" t="s">
        <v>178</v>
      </c>
      <c r="E999" s="172" t="s">
        <v>708</v>
      </c>
      <c r="F999" s="174">
        <v>5.3161199999999999E-2</v>
      </c>
      <c r="G999" s="174">
        <v>1.7038250000000001E-2</v>
      </c>
      <c r="H999" s="58">
        <f>IF(ISERROR(F999/G999-1),"",IF((F999/G999-1)&gt;10000%,"",F999/G999-1))</f>
        <v>2.1201091661408884</v>
      </c>
      <c r="I999" s="174">
        <v>3.8606000000000003E-4</v>
      </c>
      <c r="J999" s="174">
        <v>3.7883999999999997E-4</v>
      </c>
      <c r="K999" s="58">
        <f>IF(ISERROR(I999/J999-1),"",IF((I999/J999-1)&gt;10000%,"",I999/J999-1))</f>
        <v>1.9058177594763137E-2</v>
      </c>
      <c r="L999" s="58">
        <f>IF(ISERROR(I999/F999),"",IF(I999/F999&gt;10000%,"",I999/F999))</f>
        <v>7.2620633093308656E-3</v>
      </c>
    </row>
    <row r="1000" spans="1:18" x14ac:dyDescent="0.2">
      <c r="A1000" s="172" t="s">
        <v>1526</v>
      </c>
      <c r="B1000" s="173" t="s">
        <v>1524</v>
      </c>
      <c r="C1000" s="172" t="s">
        <v>1257</v>
      </c>
      <c r="D1000" s="172" t="s">
        <v>178</v>
      </c>
      <c r="E1000" s="172" t="s">
        <v>708</v>
      </c>
      <c r="F1000" s="174">
        <v>4.0567370000000005E-2</v>
      </c>
      <c r="G1000" s="174">
        <v>0.14390188000000001</v>
      </c>
      <c r="H1000" s="58">
        <f>IF(ISERROR(F1000/G1000-1),"",IF((F1000/G1000-1)&gt;10000%,"",F1000/G1000-1))</f>
        <v>-0.71809006247868346</v>
      </c>
      <c r="I1000" s="174">
        <v>3.3695999999999997E-4</v>
      </c>
      <c r="J1000" s="174">
        <v>3.3346E-4</v>
      </c>
      <c r="K1000" s="58">
        <f>IF(ISERROR(I1000/J1000-1),"",IF((I1000/J1000-1)&gt;10000%,"",I1000/J1000-1))</f>
        <v>1.0496011515624071E-2</v>
      </c>
      <c r="L1000" s="58">
        <f>IF(ISERROR(I1000/F1000),"",IF(I1000/F1000&gt;10000%,"",I1000/F1000))</f>
        <v>8.3061830234496328E-3</v>
      </c>
      <c r="M1000" s="130"/>
      <c r="P1000" s="130"/>
    </row>
    <row r="1001" spans="1:18" x14ac:dyDescent="0.2">
      <c r="A1001" s="172" t="s">
        <v>2487</v>
      </c>
      <c r="B1001" s="173" t="s">
        <v>503</v>
      </c>
      <c r="C1001" s="172" t="s">
        <v>640</v>
      </c>
      <c r="D1001" s="172" t="s">
        <v>178</v>
      </c>
      <c r="E1001" s="172" t="s">
        <v>708</v>
      </c>
      <c r="F1001" s="174">
        <v>0.23343622</v>
      </c>
      <c r="G1001" s="174">
        <v>1.245488E-2</v>
      </c>
      <c r="H1001" s="58">
        <f>IF(ISERROR(F1001/G1001-1),"",IF((F1001/G1001-1)&gt;10000%,"",F1001/G1001-1))</f>
        <v>17.742550711046594</v>
      </c>
      <c r="I1001" s="174">
        <v>3.2807999999999996E-4</v>
      </c>
      <c r="J1001" s="174">
        <v>2.3925999999999998E-4</v>
      </c>
      <c r="K1001" s="58">
        <f>IF(ISERROR(I1001/J1001-1),"",IF((I1001/J1001-1)&gt;10000%,"",I1001/J1001-1))</f>
        <v>0.37122795285463517</v>
      </c>
      <c r="L1001" s="58">
        <f>IF(ISERROR(I1001/F1001),"",IF(I1001/F1001&gt;10000%,"",I1001/F1001))</f>
        <v>1.4054374252633116E-3</v>
      </c>
      <c r="M1001" s="130"/>
      <c r="P1001" s="130"/>
    </row>
    <row r="1002" spans="1:18" x14ac:dyDescent="0.2">
      <c r="A1002" s="172" t="s">
        <v>2663</v>
      </c>
      <c r="B1002" s="173" t="s">
        <v>294</v>
      </c>
      <c r="C1002" s="172" t="s">
        <v>510</v>
      </c>
      <c r="D1002" s="172" t="s">
        <v>609</v>
      </c>
      <c r="E1002" s="172" t="s">
        <v>180</v>
      </c>
      <c r="F1002" s="174">
        <v>0.24753804000000001</v>
      </c>
      <c r="G1002" s="174">
        <v>0.27820224999999998</v>
      </c>
      <c r="H1002" s="58">
        <f>IF(ISERROR(F1002/G1002-1),"",IF((F1002/G1002-1)&gt;10000%,"",F1002/G1002-1))</f>
        <v>-0.11022272465445537</v>
      </c>
      <c r="I1002" s="174">
        <v>2.6595999999999998E-4</v>
      </c>
      <c r="J1002" s="174">
        <v>8.0964979999999992E-2</v>
      </c>
      <c r="K1002" s="58">
        <f>IF(ISERROR(I1002/J1002-1),"",IF((I1002/J1002-1)&gt;10000%,"",I1002/J1002-1))</f>
        <v>-0.99671512300750276</v>
      </c>
      <c r="L1002" s="58">
        <f>IF(ISERROR(I1002/F1002),"",IF(I1002/F1002&gt;10000%,"",I1002/F1002))</f>
        <v>1.0744207233764958E-3</v>
      </c>
      <c r="M1002" s="130"/>
      <c r="P1002" s="130"/>
    </row>
    <row r="1003" spans="1:18" x14ac:dyDescent="0.2">
      <c r="A1003" s="172" t="s">
        <v>1709</v>
      </c>
      <c r="B1003" s="173" t="s">
        <v>1710</v>
      </c>
      <c r="C1003" s="172" t="s">
        <v>1257</v>
      </c>
      <c r="D1003" s="172" t="s">
        <v>178</v>
      </c>
      <c r="E1003" s="172" t="s">
        <v>708</v>
      </c>
      <c r="F1003" s="174">
        <v>1.0546649999999999E-2</v>
      </c>
      <c r="G1003" s="174">
        <v>0.3914262</v>
      </c>
      <c r="H1003" s="58">
        <f>IF(ISERROR(F1003/G1003-1),"",IF((F1003/G1003-1)&gt;10000%,"",F1003/G1003-1))</f>
        <v>-0.97305584041129589</v>
      </c>
      <c r="I1003" s="174">
        <v>1.972E-4</v>
      </c>
      <c r="J1003" s="174">
        <v>2.0101E-4</v>
      </c>
      <c r="K1003" s="58">
        <f>IF(ISERROR(I1003/J1003-1),"",IF((I1003/J1003-1)&gt;10000%,"",I1003/J1003-1))</f>
        <v>-1.8954280881548158E-2</v>
      </c>
      <c r="L1003" s="58">
        <f>IF(ISERROR(I1003/F1003),"",IF(I1003/F1003&gt;10000%,"",I1003/F1003))</f>
        <v>1.8697880369596034E-2</v>
      </c>
    </row>
    <row r="1004" spans="1:18" x14ac:dyDescent="0.2">
      <c r="A1004" s="172" t="s">
        <v>1115</v>
      </c>
      <c r="B1004" s="173" t="s">
        <v>696</v>
      </c>
      <c r="C1004" s="172" t="s">
        <v>2309</v>
      </c>
      <c r="D1004" s="172" t="s">
        <v>609</v>
      </c>
      <c r="E1004" s="172" t="s">
        <v>180</v>
      </c>
      <c r="F1004" s="174">
        <v>5.1037970000000002E-2</v>
      </c>
      <c r="G1004" s="174">
        <v>1.89887351</v>
      </c>
      <c r="H1004" s="58">
        <f>IF(ISERROR(F1004/G1004-1),"",IF((F1004/G1004-1)&gt;10000%,"",F1004/G1004-1))</f>
        <v>-0.97312197482811791</v>
      </c>
      <c r="I1004" s="174">
        <v>1.9081999999999999E-4</v>
      </c>
      <c r="J1004" s="174">
        <v>4.7217397699999992</v>
      </c>
      <c r="K1004" s="58">
        <f>IF(ISERROR(I1004/J1004-1),"",IF((I1004/J1004-1)&gt;10000%,"",I1004/J1004-1))</f>
        <v>-0.99995958692996756</v>
      </c>
      <c r="L1004" s="58">
        <f>IF(ISERROR(I1004/F1004),"",IF(I1004/F1004&gt;10000%,"",I1004/F1004))</f>
        <v>3.7387850653150976E-3</v>
      </c>
      <c r="M1004" s="130"/>
      <c r="P1004" s="130"/>
    </row>
    <row r="1005" spans="1:18" ht="11.25" customHeight="1" x14ac:dyDescent="0.2">
      <c r="A1005" s="172" t="s">
        <v>2082</v>
      </c>
      <c r="B1005" s="172" t="s">
        <v>320</v>
      </c>
      <c r="C1005" s="172" t="s">
        <v>1257</v>
      </c>
      <c r="D1005" s="172" t="s">
        <v>178</v>
      </c>
      <c r="E1005" s="172" t="s">
        <v>708</v>
      </c>
      <c r="F1005" s="174">
        <v>8.1274600000000002E-2</v>
      </c>
      <c r="G1005" s="174">
        <v>1.504398E-2</v>
      </c>
      <c r="H1005" s="58">
        <f>IF(ISERROR(F1005/G1005-1),"",IF((F1005/G1005-1)&gt;10000%,"",F1005/G1005-1))</f>
        <v>4.4024666344943295</v>
      </c>
      <c r="I1005" s="174">
        <v>1.4528999999999999E-4</v>
      </c>
      <c r="J1005" s="174">
        <v>8.535698570000001</v>
      </c>
      <c r="K1005" s="58">
        <f>IF(ISERROR(I1005/J1005-1),"",IF((I1005/J1005-1)&gt;10000%,"",I1005/J1005-1))</f>
        <v>-0.99998297854606644</v>
      </c>
      <c r="L1005" s="58">
        <f>IF(ISERROR(I1005/F1005),"",IF(I1005/F1005&gt;10000%,"",I1005/F1005))</f>
        <v>1.7876433719759923E-3</v>
      </c>
    </row>
    <row r="1006" spans="1:18" x14ac:dyDescent="0.2">
      <c r="A1006" s="172" t="s">
        <v>2016</v>
      </c>
      <c r="B1006" s="173" t="s">
        <v>1778</v>
      </c>
      <c r="C1006" s="172" t="s">
        <v>510</v>
      </c>
      <c r="D1006" s="172" t="s">
        <v>609</v>
      </c>
      <c r="E1006" s="172" t="s">
        <v>180</v>
      </c>
      <c r="F1006" s="174">
        <v>2.8653150000000002E-2</v>
      </c>
      <c r="G1006" s="174">
        <v>2.2559470000000002E-2</v>
      </c>
      <c r="H1006" s="58">
        <f>IF(ISERROR(F1006/G1006-1),"",IF((F1006/G1006-1)&gt;10000%,"",F1006/G1006-1))</f>
        <v>0.27011627489475587</v>
      </c>
      <c r="I1006" s="174">
        <v>1.1918000000000001E-4</v>
      </c>
      <c r="J1006" s="174">
        <v>3.5660288714356398</v>
      </c>
      <c r="K1006" s="58">
        <f>IF(ISERROR(I1006/J1006-1),"",IF((I1006/J1006-1)&gt;10000%,"",I1006/J1006-1))</f>
        <v>-0.99996657907036179</v>
      </c>
      <c r="L1006" s="58">
        <f>IF(ISERROR(I1006/F1006),"",IF(I1006/F1006&gt;10000%,"",I1006/F1006))</f>
        <v>4.1594030673765365E-3</v>
      </c>
      <c r="M1006" s="130"/>
      <c r="P1006" s="130"/>
    </row>
    <row r="1007" spans="1:18" x14ac:dyDescent="0.2">
      <c r="A1007" s="172" t="s">
        <v>2018</v>
      </c>
      <c r="B1007" s="173" t="s">
        <v>1844</v>
      </c>
      <c r="C1007" s="172" t="s">
        <v>2414</v>
      </c>
      <c r="D1007" s="172" t="s">
        <v>179</v>
      </c>
      <c r="E1007" s="172" t="s">
        <v>708</v>
      </c>
      <c r="F1007" s="174">
        <v>2.2674008999999997</v>
      </c>
      <c r="G1007" s="174">
        <v>1.0885202899999999</v>
      </c>
      <c r="H1007" s="58">
        <f>IF(ISERROR(F1007/G1007-1),"",IF((F1007/G1007-1)&gt;10000%,"",F1007/G1007-1))</f>
        <v>1.083012067694209</v>
      </c>
      <c r="I1007" s="174">
        <v>1.0872E-4</v>
      </c>
      <c r="J1007" s="174">
        <v>1.07891E-3</v>
      </c>
      <c r="K1007" s="58">
        <f>IF(ISERROR(I1007/J1007-1),"",IF((I1007/J1007-1)&gt;10000%,"",I1007/J1007-1))</f>
        <v>-0.89923163192481304</v>
      </c>
      <c r="L1007" s="58">
        <f>IF(ISERROR(I1007/F1007),"",IF(I1007/F1007&gt;10000%,"",I1007/F1007))</f>
        <v>4.7949173875691776E-5</v>
      </c>
      <c r="M1007" s="130"/>
      <c r="P1007" s="130"/>
    </row>
    <row r="1008" spans="1:18" s="130" customFormat="1" x14ac:dyDescent="0.2">
      <c r="A1008" s="172" t="s">
        <v>1473</v>
      </c>
      <c r="B1008" s="172" t="s">
        <v>1467</v>
      </c>
      <c r="C1008" s="172" t="s">
        <v>638</v>
      </c>
      <c r="D1008" s="172" t="s">
        <v>178</v>
      </c>
      <c r="E1008" s="172" t="s">
        <v>180</v>
      </c>
      <c r="F1008" s="174">
        <v>0.45363089000000001</v>
      </c>
      <c r="G1008" s="174">
        <v>0.11122425</v>
      </c>
      <c r="H1008" s="58">
        <f>IF(ISERROR(F1008/G1008-1),"",IF((F1008/G1008-1)&gt;10000%,"",F1008/G1008-1))</f>
        <v>3.0785250518659373</v>
      </c>
      <c r="I1008" s="174">
        <v>1.0329000000000001E-4</v>
      </c>
      <c r="J1008" s="174">
        <v>6.0195199999999997E-2</v>
      </c>
      <c r="K1008" s="58">
        <f>IF(ISERROR(I1008/J1008-1),"",IF((I1008/J1008-1)&gt;10000%,"",I1008/J1008-1))</f>
        <v>-0.99828408245175693</v>
      </c>
      <c r="L1008" s="58">
        <f>IF(ISERROR(I1008/F1008),"",IF(I1008/F1008&gt;10000%,"",I1008/F1008))</f>
        <v>2.276961341852183E-4</v>
      </c>
      <c r="N1008" s="5"/>
      <c r="O1008" s="5"/>
      <c r="Q1008" s="5"/>
      <c r="R1008" s="5"/>
    </row>
    <row r="1009" spans="1:18" s="130" customFormat="1" x14ac:dyDescent="0.2">
      <c r="A1009" s="172" t="s">
        <v>2072</v>
      </c>
      <c r="B1009" s="173" t="s">
        <v>183</v>
      </c>
      <c r="C1009" s="172" t="s">
        <v>1257</v>
      </c>
      <c r="D1009" s="172" t="s">
        <v>178</v>
      </c>
      <c r="E1009" s="172" t="s">
        <v>708</v>
      </c>
      <c r="F1009" s="174">
        <v>0.16432078999999999</v>
      </c>
      <c r="G1009" s="174">
        <v>0.17317827999999999</v>
      </c>
      <c r="H1009" s="58">
        <f>IF(ISERROR(F1009/G1009-1),"",IF((F1009/G1009-1)&gt;10000%,"",F1009/G1009-1))</f>
        <v>-5.1146656497569998E-2</v>
      </c>
      <c r="I1009" s="174">
        <v>1.0318000000000001E-4</v>
      </c>
      <c r="J1009" s="174">
        <v>1.0322E-4</v>
      </c>
      <c r="K1009" s="58">
        <f>IF(ISERROR(I1009/J1009-1),"",IF((I1009/J1009-1)&gt;10000%,"",I1009/J1009-1))</f>
        <v>-3.87521798101087E-4</v>
      </c>
      <c r="L1009" s="58">
        <f>IF(ISERROR(I1009/F1009),"",IF(I1009/F1009&gt;10000%,"",I1009/F1009))</f>
        <v>6.2791811066633752E-4</v>
      </c>
      <c r="M1009" s="5"/>
      <c r="N1009" s="5"/>
      <c r="O1009" s="5"/>
      <c r="P1009" s="5"/>
      <c r="Q1009" s="5"/>
      <c r="R1009" s="5"/>
    </row>
    <row r="1010" spans="1:18" s="130" customFormat="1" x14ac:dyDescent="0.2">
      <c r="A1010" s="172" t="s">
        <v>1519</v>
      </c>
      <c r="B1010" s="173" t="s">
        <v>1008</v>
      </c>
      <c r="C1010" s="172" t="s">
        <v>640</v>
      </c>
      <c r="D1010" s="172" t="s">
        <v>179</v>
      </c>
      <c r="E1010" s="172" t="s">
        <v>708</v>
      </c>
      <c r="F1010" s="174">
        <v>0</v>
      </c>
      <c r="G1010" s="174">
        <v>0</v>
      </c>
      <c r="H1010" s="58" t="str">
        <f>IF(ISERROR(F1010/G1010-1),"",IF((F1010/G1010-1)&gt;10000%,"",F1010/G1010-1))</f>
        <v/>
      </c>
      <c r="I1010" s="174">
        <v>0</v>
      </c>
      <c r="J1010" s="174">
        <v>41.96650631</v>
      </c>
      <c r="K1010" s="58">
        <f>IF(ISERROR(I1010/J1010-1),"",IF((I1010/J1010-1)&gt;10000%,"",I1010/J1010-1))</f>
        <v>-1</v>
      </c>
      <c r="L1010" s="58" t="str">
        <f>IF(ISERROR(I1010/F1010),"",IF(I1010/F1010&gt;10000%,"",I1010/F1010))</f>
        <v/>
      </c>
      <c r="M1010" s="5"/>
      <c r="N1010" s="5"/>
      <c r="O1010" s="5"/>
      <c r="P1010" s="5"/>
      <c r="Q1010" s="5"/>
      <c r="R1010" s="5"/>
    </row>
    <row r="1011" spans="1:18" s="130" customFormat="1" x14ac:dyDescent="0.2">
      <c r="A1011" s="172" t="s">
        <v>1477</v>
      </c>
      <c r="B1011" s="173" t="s">
        <v>1478</v>
      </c>
      <c r="C1011" s="172" t="s">
        <v>637</v>
      </c>
      <c r="D1011" s="172" t="s">
        <v>178</v>
      </c>
      <c r="E1011" s="172" t="s">
        <v>708</v>
      </c>
      <c r="F1011" s="174">
        <v>1.1525959999999998E-2</v>
      </c>
      <c r="G1011" s="174">
        <v>7.4014508299999999</v>
      </c>
      <c r="H1011" s="58">
        <f>IF(ISERROR(F1011/G1011-1),"",IF((F1011/G1011-1)&gt;10000%,"",F1011/G1011-1))</f>
        <v>-0.99844274315066961</v>
      </c>
      <c r="I1011" s="174">
        <v>0</v>
      </c>
      <c r="J1011" s="174">
        <v>30.30103059</v>
      </c>
      <c r="K1011" s="58">
        <f>IF(ISERROR(I1011/J1011-1),"",IF((I1011/J1011-1)&gt;10000%,"",I1011/J1011-1))</f>
        <v>-1</v>
      </c>
      <c r="L1011" s="58">
        <f>IF(ISERROR(I1011/F1011),"",IF(I1011/F1011&gt;10000%,"",I1011/F1011))</f>
        <v>0</v>
      </c>
      <c r="M1011" s="5"/>
      <c r="N1011" s="5"/>
      <c r="O1011" s="5"/>
      <c r="P1011" s="5"/>
      <c r="Q1011" s="5"/>
      <c r="R1011" s="5"/>
    </row>
    <row r="1012" spans="1:18" s="130" customFormat="1" x14ac:dyDescent="0.2">
      <c r="A1012" s="172" t="s">
        <v>2514</v>
      </c>
      <c r="B1012" s="172" t="s">
        <v>1837</v>
      </c>
      <c r="C1012" s="172" t="s">
        <v>640</v>
      </c>
      <c r="D1012" s="172" t="s">
        <v>178</v>
      </c>
      <c r="E1012" s="172" t="s">
        <v>708</v>
      </c>
      <c r="F1012" s="174">
        <v>4.6862239999999999E-2</v>
      </c>
      <c r="G1012" s="174">
        <v>0</v>
      </c>
      <c r="H1012" s="58" t="str">
        <f>IF(ISERROR(F1012/G1012-1),"",IF((F1012/G1012-1)&gt;10000%,"",F1012/G1012-1))</f>
        <v/>
      </c>
      <c r="I1012" s="174">
        <v>0</v>
      </c>
      <c r="J1012" s="174">
        <v>27.423165140000002</v>
      </c>
      <c r="K1012" s="58">
        <f>IF(ISERROR(I1012/J1012-1),"",IF((I1012/J1012-1)&gt;10000%,"",I1012/J1012-1))</f>
        <v>-1</v>
      </c>
      <c r="L1012" s="58">
        <f>IF(ISERROR(I1012/F1012),"",IF(I1012/F1012&gt;10000%,"",I1012/F1012))</f>
        <v>0</v>
      </c>
      <c r="M1012" s="5"/>
      <c r="N1012" s="5"/>
      <c r="O1012" s="5"/>
      <c r="P1012" s="5"/>
      <c r="Q1012" s="5"/>
      <c r="R1012" s="5"/>
    </row>
    <row r="1013" spans="1:18" s="130" customFormat="1" x14ac:dyDescent="0.2">
      <c r="A1013" s="172" t="s">
        <v>2611</v>
      </c>
      <c r="B1013" s="173" t="s">
        <v>1800</v>
      </c>
      <c r="C1013" s="172" t="s">
        <v>2301</v>
      </c>
      <c r="D1013" s="172" t="s">
        <v>178</v>
      </c>
      <c r="E1013" s="172" t="s">
        <v>708</v>
      </c>
      <c r="F1013" s="174">
        <v>0.37711397999999996</v>
      </c>
      <c r="G1013" s="174">
        <v>0.50847977</v>
      </c>
      <c r="H1013" s="58">
        <f>IF(ISERROR(F1013/G1013-1),"",IF((F1013/G1013-1)&gt;10000%,"",F1013/G1013-1))</f>
        <v>-0.25835008145948468</v>
      </c>
      <c r="I1013" s="174">
        <v>0</v>
      </c>
      <c r="J1013" s="174">
        <v>9.1737125899999992</v>
      </c>
      <c r="K1013" s="58">
        <f>IF(ISERROR(I1013/J1013-1),"",IF((I1013/J1013-1)&gt;10000%,"",I1013/J1013-1))</f>
        <v>-1</v>
      </c>
      <c r="L1013" s="58">
        <f>IF(ISERROR(I1013/F1013),"",IF(I1013/F1013&gt;10000%,"",I1013/F1013))</f>
        <v>0</v>
      </c>
      <c r="N1013" s="5"/>
      <c r="O1013" s="5"/>
      <c r="Q1013" s="5"/>
      <c r="R1013" s="5"/>
    </row>
    <row r="1014" spans="1:18" s="130" customFormat="1" x14ac:dyDescent="0.2">
      <c r="A1014" s="172" t="s">
        <v>2227</v>
      </c>
      <c r="B1014" s="173" t="s">
        <v>2234</v>
      </c>
      <c r="C1014" s="172" t="s">
        <v>638</v>
      </c>
      <c r="D1014" s="172" t="s">
        <v>609</v>
      </c>
      <c r="E1014" s="172" t="s">
        <v>708</v>
      </c>
      <c r="F1014" s="174">
        <v>6.2843000000000005E-3</v>
      </c>
      <c r="G1014" s="174">
        <v>6.6151000000000005E-3</v>
      </c>
      <c r="H1014" s="58">
        <f>IF(ISERROR(F1014/G1014-1),"",IF((F1014/G1014-1)&gt;10000%,"",F1014/G1014-1))</f>
        <v>-5.0006802618252189E-2</v>
      </c>
      <c r="I1014" s="174">
        <v>0</v>
      </c>
      <c r="J1014" s="174">
        <v>4.0022412799999998</v>
      </c>
      <c r="K1014" s="58">
        <f>IF(ISERROR(I1014/J1014-1),"",IF((I1014/J1014-1)&gt;10000%,"",I1014/J1014-1))</f>
        <v>-1</v>
      </c>
      <c r="L1014" s="58">
        <f>IF(ISERROR(I1014/F1014),"",IF(I1014/F1014&gt;10000%,"",I1014/F1014))</f>
        <v>0</v>
      </c>
      <c r="M1014" s="5"/>
      <c r="N1014" s="5"/>
      <c r="O1014" s="5"/>
      <c r="P1014" s="5"/>
      <c r="Q1014" s="5"/>
      <c r="R1014" s="5"/>
    </row>
    <row r="1015" spans="1:18" s="130" customFormat="1" x14ac:dyDescent="0.2">
      <c r="A1015" s="172" t="s">
        <v>2645</v>
      </c>
      <c r="B1015" s="172" t="s">
        <v>2640</v>
      </c>
      <c r="C1015" s="172" t="s">
        <v>2301</v>
      </c>
      <c r="D1015" s="172" t="s">
        <v>178</v>
      </c>
      <c r="E1015" s="172" t="s">
        <v>708</v>
      </c>
      <c r="F1015" s="174">
        <v>0.44769999999999999</v>
      </c>
      <c r="G1015" s="174">
        <v>1.532662</v>
      </c>
      <c r="H1015" s="58">
        <f>IF(ISERROR(F1015/G1015-1),"",IF((F1015/G1015-1)&gt;10000%,"",F1015/G1015-1))</f>
        <v>-0.70789384743668204</v>
      </c>
      <c r="I1015" s="174">
        <v>0</v>
      </c>
      <c r="J1015" s="174">
        <v>3.9307375000000002</v>
      </c>
      <c r="K1015" s="58">
        <f>IF(ISERROR(I1015/J1015-1),"",IF((I1015/J1015-1)&gt;10000%,"",I1015/J1015-1))</f>
        <v>-1</v>
      </c>
      <c r="L1015" s="58">
        <f>IF(ISERROR(I1015/F1015),"",IF(I1015/F1015&gt;10000%,"",I1015/F1015))</f>
        <v>0</v>
      </c>
      <c r="N1015" s="5"/>
      <c r="O1015" s="5"/>
      <c r="Q1015" s="5"/>
      <c r="R1015" s="5"/>
    </row>
    <row r="1016" spans="1:18" s="130" customFormat="1" x14ac:dyDescent="0.2">
      <c r="A1016" s="172" t="s">
        <v>2092</v>
      </c>
      <c r="B1016" s="173" t="s">
        <v>681</v>
      </c>
      <c r="C1016" s="172" t="s">
        <v>1257</v>
      </c>
      <c r="D1016" s="172" t="s">
        <v>178</v>
      </c>
      <c r="E1016" s="172" t="s">
        <v>708</v>
      </c>
      <c r="F1016" s="174">
        <v>4.6477999999999998E-4</v>
      </c>
      <c r="G1016" s="174">
        <v>4.6418000000000002E-4</v>
      </c>
      <c r="H1016" s="58">
        <f>IF(ISERROR(F1016/G1016-1),"",IF((F1016/G1016-1)&gt;10000%,"",F1016/G1016-1))</f>
        <v>1.2926020078416478E-3</v>
      </c>
      <c r="I1016" s="174">
        <v>0</v>
      </c>
      <c r="J1016" s="174">
        <v>3.7158655299999999</v>
      </c>
      <c r="K1016" s="58">
        <f>IF(ISERROR(I1016/J1016-1),"",IF((I1016/J1016-1)&gt;10000%,"",I1016/J1016-1))</f>
        <v>-1</v>
      </c>
      <c r="L1016" s="58">
        <f>IF(ISERROR(I1016/F1016),"",IF(I1016/F1016&gt;10000%,"",I1016/F1016))</f>
        <v>0</v>
      </c>
      <c r="N1016" s="5"/>
      <c r="O1016" s="5"/>
      <c r="Q1016" s="5"/>
      <c r="R1016" s="5"/>
    </row>
    <row r="1017" spans="1:18" s="130" customFormat="1" x14ac:dyDescent="0.2">
      <c r="A1017" s="172" t="s">
        <v>1114</v>
      </c>
      <c r="B1017" s="173" t="s">
        <v>1077</v>
      </c>
      <c r="C1017" s="172" t="s">
        <v>2309</v>
      </c>
      <c r="D1017" s="172" t="s">
        <v>179</v>
      </c>
      <c r="E1017" s="172" t="s">
        <v>180</v>
      </c>
      <c r="F1017" s="174">
        <v>0.54265025</v>
      </c>
      <c r="G1017" s="174">
        <v>1.0810959</v>
      </c>
      <c r="H1017" s="58">
        <f>IF(ISERROR(F1017/G1017-1),"",IF((F1017/G1017-1)&gt;10000%,"",F1017/G1017-1))</f>
        <v>-0.49805539915561603</v>
      </c>
      <c r="I1017" s="174">
        <v>0</v>
      </c>
      <c r="J1017" s="174">
        <v>2.5966088298864789</v>
      </c>
      <c r="K1017" s="58">
        <f>IF(ISERROR(I1017/J1017-1),"",IF((I1017/J1017-1)&gt;10000%,"",I1017/J1017-1))</f>
        <v>-1</v>
      </c>
      <c r="L1017" s="58">
        <f>IF(ISERROR(I1017/F1017),"",IF(I1017/F1017&gt;10000%,"",I1017/F1017))</f>
        <v>0</v>
      </c>
      <c r="N1017" s="5"/>
      <c r="O1017" s="5"/>
      <c r="Q1017" s="5"/>
      <c r="R1017" s="5"/>
    </row>
    <row r="1018" spans="1:18" s="130" customFormat="1" x14ac:dyDescent="0.2">
      <c r="A1018" s="172" t="s">
        <v>2525</v>
      </c>
      <c r="B1018" s="173" t="s">
        <v>2099</v>
      </c>
      <c r="C1018" s="172" t="s">
        <v>2309</v>
      </c>
      <c r="D1018" s="172" t="s">
        <v>609</v>
      </c>
      <c r="E1018" s="172" t="s">
        <v>180</v>
      </c>
      <c r="F1018" s="174">
        <v>0.30669271000000004</v>
      </c>
      <c r="G1018" s="174">
        <v>0.98672735999999994</v>
      </c>
      <c r="H1018" s="58">
        <f>IF(ISERROR(F1018/G1018-1),"",IF((F1018/G1018-1)&gt;10000%,"",F1018/G1018-1))</f>
        <v>-0.68918191343148716</v>
      </c>
      <c r="I1018" s="174">
        <v>0</v>
      </c>
      <c r="J1018" s="174">
        <v>1.6872648300000002</v>
      </c>
      <c r="K1018" s="58">
        <f>IF(ISERROR(I1018/J1018-1),"",IF((I1018/J1018-1)&gt;10000%,"",I1018/J1018-1))</f>
        <v>-1</v>
      </c>
      <c r="L1018" s="58">
        <f>IF(ISERROR(I1018/F1018),"",IF(I1018/F1018&gt;10000%,"",I1018/F1018))</f>
        <v>0</v>
      </c>
      <c r="M1018" s="5"/>
      <c r="N1018" s="5"/>
      <c r="O1018" s="5"/>
      <c r="P1018" s="5"/>
      <c r="Q1018" s="5"/>
      <c r="R1018" s="5"/>
    </row>
    <row r="1019" spans="1:18" s="130" customFormat="1" x14ac:dyDescent="0.2">
      <c r="A1019" s="172" t="s">
        <v>1747</v>
      </c>
      <c r="B1019" s="173" t="s">
        <v>1693</v>
      </c>
      <c r="C1019" s="172" t="s">
        <v>637</v>
      </c>
      <c r="D1019" s="172" t="s">
        <v>178</v>
      </c>
      <c r="E1019" s="172" t="s">
        <v>708</v>
      </c>
      <c r="F1019" s="174">
        <v>0.42610018</v>
      </c>
      <c r="G1019" s="174">
        <v>0.36983019</v>
      </c>
      <c r="H1019" s="58">
        <f>IF(ISERROR(F1019/G1019-1),"",IF((F1019/G1019-1)&gt;10000%,"",F1019/G1019-1))</f>
        <v>0.15215088308501801</v>
      </c>
      <c r="I1019" s="174">
        <v>0</v>
      </c>
      <c r="J1019" s="174">
        <v>1.4104747399999999</v>
      </c>
      <c r="K1019" s="58">
        <f>IF(ISERROR(I1019/J1019-1),"",IF((I1019/J1019-1)&gt;10000%,"",I1019/J1019-1))</f>
        <v>-1</v>
      </c>
      <c r="L1019" s="58">
        <f>IF(ISERROR(I1019/F1019),"",IF(I1019/F1019&gt;10000%,"",I1019/F1019))</f>
        <v>0</v>
      </c>
      <c r="M1019" s="5"/>
      <c r="N1019" s="5"/>
      <c r="O1019" s="5"/>
      <c r="P1019" s="5"/>
      <c r="Q1019" s="5"/>
      <c r="R1019" s="5"/>
    </row>
    <row r="1020" spans="1:18" s="130" customFormat="1" x14ac:dyDescent="0.2">
      <c r="A1020" s="172" t="s">
        <v>1744</v>
      </c>
      <c r="B1020" s="173" t="s">
        <v>383</v>
      </c>
      <c r="C1020" s="172" t="s">
        <v>637</v>
      </c>
      <c r="D1020" s="172" t="s">
        <v>178</v>
      </c>
      <c r="E1020" s="172" t="s">
        <v>708</v>
      </c>
      <c r="F1020" s="174">
        <v>3.1738608099999999</v>
      </c>
      <c r="G1020" s="174">
        <v>0.4045472</v>
      </c>
      <c r="H1020" s="58">
        <f>IF(ISERROR(F1020/G1020-1),"",IF((F1020/G1020-1)&gt;10000%,"",F1020/G1020-1))</f>
        <v>6.845464781365437</v>
      </c>
      <c r="I1020" s="174">
        <v>0</v>
      </c>
      <c r="J1020" s="174">
        <v>0.97161122999999994</v>
      </c>
      <c r="K1020" s="58">
        <f>IF(ISERROR(I1020/J1020-1),"",IF((I1020/J1020-1)&gt;10000%,"",I1020/J1020-1))</f>
        <v>-1</v>
      </c>
      <c r="L1020" s="58">
        <f>IF(ISERROR(I1020/F1020),"",IF(I1020/F1020&gt;10000%,"",I1020/F1020))</f>
        <v>0</v>
      </c>
      <c r="M1020" s="5"/>
      <c r="N1020" s="5"/>
      <c r="O1020" s="5"/>
      <c r="P1020" s="5"/>
      <c r="Q1020" s="5"/>
      <c r="R1020" s="5"/>
    </row>
    <row r="1021" spans="1:18" s="130" customFormat="1" x14ac:dyDescent="0.2">
      <c r="A1021" s="172" t="s">
        <v>1399</v>
      </c>
      <c r="B1021" s="173" t="s">
        <v>62</v>
      </c>
      <c r="C1021" s="172" t="s">
        <v>2373</v>
      </c>
      <c r="D1021" s="172" t="s">
        <v>179</v>
      </c>
      <c r="E1021" s="172" t="s">
        <v>180</v>
      </c>
      <c r="F1021" s="174">
        <v>3.5425709999999999E-2</v>
      </c>
      <c r="G1021" s="174">
        <v>2.3572196299999999</v>
      </c>
      <c r="H1021" s="58">
        <f>IF(ISERROR(F1021/G1021-1),"",IF((F1021/G1021-1)&gt;10000%,"",F1021/G1021-1))</f>
        <v>-0.9849714003951342</v>
      </c>
      <c r="I1021" s="174">
        <v>0</v>
      </c>
      <c r="J1021" s="174">
        <v>0.35008671999999996</v>
      </c>
      <c r="K1021" s="58">
        <f>IF(ISERROR(I1021/J1021-1),"",IF((I1021/J1021-1)&gt;10000%,"",I1021/J1021-1))</f>
        <v>-1</v>
      </c>
      <c r="L1021" s="58">
        <f>IF(ISERROR(I1021/F1021),"",IF(I1021/F1021&gt;10000%,"",I1021/F1021))</f>
        <v>0</v>
      </c>
      <c r="N1021" s="5"/>
      <c r="O1021" s="5"/>
      <c r="Q1021" s="5"/>
      <c r="R1021" s="5"/>
    </row>
    <row r="1022" spans="1:18" s="130" customFormat="1" x14ac:dyDescent="0.2">
      <c r="A1022" s="172" t="s">
        <v>2734</v>
      </c>
      <c r="B1022" s="173" t="s">
        <v>2735</v>
      </c>
      <c r="C1022" s="173" t="s">
        <v>2414</v>
      </c>
      <c r="D1022" s="172" t="s">
        <v>178</v>
      </c>
      <c r="E1022" s="172" t="s">
        <v>2605</v>
      </c>
      <c r="F1022" s="174">
        <v>1.7929799999999999E-2</v>
      </c>
      <c r="G1022" s="174">
        <v>0.12262463999999999</v>
      </c>
      <c r="H1022" s="58">
        <f>IF(ISERROR(F1022/G1022-1),"",IF((F1022/G1022-1)&gt;10000%,"",F1022/G1022-1))</f>
        <v>-0.85378305697778201</v>
      </c>
      <c r="I1022" s="174">
        <v>0</v>
      </c>
      <c r="J1022" s="174">
        <v>0.30707600000000002</v>
      </c>
      <c r="K1022" s="58">
        <f>IF(ISERROR(I1022/J1022-1),"",IF((I1022/J1022-1)&gt;10000%,"",I1022/J1022-1))</f>
        <v>-1</v>
      </c>
      <c r="L1022" s="58">
        <f>IF(ISERROR(I1022/F1022),"",IF(I1022/F1022&gt;10000%,"",I1022/F1022))</f>
        <v>0</v>
      </c>
      <c r="M1022" s="5"/>
      <c r="N1022" s="5"/>
      <c r="O1022" s="5"/>
      <c r="P1022" s="5"/>
      <c r="Q1022" s="5"/>
      <c r="R1022" s="5"/>
    </row>
    <row r="1023" spans="1:18" s="130" customFormat="1" x14ac:dyDescent="0.2">
      <c r="A1023" s="172" t="s">
        <v>1259</v>
      </c>
      <c r="B1023" s="173" t="s">
        <v>643</v>
      </c>
      <c r="C1023" s="172" t="s">
        <v>1257</v>
      </c>
      <c r="D1023" s="172" t="s">
        <v>178</v>
      </c>
      <c r="E1023" s="172" t="s">
        <v>708</v>
      </c>
      <c r="F1023" s="174">
        <v>0.29251145000000001</v>
      </c>
      <c r="G1023" s="174">
        <v>0.15887438000000001</v>
      </c>
      <c r="H1023" s="58">
        <f>IF(ISERROR(F1023/G1023-1),"",IF((F1023/G1023-1)&gt;10000%,"",F1023/G1023-1))</f>
        <v>0.84114927781307469</v>
      </c>
      <c r="I1023" s="174">
        <v>0</v>
      </c>
      <c r="J1023" s="174">
        <v>0.30523487999999999</v>
      </c>
      <c r="K1023" s="58">
        <f>IF(ISERROR(I1023/J1023-1),"",IF((I1023/J1023-1)&gt;10000%,"",I1023/J1023-1))</f>
        <v>-1</v>
      </c>
      <c r="L1023" s="58">
        <f>IF(ISERROR(I1023/F1023),"",IF(I1023/F1023&gt;10000%,"",I1023/F1023))</f>
        <v>0</v>
      </c>
      <c r="N1023" s="5"/>
      <c r="O1023" s="5"/>
      <c r="Q1023" s="5"/>
      <c r="R1023" s="5"/>
    </row>
    <row r="1024" spans="1:18" s="130" customFormat="1" x14ac:dyDescent="0.2">
      <c r="A1024" s="172" t="s">
        <v>2021</v>
      </c>
      <c r="B1024" s="173" t="s">
        <v>1233</v>
      </c>
      <c r="C1024" s="172" t="s">
        <v>2414</v>
      </c>
      <c r="D1024" s="172" t="s">
        <v>178</v>
      </c>
      <c r="E1024" s="172" t="s">
        <v>708</v>
      </c>
      <c r="F1024" s="174">
        <v>2.5768416899999997</v>
      </c>
      <c r="G1024" s="174">
        <v>3.3033106299999999</v>
      </c>
      <c r="H1024" s="58">
        <f>IF(ISERROR(F1024/G1024-1),"",IF((F1024/G1024-1)&gt;10000%,"",F1024/G1024-1))</f>
        <v>-0.21992147314344468</v>
      </c>
      <c r="I1024" s="174">
        <v>0</v>
      </c>
      <c r="J1024" s="174">
        <v>0.29393646999999995</v>
      </c>
      <c r="K1024" s="58">
        <f>IF(ISERROR(I1024/J1024-1),"",IF((I1024/J1024-1)&gt;10000%,"",I1024/J1024-1))</f>
        <v>-1</v>
      </c>
      <c r="L1024" s="58">
        <f>IF(ISERROR(I1024/F1024),"",IF(I1024/F1024&gt;10000%,"",I1024/F1024))</f>
        <v>0</v>
      </c>
      <c r="N1024" s="5"/>
      <c r="O1024" s="5"/>
      <c r="Q1024" s="5"/>
      <c r="R1024" s="5"/>
    </row>
    <row r="1025" spans="1:18" s="130" customFormat="1" x14ac:dyDescent="0.2">
      <c r="A1025" s="172" t="s">
        <v>1124</v>
      </c>
      <c r="B1025" s="173" t="s">
        <v>614</v>
      </c>
      <c r="C1025" s="172" t="s">
        <v>2309</v>
      </c>
      <c r="D1025" s="172" t="s">
        <v>609</v>
      </c>
      <c r="E1025" s="172" t="s">
        <v>708</v>
      </c>
      <c r="F1025" s="174">
        <v>0.12121691</v>
      </c>
      <c r="G1025" s="174">
        <v>0.56783362000000004</v>
      </c>
      <c r="H1025" s="58">
        <f>IF(ISERROR(F1025/G1025-1),"",IF((F1025/G1025-1)&gt;10000%,"",F1025/G1025-1))</f>
        <v>-0.7865274162526692</v>
      </c>
      <c r="I1025" s="174">
        <v>0</v>
      </c>
      <c r="J1025" s="174">
        <v>0.25581580999999998</v>
      </c>
      <c r="K1025" s="58">
        <f>IF(ISERROR(I1025/J1025-1),"",IF((I1025/J1025-1)&gt;10000%,"",I1025/J1025-1))</f>
        <v>-1</v>
      </c>
      <c r="L1025" s="58">
        <f>IF(ISERROR(I1025/F1025),"",IF(I1025/F1025&gt;10000%,"",I1025/F1025))</f>
        <v>0</v>
      </c>
      <c r="M1025" s="5"/>
      <c r="N1025" s="5"/>
      <c r="O1025" s="5"/>
      <c r="P1025" s="5"/>
      <c r="Q1025" s="5"/>
      <c r="R1025" s="5"/>
    </row>
    <row r="1026" spans="1:18" s="130" customFormat="1" x14ac:dyDescent="0.2">
      <c r="A1026" s="172" t="s">
        <v>1725</v>
      </c>
      <c r="B1026" s="173" t="s">
        <v>1726</v>
      </c>
      <c r="C1026" s="172" t="s">
        <v>1729</v>
      </c>
      <c r="D1026" s="172" t="s">
        <v>609</v>
      </c>
      <c r="E1026" s="172" t="s">
        <v>180</v>
      </c>
      <c r="F1026" s="174">
        <v>0.21975333</v>
      </c>
      <c r="G1026" s="174">
        <v>0.99442734999999993</v>
      </c>
      <c r="H1026" s="58">
        <f>IF(ISERROR(F1026/G1026-1),"",IF((F1026/G1026-1)&gt;10000%,"",F1026/G1026-1))</f>
        <v>-0.77901519904898031</v>
      </c>
      <c r="I1026" s="174">
        <v>0</v>
      </c>
      <c r="J1026" s="174">
        <v>0.21067486999999999</v>
      </c>
      <c r="K1026" s="58">
        <f>IF(ISERROR(I1026/J1026-1),"",IF((I1026/J1026-1)&gt;10000%,"",I1026/J1026-1))</f>
        <v>-1</v>
      </c>
      <c r="L1026" s="58">
        <f>IF(ISERROR(I1026/F1026),"",IF(I1026/F1026&gt;10000%,"",I1026/F1026))</f>
        <v>0</v>
      </c>
      <c r="N1026" s="5"/>
      <c r="O1026" s="5"/>
      <c r="Q1026" s="5"/>
      <c r="R1026" s="5"/>
    </row>
    <row r="1027" spans="1:18" s="130" customFormat="1" x14ac:dyDescent="0.2">
      <c r="A1027" s="172" t="s">
        <v>1550</v>
      </c>
      <c r="B1027" s="173" t="s">
        <v>1552</v>
      </c>
      <c r="C1027" s="172" t="s">
        <v>2301</v>
      </c>
      <c r="D1027" s="172" t="s">
        <v>178</v>
      </c>
      <c r="E1027" s="172" t="s">
        <v>708</v>
      </c>
      <c r="F1027" s="174">
        <v>0.76032986000000002</v>
      </c>
      <c r="G1027" s="174">
        <v>1.67068233</v>
      </c>
      <c r="H1027" s="58">
        <f>IF(ISERROR(F1027/G1027-1),"",IF((F1027/G1027-1)&gt;10000%,"",F1027/G1027-1))</f>
        <v>-0.54489860439237425</v>
      </c>
      <c r="I1027" s="174">
        <v>0</v>
      </c>
      <c r="J1027" s="174">
        <v>0.19939999999999999</v>
      </c>
      <c r="K1027" s="58">
        <f>IF(ISERROR(I1027/J1027-1),"",IF((I1027/J1027-1)&gt;10000%,"",I1027/J1027-1))</f>
        <v>-1</v>
      </c>
      <c r="L1027" s="58">
        <f>IF(ISERROR(I1027/F1027),"",IF(I1027/F1027&gt;10000%,"",I1027/F1027))</f>
        <v>0</v>
      </c>
      <c r="N1027" s="5"/>
      <c r="O1027" s="5"/>
      <c r="Q1027" s="5"/>
      <c r="R1027" s="5"/>
    </row>
    <row r="1028" spans="1:18" s="130" customFormat="1" x14ac:dyDescent="0.2">
      <c r="A1028" s="172" t="s">
        <v>1887</v>
      </c>
      <c r="B1028" s="172" t="s">
        <v>1875</v>
      </c>
      <c r="C1028" s="172" t="s">
        <v>2303</v>
      </c>
      <c r="D1028" s="172" t="s">
        <v>179</v>
      </c>
      <c r="E1028" s="172" t="s">
        <v>180</v>
      </c>
      <c r="F1028" s="174">
        <v>0</v>
      </c>
      <c r="G1028" s="174">
        <v>0.21163999999999999</v>
      </c>
      <c r="H1028" s="58">
        <f>IF(ISERROR(F1028/G1028-1),"",IF((F1028/G1028-1)&gt;10000%,"",F1028/G1028-1))</f>
        <v>-1</v>
      </c>
      <c r="I1028" s="174">
        <v>0</v>
      </c>
      <c r="J1028" s="174">
        <v>0.13929168</v>
      </c>
      <c r="K1028" s="58">
        <f>IF(ISERROR(I1028/J1028-1),"",IF((I1028/J1028-1)&gt;10000%,"",I1028/J1028-1))</f>
        <v>-1</v>
      </c>
      <c r="L1028" s="58" t="str">
        <f>IF(ISERROR(I1028/F1028),"",IF(I1028/F1028&gt;10000%,"",I1028/F1028))</f>
        <v/>
      </c>
      <c r="M1028" s="5"/>
      <c r="N1028" s="5"/>
      <c r="O1028" s="5"/>
      <c r="P1028" s="5"/>
      <c r="Q1028" s="5"/>
      <c r="R1028" s="5"/>
    </row>
    <row r="1029" spans="1:18" s="130" customFormat="1" x14ac:dyDescent="0.2">
      <c r="A1029" s="172" t="s">
        <v>1522</v>
      </c>
      <c r="B1029" s="173" t="s">
        <v>173</v>
      </c>
      <c r="C1029" s="172" t="s">
        <v>640</v>
      </c>
      <c r="D1029" s="172" t="s">
        <v>178</v>
      </c>
      <c r="E1029" s="172" t="s">
        <v>180</v>
      </c>
      <c r="F1029" s="174">
        <v>3.4383050000000005E-2</v>
      </c>
      <c r="G1029" s="174">
        <v>8.4951949999999998E-2</v>
      </c>
      <c r="H1029" s="58">
        <f>IF(ISERROR(F1029/G1029-1),"",IF((F1029/G1029-1)&gt;10000%,"",F1029/G1029-1))</f>
        <v>-0.59526473494722598</v>
      </c>
      <c r="I1029" s="174">
        <v>0</v>
      </c>
      <c r="J1029" s="174">
        <v>0.13489279000000001</v>
      </c>
      <c r="K1029" s="58">
        <f>IF(ISERROR(I1029/J1029-1),"",IF((I1029/J1029-1)&gt;10000%,"",I1029/J1029-1))</f>
        <v>-1</v>
      </c>
      <c r="L1029" s="58">
        <f>IF(ISERROR(I1029/F1029),"",IF(I1029/F1029&gt;10000%,"",I1029/F1029))</f>
        <v>0</v>
      </c>
      <c r="M1029" s="5"/>
      <c r="N1029" s="5"/>
      <c r="O1029" s="5"/>
      <c r="P1029" s="5"/>
      <c r="Q1029" s="5"/>
      <c r="R1029" s="5"/>
    </row>
    <row r="1030" spans="1:18" s="130" customFormat="1" x14ac:dyDescent="0.2">
      <c r="A1030" s="172" t="s">
        <v>2971</v>
      </c>
      <c r="B1030" s="172" t="s">
        <v>2699</v>
      </c>
      <c r="C1030" s="172" t="s">
        <v>640</v>
      </c>
      <c r="D1030" s="172" t="s">
        <v>178</v>
      </c>
      <c r="E1030" s="172" t="s">
        <v>708</v>
      </c>
      <c r="F1030" s="174">
        <v>1.74006861</v>
      </c>
      <c r="G1030" s="174">
        <v>0.32415136999999999</v>
      </c>
      <c r="H1030" s="58">
        <f>IF(ISERROR(F1030/G1030-1),"",IF((F1030/G1030-1)&gt;10000%,"",F1030/G1030-1))</f>
        <v>4.3680742117486657</v>
      </c>
      <c r="I1030" s="174">
        <v>0</v>
      </c>
      <c r="J1030" s="174">
        <v>0.11605191000000001</v>
      </c>
      <c r="K1030" s="58">
        <f>IF(ISERROR(I1030/J1030-1),"",IF((I1030/J1030-1)&gt;10000%,"",I1030/J1030-1))</f>
        <v>-1</v>
      </c>
      <c r="L1030" s="58">
        <f>IF(ISERROR(I1030/F1030),"",IF(I1030/F1030&gt;10000%,"",I1030/F1030))</f>
        <v>0</v>
      </c>
      <c r="N1030" s="5"/>
      <c r="O1030" s="5"/>
      <c r="Q1030" s="5"/>
      <c r="R1030" s="5"/>
    </row>
    <row r="1031" spans="1:18" s="130" customFormat="1" x14ac:dyDescent="0.2">
      <c r="A1031" s="172" t="s">
        <v>1201</v>
      </c>
      <c r="B1031" s="173" t="s">
        <v>1202</v>
      </c>
      <c r="C1031" s="172" t="s">
        <v>234</v>
      </c>
      <c r="D1031" s="172" t="s">
        <v>179</v>
      </c>
      <c r="E1031" s="172" t="s">
        <v>180</v>
      </c>
      <c r="F1031" s="174">
        <v>0.57286110999999995</v>
      </c>
      <c r="G1031" s="174">
        <v>0.56470082999999993</v>
      </c>
      <c r="H1031" s="58">
        <f>IF(ISERROR(F1031/G1031-1),"",IF((F1031/G1031-1)&gt;10000%,"",F1031/G1031-1))</f>
        <v>1.4450625121269933E-2</v>
      </c>
      <c r="I1031" s="174">
        <v>0</v>
      </c>
      <c r="J1031" s="174">
        <v>0.11429</v>
      </c>
      <c r="K1031" s="58">
        <f>IF(ISERROR(I1031/J1031-1),"",IF((I1031/J1031-1)&gt;10000%,"",I1031/J1031-1))</f>
        <v>-1</v>
      </c>
      <c r="L1031" s="58">
        <f>IF(ISERROR(I1031/F1031),"",IF(I1031/F1031&gt;10000%,"",I1031/F1031))</f>
        <v>0</v>
      </c>
      <c r="N1031" s="5"/>
      <c r="O1031" s="5"/>
      <c r="Q1031" s="5"/>
      <c r="R1031" s="5"/>
    </row>
    <row r="1032" spans="1:18" s="130" customFormat="1" x14ac:dyDescent="0.2">
      <c r="A1032" s="172" t="s">
        <v>2080</v>
      </c>
      <c r="B1032" s="173" t="s">
        <v>41</v>
      </c>
      <c r="C1032" s="172" t="s">
        <v>2097</v>
      </c>
      <c r="D1032" s="172" t="s">
        <v>178</v>
      </c>
      <c r="E1032" s="172" t="s">
        <v>708</v>
      </c>
      <c r="F1032" s="174">
        <v>0.23279239999999998</v>
      </c>
      <c r="G1032" s="174">
        <v>0.19721707999999999</v>
      </c>
      <c r="H1032" s="58">
        <f>IF(ISERROR(F1032/G1032-1),"",IF((F1032/G1032-1)&gt;10000%,"",F1032/G1032-1))</f>
        <v>0.18038660748856028</v>
      </c>
      <c r="I1032" s="174">
        <v>0</v>
      </c>
      <c r="J1032" s="174">
        <v>0.11049053</v>
      </c>
      <c r="K1032" s="58">
        <f>IF(ISERROR(I1032/J1032-1),"",IF((I1032/J1032-1)&gt;10000%,"",I1032/J1032-1))</f>
        <v>-1</v>
      </c>
      <c r="L1032" s="58">
        <f>IF(ISERROR(I1032/F1032),"",IF(I1032/F1032&gt;10000%,"",I1032/F1032))</f>
        <v>0</v>
      </c>
      <c r="M1032" s="5"/>
      <c r="N1032" s="5"/>
      <c r="O1032" s="5"/>
      <c r="P1032" s="5"/>
      <c r="Q1032" s="5"/>
      <c r="R1032" s="5"/>
    </row>
    <row r="1033" spans="1:18" s="130" customFormat="1" x14ac:dyDescent="0.2">
      <c r="A1033" s="172" t="s">
        <v>2974</v>
      </c>
      <c r="B1033" s="173" t="s">
        <v>2975</v>
      </c>
      <c r="C1033" s="173" t="s">
        <v>1729</v>
      </c>
      <c r="D1033" s="172" t="s">
        <v>179</v>
      </c>
      <c r="E1033" s="172" t="s">
        <v>708</v>
      </c>
      <c r="F1033" s="174">
        <v>5.5114799999999992E-3</v>
      </c>
      <c r="G1033" s="174">
        <v>0.11280235000000001</v>
      </c>
      <c r="H1033" s="58">
        <f>IF(ISERROR(F1033/G1033-1),"",IF((F1033/G1033-1)&gt;10000%,"",F1033/G1033-1))</f>
        <v>-0.95114037961088582</v>
      </c>
      <c r="I1033" s="174">
        <v>0</v>
      </c>
      <c r="J1033" s="174">
        <v>0.10086265</v>
      </c>
      <c r="K1033" s="58">
        <f>IF(ISERROR(I1033/J1033-1),"",IF((I1033/J1033-1)&gt;10000%,"",I1033/J1033-1))</f>
        <v>-1</v>
      </c>
      <c r="L1033" s="58">
        <f>IF(ISERROR(I1033/F1033),"",IF(I1033/F1033&gt;10000%,"",I1033/F1033))</f>
        <v>0</v>
      </c>
      <c r="N1033" s="5"/>
      <c r="O1033" s="5"/>
      <c r="Q1033" s="5"/>
      <c r="R1033" s="5"/>
    </row>
    <row r="1034" spans="1:18" s="130" customFormat="1" x14ac:dyDescent="0.2">
      <c r="A1034" s="172" t="s">
        <v>1723</v>
      </c>
      <c r="B1034" s="173" t="s">
        <v>1724</v>
      </c>
      <c r="C1034" s="172" t="s">
        <v>1729</v>
      </c>
      <c r="D1034" s="172" t="s">
        <v>179</v>
      </c>
      <c r="E1034" s="172" t="s">
        <v>180</v>
      </c>
      <c r="F1034" s="174">
        <v>7.8340969999999996E-2</v>
      </c>
      <c r="G1034" s="174">
        <v>0.29134753999999996</v>
      </c>
      <c r="H1034" s="58">
        <f>IF(ISERROR(F1034/G1034-1),"",IF((F1034/G1034-1)&gt;10000%,"",F1034/G1034-1))</f>
        <v>-0.73110818097176999</v>
      </c>
      <c r="I1034" s="174">
        <v>0</v>
      </c>
      <c r="J1034" s="174">
        <v>7.4912140000000002E-2</v>
      </c>
      <c r="K1034" s="58">
        <f>IF(ISERROR(I1034/J1034-1),"",IF((I1034/J1034-1)&gt;10000%,"",I1034/J1034-1))</f>
        <v>-1</v>
      </c>
      <c r="L1034" s="58">
        <f>IF(ISERROR(I1034/F1034),"",IF(I1034/F1034&gt;10000%,"",I1034/F1034))</f>
        <v>0</v>
      </c>
      <c r="M1034" s="5"/>
      <c r="N1034" s="5"/>
      <c r="O1034" s="5"/>
      <c r="P1034" s="5"/>
      <c r="Q1034" s="5"/>
      <c r="R1034" s="5"/>
    </row>
    <row r="1035" spans="1:18" s="130" customFormat="1" x14ac:dyDescent="0.2">
      <c r="A1035" s="172" t="s">
        <v>2592</v>
      </c>
      <c r="B1035" s="173" t="s">
        <v>2593</v>
      </c>
      <c r="C1035" s="173" t="s">
        <v>2414</v>
      </c>
      <c r="D1035" s="172" t="s">
        <v>179</v>
      </c>
      <c r="E1035" s="172" t="s">
        <v>708</v>
      </c>
      <c r="F1035" s="174">
        <v>6.689697E-2</v>
      </c>
      <c r="G1035" s="174">
        <v>3.3624135099999997</v>
      </c>
      <c r="H1035" s="58">
        <f>IF(ISERROR(F1035/G1035-1),"",IF((F1035/G1035-1)&gt;10000%,"",F1035/G1035-1))</f>
        <v>-0.98010447858330196</v>
      </c>
      <c r="I1035" s="174">
        <v>0</v>
      </c>
      <c r="J1035" s="174">
        <v>5.4115833486491502E-2</v>
      </c>
      <c r="K1035" s="58">
        <f>IF(ISERROR(I1035/J1035-1),"",IF((I1035/J1035-1)&gt;10000%,"",I1035/J1035-1))</f>
        <v>-1</v>
      </c>
      <c r="L1035" s="58">
        <f>IF(ISERROR(I1035/F1035),"",IF(I1035/F1035&gt;10000%,"",I1035/F1035))</f>
        <v>0</v>
      </c>
      <c r="M1035" s="5"/>
      <c r="N1035" s="5"/>
      <c r="O1035" s="5"/>
      <c r="P1035" s="5"/>
      <c r="Q1035" s="5"/>
      <c r="R1035" s="5"/>
    </row>
    <row r="1036" spans="1:18" s="130" customFormat="1" x14ac:dyDescent="0.2">
      <c r="A1036" s="172" t="s">
        <v>2462</v>
      </c>
      <c r="B1036" s="173" t="s">
        <v>227</v>
      </c>
      <c r="C1036" s="172" t="s">
        <v>234</v>
      </c>
      <c r="D1036" s="172" t="s">
        <v>179</v>
      </c>
      <c r="E1036" s="172" t="s">
        <v>180</v>
      </c>
      <c r="F1036" s="174">
        <v>3.6281899999999999E-2</v>
      </c>
      <c r="G1036" s="174">
        <v>0.31814505999999998</v>
      </c>
      <c r="H1036" s="58">
        <f>IF(ISERROR(F1036/G1036-1),"",IF((F1036/G1036-1)&gt;10000%,"",F1036/G1036-1))</f>
        <v>-0.88595799664467523</v>
      </c>
      <c r="I1036" s="174">
        <v>0</v>
      </c>
      <c r="J1036" s="174">
        <v>4.7698449999999996E-2</v>
      </c>
      <c r="K1036" s="58">
        <f>IF(ISERROR(I1036/J1036-1),"",IF((I1036/J1036-1)&gt;10000%,"",I1036/J1036-1))</f>
        <v>-1</v>
      </c>
      <c r="L1036" s="58">
        <f>IF(ISERROR(I1036/F1036),"",IF(I1036/F1036&gt;10000%,"",I1036/F1036))</f>
        <v>0</v>
      </c>
      <c r="M1036" s="5"/>
      <c r="N1036" s="5"/>
      <c r="O1036" s="5"/>
      <c r="P1036" s="5"/>
      <c r="Q1036" s="5"/>
      <c r="R1036" s="5"/>
    </row>
    <row r="1037" spans="1:18" s="130" customFormat="1" x14ac:dyDescent="0.2">
      <c r="A1037" s="172" t="s">
        <v>2011</v>
      </c>
      <c r="B1037" s="173" t="s">
        <v>2003</v>
      </c>
      <c r="C1037" s="172" t="s">
        <v>2303</v>
      </c>
      <c r="D1037" s="172" t="s">
        <v>179</v>
      </c>
      <c r="E1037" s="172" t="s">
        <v>708</v>
      </c>
      <c r="F1037" s="174">
        <v>0</v>
      </c>
      <c r="G1037" s="174">
        <v>2.1114900000000002E-2</v>
      </c>
      <c r="H1037" s="58">
        <f>IF(ISERROR(F1037/G1037-1),"",IF((F1037/G1037-1)&gt;10000%,"",F1037/G1037-1))</f>
        <v>-1</v>
      </c>
      <c r="I1037" s="174">
        <v>0</v>
      </c>
      <c r="J1037" s="174">
        <v>4.1231570000000002E-2</v>
      </c>
      <c r="K1037" s="58">
        <f>IF(ISERROR(I1037/J1037-1),"",IF((I1037/J1037-1)&gt;10000%,"",I1037/J1037-1))</f>
        <v>-1</v>
      </c>
      <c r="L1037" s="58" t="str">
        <f>IF(ISERROR(I1037/F1037),"",IF(I1037/F1037&gt;10000%,"",I1037/F1037))</f>
        <v/>
      </c>
      <c r="N1037" s="5"/>
      <c r="O1037" s="5"/>
      <c r="Q1037" s="5"/>
      <c r="R1037" s="5"/>
    </row>
    <row r="1038" spans="1:18" s="130" customFormat="1" x14ac:dyDescent="0.2">
      <c r="A1038" s="172" t="s">
        <v>1453</v>
      </c>
      <c r="B1038" s="173" t="s">
        <v>688</v>
      </c>
      <c r="C1038" s="172" t="s">
        <v>637</v>
      </c>
      <c r="D1038" s="172" t="s">
        <v>178</v>
      </c>
      <c r="E1038" s="172" t="s">
        <v>708</v>
      </c>
      <c r="F1038" s="174">
        <v>3.9656085000000001</v>
      </c>
      <c r="G1038" s="174">
        <v>2.0820044699999998</v>
      </c>
      <c r="H1038" s="58">
        <f>IF(ISERROR(F1038/G1038-1),"",IF((F1038/G1038-1)&gt;10000%,"",F1038/G1038-1))</f>
        <v>0.90470700574432517</v>
      </c>
      <c r="I1038" s="174">
        <v>0</v>
      </c>
      <c r="J1038" s="174">
        <v>1.7594700000000001E-2</v>
      </c>
      <c r="K1038" s="58">
        <f>IF(ISERROR(I1038/J1038-1),"",IF((I1038/J1038-1)&gt;10000%,"",I1038/J1038-1))</f>
        <v>-1</v>
      </c>
      <c r="L1038" s="58">
        <f>IF(ISERROR(I1038/F1038),"",IF(I1038/F1038&gt;10000%,"",I1038/F1038))</f>
        <v>0</v>
      </c>
      <c r="M1038" s="5"/>
      <c r="N1038" s="5"/>
      <c r="O1038" s="5"/>
      <c r="P1038" s="5"/>
      <c r="Q1038" s="5"/>
      <c r="R1038" s="5"/>
    </row>
    <row r="1039" spans="1:18" s="130" customFormat="1" x14ac:dyDescent="0.2">
      <c r="A1039" s="172" t="s">
        <v>2063</v>
      </c>
      <c r="B1039" s="172" t="s">
        <v>476</v>
      </c>
      <c r="C1039" s="172" t="s">
        <v>1257</v>
      </c>
      <c r="D1039" s="172" t="s">
        <v>178</v>
      </c>
      <c r="E1039" s="172" t="s">
        <v>708</v>
      </c>
      <c r="F1039" s="174">
        <v>5.045293E-2</v>
      </c>
      <c r="G1039" s="174">
        <v>5.9163440000000005E-2</v>
      </c>
      <c r="H1039" s="58">
        <f>IF(ISERROR(F1039/G1039-1),"",IF((F1039/G1039-1)&gt;10000%,"",F1039/G1039-1))</f>
        <v>-0.14722791642947075</v>
      </c>
      <c r="I1039" s="174">
        <v>0</v>
      </c>
      <c r="J1039" s="174">
        <v>1.7417599999999998E-2</v>
      </c>
      <c r="K1039" s="58">
        <f>IF(ISERROR(I1039/J1039-1),"",IF((I1039/J1039-1)&gt;10000%,"",I1039/J1039-1))</f>
        <v>-1</v>
      </c>
      <c r="L1039" s="58">
        <f>IF(ISERROR(I1039/F1039),"",IF(I1039/F1039&gt;10000%,"",I1039/F1039))</f>
        <v>0</v>
      </c>
      <c r="N1039" s="5"/>
      <c r="O1039" s="5"/>
      <c r="Q1039" s="5"/>
      <c r="R1039" s="5"/>
    </row>
    <row r="1040" spans="1:18" s="130" customFormat="1" x14ac:dyDescent="0.2">
      <c r="A1040" s="172" t="s">
        <v>1203</v>
      </c>
      <c r="B1040" s="173" t="s">
        <v>1204</v>
      </c>
      <c r="C1040" s="172" t="s">
        <v>234</v>
      </c>
      <c r="D1040" s="172" t="s">
        <v>179</v>
      </c>
      <c r="E1040" s="172" t="s">
        <v>180</v>
      </c>
      <c r="F1040" s="174">
        <v>0.69857639999999999</v>
      </c>
      <c r="G1040" s="174">
        <v>2.7998700000000001E-2</v>
      </c>
      <c r="H1040" s="58">
        <f>IF(ISERROR(F1040/G1040-1),"",IF((F1040/G1040-1)&gt;10000%,"",F1040/G1040-1))</f>
        <v>23.950315550364838</v>
      </c>
      <c r="I1040" s="174">
        <v>0</v>
      </c>
      <c r="J1040" s="174">
        <v>1.6313000000000001E-2</v>
      </c>
      <c r="K1040" s="58">
        <f>IF(ISERROR(I1040/J1040-1),"",IF((I1040/J1040-1)&gt;10000%,"",I1040/J1040-1))</f>
        <v>-1</v>
      </c>
      <c r="L1040" s="58">
        <f>IF(ISERROR(I1040/F1040),"",IF(I1040/F1040&gt;10000%,"",I1040/F1040))</f>
        <v>0</v>
      </c>
      <c r="N1040" s="5"/>
      <c r="O1040" s="5"/>
      <c r="Q1040" s="5"/>
      <c r="R1040" s="5"/>
    </row>
    <row r="1041" spans="1:18" s="130" customFormat="1" x14ac:dyDescent="0.2">
      <c r="A1041" s="172" t="s">
        <v>2079</v>
      </c>
      <c r="B1041" s="173" t="s">
        <v>42</v>
      </c>
      <c r="C1041" s="172" t="s">
        <v>2097</v>
      </c>
      <c r="D1041" s="172" t="s">
        <v>178</v>
      </c>
      <c r="E1041" s="172" t="s">
        <v>708</v>
      </c>
      <c r="F1041" s="174">
        <v>0.41748774999999999</v>
      </c>
      <c r="G1041" s="174">
        <v>0.85412167000000006</v>
      </c>
      <c r="H1041" s="58">
        <f>IF(ISERROR(F1041/G1041-1),"",IF((F1041/G1041-1)&gt;10000%,"",F1041/G1041-1))</f>
        <v>-0.51120810457835597</v>
      </c>
      <c r="I1041" s="174">
        <v>0</v>
      </c>
      <c r="J1041" s="174">
        <v>1.5397950000000001E-2</v>
      </c>
      <c r="K1041" s="58">
        <f>IF(ISERROR(I1041/J1041-1),"",IF((I1041/J1041-1)&gt;10000%,"",I1041/J1041-1))</f>
        <v>-1</v>
      </c>
      <c r="L1041" s="58">
        <f>IF(ISERROR(I1041/F1041),"",IF(I1041/F1041&gt;10000%,"",I1041/F1041))</f>
        <v>0</v>
      </c>
      <c r="M1041" s="5"/>
      <c r="N1041" s="5"/>
      <c r="O1041" s="5"/>
      <c r="P1041" s="5"/>
      <c r="Q1041" s="5"/>
      <c r="R1041" s="5"/>
    </row>
    <row r="1042" spans="1:18" s="130" customFormat="1" x14ac:dyDescent="0.2">
      <c r="A1042" s="172" t="s">
        <v>2456</v>
      </c>
      <c r="B1042" s="173" t="s">
        <v>231</v>
      </c>
      <c r="C1042" s="172" t="s">
        <v>234</v>
      </c>
      <c r="D1042" s="172" t="s">
        <v>179</v>
      </c>
      <c r="E1042" s="172" t="s">
        <v>180</v>
      </c>
      <c r="F1042" s="174">
        <v>0.18247354000000002</v>
      </c>
      <c r="G1042" s="174">
        <v>2.7454447000000002</v>
      </c>
      <c r="H1042" s="58">
        <f>IF(ISERROR(F1042/G1042-1),"",IF((F1042/G1042-1)&gt;10000%,"",F1042/G1042-1))</f>
        <v>-0.93353588946810695</v>
      </c>
      <c r="I1042" s="174">
        <v>0</v>
      </c>
      <c r="J1042" s="174">
        <v>1.01038E-2</v>
      </c>
      <c r="K1042" s="58">
        <f>IF(ISERROR(I1042/J1042-1),"",IF((I1042/J1042-1)&gt;10000%,"",I1042/J1042-1))</f>
        <v>-1</v>
      </c>
      <c r="L1042" s="58">
        <f>IF(ISERROR(I1042/F1042),"",IF(I1042/F1042&gt;10000%,"",I1042/F1042))</f>
        <v>0</v>
      </c>
      <c r="N1042" s="5"/>
      <c r="O1042" s="5"/>
      <c r="Q1042" s="5"/>
      <c r="R1042" s="5"/>
    </row>
    <row r="1043" spans="1:18" s="130" customFormat="1" x14ac:dyDescent="0.2">
      <c r="A1043" s="172" t="s">
        <v>1741</v>
      </c>
      <c r="B1043" s="173" t="s">
        <v>158</v>
      </c>
      <c r="C1043" s="172" t="s">
        <v>637</v>
      </c>
      <c r="D1043" s="172" t="s">
        <v>178</v>
      </c>
      <c r="E1043" s="172" t="s">
        <v>708</v>
      </c>
      <c r="F1043" s="174">
        <v>5.30057446</v>
      </c>
      <c r="G1043" s="174">
        <v>0</v>
      </c>
      <c r="H1043" s="58" t="str">
        <f>IF(ISERROR(F1043/G1043-1),"",IF((F1043/G1043-1)&gt;10000%,"",F1043/G1043-1))</f>
        <v/>
      </c>
      <c r="I1043" s="174">
        <v>0</v>
      </c>
      <c r="J1043" s="174">
        <v>6.8676000000000006E-3</v>
      </c>
      <c r="K1043" s="58">
        <f>IF(ISERROR(I1043/J1043-1),"",IF((I1043/J1043-1)&gt;10000%,"",I1043/J1043-1))</f>
        <v>-1</v>
      </c>
      <c r="L1043" s="58">
        <f>IF(ISERROR(I1043/F1043),"",IF(I1043/F1043&gt;10000%,"",I1043/F1043))</f>
        <v>0</v>
      </c>
      <c r="M1043" s="5"/>
      <c r="N1043" s="5"/>
      <c r="O1043" s="5"/>
      <c r="P1043" s="5"/>
      <c r="Q1043" s="5"/>
      <c r="R1043" s="5"/>
    </row>
    <row r="1044" spans="1:18" s="130" customFormat="1" x14ac:dyDescent="0.2">
      <c r="A1044" s="172" t="s">
        <v>1727</v>
      </c>
      <c r="B1044" s="173" t="s">
        <v>1728</v>
      </c>
      <c r="C1044" s="172" t="s">
        <v>1729</v>
      </c>
      <c r="D1044" s="172" t="s">
        <v>609</v>
      </c>
      <c r="E1044" s="172" t="s">
        <v>180</v>
      </c>
      <c r="F1044" s="174">
        <v>0.14625060000000001</v>
      </c>
      <c r="G1044" s="174">
        <v>0.11572800999999999</v>
      </c>
      <c r="H1044" s="58">
        <f>IF(ISERROR(F1044/G1044-1),"",IF((F1044/G1044-1)&gt;10000%,"",F1044/G1044-1))</f>
        <v>0.26374418777269226</v>
      </c>
      <c r="I1044" s="174">
        <v>0</v>
      </c>
      <c r="J1044" s="174">
        <v>5.1850000000000004E-3</v>
      </c>
      <c r="K1044" s="58">
        <f>IF(ISERROR(I1044/J1044-1),"",IF((I1044/J1044-1)&gt;10000%,"",I1044/J1044-1))</f>
        <v>-1</v>
      </c>
      <c r="L1044" s="58">
        <f>IF(ISERROR(I1044/F1044),"",IF(I1044/F1044&gt;10000%,"",I1044/F1044))</f>
        <v>0</v>
      </c>
      <c r="M1044" s="5"/>
      <c r="N1044" s="5"/>
      <c r="O1044" s="5"/>
      <c r="P1044" s="5"/>
      <c r="Q1044" s="5"/>
      <c r="R1044" s="5"/>
    </row>
    <row r="1045" spans="1:18" s="130" customFormat="1" x14ac:dyDescent="0.2">
      <c r="A1045" s="172" t="s">
        <v>2519</v>
      </c>
      <c r="B1045" s="173" t="s">
        <v>2102</v>
      </c>
      <c r="C1045" s="172" t="s">
        <v>2309</v>
      </c>
      <c r="D1045" s="172" t="s">
        <v>609</v>
      </c>
      <c r="E1045" s="172" t="s">
        <v>180</v>
      </c>
      <c r="F1045" s="174">
        <v>0</v>
      </c>
      <c r="G1045" s="174">
        <v>0.30839120000000003</v>
      </c>
      <c r="H1045" s="58">
        <f>IF(ISERROR(F1045/G1045-1),"",IF((F1045/G1045-1)&gt;10000%,"",F1045/G1045-1))</f>
        <v>-1</v>
      </c>
      <c r="I1045" s="174">
        <v>0</v>
      </c>
      <c r="J1045" s="174">
        <v>1.54284E-3</v>
      </c>
      <c r="K1045" s="58">
        <f>IF(ISERROR(I1045/J1045-1),"",IF((I1045/J1045-1)&gt;10000%,"",I1045/J1045-1))</f>
        <v>-1</v>
      </c>
      <c r="L1045" s="58" t="str">
        <f>IF(ISERROR(I1045/F1045),"",IF(I1045/F1045&gt;10000%,"",I1045/F1045))</f>
        <v/>
      </c>
      <c r="N1045" s="5"/>
      <c r="O1045" s="5"/>
      <c r="Q1045" s="5"/>
      <c r="R1045" s="5"/>
    </row>
    <row r="1046" spans="1:18" s="130" customFormat="1" x14ac:dyDescent="0.2">
      <c r="A1046" s="172" t="s">
        <v>1970</v>
      </c>
      <c r="B1046" s="173" t="s">
        <v>1961</v>
      </c>
      <c r="C1046" s="172" t="s">
        <v>1158</v>
      </c>
      <c r="D1046" s="172" t="s">
        <v>179</v>
      </c>
      <c r="E1046" s="172" t="s">
        <v>180</v>
      </c>
      <c r="F1046" s="174">
        <v>1.46768692</v>
      </c>
      <c r="G1046" s="174">
        <v>2.5651773900000001</v>
      </c>
      <c r="H1046" s="58">
        <f>IF(ISERROR(F1046/G1046-1),"",IF((F1046/G1046-1)&gt;10000%,"",F1046/G1046-1))</f>
        <v>-0.42784193961728323</v>
      </c>
      <c r="I1046" s="174">
        <v>0</v>
      </c>
      <c r="J1046" s="174">
        <v>6.1745000000000007E-4</v>
      </c>
      <c r="K1046" s="58">
        <f>IF(ISERROR(I1046/J1046-1),"",IF((I1046/J1046-1)&gt;10000%,"",I1046/J1046-1))</f>
        <v>-1</v>
      </c>
      <c r="L1046" s="58">
        <f>IF(ISERROR(I1046/F1046),"",IF(I1046/F1046&gt;10000%,"",I1046/F1046))</f>
        <v>0</v>
      </c>
      <c r="N1046" s="5"/>
      <c r="O1046" s="5"/>
      <c r="Q1046" s="5"/>
      <c r="R1046" s="5"/>
    </row>
    <row r="1047" spans="1:18" s="130" customFormat="1" x14ac:dyDescent="0.2">
      <c r="A1047" s="172" t="s">
        <v>2783</v>
      </c>
      <c r="B1047" s="173" t="s">
        <v>2567</v>
      </c>
      <c r="C1047" s="172" t="s">
        <v>639</v>
      </c>
      <c r="D1047" s="172" t="s">
        <v>609</v>
      </c>
      <c r="E1047" s="172" t="s">
        <v>708</v>
      </c>
      <c r="F1047" s="174">
        <v>42.377945130000001</v>
      </c>
      <c r="G1047" s="174">
        <v>47.455328549999997</v>
      </c>
      <c r="H1047" s="58">
        <f>IF(ISERROR(F1047/G1047-1),"",IF((F1047/G1047-1)&gt;10000%,"",F1047/G1047-1))</f>
        <v>-0.10699290417198049</v>
      </c>
      <c r="I1047" s="174">
        <v>0</v>
      </c>
      <c r="J1047" s="174">
        <v>0</v>
      </c>
      <c r="K1047" s="58" t="str">
        <f>IF(ISERROR(I1047/J1047-1),"",IF((I1047/J1047-1)&gt;10000%,"",I1047/J1047-1))</f>
        <v/>
      </c>
      <c r="L1047" s="58">
        <f>IF(ISERROR(I1047/F1047),"",IF(I1047/F1047&gt;10000%,"",I1047/F1047))</f>
        <v>0</v>
      </c>
      <c r="N1047" s="5"/>
      <c r="O1047" s="5"/>
      <c r="Q1047" s="5"/>
      <c r="R1047" s="5"/>
    </row>
    <row r="1048" spans="1:18" s="130" customFormat="1" x14ac:dyDescent="0.2">
      <c r="A1048" s="172" t="s">
        <v>2019</v>
      </c>
      <c r="B1048" s="173" t="s">
        <v>1845</v>
      </c>
      <c r="C1048" s="172" t="s">
        <v>2414</v>
      </c>
      <c r="D1048" s="172" t="s">
        <v>179</v>
      </c>
      <c r="E1048" s="172" t="s">
        <v>180</v>
      </c>
      <c r="F1048" s="174">
        <v>1.11782754</v>
      </c>
      <c r="G1048" s="174">
        <v>12.75574041</v>
      </c>
      <c r="H1048" s="58">
        <f>IF(ISERROR(F1048/G1048-1),"",IF((F1048/G1048-1)&gt;10000%,"",F1048/G1048-1))</f>
        <v>-0.91236670674767995</v>
      </c>
      <c r="I1048" s="174">
        <v>0</v>
      </c>
      <c r="J1048" s="174">
        <v>0</v>
      </c>
      <c r="K1048" s="58" t="str">
        <f>IF(ISERROR(I1048/J1048-1),"",IF((I1048/J1048-1)&gt;10000%,"",I1048/J1048-1))</f>
        <v/>
      </c>
      <c r="L1048" s="58">
        <f>IF(ISERROR(I1048/F1048),"",IF(I1048/F1048&gt;10000%,"",I1048/F1048))</f>
        <v>0</v>
      </c>
      <c r="N1048" s="5"/>
      <c r="O1048" s="5"/>
      <c r="Q1048" s="5"/>
      <c r="R1048" s="5"/>
    </row>
    <row r="1049" spans="1:18" s="130" customFormat="1" x14ac:dyDescent="0.2">
      <c r="A1049" s="172" t="s">
        <v>2797</v>
      </c>
      <c r="B1049" s="173" t="s">
        <v>2564</v>
      </c>
      <c r="C1049" s="172" t="s">
        <v>639</v>
      </c>
      <c r="D1049" s="172" t="s">
        <v>609</v>
      </c>
      <c r="E1049" s="172" t="s">
        <v>708</v>
      </c>
      <c r="F1049" s="174">
        <v>3.3673338300000002</v>
      </c>
      <c r="G1049" s="174">
        <v>4.2369365800000001</v>
      </c>
      <c r="H1049" s="58">
        <f>IF(ISERROR(F1049/G1049-1),"",IF((F1049/G1049-1)&gt;10000%,"",F1049/G1049-1))</f>
        <v>-0.2052432774436288</v>
      </c>
      <c r="I1049" s="174">
        <v>0</v>
      </c>
      <c r="J1049" s="174">
        <v>0</v>
      </c>
      <c r="K1049" s="58" t="str">
        <f>IF(ISERROR(I1049/J1049-1),"",IF((I1049/J1049-1)&gt;10000%,"",I1049/J1049-1))</f>
        <v/>
      </c>
      <c r="L1049" s="58">
        <f>IF(ISERROR(I1049/F1049),"",IF(I1049/F1049&gt;10000%,"",I1049/F1049))</f>
        <v>0</v>
      </c>
      <c r="N1049" s="5"/>
      <c r="O1049" s="5"/>
      <c r="Q1049" s="5"/>
      <c r="R1049" s="5"/>
    </row>
    <row r="1050" spans="1:18" s="130" customFormat="1" x14ac:dyDescent="0.2">
      <c r="A1050" s="172" t="s">
        <v>2647</v>
      </c>
      <c r="B1050" s="172" t="s">
        <v>2643</v>
      </c>
      <c r="C1050" s="172" t="s">
        <v>639</v>
      </c>
      <c r="D1050" s="172" t="s">
        <v>609</v>
      </c>
      <c r="E1050" s="172" t="s">
        <v>708</v>
      </c>
      <c r="F1050" s="174">
        <v>2.6014721299999999</v>
      </c>
      <c r="G1050" s="174">
        <v>3.84550131</v>
      </c>
      <c r="H1050" s="58">
        <f>IF(ISERROR(F1050/G1050-1),"",IF((F1050/G1050-1)&gt;10000%,"",F1050/G1050-1))</f>
        <v>-0.32350247203530402</v>
      </c>
      <c r="I1050" s="174">
        <v>0</v>
      </c>
      <c r="J1050" s="174">
        <v>0</v>
      </c>
      <c r="K1050" s="58" t="str">
        <f>IF(ISERROR(I1050/J1050-1),"",IF((I1050/J1050-1)&gt;10000%,"",I1050/J1050-1))</f>
        <v/>
      </c>
      <c r="L1050" s="58">
        <f>IF(ISERROR(I1050/F1050),"",IF(I1050/F1050&gt;10000%,"",I1050/F1050))</f>
        <v>0</v>
      </c>
      <c r="N1050" s="5"/>
      <c r="O1050" s="5"/>
      <c r="Q1050" s="5"/>
      <c r="R1050" s="5"/>
    </row>
    <row r="1051" spans="1:18" s="130" customFormat="1" x14ac:dyDescent="0.2">
      <c r="A1051" s="172" t="s">
        <v>2790</v>
      </c>
      <c r="B1051" s="173" t="s">
        <v>2604</v>
      </c>
      <c r="C1051" s="172" t="s">
        <v>639</v>
      </c>
      <c r="D1051" s="172" t="s">
        <v>179</v>
      </c>
      <c r="E1051" s="172" t="s">
        <v>2605</v>
      </c>
      <c r="F1051" s="174">
        <v>8.0382396099999998</v>
      </c>
      <c r="G1051" s="174">
        <v>3.0366874300000002</v>
      </c>
      <c r="H1051" s="58">
        <f>IF(ISERROR(F1051/G1051-1),"",IF((F1051/G1051-1)&gt;10000%,"",F1051/G1051-1))</f>
        <v>1.6470421455263176</v>
      </c>
      <c r="I1051" s="174">
        <v>0</v>
      </c>
      <c r="J1051" s="174">
        <v>0</v>
      </c>
      <c r="K1051" s="58" t="str">
        <f>IF(ISERROR(I1051/J1051-1),"",IF((I1051/J1051-1)&gt;10000%,"",I1051/J1051-1))</f>
        <v/>
      </c>
      <c r="L1051" s="58">
        <f>IF(ISERROR(I1051/F1051),"",IF(I1051/F1051&gt;10000%,"",I1051/F1051))</f>
        <v>0</v>
      </c>
      <c r="N1051" s="5"/>
      <c r="O1051" s="5"/>
      <c r="Q1051" s="5"/>
      <c r="R1051" s="5"/>
    </row>
    <row r="1052" spans="1:18" s="130" customFormat="1" x14ac:dyDescent="0.2">
      <c r="A1052" s="172" t="s">
        <v>2779</v>
      </c>
      <c r="B1052" s="173" t="s">
        <v>2566</v>
      </c>
      <c r="C1052" s="172" t="s">
        <v>639</v>
      </c>
      <c r="D1052" s="172" t="s">
        <v>609</v>
      </c>
      <c r="E1052" s="172" t="s">
        <v>708</v>
      </c>
      <c r="F1052" s="174">
        <v>0.96270833</v>
      </c>
      <c r="G1052" s="174">
        <v>2.4142671400000002</v>
      </c>
      <c r="H1052" s="58">
        <f>IF(ISERROR(F1052/G1052-1),"",IF((F1052/G1052-1)&gt;10000%,"",F1052/G1052-1))</f>
        <v>-0.60124200257308735</v>
      </c>
      <c r="I1052" s="174">
        <v>0</v>
      </c>
      <c r="J1052" s="174">
        <v>0</v>
      </c>
      <c r="K1052" s="58" t="str">
        <f>IF(ISERROR(I1052/J1052-1),"",IF((I1052/J1052-1)&gt;10000%,"",I1052/J1052-1))</f>
        <v/>
      </c>
      <c r="L1052" s="58">
        <f>IF(ISERROR(I1052/F1052),"",IF(I1052/F1052&gt;10000%,"",I1052/F1052))</f>
        <v>0</v>
      </c>
      <c r="M1052" s="5"/>
      <c r="N1052" s="5"/>
      <c r="O1052" s="5"/>
      <c r="P1052" s="5"/>
      <c r="Q1052" s="5"/>
      <c r="R1052" s="5"/>
    </row>
    <row r="1053" spans="1:18" s="130" customFormat="1" x14ac:dyDescent="0.2">
      <c r="A1053" s="172" t="s">
        <v>1435</v>
      </c>
      <c r="B1053" s="185" t="s">
        <v>2708</v>
      </c>
      <c r="C1053" s="172" t="s">
        <v>637</v>
      </c>
      <c r="D1053" s="172" t="s">
        <v>178</v>
      </c>
      <c r="E1053" s="172" t="s">
        <v>708</v>
      </c>
      <c r="F1053" s="174">
        <v>0.36117388</v>
      </c>
      <c r="G1053" s="174">
        <v>2.33291673</v>
      </c>
      <c r="H1053" s="58">
        <f>IF(ISERROR(F1053/G1053-1),"",IF((F1053/G1053-1)&gt;10000%,"",F1053/G1053-1))</f>
        <v>-0.84518355269371315</v>
      </c>
      <c r="I1053" s="174">
        <v>0</v>
      </c>
      <c r="J1053" s="174">
        <v>0</v>
      </c>
      <c r="K1053" s="58" t="str">
        <f>IF(ISERROR(I1053/J1053-1),"",IF((I1053/J1053-1)&gt;10000%,"",I1053/J1053-1))</f>
        <v/>
      </c>
      <c r="L1053" s="58">
        <f>IF(ISERROR(I1053/F1053),"",IF(I1053/F1053&gt;10000%,"",I1053/F1053))</f>
        <v>0</v>
      </c>
      <c r="N1053" s="5"/>
      <c r="O1053" s="5"/>
      <c r="Q1053" s="5"/>
      <c r="R1053" s="5"/>
    </row>
    <row r="1054" spans="1:18" s="130" customFormat="1" x14ac:dyDescent="0.2">
      <c r="A1054" s="172" t="s">
        <v>2584</v>
      </c>
      <c r="B1054" s="173" t="s">
        <v>2585</v>
      </c>
      <c r="C1054" s="172" t="s">
        <v>2414</v>
      </c>
      <c r="D1054" s="172" t="s">
        <v>178</v>
      </c>
      <c r="E1054" s="172" t="s">
        <v>708</v>
      </c>
      <c r="F1054" s="174">
        <v>1.70814303</v>
      </c>
      <c r="G1054" s="174">
        <v>1.5618282299999999</v>
      </c>
      <c r="H1054" s="58">
        <f>IF(ISERROR(F1054/G1054-1),"",IF((F1054/G1054-1)&gt;10000%,"",F1054/G1054-1))</f>
        <v>9.368174885659486E-2</v>
      </c>
      <c r="I1054" s="174">
        <v>0</v>
      </c>
      <c r="J1054" s="174">
        <v>0</v>
      </c>
      <c r="K1054" s="58" t="str">
        <f>IF(ISERROR(I1054/J1054-1),"",IF((I1054/J1054-1)&gt;10000%,"",I1054/J1054-1))</f>
        <v/>
      </c>
      <c r="L1054" s="58">
        <f>IF(ISERROR(I1054/F1054),"",IF(I1054/F1054&gt;10000%,"",I1054/F1054))</f>
        <v>0</v>
      </c>
      <c r="M1054" s="5"/>
      <c r="N1054" s="5"/>
      <c r="O1054" s="5"/>
      <c r="P1054" s="5"/>
      <c r="Q1054" s="5"/>
      <c r="R1054" s="5"/>
    </row>
    <row r="1055" spans="1:18" s="130" customFormat="1" x14ac:dyDescent="0.2">
      <c r="A1055" s="172" t="s">
        <v>1107</v>
      </c>
      <c r="B1055" s="173" t="s">
        <v>1075</v>
      </c>
      <c r="C1055" s="172" t="s">
        <v>2309</v>
      </c>
      <c r="D1055" s="172" t="s">
        <v>179</v>
      </c>
      <c r="E1055" s="172" t="s">
        <v>180</v>
      </c>
      <c r="F1055" s="174">
        <v>0.49813782000000001</v>
      </c>
      <c r="G1055" s="174">
        <v>1.5466517500000001</v>
      </c>
      <c r="H1055" s="58">
        <f>IF(ISERROR(F1055/G1055-1),"",IF((F1055/G1055-1)&gt;10000%,"",F1055/G1055-1))</f>
        <v>-0.67792502740193461</v>
      </c>
      <c r="I1055" s="174">
        <v>0</v>
      </c>
      <c r="J1055" s="174">
        <v>0</v>
      </c>
      <c r="K1055" s="58" t="str">
        <f>IF(ISERROR(I1055/J1055-1),"",IF((I1055/J1055-1)&gt;10000%,"",I1055/J1055-1))</f>
        <v/>
      </c>
      <c r="L1055" s="58">
        <f>IF(ISERROR(I1055/F1055),"",IF(I1055/F1055&gt;10000%,"",I1055/F1055))</f>
        <v>0</v>
      </c>
      <c r="N1055" s="5"/>
      <c r="O1055" s="5"/>
      <c r="Q1055" s="5"/>
      <c r="R1055" s="5"/>
    </row>
    <row r="1056" spans="1:18" s="130" customFormat="1" x14ac:dyDescent="0.2">
      <c r="A1056" s="172" t="s">
        <v>2578</v>
      </c>
      <c r="B1056" s="146" t="s">
        <v>2579</v>
      </c>
      <c r="C1056" s="172" t="s">
        <v>2414</v>
      </c>
      <c r="D1056" s="172" t="s">
        <v>179</v>
      </c>
      <c r="E1056" s="172" t="s">
        <v>708</v>
      </c>
      <c r="F1056" s="174">
        <v>0.93359389999999998</v>
      </c>
      <c r="G1056" s="174">
        <v>1.27946256</v>
      </c>
      <c r="H1056" s="58">
        <f>IF(ISERROR(F1056/G1056-1),"",IF((F1056/G1056-1)&gt;10000%,"",F1056/G1056-1))</f>
        <v>-0.2703233926594929</v>
      </c>
      <c r="I1056" s="174">
        <v>0</v>
      </c>
      <c r="J1056" s="174">
        <v>0</v>
      </c>
      <c r="K1056" s="58" t="str">
        <f>IF(ISERROR(I1056/J1056-1),"",IF((I1056/J1056-1)&gt;10000%,"",I1056/J1056-1))</f>
        <v/>
      </c>
      <c r="L1056" s="58">
        <f>IF(ISERROR(I1056/F1056),"",IF(I1056/F1056&gt;10000%,"",I1056/F1056))</f>
        <v>0</v>
      </c>
      <c r="M1056" s="5"/>
      <c r="N1056" s="5"/>
      <c r="O1056" s="5"/>
      <c r="P1056" s="5"/>
      <c r="Q1056" s="5"/>
      <c r="R1056" s="5"/>
    </row>
    <row r="1057" spans="1:18" s="130" customFormat="1" x14ac:dyDescent="0.2">
      <c r="A1057" s="172" t="s">
        <v>2568</v>
      </c>
      <c r="B1057" s="146" t="s">
        <v>2569</v>
      </c>
      <c r="C1057" s="172" t="s">
        <v>2414</v>
      </c>
      <c r="D1057" s="172" t="s">
        <v>178</v>
      </c>
      <c r="E1057" s="172" t="s">
        <v>708</v>
      </c>
      <c r="F1057" s="174">
        <v>1.0812531599999999</v>
      </c>
      <c r="G1057" s="174">
        <v>1.25974947</v>
      </c>
      <c r="H1057" s="58">
        <f>IF(ISERROR(F1057/G1057-1),"",IF((F1057/G1057-1)&gt;10000%,"",F1057/G1057-1))</f>
        <v>-0.14169191117024249</v>
      </c>
      <c r="I1057" s="174">
        <v>0</v>
      </c>
      <c r="J1057" s="174">
        <v>0</v>
      </c>
      <c r="K1057" s="58" t="str">
        <f>IF(ISERROR(I1057/J1057-1),"",IF((I1057/J1057-1)&gt;10000%,"",I1057/J1057-1))</f>
        <v/>
      </c>
      <c r="L1057" s="58">
        <f>IF(ISERROR(I1057/F1057),"",IF(I1057/F1057&gt;10000%,"",I1057/F1057))</f>
        <v>0</v>
      </c>
      <c r="M1057" s="5"/>
      <c r="N1057" s="5"/>
      <c r="O1057" s="5"/>
      <c r="P1057" s="5"/>
      <c r="Q1057" s="5"/>
      <c r="R1057" s="5"/>
    </row>
    <row r="1058" spans="1:18" s="130" customFormat="1" x14ac:dyDescent="0.2">
      <c r="A1058" s="172" t="s">
        <v>2572</v>
      </c>
      <c r="B1058" s="146" t="s">
        <v>2573</v>
      </c>
      <c r="C1058" s="172" t="s">
        <v>2414</v>
      </c>
      <c r="D1058" s="172" t="s">
        <v>179</v>
      </c>
      <c r="E1058" s="172" t="s">
        <v>708</v>
      </c>
      <c r="F1058" s="174">
        <v>3.6560080000000002E-2</v>
      </c>
      <c r="G1058" s="174">
        <v>1.1076788500000001</v>
      </c>
      <c r="H1058" s="58">
        <f>IF(ISERROR(F1058/G1058-1),"",IF((F1058/G1058-1)&gt;10000%,"",F1058/G1058-1))</f>
        <v>-0.96699397122189346</v>
      </c>
      <c r="I1058" s="174">
        <v>0</v>
      </c>
      <c r="J1058" s="174">
        <v>0</v>
      </c>
      <c r="K1058" s="58" t="str">
        <f>IF(ISERROR(I1058/J1058-1),"",IF((I1058/J1058-1)&gt;10000%,"",I1058/J1058-1))</f>
        <v/>
      </c>
      <c r="L1058" s="58">
        <f>IF(ISERROR(I1058/F1058),"",IF(I1058/F1058&gt;10000%,"",I1058/F1058))</f>
        <v>0</v>
      </c>
      <c r="M1058" s="5"/>
      <c r="N1058" s="5"/>
      <c r="O1058" s="5"/>
      <c r="P1058" s="5"/>
      <c r="Q1058" s="5"/>
      <c r="R1058" s="5"/>
    </row>
    <row r="1059" spans="1:18" s="130" customFormat="1" x14ac:dyDescent="0.2">
      <c r="A1059" s="172" t="s">
        <v>2705</v>
      </c>
      <c r="B1059" s="187" t="s">
        <v>2710</v>
      </c>
      <c r="C1059" s="172" t="s">
        <v>639</v>
      </c>
      <c r="D1059" s="172" t="s">
        <v>179</v>
      </c>
      <c r="E1059" s="172" t="s">
        <v>708</v>
      </c>
      <c r="F1059" s="174">
        <v>0.53368647000000002</v>
      </c>
      <c r="G1059" s="174">
        <v>0.94267219999999996</v>
      </c>
      <c r="H1059" s="58">
        <f>IF(ISERROR(F1059/G1059-1),"",IF((F1059/G1059-1)&gt;10000%,"",F1059/G1059-1))</f>
        <v>-0.43385784581321052</v>
      </c>
      <c r="I1059" s="174">
        <v>0</v>
      </c>
      <c r="J1059" s="174">
        <v>0</v>
      </c>
      <c r="K1059" s="58" t="str">
        <f>IF(ISERROR(I1059/J1059-1),"",IF((I1059/J1059-1)&gt;10000%,"",I1059/J1059-1))</f>
        <v/>
      </c>
      <c r="L1059" s="58">
        <f>IF(ISERROR(I1059/F1059),"",IF(I1059/F1059&gt;10000%,"",I1059/F1059))</f>
        <v>0</v>
      </c>
      <c r="N1059" s="5"/>
      <c r="O1059" s="5"/>
      <c r="Q1059" s="5"/>
      <c r="R1059" s="5"/>
    </row>
    <row r="1060" spans="1:18" s="130" customFormat="1" x14ac:dyDescent="0.2">
      <c r="A1060" s="172" t="s">
        <v>2662</v>
      </c>
      <c r="B1060" s="151" t="s">
        <v>2642</v>
      </c>
      <c r="C1060" s="172" t="s">
        <v>639</v>
      </c>
      <c r="D1060" s="172" t="s">
        <v>609</v>
      </c>
      <c r="E1060" s="172" t="s">
        <v>708</v>
      </c>
      <c r="F1060" s="174">
        <v>0.45421670000000003</v>
      </c>
      <c r="G1060" s="174">
        <v>0.88533644999999994</v>
      </c>
      <c r="H1060" s="58">
        <f>IF(ISERROR(F1060/G1060-1),"",IF((F1060/G1060-1)&gt;10000%,"",F1060/G1060-1))</f>
        <v>-0.48695583469990411</v>
      </c>
      <c r="I1060" s="174">
        <v>0</v>
      </c>
      <c r="J1060" s="174">
        <v>0</v>
      </c>
      <c r="K1060" s="58" t="str">
        <f>IF(ISERROR(I1060/J1060-1),"",IF((I1060/J1060-1)&gt;10000%,"",I1060/J1060-1))</f>
        <v/>
      </c>
      <c r="L1060" s="58">
        <f>IF(ISERROR(I1060/F1060),"",IF(I1060/F1060&gt;10000%,"",I1060/F1060))</f>
        <v>0</v>
      </c>
      <c r="N1060" s="5"/>
      <c r="O1060" s="5"/>
      <c r="Q1060" s="5"/>
      <c r="R1060" s="5"/>
    </row>
    <row r="1061" spans="1:18" s="130" customFormat="1" x14ac:dyDescent="0.2">
      <c r="A1061" s="172" t="s">
        <v>2014</v>
      </c>
      <c r="B1061" s="146" t="s">
        <v>2007</v>
      </c>
      <c r="C1061" s="172" t="s">
        <v>637</v>
      </c>
      <c r="D1061" s="172" t="s">
        <v>178</v>
      </c>
      <c r="E1061" s="172" t="s">
        <v>708</v>
      </c>
      <c r="F1061" s="174">
        <v>0.57778415000000005</v>
      </c>
      <c r="G1061" s="174">
        <v>0.82439682999999997</v>
      </c>
      <c r="H1061" s="58">
        <f>IF(ISERROR(F1061/G1061-1),"",IF((F1061/G1061-1)&gt;10000%,"",F1061/G1061-1))</f>
        <v>-0.29914316870917601</v>
      </c>
      <c r="I1061" s="174">
        <v>0</v>
      </c>
      <c r="J1061" s="174">
        <v>0</v>
      </c>
      <c r="K1061" s="58" t="str">
        <f>IF(ISERROR(I1061/J1061-1),"",IF((I1061/J1061-1)&gt;10000%,"",I1061/J1061-1))</f>
        <v/>
      </c>
      <c r="L1061" s="58">
        <f>IF(ISERROR(I1061/F1061),"",IF(I1061/F1061&gt;10000%,"",I1061/F1061))</f>
        <v>0</v>
      </c>
      <c r="N1061" s="5"/>
      <c r="O1061" s="5"/>
      <c r="Q1061" s="5"/>
      <c r="R1061" s="5"/>
    </row>
    <row r="1062" spans="1:18" s="130" customFormat="1" x14ac:dyDescent="0.2">
      <c r="A1062" s="172" t="s">
        <v>2907</v>
      </c>
      <c r="B1062" s="146" t="s">
        <v>2908</v>
      </c>
      <c r="C1062" s="173" t="s">
        <v>639</v>
      </c>
      <c r="D1062" s="172" t="s">
        <v>179</v>
      </c>
      <c r="E1062" s="172" t="s">
        <v>708</v>
      </c>
      <c r="F1062" s="174">
        <v>0.16516154999999999</v>
      </c>
      <c r="G1062" s="174">
        <v>0.70658798</v>
      </c>
      <c r="H1062" s="58">
        <f>IF(ISERROR(F1062/G1062-1),"",IF((F1062/G1062-1)&gt;10000%,"",F1062/G1062-1))</f>
        <v>-0.766254798163988</v>
      </c>
      <c r="I1062" s="174">
        <v>0</v>
      </c>
      <c r="J1062" s="174">
        <v>0</v>
      </c>
      <c r="K1062" s="58" t="str">
        <f>IF(ISERROR(I1062/J1062-1),"",IF((I1062/J1062-1)&gt;10000%,"",I1062/J1062-1))</f>
        <v/>
      </c>
      <c r="L1062" s="58">
        <f>IF(ISERROR(I1062/F1062),"",IF(I1062/F1062&gt;10000%,"",I1062/F1062))</f>
        <v>0</v>
      </c>
      <c r="M1062" s="5"/>
      <c r="N1062" s="5"/>
      <c r="O1062" s="5"/>
      <c r="P1062" s="5"/>
      <c r="Q1062" s="5"/>
      <c r="R1062" s="5"/>
    </row>
    <row r="1063" spans="1:18" s="130" customFormat="1" x14ac:dyDescent="0.2">
      <c r="A1063" s="172" t="s">
        <v>2682</v>
      </c>
      <c r="B1063" s="151" t="s">
        <v>2697</v>
      </c>
      <c r="C1063" s="172" t="s">
        <v>2414</v>
      </c>
      <c r="D1063" s="172" t="s">
        <v>178</v>
      </c>
      <c r="E1063" s="172" t="s">
        <v>708</v>
      </c>
      <c r="F1063" s="174">
        <v>0.80575501999999999</v>
      </c>
      <c r="G1063" s="174">
        <v>0.68471961000000003</v>
      </c>
      <c r="H1063" s="58">
        <f>IF(ISERROR(F1063/G1063-1),"",IF((F1063/G1063-1)&gt;10000%,"",F1063/G1063-1))</f>
        <v>0.17676638471037798</v>
      </c>
      <c r="I1063" s="174">
        <v>0</v>
      </c>
      <c r="J1063" s="174">
        <v>0</v>
      </c>
      <c r="K1063" s="58" t="str">
        <f>IF(ISERROR(I1063/J1063-1),"",IF((I1063/J1063-1)&gt;10000%,"",I1063/J1063-1))</f>
        <v/>
      </c>
      <c r="L1063" s="58">
        <f>IF(ISERROR(I1063/F1063),"",IF(I1063/F1063&gt;10000%,"",I1063/F1063))</f>
        <v>0</v>
      </c>
      <c r="N1063" s="5"/>
      <c r="O1063" s="5"/>
      <c r="Q1063" s="5"/>
      <c r="R1063" s="5"/>
    </row>
    <row r="1064" spans="1:18" x14ac:dyDescent="0.2">
      <c r="A1064" s="172" t="s">
        <v>2871</v>
      </c>
      <c r="B1064" s="173" t="s">
        <v>2565</v>
      </c>
      <c r="C1064" s="172" t="s">
        <v>639</v>
      </c>
      <c r="D1064" s="172" t="s">
        <v>609</v>
      </c>
      <c r="E1064" s="172" t="s">
        <v>708</v>
      </c>
      <c r="F1064" s="174">
        <v>1.02646751</v>
      </c>
      <c r="G1064" s="174">
        <v>0.60523083</v>
      </c>
      <c r="H1064" s="58">
        <f>IF(ISERROR(F1064/G1064-1),"",IF((F1064/G1064-1)&gt;10000%,"",F1064/G1064-1))</f>
        <v>0.69599342782984142</v>
      </c>
      <c r="I1064" s="174">
        <v>0</v>
      </c>
      <c r="J1064" s="174">
        <v>0</v>
      </c>
      <c r="K1064" s="58" t="str">
        <f>IF(ISERROR(I1064/J1064-1),"",IF((I1064/J1064-1)&gt;10000%,"",I1064/J1064-1))</f>
        <v/>
      </c>
      <c r="L1064" s="58">
        <f>IF(ISERROR(I1064/F1064),"",IF(I1064/F1064&gt;10000%,"",I1064/F1064))</f>
        <v>0</v>
      </c>
    </row>
    <row r="1065" spans="1:18" s="130" customFormat="1" x14ac:dyDescent="0.2">
      <c r="A1065" s="172" t="s">
        <v>2582</v>
      </c>
      <c r="B1065" s="138" t="s">
        <v>2583</v>
      </c>
      <c r="C1065" s="172" t="s">
        <v>2414</v>
      </c>
      <c r="D1065" s="172" t="s">
        <v>178</v>
      </c>
      <c r="E1065" s="172" t="s">
        <v>708</v>
      </c>
      <c r="F1065" s="174">
        <v>0.28423303999999999</v>
      </c>
      <c r="G1065" s="174">
        <v>0.58771068000000004</v>
      </c>
      <c r="H1065" s="58">
        <f>IF(ISERROR(F1065/G1065-1),"",IF((F1065/G1065-1)&gt;10000%,"",F1065/G1065-1))</f>
        <v>-0.51637251172634813</v>
      </c>
      <c r="I1065" s="174">
        <v>0</v>
      </c>
      <c r="J1065" s="174">
        <v>0</v>
      </c>
      <c r="K1065" s="58" t="str">
        <f>IF(ISERROR(I1065/J1065-1),"",IF((I1065/J1065-1)&gt;10000%,"",I1065/J1065-1))</f>
        <v/>
      </c>
      <c r="L1065" s="58">
        <f>IF(ISERROR(I1065/F1065),"",IF(I1065/F1065&gt;10000%,"",I1065/F1065))</f>
        <v>0</v>
      </c>
      <c r="N1065" s="5"/>
      <c r="O1065" s="5"/>
      <c r="Q1065" s="5"/>
      <c r="R1065" s="5"/>
    </row>
    <row r="1066" spans="1:18" s="130" customFormat="1" x14ac:dyDescent="0.2">
      <c r="A1066" s="172" t="s">
        <v>1445</v>
      </c>
      <c r="B1066" s="146" t="s">
        <v>170</v>
      </c>
      <c r="C1066" s="172" t="s">
        <v>637</v>
      </c>
      <c r="D1066" s="172" t="s">
        <v>178</v>
      </c>
      <c r="E1066" s="172" t="s">
        <v>708</v>
      </c>
      <c r="F1066" s="174">
        <v>7.4647539999999998E-2</v>
      </c>
      <c r="G1066" s="174">
        <v>0.53469639000000002</v>
      </c>
      <c r="H1066" s="58">
        <f>IF(ISERROR(F1066/G1066-1),"",IF((F1066/G1066-1)&gt;10000%,"",F1066/G1066-1))</f>
        <v>-0.8603926613381474</v>
      </c>
      <c r="I1066" s="174">
        <v>0</v>
      </c>
      <c r="J1066" s="174">
        <v>0</v>
      </c>
      <c r="K1066" s="58" t="str">
        <f>IF(ISERROR(I1066/J1066-1),"",IF((I1066/J1066-1)&gt;10000%,"",I1066/J1066-1))</f>
        <v/>
      </c>
      <c r="L1066" s="58">
        <f>IF(ISERROR(I1066/F1066),"",IF(I1066/F1066&gt;10000%,"",I1066/F1066))</f>
        <v>0</v>
      </c>
      <c r="N1066" s="5"/>
      <c r="O1066" s="5"/>
      <c r="Q1066" s="5"/>
      <c r="R1066" s="5"/>
    </row>
    <row r="1067" spans="1:18" s="130" customFormat="1" x14ac:dyDescent="0.2">
      <c r="A1067" s="172" t="s">
        <v>1754</v>
      </c>
      <c r="B1067" s="146" t="s">
        <v>686</v>
      </c>
      <c r="C1067" s="172" t="s">
        <v>637</v>
      </c>
      <c r="D1067" s="172" t="s">
        <v>178</v>
      </c>
      <c r="E1067" s="172" t="s">
        <v>708</v>
      </c>
      <c r="F1067" s="174">
        <v>0.24338723000000001</v>
      </c>
      <c r="G1067" s="174">
        <v>0.53433456999999995</v>
      </c>
      <c r="H1067" s="58">
        <f>IF(ISERROR(F1067/G1067-1),"",IF((F1067/G1067-1)&gt;10000%,"",F1067/G1067-1))</f>
        <v>-0.54450405482841946</v>
      </c>
      <c r="I1067" s="174">
        <v>0</v>
      </c>
      <c r="J1067" s="174">
        <v>0</v>
      </c>
      <c r="K1067" s="58" t="str">
        <f>IF(ISERROR(I1067/J1067-1),"",IF((I1067/J1067-1)&gt;10000%,"",I1067/J1067-1))</f>
        <v/>
      </c>
      <c r="L1067" s="58">
        <f>IF(ISERROR(I1067/F1067),"",IF(I1067/F1067&gt;10000%,"",I1067/F1067))</f>
        <v>0</v>
      </c>
      <c r="N1067" s="5"/>
      <c r="O1067" s="5"/>
      <c r="Q1067" s="5"/>
      <c r="R1067" s="5"/>
    </row>
    <row r="1068" spans="1:18" s="130" customFormat="1" x14ac:dyDescent="0.2">
      <c r="A1068" s="172" t="s">
        <v>1245</v>
      </c>
      <c r="B1068" s="146" t="s">
        <v>1081</v>
      </c>
      <c r="C1068" s="172" t="s">
        <v>2303</v>
      </c>
      <c r="D1068" s="172" t="s">
        <v>179</v>
      </c>
      <c r="E1068" s="172" t="s">
        <v>180</v>
      </c>
      <c r="F1068" s="174">
        <v>0.83710627999999998</v>
      </c>
      <c r="G1068" s="174">
        <v>0.50144127000000005</v>
      </c>
      <c r="H1068" s="58">
        <f>IF(ISERROR(F1068/G1068-1),"",IF((F1068/G1068-1)&gt;10000%,"",F1068/G1068-1))</f>
        <v>0.66940044643712682</v>
      </c>
      <c r="I1068" s="174">
        <v>0</v>
      </c>
      <c r="J1068" s="174">
        <v>0</v>
      </c>
      <c r="K1068" s="58" t="str">
        <f>IF(ISERROR(I1068/J1068-1),"",IF((I1068/J1068-1)&gt;10000%,"",I1068/J1068-1))</f>
        <v/>
      </c>
      <c r="L1068" s="58">
        <f>IF(ISERROR(I1068/F1068),"",IF(I1068/F1068&gt;10000%,"",I1068/F1068))</f>
        <v>0</v>
      </c>
      <c r="M1068" s="5"/>
      <c r="N1068" s="5"/>
      <c r="O1068" s="5"/>
      <c r="P1068" s="5"/>
      <c r="Q1068" s="5"/>
      <c r="R1068" s="5"/>
    </row>
    <row r="1069" spans="1:18" s="130" customFormat="1" x14ac:dyDescent="0.2">
      <c r="A1069" s="172" t="s">
        <v>2046</v>
      </c>
      <c r="B1069" s="146" t="s">
        <v>941</v>
      </c>
      <c r="C1069" s="172" t="s">
        <v>2303</v>
      </c>
      <c r="D1069" s="172" t="s">
        <v>179</v>
      </c>
      <c r="E1069" s="172" t="s">
        <v>180</v>
      </c>
      <c r="F1069" s="174">
        <v>2.7769100000000001E-3</v>
      </c>
      <c r="G1069" s="174">
        <v>0.45936925000000001</v>
      </c>
      <c r="H1069" s="58">
        <f>IF(ISERROR(F1069/G1069-1),"",IF((F1069/G1069-1)&gt;10000%,"",F1069/G1069-1))</f>
        <v>-0.99395495018441049</v>
      </c>
      <c r="I1069" s="174">
        <v>0</v>
      </c>
      <c r="J1069" s="174">
        <v>0</v>
      </c>
      <c r="K1069" s="58" t="str">
        <f>IF(ISERROR(I1069/J1069-1),"",IF((I1069/J1069-1)&gt;10000%,"",I1069/J1069-1))</f>
        <v/>
      </c>
      <c r="L1069" s="58">
        <f>IF(ISERROR(I1069/F1069),"",IF(I1069/F1069&gt;10000%,"",I1069/F1069))</f>
        <v>0</v>
      </c>
      <c r="N1069" s="5"/>
      <c r="O1069" s="5"/>
      <c r="Q1069" s="5"/>
      <c r="R1069" s="5"/>
    </row>
    <row r="1070" spans="1:18" s="130" customFormat="1" x14ac:dyDescent="0.2">
      <c r="A1070" s="172" t="s">
        <v>2740</v>
      </c>
      <c r="B1070" s="146" t="s">
        <v>2741</v>
      </c>
      <c r="C1070" s="173" t="s">
        <v>2414</v>
      </c>
      <c r="D1070" s="172" t="s">
        <v>178</v>
      </c>
      <c r="E1070" s="172" t="s">
        <v>2605</v>
      </c>
      <c r="F1070" s="174">
        <v>6.0780000000000001E-3</v>
      </c>
      <c r="G1070" s="174">
        <v>0.40362528000000003</v>
      </c>
      <c r="H1070" s="58">
        <f>IF(ISERROR(F1070/G1070-1),"",IF((F1070/G1070-1)&gt;10000%,"",F1070/G1070-1))</f>
        <v>-0.98494147839302826</v>
      </c>
      <c r="I1070" s="174">
        <v>0</v>
      </c>
      <c r="J1070" s="174">
        <v>0</v>
      </c>
      <c r="K1070" s="58" t="str">
        <f>IF(ISERROR(I1070/J1070-1),"",IF((I1070/J1070-1)&gt;10000%,"",I1070/J1070-1))</f>
        <v/>
      </c>
      <c r="L1070" s="58">
        <f>IF(ISERROR(I1070/F1070),"",IF(I1070/F1070&gt;10000%,"",I1070/F1070))</f>
        <v>0</v>
      </c>
      <c r="N1070" s="5"/>
      <c r="O1070" s="5"/>
      <c r="Q1070" s="5"/>
      <c r="R1070" s="5"/>
    </row>
    <row r="1071" spans="1:18" s="130" customFormat="1" x14ac:dyDescent="0.2">
      <c r="A1071" s="172" t="s">
        <v>2686</v>
      </c>
      <c r="B1071" s="151" t="s">
        <v>2702</v>
      </c>
      <c r="C1071" s="172" t="s">
        <v>2414</v>
      </c>
      <c r="D1071" s="172" t="s">
        <v>179</v>
      </c>
      <c r="E1071" s="172" t="s">
        <v>2605</v>
      </c>
      <c r="F1071" s="174">
        <v>1.03755424</v>
      </c>
      <c r="G1071" s="174">
        <v>0.36908861999999998</v>
      </c>
      <c r="H1071" s="58">
        <f>IF(ISERROR(F1071/G1071-1),"",IF((F1071/G1071-1)&gt;10000%,"",F1071/G1071-1))</f>
        <v>1.8111249813120764</v>
      </c>
      <c r="I1071" s="174">
        <v>0</v>
      </c>
      <c r="J1071" s="174">
        <v>0</v>
      </c>
      <c r="K1071" s="58" t="str">
        <f>IF(ISERROR(I1071/J1071-1),"",IF((I1071/J1071-1)&gt;10000%,"",I1071/J1071-1))</f>
        <v/>
      </c>
      <c r="L1071" s="58">
        <f>IF(ISERROR(I1071/F1071),"",IF(I1071/F1071&gt;10000%,"",I1071/F1071))</f>
        <v>0</v>
      </c>
      <c r="M1071" s="5"/>
      <c r="N1071" s="5"/>
      <c r="O1071" s="5"/>
      <c r="P1071" s="5"/>
      <c r="Q1071" s="5"/>
      <c r="R1071" s="5"/>
    </row>
    <row r="1072" spans="1:18" s="130" customFormat="1" x14ac:dyDescent="0.2">
      <c r="A1072" s="172" t="s">
        <v>2993</v>
      </c>
      <c r="B1072" s="146" t="s">
        <v>2994</v>
      </c>
      <c r="C1072" s="173" t="s">
        <v>639</v>
      </c>
      <c r="D1072" s="172" t="s">
        <v>179</v>
      </c>
      <c r="E1072" s="172" t="s">
        <v>708</v>
      </c>
      <c r="F1072" s="174">
        <v>7.7589600000000009E-2</v>
      </c>
      <c r="G1072" s="174">
        <v>0.35822599999999999</v>
      </c>
      <c r="H1072" s="58">
        <f>IF(ISERROR(F1072/G1072-1),"",IF((F1072/G1072-1)&gt;10000%,"",F1072/G1072-1))</f>
        <v>-0.78340600626420187</v>
      </c>
      <c r="I1072" s="174">
        <v>0</v>
      </c>
      <c r="J1072" s="174">
        <v>0</v>
      </c>
      <c r="K1072" s="58" t="str">
        <f>IF(ISERROR(I1072/J1072-1),"",IF((I1072/J1072-1)&gt;10000%,"",I1072/J1072-1))</f>
        <v/>
      </c>
      <c r="L1072" s="58">
        <f>IF(ISERROR(I1072/F1072),"",IF(I1072/F1072&gt;10000%,"",I1072/F1072))</f>
        <v>0</v>
      </c>
      <c r="N1072" s="5"/>
      <c r="O1072" s="5"/>
      <c r="Q1072" s="5"/>
      <c r="R1072" s="5"/>
    </row>
    <row r="1073" spans="1:18" s="130" customFormat="1" x14ac:dyDescent="0.2">
      <c r="A1073" s="172" t="s">
        <v>2445</v>
      </c>
      <c r="B1073" s="146" t="s">
        <v>692</v>
      </c>
      <c r="C1073" s="172" t="s">
        <v>640</v>
      </c>
      <c r="D1073" s="172" t="s">
        <v>178</v>
      </c>
      <c r="E1073" s="172" t="s">
        <v>708</v>
      </c>
      <c r="F1073" s="174">
        <v>5.98372729</v>
      </c>
      <c r="G1073" s="174">
        <v>0.33078287000000001</v>
      </c>
      <c r="H1073" s="58">
        <f>IF(ISERROR(F1073/G1073-1),"",IF((F1073/G1073-1)&gt;10000%,"",F1073/G1073-1))</f>
        <v>17.089592396365628</v>
      </c>
      <c r="I1073" s="174">
        <v>0</v>
      </c>
      <c r="J1073" s="174">
        <v>0</v>
      </c>
      <c r="K1073" s="58" t="str">
        <f>IF(ISERROR(I1073/J1073-1),"",IF((I1073/J1073-1)&gt;10000%,"",I1073/J1073-1))</f>
        <v/>
      </c>
      <c r="L1073" s="58">
        <f>IF(ISERROR(I1073/F1073),"",IF(I1073/F1073&gt;10000%,"",I1073/F1073))</f>
        <v>0</v>
      </c>
      <c r="N1073" s="5"/>
      <c r="O1073" s="5"/>
      <c r="Q1073" s="5"/>
      <c r="R1073" s="5"/>
    </row>
    <row r="1074" spans="1:18" s="130" customFormat="1" x14ac:dyDescent="0.2">
      <c r="A1074" s="172" t="s">
        <v>2502</v>
      </c>
      <c r="B1074" s="146" t="s">
        <v>2025</v>
      </c>
      <c r="C1074" s="172" t="s">
        <v>2309</v>
      </c>
      <c r="D1074" s="172" t="s">
        <v>609</v>
      </c>
      <c r="E1074" s="172" t="s">
        <v>180</v>
      </c>
      <c r="F1074" s="174">
        <v>0</v>
      </c>
      <c r="G1074" s="174">
        <v>0.3185559</v>
      </c>
      <c r="H1074" s="58">
        <f>IF(ISERROR(F1074/G1074-1),"",IF((F1074/G1074-1)&gt;10000%,"",F1074/G1074-1))</f>
        <v>-1</v>
      </c>
      <c r="I1074" s="174">
        <v>0</v>
      </c>
      <c r="J1074" s="174">
        <v>0</v>
      </c>
      <c r="K1074" s="58" t="str">
        <f>IF(ISERROR(I1074/J1074-1),"",IF((I1074/J1074-1)&gt;10000%,"",I1074/J1074-1))</f>
        <v/>
      </c>
      <c r="L1074" s="58" t="str">
        <f>IF(ISERROR(I1074/F1074),"",IF(I1074/F1074&gt;10000%,"",I1074/F1074))</f>
        <v/>
      </c>
      <c r="M1074" s="5"/>
      <c r="N1074" s="5"/>
      <c r="O1074" s="5"/>
      <c r="P1074" s="5"/>
      <c r="Q1074" s="5"/>
      <c r="R1074" s="5"/>
    </row>
    <row r="1075" spans="1:18" s="130" customFormat="1" x14ac:dyDescent="0.2">
      <c r="A1075" s="172" t="s">
        <v>1479</v>
      </c>
      <c r="B1075" s="146" t="s">
        <v>1480</v>
      </c>
      <c r="C1075" s="172" t="s">
        <v>637</v>
      </c>
      <c r="D1075" s="172" t="s">
        <v>178</v>
      </c>
      <c r="E1075" s="172" t="s">
        <v>708</v>
      </c>
      <c r="F1075" s="174">
        <v>1.1230966100000002</v>
      </c>
      <c r="G1075" s="174">
        <v>0.3018612</v>
      </c>
      <c r="H1075" s="58">
        <f>IF(ISERROR(F1075/G1075-1),"",IF((F1075/G1075-1)&gt;10000%,"",F1075/G1075-1))</f>
        <v>2.7205729321953274</v>
      </c>
      <c r="I1075" s="174">
        <v>0</v>
      </c>
      <c r="J1075" s="174">
        <v>0</v>
      </c>
      <c r="K1075" s="58" t="str">
        <f>IF(ISERROR(I1075/J1075-1),"",IF((I1075/J1075-1)&gt;10000%,"",I1075/J1075-1))</f>
        <v/>
      </c>
      <c r="L1075" s="58">
        <f>IF(ISERROR(I1075/F1075),"",IF(I1075/F1075&gt;10000%,"",I1075/F1075))</f>
        <v>0</v>
      </c>
      <c r="N1075" s="5"/>
      <c r="O1075" s="5"/>
      <c r="Q1075" s="5"/>
      <c r="R1075" s="5"/>
    </row>
    <row r="1076" spans="1:18" s="130" customFormat="1" x14ac:dyDescent="0.2">
      <c r="A1076" s="172" t="s">
        <v>2574</v>
      </c>
      <c r="B1076" s="146" t="s">
        <v>2575</v>
      </c>
      <c r="C1076" s="172" t="s">
        <v>2414</v>
      </c>
      <c r="D1076" s="172" t="s">
        <v>179</v>
      </c>
      <c r="E1076" s="172" t="s">
        <v>708</v>
      </c>
      <c r="F1076" s="174">
        <v>0.15016476000000001</v>
      </c>
      <c r="G1076" s="174">
        <v>0.25079078999999999</v>
      </c>
      <c r="H1076" s="58">
        <f>IF(ISERROR(F1076/G1076-1),"",IF((F1076/G1076-1)&gt;10000%,"",F1076/G1076-1))</f>
        <v>-0.40123494965664397</v>
      </c>
      <c r="I1076" s="174">
        <v>0</v>
      </c>
      <c r="J1076" s="174">
        <v>0</v>
      </c>
      <c r="K1076" s="58" t="str">
        <f>IF(ISERROR(I1076/J1076-1),"",IF((I1076/J1076-1)&gt;10000%,"",I1076/J1076-1))</f>
        <v/>
      </c>
      <c r="L1076" s="58">
        <f>IF(ISERROR(I1076/F1076),"",IF(I1076/F1076&gt;10000%,"",I1076/F1076))</f>
        <v>0</v>
      </c>
      <c r="M1076" s="5"/>
      <c r="N1076" s="5"/>
      <c r="O1076" s="5"/>
      <c r="P1076" s="5"/>
      <c r="Q1076" s="5"/>
      <c r="R1076" s="5"/>
    </row>
    <row r="1077" spans="1:18" s="130" customFormat="1" x14ac:dyDescent="0.2">
      <c r="A1077" s="172" t="s">
        <v>2479</v>
      </c>
      <c r="B1077" s="146" t="s">
        <v>1007</v>
      </c>
      <c r="C1077" s="172" t="s">
        <v>640</v>
      </c>
      <c r="D1077" s="172" t="s">
        <v>179</v>
      </c>
      <c r="E1077" s="172" t="s">
        <v>708</v>
      </c>
      <c r="F1077" s="174">
        <v>9.8670419999999995E-2</v>
      </c>
      <c r="G1077" s="174">
        <v>0.23902693999999999</v>
      </c>
      <c r="H1077" s="58">
        <f>IF(ISERROR(F1077/G1077-1),"",IF((F1077/G1077-1)&gt;10000%,"",F1077/G1077-1))</f>
        <v>-0.58719958511789505</v>
      </c>
      <c r="I1077" s="174">
        <v>0</v>
      </c>
      <c r="J1077" s="174">
        <v>0</v>
      </c>
      <c r="K1077" s="58" t="str">
        <f>IF(ISERROR(I1077/J1077-1),"",IF((I1077/J1077-1)&gt;10000%,"",I1077/J1077-1))</f>
        <v/>
      </c>
      <c r="L1077" s="58">
        <f>IF(ISERROR(I1077/F1077),"",IF(I1077/F1077&gt;10000%,"",I1077/F1077))</f>
        <v>0</v>
      </c>
      <c r="M1077" s="5"/>
      <c r="N1077" s="5"/>
      <c r="O1077" s="5"/>
      <c r="P1077" s="5"/>
      <c r="Q1077" s="5"/>
      <c r="R1077" s="5"/>
    </row>
    <row r="1078" spans="1:18" s="130" customFormat="1" x14ac:dyDescent="0.2">
      <c r="A1078" s="172" t="s">
        <v>2570</v>
      </c>
      <c r="B1078" s="146" t="s">
        <v>2571</v>
      </c>
      <c r="C1078" s="172" t="s">
        <v>2414</v>
      </c>
      <c r="D1078" s="172" t="s">
        <v>178</v>
      </c>
      <c r="E1078" s="172" t="s">
        <v>708</v>
      </c>
      <c r="F1078" s="174">
        <v>2.173011E-2</v>
      </c>
      <c r="G1078" s="174">
        <v>0.23478851000000001</v>
      </c>
      <c r="H1078" s="58">
        <f>IF(ISERROR(F1078/G1078-1),"",IF((F1078/G1078-1)&gt;10000%,"",F1078/G1078-1))</f>
        <v>-0.90744815408556412</v>
      </c>
      <c r="I1078" s="174">
        <v>0</v>
      </c>
      <c r="J1078" s="174">
        <v>0</v>
      </c>
      <c r="K1078" s="58" t="str">
        <f>IF(ISERROR(I1078/J1078-1),"",IF((I1078/J1078-1)&gt;10000%,"",I1078/J1078-1))</f>
        <v/>
      </c>
      <c r="L1078" s="58">
        <f>IF(ISERROR(I1078/F1078),"",IF(I1078/F1078&gt;10000%,"",I1078/F1078))</f>
        <v>0</v>
      </c>
      <c r="M1078" s="5"/>
      <c r="N1078" s="5"/>
      <c r="O1078" s="5"/>
      <c r="P1078" s="5"/>
      <c r="Q1078" s="5"/>
      <c r="R1078" s="5"/>
    </row>
    <row r="1079" spans="1:18" s="130" customFormat="1" x14ac:dyDescent="0.2">
      <c r="A1079" s="172" t="s">
        <v>3031</v>
      </c>
      <c r="B1079" s="146" t="s">
        <v>3032</v>
      </c>
      <c r="C1079" s="173" t="s">
        <v>639</v>
      </c>
      <c r="D1079" s="172" t="s">
        <v>179</v>
      </c>
      <c r="E1079" s="172" t="s">
        <v>2605</v>
      </c>
      <c r="F1079" s="174">
        <v>4.6256699999999998E-2</v>
      </c>
      <c r="G1079" s="174">
        <v>0.23449632000000001</v>
      </c>
      <c r="H1079" s="58"/>
      <c r="I1079" s="174">
        <v>0</v>
      </c>
      <c r="J1079" s="174">
        <v>0</v>
      </c>
      <c r="K1079" s="58"/>
      <c r="L1079" s="58">
        <f>IF(ISERROR(I1079/F1079),"",IF(I1079/F1079&gt;10000%,"",I1079/F1079))</f>
        <v>0</v>
      </c>
      <c r="N1079" s="5"/>
      <c r="O1079" s="5"/>
      <c r="Q1079" s="5"/>
      <c r="R1079" s="5"/>
    </row>
    <row r="1080" spans="1:18" s="130" customFormat="1" x14ac:dyDescent="0.2">
      <c r="A1080" s="172" t="s">
        <v>2991</v>
      </c>
      <c r="B1080" s="146" t="s">
        <v>2992</v>
      </c>
      <c r="C1080" s="173" t="s">
        <v>639</v>
      </c>
      <c r="D1080" s="172" t="s">
        <v>179</v>
      </c>
      <c r="E1080" s="172" t="s">
        <v>708</v>
      </c>
      <c r="F1080" s="174">
        <v>0.71772494999999992</v>
      </c>
      <c r="G1080" s="174">
        <v>0.23128756</v>
      </c>
      <c r="H1080" s="58">
        <f>IF(ISERROR(F1080/G1080-1),"",IF((F1080/G1080-1)&gt;10000%,"",F1080/G1080-1))</f>
        <v>2.1031714373224393</v>
      </c>
      <c r="I1080" s="174">
        <v>0</v>
      </c>
      <c r="J1080" s="174">
        <v>0</v>
      </c>
      <c r="K1080" s="58" t="str">
        <f>IF(ISERROR(I1080/J1080-1),"",IF((I1080/J1080-1)&gt;10000%,"",I1080/J1080-1))</f>
        <v/>
      </c>
      <c r="L1080" s="58">
        <f>IF(ISERROR(I1080/F1080),"",IF(I1080/F1080&gt;10000%,"",I1080/F1080))</f>
        <v>0</v>
      </c>
      <c r="N1080" s="5"/>
      <c r="O1080" s="5"/>
      <c r="Q1080" s="5"/>
      <c r="R1080" s="5"/>
    </row>
    <row r="1081" spans="1:18" s="130" customFormat="1" x14ac:dyDescent="0.2">
      <c r="A1081" s="172" t="s">
        <v>2590</v>
      </c>
      <c r="B1081" s="146" t="s">
        <v>2591</v>
      </c>
      <c r="C1081" s="173" t="s">
        <v>2414</v>
      </c>
      <c r="D1081" s="172" t="s">
        <v>179</v>
      </c>
      <c r="E1081" s="172" t="s">
        <v>708</v>
      </c>
      <c r="F1081" s="174">
        <v>4.3854599999999999E-3</v>
      </c>
      <c r="G1081" s="174">
        <v>0.20449667000000002</v>
      </c>
      <c r="H1081" s="58">
        <f>IF(ISERROR(F1081/G1081-1),"",IF((F1081/G1081-1)&gt;10000%,"",F1081/G1081-1))</f>
        <v>-0.97855485861945823</v>
      </c>
      <c r="I1081" s="174">
        <v>0</v>
      </c>
      <c r="J1081" s="174">
        <v>0</v>
      </c>
      <c r="K1081" s="58" t="str">
        <f>IF(ISERROR(I1081/J1081-1),"",IF((I1081/J1081-1)&gt;10000%,"",I1081/J1081-1))</f>
        <v/>
      </c>
      <c r="L1081" s="58">
        <f>IF(ISERROR(I1081/F1081),"",IF(I1081/F1081&gt;10000%,"",I1081/F1081))</f>
        <v>0</v>
      </c>
      <c r="M1081" s="5"/>
      <c r="N1081" s="5"/>
      <c r="O1081" s="5"/>
      <c r="P1081" s="5"/>
      <c r="Q1081" s="5"/>
      <c r="R1081" s="5"/>
    </row>
    <row r="1082" spans="1:18" s="130" customFormat="1" x14ac:dyDescent="0.2">
      <c r="A1082" s="172" t="s">
        <v>1405</v>
      </c>
      <c r="B1082" s="146" t="s">
        <v>66</v>
      </c>
      <c r="C1082" s="172" t="s">
        <v>2373</v>
      </c>
      <c r="D1082" s="172" t="s">
        <v>179</v>
      </c>
      <c r="E1082" s="172" t="s">
        <v>180</v>
      </c>
      <c r="F1082" s="174">
        <v>0.13226903000000001</v>
      </c>
      <c r="G1082" s="174">
        <v>0.20222491000000001</v>
      </c>
      <c r="H1082" s="58">
        <f>IF(ISERROR(F1082/G1082-1),"",IF((F1082/G1082-1)&gt;10000%,"",F1082/G1082-1))</f>
        <v>-0.3459310724875585</v>
      </c>
      <c r="I1082" s="174">
        <v>0</v>
      </c>
      <c r="J1082" s="174">
        <v>0</v>
      </c>
      <c r="K1082" s="58" t="str">
        <f>IF(ISERROR(I1082/J1082-1),"",IF((I1082/J1082-1)&gt;10000%,"",I1082/J1082-1))</f>
        <v/>
      </c>
      <c r="L1082" s="58">
        <f>IF(ISERROR(I1082/F1082),"",IF(I1082/F1082&gt;10000%,"",I1082/F1082))</f>
        <v>0</v>
      </c>
      <c r="M1082" s="5"/>
      <c r="N1082" s="5"/>
      <c r="O1082" s="5"/>
      <c r="P1082" s="5"/>
      <c r="Q1082" s="5"/>
      <c r="R1082" s="5"/>
    </row>
    <row r="1083" spans="1:18" s="130" customFormat="1" x14ac:dyDescent="0.2">
      <c r="A1083" s="172" t="s">
        <v>1735</v>
      </c>
      <c r="B1083" s="146" t="s">
        <v>153</v>
      </c>
      <c r="C1083" s="172" t="s">
        <v>637</v>
      </c>
      <c r="D1083" s="172" t="s">
        <v>178</v>
      </c>
      <c r="E1083" s="172" t="s">
        <v>708</v>
      </c>
      <c r="F1083" s="174">
        <v>3.3043117999999998</v>
      </c>
      <c r="G1083" s="174">
        <v>0.19744390000000001</v>
      </c>
      <c r="H1083" s="58">
        <f>IF(ISERROR(F1083/G1083-1),"",IF((F1083/G1083-1)&gt;10000%,"",F1083/G1083-1))</f>
        <v>15.73544637236197</v>
      </c>
      <c r="I1083" s="174">
        <v>0</v>
      </c>
      <c r="J1083" s="174">
        <v>0</v>
      </c>
      <c r="K1083" s="58" t="str">
        <f>IF(ISERROR(I1083/J1083-1),"",IF((I1083/J1083-1)&gt;10000%,"",I1083/J1083-1))</f>
        <v/>
      </c>
      <c r="L1083" s="58">
        <f>IF(ISERROR(I1083/F1083),"",IF(I1083/F1083&gt;10000%,"",I1083/F1083))</f>
        <v>0</v>
      </c>
      <c r="N1083" s="5"/>
      <c r="O1083" s="5"/>
      <c r="Q1083" s="5"/>
      <c r="R1083" s="5"/>
    </row>
    <row r="1084" spans="1:18" s="130" customFormat="1" x14ac:dyDescent="0.2">
      <c r="A1084" s="172" t="s">
        <v>3039</v>
      </c>
      <c r="B1084" s="146" t="s">
        <v>3040</v>
      </c>
      <c r="C1084" s="173" t="s">
        <v>2414</v>
      </c>
      <c r="D1084" s="172" t="s">
        <v>179</v>
      </c>
      <c r="E1084" s="172" t="s">
        <v>708</v>
      </c>
      <c r="F1084" s="174">
        <v>1.8646099599999999</v>
      </c>
      <c r="G1084" s="174">
        <v>0.15720981000000001</v>
      </c>
      <c r="H1084" s="58"/>
      <c r="I1084" s="174">
        <v>0</v>
      </c>
      <c r="J1084" s="174">
        <v>0</v>
      </c>
      <c r="K1084" s="58"/>
      <c r="L1084" s="58">
        <f>IF(ISERROR(I1084/F1084),"",IF(I1084/F1084&gt;10000%,"",I1084/F1084))</f>
        <v>0</v>
      </c>
      <c r="N1084" s="5"/>
      <c r="O1084" s="5"/>
      <c r="Q1084" s="5"/>
      <c r="R1084" s="5"/>
    </row>
    <row r="1085" spans="1:18" s="130" customFormat="1" x14ac:dyDescent="0.2">
      <c r="A1085" s="172" t="s">
        <v>2646</v>
      </c>
      <c r="B1085" s="151" t="s">
        <v>2641</v>
      </c>
      <c r="C1085" s="172" t="s">
        <v>639</v>
      </c>
      <c r="D1085" s="172" t="s">
        <v>609</v>
      </c>
      <c r="E1085" s="172" t="s">
        <v>708</v>
      </c>
      <c r="F1085" s="174">
        <v>1.27630084</v>
      </c>
      <c r="G1085" s="174">
        <v>0.1458844</v>
      </c>
      <c r="H1085" s="58">
        <f>IF(ISERROR(F1085/G1085-1),"",IF((F1085/G1085-1)&gt;10000%,"",F1085/G1085-1))</f>
        <v>7.7487136390182911</v>
      </c>
      <c r="I1085" s="174">
        <v>0</v>
      </c>
      <c r="J1085" s="174">
        <v>0</v>
      </c>
      <c r="K1085" s="58" t="str">
        <f>IF(ISERROR(I1085/J1085-1),"",IF((I1085/J1085-1)&gt;10000%,"",I1085/J1085-1))</f>
        <v/>
      </c>
      <c r="L1085" s="58">
        <f>IF(ISERROR(I1085/F1085),"",IF(I1085/F1085&gt;10000%,"",I1085/F1085))</f>
        <v>0</v>
      </c>
      <c r="M1085" s="5"/>
      <c r="N1085" s="5"/>
      <c r="O1085" s="5"/>
      <c r="P1085" s="5"/>
      <c r="Q1085" s="5"/>
      <c r="R1085" s="5"/>
    </row>
    <row r="1086" spans="1:18" s="130" customFormat="1" x14ac:dyDescent="0.2">
      <c r="A1086" s="172" t="s">
        <v>1730</v>
      </c>
      <c r="B1086" s="151" t="s">
        <v>160</v>
      </c>
      <c r="C1086" s="172" t="s">
        <v>637</v>
      </c>
      <c r="D1086" s="172" t="s">
        <v>178</v>
      </c>
      <c r="E1086" s="172" t="s">
        <v>708</v>
      </c>
      <c r="F1086" s="174">
        <v>5.9269519999999999E-2</v>
      </c>
      <c r="G1086" s="174">
        <v>0.14584719000000002</v>
      </c>
      <c r="H1086" s="58">
        <f>IF(ISERROR(F1086/G1086-1),"",IF((F1086/G1086-1)&gt;10000%,"",F1086/G1086-1))</f>
        <v>-0.59361904744273786</v>
      </c>
      <c r="I1086" s="174">
        <v>0</v>
      </c>
      <c r="J1086" s="174">
        <v>0</v>
      </c>
      <c r="K1086" s="58" t="str">
        <f>IF(ISERROR(I1086/J1086-1),"",IF((I1086/J1086-1)&gt;10000%,"",I1086/J1086-1))</f>
        <v/>
      </c>
      <c r="L1086" s="58">
        <f>IF(ISERROR(I1086/F1086),"",IF(I1086/F1086&gt;10000%,"",I1086/F1086))</f>
        <v>0</v>
      </c>
      <c r="N1086" s="5"/>
      <c r="O1086" s="5"/>
      <c r="Q1086" s="5"/>
      <c r="R1086" s="5"/>
    </row>
    <row r="1087" spans="1:18" s="130" customFormat="1" x14ac:dyDescent="0.2">
      <c r="A1087" s="172" t="s">
        <v>1167</v>
      </c>
      <c r="B1087" s="146" t="s">
        <v>27</v>
      </c>
      <c r="C1087" s="172" t="s">
        <v>1158</v>
      </c>
      <c r="D1087" s="172" t="s">
        <v>179</v>
      </c>
      <c r="E1087" s="172" t="s">
        <v>180</v>
      </c>
      <c r="F1087" s="174">
        <v>5.1648769999999997E-2</v>
      </c>
      <c r="G1087" s="174">
        <v>0.14477330999999999</v>
      </c>
      <c r="H1087" s="58">
        <f>IF(ISERROR(F1087/G1087-1),"",IF((F1087/G1087-1)&gt;10000%,"",F1087/G1087-1))</f>
        <v>-0.64324384100909215</v>
      </c>
      <c r="I1087" s="174">
        <v>0</v>
      </c>
      <c r="J1087" s="174">
        <v>0</v>
      </c>
      <c r="K1087" s="58" t="str">
        <f>IF(ISERROR(I1087/J1087-1),"",IF((I1087/J1087-1)&gt;10000%,"",I1087/J1087-1))</f>
        <v/>
      </c>
      <c r="L1087" s="58">
        <f>IF(ISERROR(I1087/F1087),"",IF(I1087/F1087&gt;10000%,"",I1087/F1087))</f>
        <v>0</v>
      </c>
      <c r="M1087" s="5"/>
      <c r="N1087" s="5"/>
      <c r="O1087" s="5"/>
      <c r="P1087" s="5"/>
      <c r="Q1087" s="5"/>
      <c r="R1087" s="5"/>
    </row>
    <row r="1088" spans="1:18" s="130" customFormat="1" x14ac:dyDescent="0.2">
      <c r="A1088" s="172" t="s">
        <v>2681</v>
      </c>
      <c r="B1088" s="151" t="s">
        <v>2696</v>
      </c>
      <c r="C1088" s="172" t="s">
        <v>2373</v>
      </c>
      <c r="D1088" s="172" t="s">
        <v>609</v>
      </c>
      <c r="E1088" s="172" t="s">
        <v>2605</v>
      </c>
      <c r="F1088" s="174">
        <v>0.23357765999999999</v>
      </c>
      <c r="G1088" s="174">
        <v>0.1292596</v>
      </c>
      <c r="H1088" s="58">
        <f>IF(ISERROR(F1088/G1088-1),"",IF((F1088/G1088-1)&gt;10000%,"",F1088/G1088-1))</f>
        <v>0.80704303587509152</v>
      </c>
      <c r="I1088" s="174">
        <v>0</v>
      </c>
      <c r="J1088" s="174">
        <v>0</v>
      </c>
      <c r="K1088" s="58" t="str">
        <f>IF(ISERROR(I1088/J1088-1),"",IF((I1088/J1088-1)&gt;10000%,"",I1088/J1088-1))</f>
        <v/>
      </c>
      <c r="L1088" s="58">
        <f>IF(ISERROR(I1088/F1088),"",IF(I1088/F1088&gt;10000%,"",I1088/F1088))</f>
        <v>0</v>
      </c>
      <c r="N1088" s="5"/>
      <c r="O1088" s="5"/>
      <c r="Q1088" s="5"/>
      <c r="R1088" s="5"/>
    </row>
    <row r="1089" spans="1:18" s="130" customFormat="1" x14ac:dyDescent="0.2">
      <c r="A1089" s="172" t="s">
        <v>3003</v>
      </c>
      <c r="B1089" s="146" t="s">
        <v>3004</v>
      </c>
      <c r="C1089" s="173" t="s">
        <v>639</v>
      </c>
      <c r="D1089" s="172" t="s">
        <v>179</v>
      </c>
      <c r="E1089" s="172" t="s">
        <v>708</v>
      </c>
      <c r="F1089" s="174">
        <v>0.97148543999999992</v>
      </c>
      <c r="G1089" s="174">
        <v>0.12462522999999999</v>
      </c>
      <c r="H1089" s="58">
        <f>IF(ISERROR(F1089/G1089-1),"",IF((F1089/G1089-1)&gt;10000%,"",F1089/G1089-1))</f>
        <v>6.7952549415555739</v>
      </c>
      <c r="I1089" s="174">
        <v>0</v>
      </c>
      <c r="J1089" s="174">
        <v>0</v>
      </c>
      <c r="K1089" s="58" t="str">
        <f>IF(ISERROR(I1089/J1089-1),"",IF((I1089/J1089-1)&gt;10000%,"",I1089/J1089-1))</f>
        <v/>
      </c>
      <c r="L1089" s="58">
        <f>IF(ISERROR(I1089/F1089),"",IF(I1089/F1089&gt;10000%,"",I1089/F1089))</f>
        <v>0</v>
      </c>
      <c r="M1089" s="5"/>
      <c r="N1089" s="5"/>
      <c r="O1089" s="5"/>
      <c r="P1089" s="5"/>
      <c r="Q1089" s="5"/>
      <c r="R1089" s="5"/>
    </row>
    <row r="1090" spans="1:18" s="130" customFormat="1" x14ac:dyDescent="0.2">
      <c r="A1090" s="172" t="s">
        <v>1438</v>
      </c>
      <c r="B1090" s="146" t="s">
        <v>163</v>
      </c>
      <c r="C1090" s="172" t="s">
        <v>637</v>
      </c>
      <c r="D1090" s="172" t="s">
        <v>178</v>
      </c>
      <c r="E1090" s="172" t="s">
        <v>708</v>
      </c>
      <c r="F1090" s="174">
        <v>0.80148737999999997</v>
      </c>
      <c r="G1090" s="174">
        <v>8.4960350000000004E-2</v>
      </c>
      <c r="H1090" s="58">
        <f>IF(ISERROR(F1090/G1090-1),"",IF((F1090/G1090-1)&gt;10000%,"",F1090/G1090-1))</f>
        <v>8.4336638208293628</v>
      </c>
      <c r="I1090" s="174">
        <v>0</v>
      </c>
      <c r="J1090" s="174">
        <v>0</v>
      </c>
      <c r="K1090" s="58" t="str">
        <f>IF(ISERROR(I1090/J1090-1),"",IF((I1090/J1090-1)&gt;10000%,"",I1090/J1090-1))</f>
        <v/>
      </c>
      <c r="L1090" s="58">
        <f>IF(ISERROR(I1090/F1090),"",IF(I1090/F1090&gt;10000%,"",I1090/F1090))</f>
        <v>0</v>
      </c>
      <c r="M1090" s="5"/>
      <c r="N1090" s="5"/>
      <c r="O1090" s="5"/>
      <c r="P1090" s="5"/>
      <c r="Q1090" s="5"/>
      <c r="R1090" s="5"/>
    </row>
    <row r="1091" spans="1:18" s="130" customFormat="1" x14ac:dyDescent="0.2">
      <c r="A1091" s="172" t="s">
        <v>1739</v>
      </c>
      <c r="B1091" s="146" t="s">
        <v>156</v>
      </c>
      <c r="C1091" s="172" t="s">
        <v>637</v>
      </c>
      <c r="D1091" s="172" t="s">
        <v>178</v>
      </c>
      <c r="E1091" s="172" t="s">
        <v>708</v>
      </c>
      <c r="F1091" s="174">
        <v>0.5570935600000001</v>
      </c>
      <c r="G1091" s="174">
        <v>8.1862279999999996E-2</v>
      </c>
      <c r="H1091" s="58">
        <f>IF(ISERROR(F1091/G1091-1),"",IF((F1091/G1091-1)&gt;10000%,"",F1091/G1091-1))</f>
        <v>5.8052534085295466</v>
      </c>
      <c r="I1091" s="174">
        <v>0</v>
      </c>
      <c r="J1091" s="174">
        <v>0</v>
      </c>
      <c r="K1091" s="58" t="str">
        <f>IF(ISERROR(I1091/J1091-1),"",IF((I1091/J1091-1)&gt;10000%,"",I1091/J1091-1))</f>
        <v/>
      </c>
      <c r="L1091" s="58">
        <f>IF(ISERROR(I1091/F1091),"",IF(I1091/F1091&gt;10000%,"",I1091/F1091))</f>
        <v>0</v>
      </c>
      <c r="N1091" s="5"/>
      <c r="O1091" s="5"/>
      <c r="Q1091" s="5"/>
      <c r="R1091" s="5"/>
    </row>
    <row r="1092" spans="1:18" s="130" customFormat="1" x14ac:dyDescent="0.2">
      <c r="A1092" s="172" t="s">
        <v>3009</v>
      </c>
      <c r="B1092" s="146" t="s">
        <v>3010</v>
      </c>
      <c r="C1092" s="172" t="s">
        <v>2334</v>
      </c>
      <c r="D1092" s="172" t="s">
        <v>179</v>
      </c>
      <c r="E1092" s="172" t="s">
        <v>708</v>
      </c>
      <c r="F1092" s="174">
        <v>3.7016309999999997E-2</v>
      </c>
      <c r="G1092" s="174">
        <v>8.1697640000000002E-2</v>
      </c>
      <c r="H1092" s="58">
        <f>IF(ISERROR(F1092/G1092-1),"",IF((F1092/G1092-1)&gt;10000%,"",F1092/G1092-1))</f>
        <v>-0.54691090219986771</v>
      </c>
      <c r="I1092" s="174">
        <v>0</v>
      </c>
      <c r="J1092" s="174">
        <v>0</v>
      </c>
      <c r="K1092" s="58" t="str">
        <f>IF(ISERROR(I1092/J1092-1),"",IF((I1092/J1092-1)&gt;10000%,"",I1092/J1092-1))</f>
        <v/>
      </c>
      <c r="L1092" s="58">
        <f>IF(ISERROR(I1092/F1092),"",IF(I1092/F1092&gt;10000%,"",I1092/F1092))</f>
        <v>0</v>
      </c>
      <c r="N1092" s="5"/>
      <c r="O1092" s="5"/>
      <c r="Q1092" s="5"/>
      <c r="R1092" s="5"/>
    </row>
    <row r="1093" spans="1:18" s="130" customFormat="1" x14ac:dyDescent="0.2">
      <c r="A1093" s="172" t="s">
        <v>1455</v>
      </c>
      <c r="B1093" s="146" t="s">
        <v>61</v>
      </c>
      <c r="C1093" s="172" t="s">
        <v>637</v>
      </c>
      <c r="D1093" s="172" t="s">
        <v>178</v>
      </c>
      <c r="E1093" s="172" t="s">
        <v>708</v>
      </c>
      <c r="F1093" s="174">
        <v>0</v>
      </c>
      <c r="G1093" s="174">
        <v>7.482221E-2</v>
      </c>
      <c r="H1093" s="58">
        <f>IF(ISERROR(F1093/G1093-1),"",IF((F1093/G1093-1)&gt;10000%,"",F1093/G1093-1))</f>
        <v>-1</v>
      </c>
      <c r="I1093" s="174">
        <v>0</v>
      </c>
      <c r="J1093" s="174">
        <v>0</v>
      </c>
      <c r="K1093" s="58" t="str">
        <f>IF(ISERROR(I1093/J1093-1),"",IF((I1093/J1093-1)&gt;10000%,"",I1093/J1093-1))</f>
        <v/>
      </c>
      <c r="L1093" s="58" t="str">
        <f>IF(ISERROR(I1093/F1093),"",IF(I1093/F1093&gt;10000%,"",I1093/F1093))</f>
        <v/>
      </c>
      <c r="N1093" s="5"/>
      <c r="O1093" s="5"/>
      <c r="Q1093" s="5"/>
      <c r="R1093" s="5"/>
    </row>
    <row r="1094" spans="1:18" s="130" customFormat="1" x14ac:dyDescent="0.2">
      <c r="A1094" s="172" t="s">
        <v>1731</v>
      </c>
      <c r="B1094" s="146" t="s">
        <v>700</v>
      </c>
      <c r="C1094" s="172" t="s">
        <v>637</v>
      </c>
      <c r="D1094" s="172" t="s">
        <v>178</v>
      </c>
      <c r="E1094" s="172" t="s">
        <v>708</v>
      </c>
      <c r="F1094" s="174">
        <v>0.10165518</v>
      </c>
      <c r="G1094" s="174">
        <v>7.2423219999999996E-2</v>
      </c>
      <c r="H1094" s="58">
        <f>IF(ISERROR(F1094/G1094-1),"",IF((F1094/G1094-1)&gt;10000%,"",F1094/G1094-1))</f>
        <v>0.40362690308439753</v>
      </c>
      <c r="I1094" s="174">
        <v>0</v>
      </c>
      <c r="J1094" s="174">
        <v>0</v>
      </c>
      <c r="K1094" s="58" t="str">
        <f>IF(ISERROR(I1094/J1094-1),"",IF((I1094/J1094-1)&gt;10000%,"",I1094/J1094-1))</f>
        <v/>
      </c>
      <c r="L1094" s="58">
        <f>IF(ISERROR(I1094/F1094),"",IF(I1094/F1094&gt;10000%,"",I1094/F1094))</f>
        <v>0</v>
      </c>
      <c r="N1094" s="5"/>
      <c r="O1094" s="5"/>
      <c r="Q1094" s="5"/>
      <c r="R1094" s="5"/>
    </row>
    <row r="1095" spans="1:18" s="130" customFormat="1" x14ac:dyDescent="0.2">
      <c r="A1095" s="172" t="s">
        <v>2255</v>
      </c>
      <c r="B1095" s="151" t="s">
        <v>2256</v>
      </c>
      <c r="C1095" s="172" t="s">
        <v>637</v>
      </c>
      <c r="D1095" s="172" t="s">
        <v>178</v>
      </c>
      <c r="E1095" s="172" t="s">
        <v>708</v>
      </c>
      <c r="F1095" s="174">
        <v>0.43928815999999998</v>
      </c>
      <c r="G1095" s="174">
        <v>6.5128000000000005E-2</v>
      </c>
      <c r="H1095" s="58">
        <f>IF(ISERROR(F1095/G1095-1),"",IF((F1095/G1095-1)&gt;10000%,"",F1095/G1095-1))</f>
        <v>5.7449969291241851</v>
      </c>
      <c r="I1095" s="174">
        <v>0</v>
      </c>
      <c r="J1095" s="174">
        <v>0</v>
      </c>
      <c r="K1095" s="58" t="str">
        <f>IF(ISERROR(I1095/J1095-1),"",IF((I1095/J1095-1)&gt;10000%,"",I1095/J1095-1))</f>
        <v/>
      </c>
      <c r="L1095" s="58">
        <f>IF(ISERROR(I1095/F1095),"",IF(I1095/F1095&gt;10000%,"",I1095/F1095))</f>
        <v>0</v>
      </c>
      <c r="M1095" s="5"/>
      <c r="N1095" s="5"/>
      <c r="O1095" s="5"/>
      <c r="P1095" s="5"/>
      <c r="Q1095" s="5"/>
      <c r="R1095" s="5"/>
    </row>
    <row r="1096" spans="1:18" s="130" customFormat="1" x14ac:dyDescent="0.2">
      <c r="A1096" s="172" t="s">
        <v>1447</v>
      </c>
      <c r="B1096" s="146" t="s">
        <v>171</v>
      </c>
      <c r="C1096" s="172" t="s">
        <v>637</v>
      </c>
      <c r="D1096" s="172" t="s">
        <v>178</v>
      </c>
      <c r="E1096" s="172" t="s">
        <v>708</v>
      </c>
      <c r="F1096" s="174">
        <v>1.1635E-3</v>
      </c>
      <c r="G1096" s="174">
        <v>6.2676849999999992E-2</v>
      </c>
      <c r="H1096" s="58">
        <f>IF(ISERROR(F1096/G1096-1),"",IF((F1096/G1096-1)&gt;10000%,"",F1096/G1096-1))</f>
        <v>-0.98143652720262742</v>
      </c>
      <c r="I1096" s="174">
        <v>0</v>
      </c>
      <c r="J1096" s="174">
        <v>0</v>
      </c>
      <c r="K1096" s="58" t="str">
        <f>IF(ISERROR(I1096/J1096-1),"",IF((I1096/J1096-1)&gt;10000%,"",I1096/J1096-1))</f>
        <v/>
      </c>
      <c r="L1096" s="58">
        <f>IF(ISERROR(I1096/F1096),"",IF(I1096/F1096&gt;10000%,"",I1096/F1096))</f>
        <v>0</v>
      </c>
      <c r="M1096" s="5"/>
      <c r="N1096" s="5"/>
      <c r="O1096" s="5"/>
      <c r="P1096" s="5"/>
      <c r="Q1096" s="5"/>
      <c r="R1096" s="5"/>
    </row>
    <row r="1097" spans="1:18" s="130" customFormat="1" x14ac:dyDescent="0.2">
      <c r="A1097" s="172" t="s">
        <v>2229</v>
      </c>
      <c r="B1097" s="146" t="s">
        <v>2236</v>
      </c>
      <c r="C1097" s="172" t="s">
        <v>1729</v>
      </c>
      <c r="D1097" s="172" t="s">
        <v>609</v>
      </c>
      <c r="E1097" s="172" t="s">
        <v>708</v>
      </c>
      <c r="F1097" s="174">
        <v>3.2185399999999998E-3</v>
      </c>
      <c r="G1097" s="174">
        <v>5.7347969999999998E-2</v>
      </c>
      <c r="H1097" s="58">
        <f>IF(ISERROR(F1097/G1097-1),"",IF((F1097/G1097-1)&gt;10000%,"",F1097/G1097-1))</f>
        <v>-0.94387700209789471</v>
      </c>
      <c r="I1097" s="174">
        <v>0</v>
      </c>
      <c r="J1097" s="174">
        <v>0</v>
      </c>
      <c r="K1097" s="58" t="str">
        <f>IF(ISERROR(I1097/J1097-1),"",IF((I1097/J1097-1)&gt;10000%,"",I1097/J1097-1))</f>
        <v/>
      </c>
      <c r="L1097" s="58">
        <f>IF(ISERROR(I1097/F1097),"",IF(I1097/F1097&gt;10000%,"",I1097/F1097))</f>
        <v>0</v>
      </c>
      <c r="M1097" s="5"/>
      <c r="N1097" s="5"/>
      <c r="O1097" s="5"/>
      <c r="P1097" s="5"/>
      <c r="Q1097" s="5"/>
      <c r="R1097" s="5"/>
    </row>
    <row r="1098" spans="1:18" s="130" customFormat="1" x14ac:dyDescent="0.2">
      <c r="A1098" s="172" t="s">
        <v>1797</v>
      </c>
      <c r="B1098" s="146" t="s">
        <v>1801</v>
      </c>
      <c r="C1098" s="172" t="s">
        <v>2373</v>
      </c>
      <c r="D1098" s="172" t="s">
        <v>179</v>
      </c>
      <c r="E1098" s="172" t="s">
        <v>180</v>
      </c>
      <c r="F1098" s="174">
        <v>2.145E-2</v>
      </c>
      <c r="G1098" s="174">
        <v>5.5948499999999998E-2</v>
      </c>
      <c r="H1098" s="58">
        <f>IF(ISERROR(F1098/G1098-1),"",IF((F1098/G1098-1)&gt;10000%,"",F1098/G1098-1))</f>
        <v>-0.61661170540765164</v>
      </c>
      <c r="I1098" s="174">
        <v>0</v>
      </c>
      <c r="J1098" s="174">
        <v>0</v>
      </c>
      <c r="K1098" s="58" t="str">
        <f>IF(ISERROR(I1098/J1098-1),"",IF((I1098/J1098-1)&gt;10000%,"",I1098/J1098-1))</f>
        <v/>
      </c>
      <c r="L1098" s="58">
        <f>IF(ISERROR(I1098/F1098),"",IF(I1098/F1098&gt;10000%,"",I1098/F1098))</f>
        <v>0</v>
      </c>
      <c r="N1098" s="5"/>
      <c r="O1098" s="5"/>
      <c r="Q1098" s="5"/>
      <c r="R1098" s="5"/>
    </row>
    <row r="1099" spans="1:18" s="130" customFormat="1" x14ac:dyDescent="0.2">
      <c r="A1099" s="172" t="s">
        <v>2518</v>
      </c>
      <c r="B1099" s="146" t="s">
        <v>1956</v>
      </c>
      <c r="C1099" s="172" t="s">
        <v>1729</v>
      </c>
      <c r="D1099" s="172" t="s">
        <v>179</v>
      </c>
      <c r="E1099" s="172" t="s">
        <v>708</v>
      </c>
      <c r="F1099" s="174">
        <v>0</v>
      </c>
      <c r="G1099" s="174">
        <v>5.4531620000000003E-2</v>
      </c>
      <c r="H1099" s="58">
        <f>IF(ISERROR(F1099/G1099-1),"",IF((F1099/G1099-1)&gt;10000%,"",F1099/G1099-1))</f>
        <v>-1</v>
      </c>
      <c r="I1099" s="174">
        <v>0</v>
      </c>
      <c r="J1099" s="174">
        <v>0</v>
      </c>
      <c r="K1099" s="58" t="str">
        <f>IF(ISERROR(I1099/J1099-1),"",IF((I1099/J1099-1)&gt;10000%,"",I1099/J1099-1))</f>
        <v/>
      </c>
      <c r="L1099" s="58" t="str">
        <f>IF(ISERROR(I1099/F1099),"",IF(I1099/F1099&gt;10000%,"",I1099/F1099))</f>
        <v/>
      </c>
      <c r="N1099" s="5"/>
      <c r="O1099" s="5"/>
      <c r="Q1099" s="5"/>
      <c r="R1099" s="5"/>
    </row>
    <row r="1100" spans="1:18" s="130" customFormat="1" x14ac:dyDescent="0.2">
      <c r="A1100" s="172" t="s">
        <v>2520</v>
      </c>
      <c r="B1100" s="146" t="s">
        <v>1959</v>
      </c>
      <c r="C1100" s="172" t="s">
        <v>1729</v>
      </c>
      <c r="D1100" s="172" t="s">
        <v>609</v>
      </c>
      <c r="E1100" s="172" t="s">
        <v>708</v>
      </c>
      <c r="F1100" s="174">
        <v>4.914E-3</v>
      </c>
      <c r="G1100" s="174">
        <v>5.0645099999999998E-2</v>
      </c>
      <c r="H1100" s="58">
        <f>IF(ISERROR(F1100/G1100-1),"",IF((F1100/G1100-1)&gt;10000%,"",F1100/G1100-1))</f>
        <v>-0.90297185709969963</v>
      </c>
      <c r="I1100" s="174">
        <v>0</v>
      </c>
      <c r="J1100" s="174">
        <v>0</v>
      </c>
      <c r="K1100" s="58" t="str">
        <f>IF(ISERROR(I1100/J1100-1),"",IF((I1100/J1100-1)&gt;10000%,"",I1100/J1100-1))</f>
        <v/>
      </c>
      <c r="L1100" s="58">
        <f>IF(ISERROR(I1100/F1100),"",IF(I1100/F1100&gt;10000%,"",I1100/F1100))</f>
        <v>0</v>
      </c>
      <c r="M1100" s="5"/>
      <c r="N1100" s="5"/>
      <c r="O1100" s="5"/>
      <c r="P1100" s="5"/>
      <c r="Q1100" s="5"/>
      <c r="R1100" s="5"/>
    </row>
    <row r="1101" spans="1:18" s="130" customFormat="1" x14ac:dyDescent="0.2">
      <c r="A1101" s="172" t="s">
        <v>3029</v>
      </c>
      <c r="B1101" s="146" t="s">
        <v>3030</v>
      </c>
      <c r="C1101" s="173" t="s">
        <v>639</v>
      </c>
      <c r="D1101" s="172" t="s">
        <v>179</v>
      </c>
      <c r="E1101" s="172" t="s">
        <v>2605</v>
      </c>
      <c r="F1101" s="174">
        <v>2.985115E-2</v>
      </c>
      <c r="G1101" s="174">
        <v>4.6356800000000004E-2</v>
      </c>
      <c r="H1101" s="58"/>
      <c r="I1101" s="174">
        <v>0</v>
      </c>
      <c r="J1101" s="174">
        <v>0</v>
      </c>
      <c r="K1101" s="58"/>
      <c r="L1101" s="58">
        <f>IF(ISERROR(I1101/F1101),"",IF(I1101/F1101&gt;10000%,"",I1101/F1101))</f>
        <v>0</v>
      </c>
      <c r="N1101" s="5"/>
      <c r="O1101" s="5"/>
      <c r="Q1101" s="5"/>
      <c r="R1101" s="5"/>
    </row>
    <row r="1102" spans="1:18" s="130" customFormat="1" x14ac:dyDescent="0.2">
      <c r="A1102" s="172" t="s">
        <v>2600</v>
      </c>
      <c r="B1102" s="146" t="s">
        <v>2601</v>
      </c>
      <c r="C1102" s="172" t="s">
        <v>2414</v>
      </c>
      <c r="D1102" s="172" t="s">
        <v>178</v>
      </c>
      <c r="E1102" s="172" t="s">
        <v>708</v>
      </c>
      <c r="F1102" s="174">
        <v>0.58613959999999998</v>
      </c>
      <c r="G1102" s="174">
        <v>3.6913580000000001E-2</v>
      </c>
      <c r="H1102" s="58">
        <f>IF(ISERROR(F1102/G1102-1),"",IF((F1102/G1102-1)&gt;10000%,"",F1102/G1102-1))</f>
        <v>14.87869830019196</v>
      </c>
      <c r="I1102" s="174">
        <v>0</v>
      </c>
      <c r="J1102" s="174">
        <v>0</v>
      </c>
      <c r="K1102" s="58" t="str">
        <f>IF(ISERROR(I1102/J1102-1),"",IF((I1102/J1102-1)&gt;10000%,"",I1102/J1102-1))</f>
        <v/>
      </c>
      <c r="L1102" s="58">
        <f>IF(ISERROR(I1102/F1102),"",IF(I1102/F1102&gt;10000%,"",I1102/F1102))</f>
        <v>0</v>
      </c>
      <c r="M1102" s="5"/>
      <c r="N1102" s="5"/>
      <c r="O1102" s="5"/>
      <c r="P1102" s="5"/>
      <c r="Q1102" s="5"/>
      <c r="R1102" s="5"/>
    </row>
    <row r="1103" spans="1:18" s="130" customFormat="1" x14ac:dyDescent="0.2">
      <c r="A1103" s="172" t="s">
        <v>1180</v>
      </c>
      <c r="B1103" s="173" t="s">
        <v>1181</v>
      </c>
      <c r="C1103" s="172" t="s">
        <v>2303</v>
      </c>
      <c r="D1103" s="172" t="s">
        <v>179</v>
      </c>
      <c r="E1103" s="172" t="s">
        <v>180</v>
      </c>
      <c r="F1103" s="174">
        <v>2.5827830000000003E-2</v>
      </c>
      <c r="G1103" s="174">
        <v>3.3308310000000001E-2</v>
      </c>
      <c r="H1103" s="58">
        <f>IF(ISERROR(F1103/G1103-1),"",IF((F1103/G1103-1)&gt;10000%,"",F1103/G1103-1))</f>
        <v>-0.22458299445393648</v>
      </c>
      <c r="I1103" s="174">
        <v>0</v>
      </c>
      <c r="J1103" s="174">
        <v>0</v>
      </c>
      <c r="K1103" s="58" t="str">
        <f>IF(ISERROR(I1103/J1103-1),"",IF((I1103/J1103-1)&gt;10000%,"",I1103/J1103-1))</f>
        <v/>
      </c>
      <c r="L1103" s="58">
        <f>IF(ISERROR(I1103/F1103),"",IF(I1103/F1103&gt;10000%,"",I1103/F1103))</f>
        <v>0</v>
      </c>
      <c r="M1103" s="5"/>
      <c r="N1103" s="5"/>
      <c r="O1103" s="5"/>
      <c r="P1103" s="5"/>
      <c r="Q1103" s="5"/>
      <c r="R1103" s="5"/>
    </row>
    <row r="1104" spans="1:18" s="130" customFormat="1" x14ac:dyDescent="0.2">
      <c r="A1104" s="172" t="s">
        <v>1523</v>
      </c>
      <c r="B1104" s="173" t="s">
        <v>1009</v>
      </c>
      <c r="C1104" s="173" t="s">
        <v>640</v>
      </c>
      <c r="D1104" s="172" t="s">
        <v>179</v>
      </c>
      <c r="E1104" s="172" t="s">
        <v>708</v>
      </c>
      <c r="F1104" s="174">
        <v>4.8891999999999998E-3</v>
      </c>
      <c r="G1104" s="174">
        <v>2.4521999999999999E-2</v>
      </c>
      <c r="H1104" s="58">
        <f>IF(ISERROR(F1104/G1104-1),"",IF((F1104/G1104-1)&gt;10000%,"",F1104/G1104-1))</f>
        <v>-0.80061985156186277</v>
      </c>
      <c r="I1104" s="174">
        <v>0</v>
      </c>
      <c r="J1104" s="174">
        <v>0</v>
      </c>
      <c r="K1104" s="58" t="str">
        <f>IF(ISERROR(I1104/J1104-1),"",IF((I1104/J1104-1)&gt;10000%,"",I1104/J1104-1))</f>
        <v/>
      </c>
      <c r="L1104" s="58">
        <f>IF(ISERROR(I1104/F1104),"",IF(I1104/F1104&gt;10000%,"",I1104/F1104))</f>
        <v>0</v>
      </c>
      <c r="N1104" s="5"/>
      <c r="O1104" s="5"/>
      <c r="Q1104" s="5"/>
      <c r="R1104" s="5"/>
    </row>
    <row r="1105" spans="1:18" s="130" customFormat="1" x14ac:dyDescent="0.2">
      <c r="A1105" s="172" t="s">
        <v>2730</v>
      </c>
      <c r="B1105" s="173" t="s">
        <v>2731</v>
      </c>
      <c r="C1105" s="173" t="s">
        <v>1969</v>
      </c>
      <c r="D1105" s="172" t="s">
        <v>609</v>
      </c>
      <c r="E1105" s="172" t="s">
        <v>708</v>
      </c>
      <c r="F1105" s="174">
        <v>2.9433600000000003E-3</v>
      </c>
      <c r="G1105" s="174">
        <v>2.3928849999999998E-2</v>
      </c>
      <c r="H1105" s="58">
        <f>IF(ISERROR(F1105/G1105-1),"",IF((F1105/G1105-1)&gt;10000%,"",F1105/G1105-1))</f>
        <v>-0.87699534244228194</v>
      </c>
      <c r="I1105" s="174">
        <v>0</v>
      </c>
      <c r="J1105" s="174">
        <v>0</v>
      </c>
      <c r="K1105" s="58" t="str">
        <f>IF(ISERROR(I1105/J1105-1),"",IF((I1105/J1105-1)&gt;10000%,"",I1105/J1105-1))</f>
        <v/>
      </c>
      <c r="L1105" s="58">
        <f>IF(ISERROR(I1105/F1105),"",IF(I1105/F1105&gt;10000%,"",I1105/F1105))</f>
        <v>0</v>
      </c>
      <c r="N1105" s="5"/>
      <c r="O1105" s="5"/>
      <c r="Q1105" s="5"/>
      <c r="R1105" s="5"/>
    </row>
    <row r="1106" spans="1:18" s="130" customFormat="1" x14ac:dyDescent="0.2">
      <c r="A1106" s="172" t="s">
        <v>2228</v>
      </c>
      <c r="B1106" s="173" t="s">
        <v>2235</v>
      </c>
      <c r="C1106" s="172" t="s">
        <v>1729</v>
      </c>
      <c r="D1106" s="172" t="s">
        <v>609</v>
      </c>
      <c r="E1106" s="172" t="s">
        <v>708</v>
      </c>
      <c r="F1106" s="174">
        <v>8.5897999999999999E-3</v>
      </c>
      <c r="G1106" s="174">
        <v>2.1883200000000002E-2</v>
      </c>
      <c r="H1106" s="58">
        <f>IF(ISERROR(F1106/G1106-1),"",IF((F1106/G1106-1)&gt;10000%,"",F1106/G1106-1))</f>
        <v>-0.60747057103165902</v>
      </c>
      <c r="I1106" s="174">
        <v>0</v>
      </c>
      <c r="J1106" s="174">
        <v>0</v>
      </c>
      <c r="K1106" s="58" t="str">
        <f>IF(ISERROR(I1106/J1106-1),"",IF((I1106/J1106-1)&gt;10000%,"",I1106/J1106-1))</f>
        <v/>
      </c>
      <c r="L1106" s="58">
        <f>IF(ISERROR(I1106/F1106),"",IF(I1106/F1106&gt;10000%,"",I1106/F1106))</f>
        <v>0</v>
      </c>
      <c r="N1106" s="5"/>
      <c r="O1106" s="5"/>
      <c r="Q1106" s="5"/>
      <c r="R1106" s="5"/>
    </row>
    <row r="1107" spans="1:18" s="130" customFormat="1" x14ac:dyDescent="0.2">
      <c r="A1107" s="172" t="s">
        <v>1888</v>
      </c>
      <c r="B1107" s="173" t="s">
        <v>1876</v>
      </c>
      <c r="C1107" s="172" t="s">
        <v>2303</v>
      </c>
      <c r="D1107" s="172" t="s">
        <v>179</v>
      </c>
      <c r="E1107" s="172" t="s">
        <v>180</v>
      </c>
      <c r="F1107" s="174">
        <v>0</v>
      </c>
      <c r="G1107" s="174">
        <v>1.98201E-2</v>
      </c>
      <c r="H1107" s="58">
        <f>IF(ISERROR(F1107/G1107-1),"",IF((F1107/G1107-1)&gt;10000%,"",F1107/G1107-1))</f>
        <v>-1</v>
      </c>
      <c r="I1107" s="174">
        <v>0</v>
      </c>
      <c r="J1107" s="174">
        <v>0</v>
      </c>
      <c r="K1107" s="58" t="str">
        <f>IF(ISERROR(I1107/J1107-1),"",IF((I1107/J1107-1)&gt;10000%,"",I1107/J1107-1))</f>
        <v/>
      </c>
      <c r="L1107" s="58" t="str">
        <f>IF(ISERROR(I1107/F1107),"",IF(I1107/F1107&gt;10000%,"",I1107/F1107))</f>
        <v/>
      </c>
      <c r="N1107" s="5"/>
      <c r="O1107" s="5"/>
      <c r="Q1107" s="5"/>
      <c r="R1107" s="5"/>
    </row>
    <row r="1108" spans="1:18" s="130" customFormat="1" x14ac:dyDescent="0.2">
      <c r="A1108" s="172" t="s">
        <v>2257</v>
      </c>
      <c r="B1108" s="172" t="s">
        <v>2258</v>
      </c>
      <c r="C1108" s="172" t="s">
        <v>637</v>
      </c>
      <c r="D1108" s="172" t="s">
        <v>178</v>
      </c>
      <c r="E1108" s="172" t="s">
        <v>708</v>
      </c>
      <c r="F1108" s="174">
        <v>0</v>
      </c>
      <c r="G1108" s="174">
        <v>1.8348720000000002E-2</v>
      </c>
      <c r="H1108" s="58">
        <f>IF(ISERROR(F1108/G1108-1),"",IF((F1108/G1108-1)&gt;10000%,"",F1108/G1108-1))</f>
        <v>-1</v>
      </c>
      <c r="I1108" s="174">
        <v>0</v>
      </c>
      <c r="J1108" s="174">
        <v>0</v>
      </c>
      <c r="K1108" s="58" t="str">
        <f>IF(ISERROR(I1108/J1108-1),"",IF((I1108/J1108-1)&gt;10000%,"",I1108/J1108-1))</f>
        <v/>
      </c>
      <c r="L1108" s="58" t="str">
        <f>IF(ISERROR(I1108/F1108),"",IF(I1108/F1108&gt;10000%,"",I1108/F1108))</f>
        <v/>
      </c>
      <c r="M1108" s="5"/>
      <c r="N1108" s="5"/>
      <c r="O1108" s="5"/>
      <c r="P1108" s="5"/>
      <c r="Q1108" s="5"/>
      <c r="R1108" s="5"/>
    </row>
    <row r="1109" spans="1:18" s="130" customFormat="1" x14ac:dyDescent="0.2">
      <c r="A1109" s="172" t="s">
        <v>2678</v>
      </c>
      <c r="B1109" s="172" t="s">
        <v>2693</v>
      </c>
      <c r="C1109" s="172" t="s">
        <v>1729</v>
      </c>
      <c r="D1109" s="172" t="s">
        <v>609</v>
      </c>
      <c r="E1109" s="172" t="s">
        <v>708</v>
      </c>
      <c r="F1109" s="174">
        <v>0</v>
      </c>
      <c r="G1109" s="174">
        <v>1.6060000000000001E-2</v>
      </c>
      <c r="H1109" s="58">
        <f>IF(ISERROR(F1109/G1109-1),"",IF((F1109/G1109-1)&gt;10000%,"",F1109/G1109-1))</f>
        <v>-1</v>
      </c>
      <c r="I1109" s="174">
        <v>0</v>
      </c>
      <c r="J1109" s="174">
        <v>0</v>
      </c>
      <c r="K1109" s="58" t="str">
        <f>IF(ISERROR(I1109/J1109-1),"",IF((I1109/J1109-1)&gt;10000%,"",I1109/J1109-1))</f>
        <v/>
      </c>
      <c r="L1109" s="58" t="str">
        <f>IF(ISERROR(I1109/F1109),"",IF(I1109/F1109&gt;10000%,"",I1109/F1109))</f>
        <v/>
      </c>
      <c r="N1109" s="5"/>
      <c r="O1109" s="5"/>
      <c r="Q1109" s="5"/>
      <c r="R1109" s="5"/>
    </row>
    <row r="1110" spans="1:18" s="130" customFormat="1" x14ac:dyDescent="0.2">
      <c r="A1110" s="172" t="s">
        <v>1740</v>
      </c>
      <c r="B1110" s="173" t="s">
        <v>157</v>
      </c>
      <c r="C1110" s="172" t="s">
        <v>637</v>
      </c>
      <c r="D1110" s="172" t="s">
        <v>178</v>
      </c>
      <c r="E1110" s="172" t="s">
        <v>708</v>
      </c>
      <c r="F1110" s="174">
        <v>0</v>
      </c>
      <c r="G1110" s="174">
        <v>1.6024400000000001E-2</v>
      </c>
      <c r="H1110" s="58">
        <f>IF(ISERROR(F1110/G1110-1),"",IF((F1110/G1110-1)&gt;10000%,"",F1110/G1110-1))</f>
        <v>-1</v>
      </c>
      <c r="I1110" s="174">
        <v>0</v>
      </c>
      <c r="J1110" s="174">
        <v>0</v>
      </c>
      <c r="K1110" s="58" t="str">
        <f>IF(ISERROR(I1110/J1110-1),"",IF((I1110/J1110-1)&gt;10000%,"",I1110/J1110-1))</f>
        <v/>
      </c>
      <c r="L1110" s="58" t="str">
        <f>IF(ISERROR(I1110/F1110),"",IF(I1110/F1110&gt;10000%,"",I1110/F1110))</f>
        <v/>
      </c>
      <c r="N1110" s="5"/>
      <c r="O1110" s="5"/>
      <c r="Q1110" s="5"/>
      <c r="R1110" s="5"/>
    </row>
    <row r="1111" spans="1:18" s="130" customFormat="1" x14ac:dyDescent="0.2">
      <c r="A1111" s="172" t="s">
        <v>2602</v>
      </c>
      <c r="B1111" s="173" t="s">
        <v>2603</v>
      </c>
      <c r="C1111" s="172" t="s">
        <v>1969</v>
      </c>
      <c r="D1111" s="172" t="s">
        <v>609</v>
      </c>
      <c r="E1111" s="172" t="s">
        <v>708</v>
      </c>
      <c r="F1111" s="174">
        <v>0</v>
      </c>
      <c r="G1111" s="174">
        <v>1.275745E-2</v>
      </c>
      <c r="H1111" s="58">
        <f>IF(ISERROR(F1111/G1111-1),"",IF((F1111/G1111-1)&gt;10000%,"",F1111/G1111-1))</f>
        <v>-1</v>
      </c>
      <c r="I1111" s="174">
        <v>0</v>
      </c>
      <c r="J1111" s="174">
        <v>0</v>
      </c>
      <c r="K1111" s="58" t="str">
        <f>IF(ISERROR(I1111/J1111-1),"",IF((I1111/J1111-1)&gt;10000%,"",I1111/J1111-1))</f>
        <v/>
      </c>
      <c r="L1111" s="58" t="str">
        <f>IF(ISERROR(I1111/F1111),"",IF(I1111/F1111&gt;10000%,"",I1111/F1111))</f>
        <v/>
      </c>
      <c r="N1111" s="5"/>
      <c r="O1111" s="5"/>
      <c r="Q1111" s="5"/>
      <c r="R1111" s="5"/>
    </row>
    <row r="1112" spans="1:18" s="130" customFormat="1" x14ac:dyDescent="0.2">
      <c r="A1112" s="172" t="s">
        <v>2466</v>
      </c>
      <c r="B1112" s="173" t="s">
        <v>2098</v>
      </c>
      <c r="C1112" s="172" t="s">
        <v>2309</v>
      </c>
      <c r="D1112" s="172" t="s">
        <v>609</v>
      </c>
      <c r="E1112" s="172" t="s">
        <v>180</v>
      </c>
      <c r="F1112" s="174">
        <v>4.8098969999999998E-2</v>
      </c>
      <c r="G1112" s="174">
        <v>1.234596E-2</v>
      </c>
      <c r="H1112" s="58">
        <f>IF(ISERROR(F1112/G1112-1),"",IF((F1112/G1112-1)&gt;10000%,"",F1112/G1112-1))</f>
        <v>2.895927898681026</v>
      </c>
      <c r="I1112" s="174">
        <v>0</v>
      </c>
      <c r="J1112" s="174">
        <v>0</v>
      </c>
      <c r="K1112" s="58" t="str">
        <f>IF(ISERROR(I1112/J1112-1),"",IF((I1112/J1112-1)&gt;10000%,"",I1112/J1112-1))</f>
        <v/>
      </c>
      <c r="L1112" s="58">
        <f>IF(ISERROR(I1112/F1112),"",IF(I1112/F1112&gt;10000%,"",I1112/F1112))</f>
        <v>0</v>
      </c>
      <c r="N1112" s="5"/>
      <c r="O1112" s="5"/>
      <c r="Q1112" s="5"/>
      <c r="R1112" s="5"/>
    </row>
    <row r="1113" spans="1:18" s="130" customFormat="1" x14ac:dyDescent="0.2">
      <c r="A1113" s="172" t="s">
        <v>1241</v>
      </c>
      <c r="B1113" s="146" t="s">
        <v>1242</v>
      </c>
      <c r="C1113" s="172" t="s">
        <v>2309</v>
      </c>
      <c r="D1113" s="172" t="s">
        <v>609</v>
      </c>
      <c r="E1113" s="172" t="s">
        <v>708</v>
      </c>
      <c r="F1113" s="174">
        <v>5.6587199999999999E-3</v>
      </c>
      <c r="G1113" s="174">
        <v>1.0805799999999999E-2</v>
      </c>
      <c r="H1113" s="58">
        <f>IF(ISERROR(F1113/G1113-1),"",IF((F1113/G1113-1)&gt;10000%,"",F1113/G1113-1))</f>
        <v>-0.47632567695126693</v>
      </c>
      <c r="I1113" s="174">
        <v>0</v>
      </c>
      <c r="J1113" s="174">
        <v>0</v>
      </c>
      <c r="K1113" s="58" t="str">
        <f>IF(ISERROR(I1113/J1113-1),"",IF((I1113/J1113-1)&gt;10000%,"",I1113/J1113-1))</f>
        <v/>
      </c>
      <c r="L1113" s="58">
        <f>IF(ISERROR(I1113/F1113),"",IF(I1113/F1113&gt;10000%,"",I1113/F1113))</f>
        <v>0</v>
      </c>
      <c r="N1113" s="5"/>
      <c r="O1113" s="5"/>
      <c r="Q1113" s="5"/>
      <c r="R1113" s="5"/>
    </row>
    <row r="1114" spans="1:18" s="130" customFormat="1" x14ac:dyDescent="0.2">
      <c r="A1114" s="172" t="s">
        <v>2586</v>
      </c>
      <c r="B1114" s="146" t="s">
        <v>2587</v>
      </c>
      <c r="C1114" s="173" t="s">
        <v>2414</v>
      </c>
      <c r="D1114" s="172" t="s">
        <v>178</v>
      </c>
      <c r="E1114" s="172" t="s">
        <v>708</v>
      </c>
      <c r="F1114" s="174">
        <v>4.3023059999999995E-2</v>
      </c>
      <c r="G1114" s="174">
        <v>1.0093420000000001E-2</v>
      </c>
      <c r="H1114" s="58">
        <f>IF(ISERROR(F1114/G1114-1),"",IF((F1114/G1114-1)&gt;10000%,"",F1114/G1114-1))</f>
        <v>3.2624858571227584</v>
      </c>
      <c r="I1114" s="174">
        <v>0</v>
      </c>
      <c r="J1114" s="174">
        <v>0</v>
      </c>
      <c r="K1114" s="58" t="str">
        <f>IF(ISERROR(I1114/J1114-1),"",IF((I1114/J1114-1)&gt;10000%,"",I1114/J1114-1))</f>
        <v/>
      </c>
      <c r="L1114" s="58">
        <f>IF(ISERROR(I1114/F1114),"",IF(I1114/F1114&gt;10000%,"",I1114/F1114))</f>
        <v>0</v>
      </c>
      <c r="N1114" s="5"/>
      <c r="O1114" s="5"/>
      <c r="Q1114" s="5"/>
      <c r="R1114" s="5"/>
    </row>
    <row r="1115" spans="1:18" s="130" customFormat="1" x14ac:dyDescent="0.2">
      <c r="A1115" s="172" t="s">
        <v>1401</v>
      </c>
      <c r="B1115" s="146" t="s">
        <v>63</v>
      </c>
      <c r="C1115" s="172" t="s">
        <v>2373</v>
      </c>
      <c r="D1115" s="172" t="s">
        <v>179</v>
      </c>
      <c r="E1115" s="172" t="s">
        <v>180</v>
      </c>
      <c r="F1115" s="174">
        <v>1.97131E-3</v>
      </c>
      <c r="G1115" s="174">
        <v>9.3454499999999999E-3</v>
      </c>
      <c r="H1115" s="58">
        <f>IF(ISERROR(F1115/G1115-1),"",IF((F1115/G1115-1)&gt;10000%,"",F1115/G1115-1))</f>
        <v>-0.7890620569367981</v>
      </c>
      <c r="I1115" s="174">
        <v>0</v>
      </c>
      <c r="J1115" s="174">
        <v>0</v>
      </c>
      <c r="K1115" s="58" t="str">
        <f>IF(ISERROR(I1115/J1115-1),"",IF((I1115/J1115-1)&gt;10000%,"",I1115/J1115-1))</f>
        <v/>
      </c>
      <c r="L1115" s="58">
        <f>IF(ISERROR(I1115/F1115),"",IF(I1115/F1115&gt;10000%,"",I1115/F1115))</f>
        <v>0</v>
      </c>
      <c r="N1115" s="5"/>
      <c r="O1115" s="5"/>
      <c r="Q1115" s="5"/>
      <c r="R1115" s="5"/>
    </row>
    <row r="1116" spans="1:18" s="130" customFormat="1" x14ac:dyDescent="0.2">
      <c r="A1116" s="172" t="s">
        <v>2996</v>
      </c>
      <c r="B1116" s="146" t="s">
        <v>2997</v>
      </c>
      <c r="C1116" s="173" t="s">
        <v>2998</v>
      </c>
      <c r="D1116" s="172" t="s">
        <v>179</v>
      </c>
      <c r="E1116" s="172" t="s">
        <v>708</v>
      </c>
      <c r="F1116" s="174">
        <v>0</v>
      </c>
      <c r="G1116" s="174">
        <v>8.9665000000000005E-3</v>
      </c>
      <c r="H1116" s="58">
        <f>IF(ISERROR(F1116/G1116-1),"",IF((F1116/G1116-1)&gt;10000%,"",F1116/G1116-1))</f>
        <v>-1</v>
      </c>
      <c r="I1116" s="174">
        <v>0</v>
      </c>
      <c r="J1116" s="174">
        <v>0</v>
      </c>
      <c r="K1116" s="58" t="str">
        <f>IF(ISERROR(I1116/J1116-1),"",IF((I1116/J1116-1)&gt;10000%,"",I1116/J1116-1))</f>
        <v/>
      </c>
      <c r="L1116" s="58" t="str">
        <f>IF(ISERROR(I1116/F1116),"",IF(I1116/F1116&gt;10000%,"",I1116/F1116))</f>
        <v/>
      </c>
      <c r="N1116" s="5"/>
      <c r="O1116" s="5"/>
      <c r="Q1116" s="5"/>
      <c r="R1116" s="5"/>
    </row>
    <row r="1117" spans="1:18" s="130" customFormat="1" x14ac:dyDescent="0.2">
      <c r="A1117" s="172" t="s">
        <v>2989</v>
      </c>
      <c r="B1117" s="146" t="s">
        <v>2990</v>
      </c>
      <c r="C1117" s="173" t="s">
        <v>639</v>
      </c>
      <c r="D1117" s="172" t="s">
        <v>179</v>
      </c>
      <c r="E1117" s="172" t="s">
        <v>708</v>
      </c>
      <c r="F1117" s="174">
        <v>2.7820645399999999</v>
      </c>
      <c r="G1117" s="174">
        <v>7.1256800000000006E-3</v>
      </c>
      <c r="H1117" s="58" t="str">
        <f>IF(ISERROR(F1117/G1117-1),"",IF((F1117/G1117-1)&gt;10000%,"",F1117/G1117-1))</f>
        <v/>
      </c>
      <c r="I1117" s="174">
        <v>0</v>
      </c>
      <c r="J1117" s="174">
        <v>0</v>
      </c>
      <c r="K1117" s="58" t="str">
        <f>IF(ISERROR(I1117/J1117-1),"",IF((I1117/J1117-1)&gt;10000%,"",I1117/J1117-1))</f>
        <v/>
      </c>
      <c r="L1117" s="58">
        <f>IF(ISERROR(I1117/F1117),"",IF(I1117/F1117&gt;10000%,"",I1117/F1117))</f>
        <v>0</v>
      </c>
      <c r="N1117" s="5"/>
      <c r="O1117" s="5"/>
      <c r="Q1117" s="5"/>
      <c r="R1117" s="5"/>
    </row>
    <row r="1118" spans="1:18" s="130" customFormat="1" x14ac:dyDescent="0.2">
      <c r="A1118" s="172" t="s">
        <v>1996</v>
      </c>
      <c r="B1118" s="146" t="s">
        <v>1986</v>
      </c>
      <c r="C1118" s="172" t="s">
        <v>2309</v>
      </c>
      <c r="D1118" s="172" t="s">
        <v>609</v>
      </c>
      <c r="E1118" s="172" t="s">
        <v>708</v>
      </c>
      <c r="F1118" s="174">
        <v>0.14370637</v>
      </c>
      <c r="G1118" s="174">
        <v>6.7602799999999996E-3</v>
      </c>
      <c r="H1118" s="58">
        <f>IF(ISERROR(F1118/G1118-1),"",IF((F1118/G1118-1)&gt;10000%,"",F1118/G1118-1))</f>
        <v>20.257458270959191</v>
      </c>
      <c r="I1118" s="174">
        <v>0</v>
      </c>
      <c r="J1118" s="174">
        <v>0</v>
      </c>
      <c r="K1118" s="58" t="str">
        <f>IF(ISERROR(I1118/J1118-1),"",IF((I1118/J1118-1)&gt;10000%,"",I1118/J1118-1))</f>
        <v/>
      </c>
      <c r="L1118" s="58">
        <f>IF(ISERROR(I1118/F1118),"",IF(I1118/F1118&gt;10000%,"",I1118/F1118))</f>
        <v>0</v>
      </c>
      <c r="N1118" s="5"/>
      <c r="O1118" s="5"/>
      <c r="Q1118" s="5"/>
      <c r="R1118" s="5"/>
    </row>
    <row r="1119" spans="1:18" s="130" customFormat="1" x14ac:dyDescent="0.2">
      <c r="A1119" s="172" t="s">
        <v>2704</v>
      </c>
      <c r="B1119" s="185" t="s">
        <v>2709</v>
      </c>
      <c r="C1119" s="172" t="s">
        <v>694</v>
      </c>
      <c r="D1119" s="172" t="s">
        <v>178</v>
      </c>
      <c r="E1119" s="172" t="s">
        <v>2605</v>
      </c>
      <c r="F1119" s="174">
        <v>3.1696589999999997E-2</v>
      </c>
      <c r="G1119" s="174">
        <v>5.7844999999999997E-3</v>
      </c>
      <c r="H1119" s="58">
        <f>IF(ISERROR(F1119/G1119-1),"",IF((F1119/G1119-1)&gt;10000%,"",F1119/G1119-1))</f>
        <v>4.4795729968017977</v>
      </c>
      <c r="I1119" s="174">
        <v>0</v>
      </c>
      <c r="J1119" s="174">
        <v>0</v>
      </c>
      <c r="K1119" s="58" t="str">
        <f>IF(ISERROR(I1119/J1119-1),"",IF((I1119/J1119-1)&gt;10000%,"",I1119/J1119-1))</f>
        <v/>
      </c>
      <c r="L1119" s="58">
        <f>IF(ISERROR(I1119/F1119),"",IF(I1119/F1119&gt;10000%,"",I1119/F1119))</f>
        <v>0</v>
      </c>
      <c r="M1119" s="5"/>
      <c r="N1119" s="5"/>
      <c r="O1119" s="5"/>
      <c r="P1119" s="5"/>
      <c r="Q1119" s="5"/>
      <c r="R1119" s="5"/>
    </row>
    <row r="1120" spans="1:18" s="130" customFormat="1" x14ac:dyDescent="0.2">
      <c r="A1120" s="172" t="s">
        <v>2073</v>
      </c>
      <c r="B1120" s="173" t="s">
        <v>691</v>
      </c>
      <c r="C1120" s="172" t="s">
        <v>1257</v>
      </c>
      <c r="D1120" s="172" t="s">
        <v>178</v>
      </c>
      <c r="E1120" s="172" t="s">
        <v>708</v>
      </c>
      <c r="F1120" s="174">
        <v>1.5864900000000001E-3</v>
      </c>
      <c r="G1120" s="174">
        <v>4.7192800000000002E-3</v>
      </c>
      <c r="H1120" s="58">
        <f>IF(ISERROR(F1120/G1120-1),"",IF((F1120/G1120-1)&gt;10000%,"",F1120/G1120-1))</f>
        <v>-0.66382795680697049</v>
      </c>
      <c r="I1120" s="174">
        <v>0</v>
      </c>
      <c r="J1120" s="174">
        <v>0</v>
      </c>
      <c r="K1120" s="58" t="str">
        <f>IF(ISERROR(I1120/J1120-1),"",IF((I1120/J1120-1)&gt;10000%,"",I1120/J1120-1))</f>
        <v/>
      </c>
      <c r="L1120" s="58">
        <f>IF(ISERROR(I1120/F1120),"",IF(I1120/F1120&gt;10000%,"",I1120/F1120))</f>
        <v>0</v>
      </c>
      <c r="N1120" s="5"/>
      <c r="O1120" s="5"/>
      <c r="Q1120" s="5"/>
      <c r="R1120" s="5"/>
    </row>
    <row r="1121" spans="1:18" s="130" customFormat="1" x14ac:dyDescent="0.2">
      <c r="A1121" s="172" t="s">
        <v>2732</v>
      </c>
      <c r="B1121" s="173" t="s">
        <v>2733</v>
      </c>
      <c r="C1121" s="173" t="s">
        <v>2414</v>
      </c>
      <c r="D1121" s="172" t="s">
        <v>178</v>
      </c>
      <c r="E1121" s="172" t="s">
        <v>2605</v>
      </c>
      <c r="F1121" s="174">
        <v>1.6754999999999999E-3</v>
      </c>
      <c r="G1121" s="174">
        <v>3.9395999999999997E-3</v>
      </c>
      <c r="H1121" s="58">
        <f>IF(ISERROR(F1121/G1121-1),"",IF((F1121/G1121-1)&gt;10000%,"",F1121/G1121-1))</f>
        <v>-0.57470301553457204</v>
      </c>
      <c r="I1121" s="174">
        <v>0</v>
      </c>
      <c r="J1121" s="174">
        <v>0</v>
      </c>
      <c r="K1121" s="58" t="str">
        <f>IF(ISERROR(I1121/J1121-1),"",IF((I1121/J1121-1)&gt;10000%,"",I1121/J1121-1))</f>
        <v/>
      </c>
      <c r="L1121" s="58">
        <f>IF(ISERROR(I1121/F1121),"",IF(I1121/F1121&gt;10000%,"",I1121/F1121))</f>
        <v>0</v>
      </c>
      <c r="N1121" s="5"/>
      <c r="O1121" s="5"/>
      <c r="Q1121" s="5"/>
      <c r="R1121" s="5"/>
    </row>
    <row r="1122" spans="1:18" s="130" customFormat="1" x14ac:dyDescent="0.2">
      <c r="A1122" s="172" t="s">
        <v>3005</v>
      </c>
      <c r="B1122" s="173" t="s">
        <v>3006</v>
      </c>
      <c r="C1122" s="172" t="s">
        <v>639</v>
      </c>
      <c r="D1122" s="172" t="s">
        <v>179</v>
      </c>
      <c r="E1122" s="172" t="s">
        <v>708</v>
      </c>
      <c r="F1122" s="174">
        <v>0.14066455</v>
      </c>
      <c r="G1122" s="174">
        <v>3.8985000000000001E-3</v>
      </c>
      <c r="H1122" s="58">
        <f>IF(ISERROR(F1122/G1122-1),"",IF((F1122/G1122-1)&gt;10000%,"",F1122/G1122-1))</f>
        <v>35.081710914454277</v>
      </c>
      <c r="I1122" s="174">
        <v>0</v>
      </c>
      <c r="J1122" s="174">
        <v>0</v>
      </c>
      <c r="K1122" s="58" t="str">
        <f>IF(ISERROR(I1122/J1122-1),"",IF((I1122/J1122-1)&gt;10000%,"",I1122/J1122-1))</f>
        <v/>
      </c>
      <c r="L1122" s="58">
        <f>IF(ISERROR(I1122/F1122),"",IF(I1122/F1122&gt;10000%,"",I1122/F1122))</f>
        <v>0</v>
      </c>
      <c r="M1122" s="5"/>
      <c r="N1122" s="5"/>
      <c r="O1122" s="5"/>
      <c r="P1122" s="5"/>
      <c r="Q1122" s="5"/>
      <c r="R1122" s="5"/>
    </row>
    <row r="1123" spans="1:18" s="130" customFormat="1" x14ac:dyDescent="0.2">
      <c r="A1123" s="172" t="s">
        <v>2719</v>
      </c>
      <c r="B1123" s="173" t="s">
        <v>2721</v>
      </c>
      <c r="C1123" s="172" t="s">
        <v>2414</v>
      </c>
      <c r="D1123" s="172" t="s">
        <v>178</v>
      </c>
      <c r="E1123" s="172" t="s">
        <v>708</v>
      </c>
      <c r="F1123" s="174">
        <v>1.1765E-4</v>
      </c>
      <c r="G1123" s="174">
        <v>3.8093699999999999E-3</v>
      </c>
      <c r="H1123" s="58">
        <f>IF(ISERROR(F1123/G1123-1),"",IF((F1123/G1123-1)&gt;10000%,"",F1123/G1123-1))</f>
        <v>-0.96911562804348228</v>
      </c>
      <c r="I1123" s="174">
        <v>0</v>
      </c>
      <c r="J1123" s="174">
        <v>0</v>
      </c>
      <c r="K1123" s="58" t="str">
        <f>IF(ISERROR(I1123/J1123-1),"",IF((I1123/J1123-1)&gt;10000%,"",I1123/J1123-1))</f>
        <v/>
      </c>
      <c r="L1123" s="58">
        <f>IF(ISERROR(I1123/F1123),"",IF(I1123/F1123&gt;10000%,"",I1123/F1123))</f>
        <v>0</v>
      </c>
      <c r="N1123" s="5"/>
      <c r="O1123" s="5"/>
      <c r="Q1123" s="5"/>
      <c r="R1123" s="5"/>
    </row>
    <row r="1124" spans="1:18" s="130" customFormat="1" x14ac:dyDescent="0.2">
      <c r="A1124" s="172" t="s">
        <v>2987</v>
      </c>
      <c r="B1124" s="173" t="s">
        <v>2988</v>
      </c>
      <c r="C1124" s="173" t="s">
        <v>639</v>
      </c>
      <c r="D1124" s="172" t="s">
        <v>179</v>
      </c>
      <c r="E1124" s="172" t="s">
        <v>708</v>
      </c>
      <c r="F1124" s="174">
        <v>2.32E-3</v>
      </c>
      <c r="G1124" s="174">
        <v>3.5242800000000003E-3</v>
      </c>
      <c r="H1124" s="58">
        <f>IF(ISERROR(F1124/G1124-1),"",IF((F1124/G1124-1)&gt;10000%,"",F1124/G1124-1))</f>
        <v>-0.34170951229754731</v>
      </c>
      <c r="I1124" s="174">
        <v>0</v>
      </c>
      <c r="J1124" s="174">
        <v>0</v>
      </c>
      <c r="K1124" s="58" t="str">
        <f>IF(ISERROR(I1124/J1124-1),"",IF((I1124/J1124-1)&gt;10000%,"",I1124/J1124-1))</f>
        <v/>
      </c>
      <c r="L1124" s="58">
        <f>IF(ISERROR(I1124/F1124),"",IF(I1124/F1124&gt;10000%,"",I1124/F1124))</f>
        <v>0</v>
      </c>
      <c r="N1124" s="5"/>
      <c r="O1124" s="5"/>
      <c r="Q1124" s="5"/>
      <c r="R1124" s="5"/>
    </row>
    <row r="1125" spans="1:18" s="130" customFormat="1" x14ac:dyDescent="0.2">
      <c r="A1125" s="172" t="s">
        <v>2679</v>
      </c>
      <c r="B1125" s="172" t="s">
        <v>2694</v>
      </c>
      <c r="C1125" s="172" t="s">
        <v>2703</v>
      </c>
      <c r="D1125" s="172" t="s">
        <v>609</v>
      </c>
      <c r="E1125" s="172" t="s">
        <v>2605</v>
      </c>
      <c r="F1125" s="174">
        <v>2.3382500000000001E-3</v>
      </c>
      <c r="G1125" s="174">
        <v>2.9667500000000002E-3</v>
      </c>
      <c r="H1125" s="58">
        <f>IF(ISERROR(F1125/G1125-1),"",IF((F1125/G1125-1)&gt;10000%,"",F1125/G1125-1))</f>
        <v>-0.21184798179826414</v>
      </c>
      <c r="I1125" s="174">
        <v>0</v>
      </c>
      <c r="J1125" s="174">
        <v>0</v>
      </c>
      <c r="K1125" s="58" t="str">
        <f>IF(ISERROR(I1125/J1125-1),"",IF((I1125/J1125-1)&gt;10000%,"",I1125/J1125-1))</f>
        <v/>
      </c>
      <c r="L1125" s="58">
        <f>IF(ISERROR(I1125/F1125),"",IF(I1125/F1125&gt;10000%,"",I1125/F1125))</f>
        <v>0</v>
      </c>
      <c r="M1125" s="5"/>
      <c r="N1125" s="5"/>
      <c r="O1125" s="5"/>
      <c r="P1125" s="5"/>
      <c r="Q1125" s="5"/>
      <c r="R1125" s="5"/>
    </row>
    <row r="1126" spans="1:18" s="130" customFormat="1" x14ac:dyDescent="0.2">
      <c r="A1126" s="172" t="s">
        <v>2999</v>
      </c>
      <c r="B1126" s="173" t="s">
        <v>3000</v>
      </c>
      <c r="C1126" s="173" t="s">
        <v>2998</v>
      </c>
      <c r="D1126" s="172" t="s">
        <v>179</v>
      </c>
      <c r="E1126" s="172" t="s">
        <v>2605</v>
      </c>
      <c r="F1126" s="174">
        <v>2.263E-4</v>
      </c>
      <c r="G1126" s="174">
        <v>2.0273399999999999E-3</v>
      </c>
      <c r="H1126" s="58">
        <f>IF(ISERROR(F1126/G1126-1),"",IF((F1126/G1126-1)&gt;10000%,"",F1126/G1126-1))</f>
        <v>-0.88837590142748624</v>
      </c>
      <c r="I1126" s="174">
        <v>0</v>
      </c>
      <c r="J1126" s="174">
        <v>0</v>
      </c>
      <c r="K1126" s="58" t="str">
        <f>IF(ISERROR(I1126/J1126-1),"",IF((I1126/J1126-1)&gt;10000%,"",I1126/J1126-1))</f>
        <v/>
      </c>
      <c r="L1126" s="58">
        <f>IF(ISERROR(I1126/F1126),"",IF(I1126/F1126&gt;10000%,"",I1126/F1126))</f>
        <v>0</v>
      </c>
      <c r="M1126" s="5"/>
      <c r="N1126" s="5"/>
      <c r="O1126" s="5"/>
      <c r="P1126" s="5"/>
      <c r="Q1126" s="5"/>
      <c r="R1126" s="5"/>
    </row>
    <row r="1127" spans="1:18" s="130" customFormat="1" x14ac:dyDescent="0.2">
      <c r="A1127" s="172" t="s">
        <v>2588</v>
      </c>
      <c r="B1127" s="173" t="s">
        <v>2589</v>
      </c>
      <c r="C1127" s="173" t="s">
        <v>2414</v>
      </c>
      <c r="D1127" s="172" t="s">
        <v>178</v>
      </c>
      <c r="E1127" s="172" t="s">
        <v>708</v>
      </c>
      <c r="F1127" s="174">
        <v>0</v>
      </c>
      <c r="G1127" s="174">
        <v>4.5024000000000003E-4</v>
      </c>
      <c r="H1127" s="58">
        <f>IF(ISERROR(F1127/G1127-1),"",IF((F1127/G1127-1)&gt;10000%,"",F1127/G1127-1))</f>
        <v>-1</v>
      </c>
      <c r="I1127" s="174">
        <v>0</v>
      </c>
      <c r="J1127" s="174">
        <v>0</v>
      </c>
      <c r="K1127" s="58" t="str">
        <f>IF(ISERROR(I1127/J1127-1),"",IF((I1127/J1127-1)&gt;10000%,"",I1127/J1127-1))</f>
        <v/>
      </c>
      <c r="L1127" s="58" t="str">
        <f>IF(ISERROR(I1127/F1127),"",IF(I1127/F1127&gt;10000%,"",I1127/F1127))</f>
        <v/>
      </c>
      <c r="N1127" s="5"/>
      <c r="O1127" s="5"/>
      <c r="Q1127" s="5"/>
      <c r="R1127" s="5"/>
    </row>
    <row r="1128" spans="1:18" s="130" customFormat="1" x14ac:dyDescent="0.2">
      <c r="A1128" s="172" t="s">
        <v>2742</v>
      </c>
      <c r="B1128" s="173" t="s">
        <v>2743</v>
      </c>
      <c r="C1128" s="173" t="s">
        <v>2414</v>
      </c>
      <c r="D1128" s="172" t="s">
        <v>178</v>
      </c>
      <c r="E1128" s="172" t="s">
        <v>2605</v>
      </c>
      <c r="F1128" s="174">
        <v>1.1806000000000001E-2</v>
      </c>
      <c r="G1128" s="174">
        <v>1.1066E-4</v>
      </c>
      <c r="H1128" s="58" t="str">
        <f>IF(ISERROR(F1128/G1128-1),"",IF((F1128/G1128-1)&gt;10000%,"",F1128/G1128-1))</f>
        <v/>
      </c>
      <c r="I1128" s="174">
        <v>0</v>
      </c>
      <c r="J1128" s="174">
        <v>0</v>
      </c>
      <c r="K1128" s="58" t="str">
        <f>IF(ISERROR(I1128/J1128-1),"",IF((I1128/J1128-1)&gt;10000%,"",I1128/J1128-1))</f>
        <v/>
      </c>
      <c r="L1128" s="58">
        <f>IF(ISERROR(I1128/F1128),"",IF(I1128/F1128&gt;10000%,"",I1128/F1128))</f>
        <v>0</v>
      </c>
      <c r="M1128" s="5"/>
      <c r="N1128" s="5"/>
      <c r="O1128" s="5"/>
      <c r="P1128" s="5"/>
      <c r="Q1128" s="5"/>
      <c r="R1128" s="5"/>
    </row>
    <row r="1129" spans="1:18" s="130" customFormat="1" x14ac:dyDescent="0.2">
      <c r="A1129" s="172" t="s">
        <v>3033</v>
      </c>
      <c r="B1129" s="173" t="s">
        <v>3034</v>
      </c>
      <c r="C1129" s="173" t="s">
        <v>2137</v>
      </c>
      <c r="D1129" s="172" t="s">
        <v>179</v>
      </c>
      <c r="E1129" s="172" t="s">
        <v>708</v>
      </c>
      <c r="F1129" s="174">
        <v>3.6465E-3</v>
      </c>
      <c r="G1129" s="174">
        <v>7.038E-5</v>
      </c>
      <c r="H1129" s="58"/>
      <c r="I1129" s="174">
        <v>0</v>
      </c>
      <c r="J1129" s="174">
        <v>0</v>
      </c>
      <c r="K1129" s="58"/>
      <c r="L1129" s="58"/>
      <c r="N1129" s="5"/>
      <c r="O1129" s="5"/>
      <c r="Q1129" s="5"/>
      <c r="R1129" s="5"/>
    </row>
    <row r="1130" spans="1:18" s="130" customFormat="1" x14ac:dyDescent="0.2">
      <c r="A1130" s="172" t="s">
        <v>2676</v>
      </c>
      <c r="B1130" s="172" t="s">
        <v>2691</v>
      </c>
      <c r="C1130" s="172" t="s">
        <v>1729</v>
      </c>
      <c r="D1130" s="172" t="s">
        <v>179</v>
      </c>
      <c r="E1130" s="172" t="s">
        <v>708</v>
      </c>
      <c r="F1130" s="174">
        <v>0</v>
      </c>
      <c r="G1130" s="174">
        <v>0</v>
      </c>
      <c r="H1130" s="58" t="str">
        <f>IF(ISERROR(F1130/G1130-1),"",IF((F1130/G1130-1)&gt;10000%,"",F1130/G1130-1))</f>
        <v/>
      </c>
      <c r="I1130" s="174">
        <v>0</v>
      </c>
      <c r="J1130" s="174">
        <v>0</v>
      </c>
      <c r="K1130" s="58" t="str">
        <f>IF(ISERROR(I1130/J1130-1),"",IF((I1130/J1130-1)&gt;10000%,"",I1130/J1130-1))</f>
        <v/>
      </c>
      <c r="L1130" s="58" t="str">
        <f>IF(ISERROR(I1130/F1130),"",IF(I1130/F1130&gt;10000%,"",I1130/F1130))</f>
        <v/>
      </c>
      <c r="N1130" s="5"/>
      <c r="O1130" s="5"/>
      <c r="Q1130" s="5"/>
      <c r="R1130" s="5"/>
    </row>
    <row r="1131" spans="1:18" s="130" customFormat="1" x14ac:dyDescent="0.2">
      <c r="A1131" s="172" t="s">
        <v>2093</v>
      </c>
      <c r="B1131" s="173" t="s">
        <v>1964</v>
      </c>
      <c r="C1131" s="172" t="s">
        <v>1955</v>
      </c>
      <c r="D1131" s="172" t="s">
        <v>609</v>
      </c>
      <c r="E1131" s="172" t="s">
        <v>180</v>
      </c>
      <c r="F1131" s="174">
        <v>0</v>
      </c>
      <c r="G1131" s="174">
        <v>0</v>
      </c>
      <c r="H1131" s="58" t="str">
        <f>IF(ISERROR(F1131/G1131-1),"",IF((F1131/G1131-1)&gt;10000%,"",F1131/G1131-1))</f>
        <v/>
      </c>
      <c r="I1131" s="174">
        <v>0</v>
      </c>
      <c r="J1131" s="174">
        <v>0</v>
      </c>
      <c r="K1131" s="58" t="str">
        <f>IF(ISERROR(I1131/J1131-1),"",IF((I1131/J1131-1)&gt;10000%,"",I1131/J1131-1))</f>
        <v/>
      </c>
      <c r="L1131" s="58" t="str">
        <f>IF(ISERROR(I1131/F1131),"",IF(I1131/F1131&gt;10000%,"",I1131/F1131))</f>
        <v/>
      </c>
      <c r="N1131" s="5"/>
      <c r="O1131" s="5"/>
      <c r="Q1131" s="5"/>
      <c r="R1131" s="5"/>
    </row>
    <row r="1132" spans="1:18" s="130" customFormat="1" x14ac:dyDescent="0.2">
      <c r="A1132" s="172" t="s">
        <v>2224</v>
      </c>
      <c r="B1132" s="173" t="s">
        <v>2230</v>
      </c>
      <c r="C1132" s="172" t="s">
        <v>1969</v>
      </c>
      <c r="D1132" s="172" t="s">
        <v>609</v>
      </c>
      <c r="E1132" s="172" t="s">
        <v>708</v>
      </c>
      <c r="F1132" s="174">
        <v>0</v>
      </c>
      <c r="G1132" s="174">
        <v>0</v>
      </c>
      <c r="H1132" s="58" t="str">
        <f>IF(ISERROR(F1132/G1132-1),"",IF((F1132/G1132-1)&gt;10000%,"",F1132/G1132-1))</f>
        <v/>
      </c>
      <c r="I1132" s="174">
        <v>0</v>
      </c>
      <c r="J1132" s="174">
        <v>0</v>
      </c>
      <c r="K1132" s="58" t="str">
        <f>IF(ISERROR(I1132/J1132-1),"",IF((I1132/J1132-1)&gt;10000%,"",I1132/J1132-1))</f>
        <v/>
      </c>
      <c r="L1132" s="58" t="str">
        <f>IF(ISERROR(I1132/F1132),"",IF(I1132/F1132&gt;10000%,"",I1132/F1132))</f>
        <v/>
      </c>
      <c r="N1132" s="5"/>
      <c r="O1132" s="5"/>
      <c r="Q1132" s="5"/>
      <c r="R1132" s="5"/>
    </row>
    <row r="1133" spans="1:18" s="130" customFormat="1" x14ac:dyDescent="0.2">
      <c r="A1133" s="172" t="s">
        <v>2013</v>
      </c>
      <c r="B1133" s="173" t="s">
        <v>2005</v>
      </c>
      <c r="C1133" s="172" t="s">
        <v>2303</v>
      </c>
      <c r="D1133" s="172" t="s">
        <v>179</v>
      </c>
      <c r="E1133" s="172" t="s">
        <v>708</v>
      </c>
      <c r="F1133" s="174">
        <v>0</v>
      </c>
      <c r="G1133" s="174">
        <v>0</v>
      </c>
      <c r="H1133" s="58" t="str">
        <f>IF(ISERROR(F1133/G1133-1),"",IF((F1133/G1133-1)&gt;10000%,"",F1133/G1133-1))</f>
        <v/>
      </c>
      <c r="I1133" s="174">
        <v>0</v>
      </c>
      <c r="J1133" s="174">
        <v>0</v>
      </c>
      <c r="K1133" s="58" t="str">
        <f>IF(ISERROR(I1133/J1133-1),"",IF((I1133/J1133-1)&gt;10000%,"",I1133/J1133-1))</f>
        <v/>
      </c>
      <c r="L1133" s="58" t="str">
        <f>IF(ISERROR(I1133/F1133),"",IF(I1133/F1133&gt;10000%,"",I1133/F1133))</f>
        <v/>
      </c>
      <c r="M1133" s="5"/>
      <c r="N1133" s="5"/>
      <c r="O1133" s="5"/>
      <c r="P1133" s="5"/>
      <c r="Q1133" s="5"/>
      <c r="R1133" s="5"/>
    </row>
    <row r="1134" spans="1:18" s="130" customFormat="1" x14ac:dyDescent="0.2">
      <c r="A1134" s="172" t="s">
        <v>2576</v>
      </c>
      <c r="B1134" s="173" t="s">
        <v>2577</v>
      </c>
      <c r="C1134" s="172" t="s">
        <v>2414</v>
      </c>
      <c r="D1134" s="172" t="s">
        <v>179</v>
      </c>
      <c r="E1134" s="172" t="s">
        <v>708</v>
      </c>
      <c r="F1134" s="174">
        <v>1.1823000000000001E-3</v>
      </c>
      <c r="G1134" s="174">
        <v>0</v>
      </c>
      <c r="H1134" s="58" t="str">
        <f>IF(ISERROR(F1134/G1134-1),"",IF((F1134/G1134-1)&gt;10000%,"",F1134/G1134-1))</f>
        <v/>
      </c>
      <c r="I1134" s="174">
        <v>0</v>
      </c>
      <c r="J1134" s="174">
        <v>0</v>
      </c>
      <c r="K1134" s="58" t="str">
        <f>IF(ISERROR(I1134/J1134-1),"",IF((I1134/J1134-1)&gt;10000%,"",I1134/J1134-1))</f>
        <v/>
      </c>
      <c r="L1134" s="58">
        <f>IF(ISERROR(I1134/F1134),"",IF(I1134/F1134&gt;10000%,"",I1134/F1134))</f>
        <v>0</v>
      </c>
      <c r="N1134" s="5"/>
      <c r="O1134" s="5"/>
      <c r="Q1134" s="5"/>
      <c r="R1134" s="5"/>
    </row>
    <row r="1135" spans="1:18" s="130" customFormat="1" x14ac:dyDescent="0.2">
      <c r="A1135" s="172" t="s">
        <v>2648</v>
      </c>
      <c r="B1135" s="172" t="s">
        <v>2644</v>
      </c>
      <c r="C1135" s="172" t="s">
        <v>639</v>
      </c>
      <c r="D1135" s="172" t="s">
        <v>609</v>
      </c>
      <c r="E1135" s="172" t="s">
        <v>708</v>
      </c>
      <c r="F1135" s="174">
        <v>0</v>
      </c>
      <c r="G1135" s="174">
        <v>0</v>
      </c>
      <c r="H1135" s="58" t="str">
        <f>IF(ISERROR(F1135/G1135-1),"",IF((F1135/G1135-1)&gt;10000%,"",F1135/G1135-1))</f>
        <v/>
      </c>
      <c r="I1135" s="174">
        <v>0</v>
      </c>
      <c r="J1135" s="174">
        <v>0</v>
      </c>
      <c r="K1135" s="58" t="str">
        <f>IF(ISERROR(I1135/J1135-1),"",IF((I1135/J1135-1)&gt;10000%,"",I1135/J1135-1))</f>
        <v/>
      </c>
      <c r="L1135" s="58" t="str">
        <f>IF(ISERROR(I1135/F1135),"",IF(I1135/F1135&gt;10000%,"",I1135/F1135))</f>
        <v/>
      </c>
      <c r="M1135" s="5"/>
      <c r="N1135" s="5"/>
      <c r="O1135" s="5"/>
      <c r="P1135" s="5"/>
      <c r="Q1135" s="5"/>
      <c r="R1135" s="5"/>
    </row>
    <row r="1136" spans="1:18" s="130" customFormat="1" x14ac:dyDescent="0.2">
      <c r="A1136" s="172" t="s">
        <v>1213</v>
      </c>
      <c r="B1136" s="173" t="s">
        <v>1214</v>
      </c>
      <c r="C1136" s="172" t="s">
        <v>234</v>
      </c>
      <c r="D1136" s="172" t="s">
        <v>179</v>
      </c>
      <c r="E1136" s="172" t="s">
        <v>180</v>
      </c>
      <c r="F1136" s="174">
        <v>0.68691599999999997</v>
      </c>
      <c r="G1136" s="174">
        <v>0</v>
      </c>
      <c r="H1136" s="58" t="str">
        <f>IF(ISERROR(F1136/G1136-1),"",IF((F1136/G1136-1)&gt;10000%,"",F1136/G1136-1))</f>
        <v/>
      </c>
      <c r="I1136" s="174">
        <v>0</v>
      </c>
      <c r="J1136" s="174">
        <v>0</v>
      </c>
      <c r="K1136" s="58" t="str">
        <f>IF(ISERROR(I1136/J1136-1),"",IF((I1136/J1136-1)&gt;10000%,"",I1136/J1136-1))</f>
        <v/>
      </c>
      <c r="L1136" s="58">
        <f>IF(ISERROR(I1136/F1136),"",IF(I1136/F1136&gt;10000%,"",I1136/F1136))</f>
        <v>0</v>
      </c>
      <c r="N1136" s="5"/>
      <c r="O1136" s="5"/>
      <c r="Q1136" s="5"/>
      <c r="R1136" s="5"/>
    </row>
    <row r="1137" spans="1:18" s="130" customFormat="1" x14ac:dyDescent="0.2">
      <c r="A1137" s="172" t="s">
        <v>2748</v>
      </c>
      <c r="B1137" s="146" t="s">
        <v>2749</v>
      </c>
      <c r="C1137" s="173" t="s">
        <v>2414</v>
      </c>
      <c r="D1137" s="172" t="s">
        <v>179</v>
      </c>
      <c r="E1137" s="172" t="s">
        <v>708</v>
      </c>
      <c r="F1137" s="174">
        <v>0</v>
      </c>
      <c r="G1137" s="174">
        <v>0</v>
      </c>
      <c r="H1137" s="58" t="str">
        <f>IF(ISERROR(F1137/G1137-1),"",IF((F1137/G1137-1)&gt;10000%,"",F1137/G1137-1))</f>
        <v/>
      </c>
      <c r="I1137" s="174">
        <v>0</v>
      </c>
      <c r="J1137" s="174">
        <v>0</v>
      </c>
      <c r="K1137" s="58" t="str">
        <f>IF(ISERROR(I1137/J1137-1),"",IF((I1137/J1137-1)&gt;10000%,"",I1137/J1137-1))</f>
        <v/>
      </c>
      <c r="L1137" s="58" t="str">
        <f>IF(ISERROR(I1137/F1137),"",IF(I1137/F1137&gt;10000%,"",I1137/F1137))</f>
        <v/>
      </c>
      <c r="N1137" s="5"/>
      <c r="O1137" s="5"/>
      <c r="Q1137" s="5"/>
      <c r="R1137" s="5"/>
    </row>
    <row r="1138" spans="1:18" s="130" customFormat="1" x14ac:dyDescent="0.2">
      <c r="A1138" s="172" t="s">
        <v>2598</v>
      </c>
      <c r="B1138" s="146" t="s">
        <v>2599</v>
      </c>
      <c r="C1138" s="172" t="s">
        <v>2414</v>
      </c>
      <c r="D1138" s="172" t="s">
        <v>179</v>
      </c>
      <c r="E1138" s="172" t="s">
        <v>708</v>
      </c>
      <c r="F1138" s="174">
        <v>0</v>
      </c>
      <c r="G1138" s="174">
        <v>0</v>
      </c>
      <c r="H1138" s="58" t="str">
        <f>IF(ISERROR(F1138/G1138-1),"",IF((F1138/G1138-1)&gt;10000%,"",F1138/G1138-1))</f>
        <v/>
      </c>
      <c r="I1138" s="174">
        <v>0</v>
      </c>
      <c r="J1138" s="174">
        <v>0</v>
      </c>
      <c r="K1138" s="58" t="str">
        <f>IF(ISERROR(I1138/J1138-1),"",IF((I1138/J1138-1)&gt;10000%,"",I1138/J1138-1))</f>
        <v/>
      </c>
      <c r="L1138" s="58" t="str">
        <f>IF(ISERROR(I1138/F1138),"",IF(I1138/F1138&gt;10000%,"",I1138/F1138))</f>
        <v/>
      </c>
      <c r="N1138" s="5"/>
      <c r="O1138" s="5"/>
      <c r="Q1138" s="5"/>
      <c r="R1138" s="5"/>
    </row>
    <row r="1139" spans="1:18" s="130" customFormat="1" x14ac:dyDescent="0.2">
      <c r="A1139" s="172" t="s">
        <v>2744</v>
      </c>
      <c r="B1139" s="146" t="s">
        <v>2745</v>
      </c>
      <c r="C1139" s="173" t="s">
        <v>2414</v>
      </c>
      <c r="D1139" s="172" t="s">
        <v>179</v>
      </c>
      <c r="E1139" s="172" t="s">
        <v>708</v>
      </c>
      <c r="F1139" s="174">
        <v>0.52885815000000003</v>
      </c>
      <c r="G1139" s="174">
        <v>0</v>
      </c>
      <c r="H1139" s="58" t="str">
        <f>IF(ISERROR(F1139/G1139-1),"",IF((F1139/G1139-1)&gt;10000%,"",F1139/G1139-1))</f>
        <v/>
      </c>
      <c r="I1139" s="174">
        <v>0</v>
      </c>
      <c r="J1139" s="174">
        <v>0</v>
      </c>
      <c r="K1139" s="58" t="str">
        <f>IF(ISERROR(I1139/J1139-1),"",IF((I1139/J1139-1)&gt;10000%,"",I1139/J1139-1))</f>
        <v/>
      </c>
      <c r="L1139" s="58">
        <f>IF(ISERROR(I1139/F1139),"",IF(I1139/F1139&gt;10000%,"",I1139/F1139))</f>
        <v>0</v>
      </c>
      <c r="N1139" s="5"/>
      <c r="O1139" s="5"/>
      <c r="Q1139" s="5"/>
      <c r="R1139" s="5"/>
    </row>
    <row r="1140" spans="1:18" s="130" customFormat="1" x14ac:dyDescent="0.2">
      <c r="A1140" s="172" t="s">
        <v>2515</v>
      </c>
      <c r="B1140" s="146" t="s">
        <v>2101</v>
      </c>
      <c r="C1140" s="172" t="s">
        <v>2309</v>
      </c>
      <c r="D1140" s="172" t="s">
        <v>609</v>
      </c>
      <c r="E1140" s="172" t="s">
        <v>180</v>
      </c>
      <c r="F1140" s="174">
        <v>0</v>
      </c>
      <c r="G1140" s="174">
        <v>0</v>
      </c>
      <c r="H1140" s="58" t="str">
        <f>IF(ISERROR(F1140/G1140-1),"",IF((F1140/G1140-1)&gt;10000%,"",F1140/G1140-1))</f>
        <v/>
      </c>
      <c r="I1140" s="174">
        <v>0</v>
      </c>
      <c r="J1140" s="174">
        <v>0</v>
      </c>
      <c r="K1140" s="58" t="str">
        <f>IF(ISERROR(I1140/J1140-1),"",IF((I1140/J1140-1)&gt;10000%,"",I1140/J1140-1))</f>
        <v/>
      </c>
      <c r="L1140" s="58" t="str">
        <f>IF(ISERROR(I1140/F1140),"",IF(I1140/F1140&gt;10000%,"",I1140/F1140))</f>
        <v/>
      </c>
      <c r="N1140" s="5"/>
      <c r="O1140" s="5"/>
      <c r="Q1140" s="5"/>
      <c r="R1140" s="5"/>
    </row>
    <row r="1141" spans="1:18" s="130" customFormat="1" x14ac:dyDescent="0.2">
      <c r="A1141" s="172" t="s">
        <v>2093</v>
      </c>
      <c r="B1141" s="187" t="s">
        <v>2707</v>
      </c>
      <c r="C1141" s="172" t="s">
        <v>1955</v>
      </c>
      <c r="D1141" s="172" t="s">
        <v>609</v>
      </c>
      <c r="E1141" s="172" t="s">
        <v>2605</v>
      </c>
      <c r="F1141" s="174">
        <v>0</v>
      </c>
      <c r="G1141" s="174">
        <v>0</v>
      </c>
      <c r="H1141" s="58" t="str">
        <f>IF(ISERROR(F1141/G1141-1),"",IF((F1141/G1141-1)&gt;10000%,"",F1141/G1141-1))</f>
        <v/>
      </c>
      <c r="I1141" s="174">
        <v>0</v>
      </c>
      <c r="J1141" s="174">
        <v>0</v>
      </c>
      <c r="K1141" s="58" t="str">
        <f>IF(ISERROR(I1141/J1141-1),"",IF((I1141/J1141-1)&gt;10000%,"",I1141/J1141-1))</f>
        <v/>
      </c>
      <c r="L1141" s="58" t="str">
        <f>IF(ISERROR(I1141/F1141),"",IF(I1141/F1141&gt;10000%,"",I1141/F1141))</f>
        <v/>
      </c>
      <c r="N1141" s="5"/>
      <c r="O1141" s="5"/>
      <c r="Q1141" s="5"/>
      <c r="R1141" s="5"/>
    </row>
    <row r="1142" spans="1:18" s="130" customFormat="1" x14ac:dyDescent="0.2">
      <c r="A1142" s="172" t="s">
        <v>2675</v>
      </c>
      <c r="B1142" s="151" t="s">
        <v>2690</v>
      </c>
      <c r="C1142" s="172" t="s">
        <v>1729</v>
      </c>
      <c r="D1142" s="172" t="s">
        <v>179</v>
      </c>
      <c r="E1142" s="172" t="s">
        <v>708</v>
      </c>
      <c r="F1142" s="174">
        <v>0</v>
      </c>
      <c r="G1142" s="174">
        <v>0</v>
      </c>
      <c r="H1142" s="58" t="str">
        <f>IF(ISERROR(F1142/G1142-1),"",IF((F1142/G1142-1)&gt;10000%,"",F1142/G1142-1))</f>
        <v/>
      </c>
      <c r="I1142" s="174">
        <v>0</v>
      </c>
      <c r="J1142" s="174">
        <v>0</v>
      </c>
      <c r="K1142" s="58" t="str">
        <f>IF(ISERROR(I1142/J1142-1),"",IF((I1142/J1142-1)&gt;10000%,"",I1142/J1142-1))</f>
        <v/>
      </c>
      <c r="L1142" s="58" t="str">
        <f>IF(ISERROR(I1142/F1142),"",IF(I1142/F1142&gt;10000%,"",I1142/F1142))</f>
        <v/>
      </c>
      <c r="N1142" s="5"/>
      <c r="O1142" s="5"/>
      <c r="Q1142" s="5"/>
      <c r="R1142" s="5"/>
    </row>
    <row r="1143" spans="1:18" s="130" customFormat="1" x14ac:dyDescent="0.2">
      <c r="A1143" s="172" t="s">
        <v>1694</v>
      </c>
      <c r="B1143" s="146" t="s">
        <v>1695</v>
      </c>
      <c r="C1143" s="172" t="s">
        <v>2303</v>
      </c>
      <c r="D1143" s="172" t="s">
        <v>179</v>
      </c>
      <c r="E1143" s="172" t="s">
        <v>180</v>
      </c>
      <c r="F1143" s="174">
        <v>0</v>
      </c>
      <c r="G1143" s="174">
        <v>0</v>
      </c>
      <c r="H1143" s="58" t="str">
        <f>IF(ISERROR(F1143/G1143-1),"",IF((F1143/G1143-1)&gt;10000%,"",F1143/G1143-1))</f>
        <v/>
      </c>
      <c r="I1143" s="174">
        <v>0</v>
      </c>
      <c r="J1143" s="174">
        <v>0</v>
      </c>
      <c r="K1143" s="58" t="str">
        <f>IF(ISERROR(I1143/J1143-1),"",IF((I1143/J1143-1)&gt;10000%,"",I1143/J1143-1))</f>
        <v/>
      </c>
      <c r="L1143" s="58" t="str">
        <f>IF(ISERROR(I1143/F1143),"",IF(I1143/F1143&gt;10000%,"",I1143/F1143))</f>
        <v/>
      </c>
      <c r="N1143" s="5"/>
      <c r="O1143" s="5"/>
      <c r="Q1143" s="5"/>
      <c r="R1143" s="5"/>
    </row>
    <row r="1144" spans="1:18" s="130" customFormat="1" x14ac:dyDescent="0.2">
      <c r="A1144" s="172" t="s">
        <v>2718</v>
      </c>
      <c r="B1144" s="146" t="s">
        <v>3148</v>
      </c>
      <c r="C1144" s="172" t="s">
        <v>2414</v>
      </c>
      <c r="D1144" s="172" t="s">
        <v>179</v>
      </c>
      <c r="E1144" s="172" t="s">
        <v>708</v>
      </c>
      <c r="F1144" s="174">
        <v>8.1703639999999994E-2</v>
      </c>
      <c r="G1144" s="174"/>
      <c r="H1144" s="58"/>
      <c r="I1144" s="174">
        <v>0</v>
      </c>
      <c r="J1144" s="174"/>
      <c r="K1144" s="58"/>
      <c r="L1144" s="58"/>
      <c r="N1144" s="5"/>
      <c r="O1144" s="5"/>
      <c r="Q1144" s="5"/>
      <c r="R1144" s="5"/>
    </row>
    <row r="1145" spans="1:18" s="130" customFormat="1" x14ac:dyDescent="0.2">
      <c r="A1145" s="172" t="s">
        <v>3140</v>
      </c>
      <c r="B1145" s="146" t="s">
        <v>3149</v>
      </c>
      <c r="C1145" s="172" t="s">
        <v>2414</v>
      </c>
      <c r="D1145" s="172" t="s">
        <v>179</v>
      </c>
      <c r="E1145" s="172" t="s">
        <v>708</v>
      </c>
      <c r="F1145" s="174">
        <v>1.17738E-3</v>
      </c>
      <c r="G1145" s="174"/>
      <c r="H1145" s="58"/>
      <c r="I1145" s="174">
        <v>0</v>
      </c>
      <c r="J1145" s="174"/>
      <c r="K1145" s="58"/>
      <c r="L1145" s="58"/>
      <c r="N1145" s="5"/>
      <c r="O1145" s="5"/>
      <c r="Q1145" s="5"/>
      <c r="R1145" s="5"/>
    </row>
    <row r="1146" spans="1:18" s="130" customFormat="1" x14ac:dyDescent="0.2">
      <c r="A1146" s="172" t="s">
        <v>3142</v>
      </c>
      <c r="B1146" s="146" t="s">
        <v>3151</v>
      </c>
      <c r="C1146" s="172" t="s">
        <v>2373</v>
      </c>
      <c r="D1146" s="172" t="s">
        <v>179</v>
      </c>
      <c r="E1146" s="172" t="s">
        <v>2605</v>
      </c>
      <c r="F1146" s="174">
        <v>9.8135669999999994E-2</v>
      </c>
      <c r="G1146" s="174"/>
      <c r="H1146" s="58"/>
      <c r="I1146" s="174">
        <v>0</v>
      </c>
      <c r="J1146" s="174"/>
      <c r="K1146" s="58"/>
      <c r="L1146" s="58"/>
      <c r="N1146" s="5"/>
      <c r="O1146" s="5"/>
      <c r="Q1146" s="5"/>
      <c r="R1146" s="5"/>
    </row>
    <row r="1147" spans="1:18" s="130" customFormat="1" x14ac:dyDescent="0.2">
      <c r="A1147" s="172" t="s">
        <v>3145</v>
      </c>
      <c r="B1147" s="146" t="s">
        <v>3154</v>
      </c>
      <c r="C1147" s="172" t="s">
        <v>2303</v>
      </c>
      <c r="D1147" s="172" t="s">
        <v>178</v>
      </c>
      <c r="E1147" s="172" t="s">
        <v>708</v>
      </c>
      <c r="F1147" s="174">
        <v>0</v>
      </c>
      <c r="G1147" s="174"/>
      <c r="H1147" s="58"/>
      <c r="I1147" s="174">
        <v>0</v>
      </c>
      <c r="J1147" s="174"/>
      <c r="K1147" s="58"/>
      <c r="L1147" s="58"/>
      <c r="N1147" s="5"/>
      <c r="O1147" s="5"/>
      <c r="Q1147" s="5"/>
      <c r="R1147" s="5"/>
    </row>
    <row r="1148" spans="1:18" s="130" customFormat="1" x14ac:dyDescent="0.2">
      <c r="A1148" s="172" t="s">
        <v>2124</v>
      </c>
      <c r="B1148" s="146" t="s">
        <v>2110</v>
      </c>
      <c r="C1148" s="172" t="s">
        <v>694</v>
      </c>
      <c r="D1148" s="172" t="s">
        <v>179</v>
      </c>
      <c r="E1148" s="172" t="s">
        <v>708</v>
      </c>
      <c r="F1148" s="174">
        <v>0</v>
      </c>
      <c r="G1148" s="174">
        <v>0</v>
      </c>
      <c r="H1148" s="58" t="str">
        <f>IF(ISERROR(F1148/G1148-1),"",IF((F1148/G1148-1)&gt;10000%,"",F1148/G1148-1))</f>
        <v/>
      </c>
      <c r="I1148" s="174">
        <v>0</v>
      </c>
      <c r="J1148" s="174">
        <v>0</v>
      </c>
      <c r="K1148" s="58" t="str">
        <f>IF(ISERROR(I1148/J1148-1),"",IF((I1148/J1148-1)&gt;10000%,"",I1148/J1148-1))</f>
        <v/>
      </c>
      <c r="L1148" s="58" t="str">
        <f>IF(ISERROR(I1148/F1148),"",IF(I1148/F1148&gt;10000%,"",I1148/F1148))</f>
        <v/>
      </c>
      <c r="N1148" s="5"/>
      <c r="O1148" s="5"/>
      <c r="Q1148" s="5"/>
      <c r="R1148" s="5"/>
    </row>
    <row r="1149" spans="1:18" s="130" customFormat="1" x14ac:dyDescent="0.2">
      <c r="A1149" s="172" t="s">
        <v>2522</v>
      </c>
      <c r="B1149" s="146" t="s">
        <v>2106</v>
      </c>
      <c r="C1149" s="172" t="s">
        <v>2309</v>
      </c>
      <c r="D1149" s="172" t="s">
        <v>609</v>
      </c>
      <c r="E1149" s="172" t="s">
        <v>180</v>
      </c>
      <c r="F1149" s="174">
        <v>0</v>
      </c>
      <c r="G1149" s="174">
        <v>0</v>
      </c>
      <c r="H1149" s="58" t="str">
        <f>IF(ISERROR(F1149/G1149-1),"",IF((F1149/G1149-1)&gt;10000%,"",F1149/G1149-1))</f>
        <v/>
      </c>
      <c r="I1149" s="174">
        <v>0</v>
      </c>
      <c r="J1149" s="174">
        <v>0</v>
      </c>
      <c r="K1149" s="58" t="str">
        <f>IF(ISERROR(I1149/J1149-1),"",IF((I1149/J1149-1)&gt;10000%,"",I1149/J1149-1))</f>
        <v/>
      </c>
      <c r="L1149" s="58" t="str">
        <f>IF(ISERROR(I1149/F1149),"",IF(I1149/F1149&gt;10000%,"",I1149/F1149))</f>
        <v/>
      </c>
      <c r="N1149" s="5"/>
      <c r="O1149" s="5"/>
      <c r="Q1149" s="5"/>
      <c r="R1149" s="5"/>
    </row>
    <row r="1150" spans="1:18" s="130" customFormat="1" x14ac:dyDescent="0.2">
      <c r="A1150" s="172" t="s">
        <v>2736</v>
      </c>
      <c r="B1150" s="146" t="s">
        <v>2737</v>
      </c>
      <c r="C1150" s="173" t="s">
        <v>2414</v>
      </c>
      <c r="D1150" s="172" t="s">
        <v>178</v>
      </c>
      <c r="E1150" s="172" t="s">
        <v>708</v>
      </c>
      <c r="F1150" s="174">
        <v>0</v>
      </c>
      <c r="G1150" s="174">
        <v>0</v>
      </c>
      <c r="H1150" s="58" t="str">
        <f>IF(ISERROR(F1150/G1150-1),"",IF((F1150/G1150-1)&gt;10000%,"",F1150/G1150-1))</f>
        <v/>
      </c>
      <c r="I1150" s="174">
        <v>0</v>
      </c>
      <c r="J1150" s="174">
        <v>0</v>
      </c>
      <c r="K1150" s="58" t="str">
        <f>IF(ISERROR(I1150/J1150-1),"",IF((I1150/J1150-1)&gt;10000%,"",I1150/J1150-1))</f>
        <v/>
      </c>
      <c r="L1150" s="58" t="str">
        <f>IF(ISERROR(I1150/F1150),"",IF(I1150/F1150&gt;10000%,"",I1150/F1150))</f>
        <v/>
      </c>
      <c r="N1150" s="5"/>
      <c r="O1150" s="5"/>
      <c r="Q1150" s="5"/>
      <c r="R1150" s="5"/>
    </row>
    <row r="1151" spans="1:18" s="130" customFormat="1" x14ac:dyDescent="0.2">
      <c r="A1151" s="172" t="s">
        <v>2738</v>
      </c>
      <c r="B1151" s="146" t="s">
        <v>2739</v>
      </c>
      <c r="C1151" s="173" t="s">
        <v>2414</v>
      </c>
      <c r="D1151" s="172" t="s">
        <v>178</v>
      </c>
      <c r="E1151" s="172" t="s">
        <v>2605</v>
      </c>
      <c r="F1151" s="174">
        <v>0</v>
      </c>
      <c r="G1151" s="174">
        <v>0</v>
      </c>
      <c r="H1151" s="58" t="str">
        <f>IF(ISERROR(F1151/G1151-1),"",IF((F1151/G1151-1)&gt;10000%,"",F1151/G1151-1))</f>
        <v/>
      </c>
      <c r="I1151" s="174">
        <v>0</v>
      </c>
      <c r="J1151" s="174">
        <v>0</v>
      </c>
      <c r="K1151" s="58" t="str">
        <f>IF(ISERROR(I1151/J1151-1),"",IF((I1151/J1151-1)&gt;10000%,"",I1151/J1151-1))</f>
        <v/>
      </c>
      <c r="L1151" s="58" t="str">
        <f>IF(ISERROR(I1151/F1151),"",IF(I1151/F1151&gt;10000%,"",I1151/F1151))</f>
        <v/>
      </c>
      <c r="N1151" s="5"/>
      <c r="O1151" s="5"/>
      <c r="Q1151" s="5"/>
      <c r="R1151" s="5"/>
    </row>
    <row r="1152" spans="1:18" s="130" customFormat="1" x14ac:dyDescent="0.2">
      <c r="A1152" s="172" t="s">
        <v>2746</v>
      </c>
      <c r="B1152" s="151" t="s">
        <v>2747</v>
      </c>
      <c r="C1152" s="172" t="s">
        <v>2414</v>
      </c>
      <c r="D1152" s="172" t="s">
        <v>179</v>
      </c>
      <c r="E1152" s="172" t="s">
        <v>708</v>
      </c>
      <c r="F1152" s="174">
        <v>1.9127119999999997E-2</v>
      </c>
      <c r="G1152" s="174">
        <v>0</v>
      </c>
      <c r="H1152" s="58" t="str">
        <f>IF(ISERROR(F1152/G1152-1),"",IF((F1152/G1152-1)&gt;10000%,"",F1152/G1152-1))</f>
        <v/>
      </c>
      <c r="I1152" s="174">
        <v>0</v>
      </c>
      <c r="J1152" s="174">
        <v>0</v>
      </c>
      <c r="K1152" s="58" t="str">
        <f>IF(ISERROR(I1152/J1152-1),"",IF((I1152/J1152-1)&gt;10000%,"",I1152/J1152-1))</f>
        <v/>
      </c>
      <c r="L1152" s="58">
        <f>IF(ISERROR(I1152/F1152),"",IF(I1152/F1152&gt;10000%,"",I1152/F1152))</f>
        <v>0</v>
      </c>
      <c r="N1152" s="5"/>
      <c r="O1152" s="5"/>
      <c r="Q1152" s="5"/>
      <c r="R1152" s="5"/>
    </row>
    <row r="1153" spans="1:18" s="130" customFormat="1" x14ac:dyDescent="0.2">
      <c r="A1153" s="172" t="s">
        <v>2580</v>
      </c>
      <c r="B1153" s="146" t="s">
        <v>2581</v>
      </c>
      <c r="C1153" s="172" t="s">
        <v>2414</v>
      </c>
      <c r="D1153" s="172" t="s">
        <v>178</v>
      </c>
      <c r="E1153" s="172" t="s">
        <v>708</v>
      </c>
      <c r="F1153" s="174">
        <v>0</v>
      </c>
      <c r="G1153" s="174">
        <v>0</v>
      </c>
      <c r="H1153" s="58" t="str">
        <f>IF(ISERROR(F1153/G1153-1),"",IF((F1153/G1153-1)&gt;10000%,"",F1153/G1153-1))</f>
        <v/>
      </c>
      <c r="I1153" s="174">
        <v>0</v>
      </c>
      <c r="J1153" s="174">
        <v>0</v>
      </c>
      <c r="K1153" s="58" t="str">
        <f>IF(ISERROR(I1153/J1153-1),"",IF((I1153/J1153-1)&gt;10000%,"",I1153/J1153-1))</f>
        <v/>
      </c>
      <c r="L1153" s="58" t="str">
        <f>IF(ISERROR(I1153/F1153),"",IF(I1153/F1153&gt;10000%,"",I1153/F1153))</f>
        <v/>
      </c>
      <c r="N1153" s="5"/>
      <c r="O1153" s="5"/>
      <c r="Q1153" s="5"/>
      <c r="R1153" s="5"/>
    </row>
    <row r="1154" spans="1:18" s="130" customFormat="1" x14ac:dyDescent="0.2">
      <c r="A1154" s="172" t="s">
        <v>1766</v>
      </c>
      <c r="B1154" s="146" t="s">
        <v>1767</v>
      </c>
      <c r="C1154" s="173" t="s">
        <v>2303</v>
      </c>
      <c r="D1154" s="172" t="s">
        <v>178</v>
      </c>
      <c r="E1154" s="172" t="s">
        <v>708</v>
      </c>
      <c r="F1154" s="174">
        <v>0</v>
      </c>
      <c r="G1154" s="174">
        <v>0</v>
      </c>
      <c r="H1154" s="58" t="str">
        <f>IF(ISERROR(F1154/G1154-1),"",IF((F1154/G1154-1)&gt;10000%,"",F1154/G1154-1))</f>
        <v/>
      </c>
      <c r="I1154" s="174">
        <v>0</v>
      </c>
      <c r="J1154" s="174">
        <v>0</v>
      </c>
      <c r="K1154" s="58" t="str">
        <f>IF(ISERROR(I1154/J1154-1),"",IF((I1154/J1154-1)&gt;10000%,"",I1154/J1154-1))</f>
        <v/>
      </c>
      <c r="L1154" s="58" t="str">
        <f>IF(ISERROR(I1154/F1154),"",IF(I1154/F1154&gt;10000%,"",I1154/F1154))</f>
        <v/>
      </c>
      <c r="N1154" s="5"/>
      <c r="O1154" s="5"/>
      <c r="Q1154" s="5"/>
      <c r="R1154" s="5"/>
    </row>
    <row r="1155" spans="1:18" s="130" customFormat="1" x14ac:dyDescent="0.2">
      <c r="A1155" s="172" t="s">
        <v>3035</v>
      </c>
      <c r="B1155" s="146" t="s">
        <v>3036</v>
      </c>
      <c r="C1155" s="173" t="s">
        <v>2414</v>
      </c>
      <c r="D1155" s="172" t="s">
        <v>178</v>
      </c>
      <c r="E1155" s="172" t="s">
        <v>708</v>
      </c>
      <c r="F1155" s="174">
        <v>0</v>
      </c>
      <c r="G1155" s="174">
        <v>0</v>
      </c>
      <c r="H1155" s="58"/>
      <c r="I1155" s="174">
        <v>0</v>
      </c>
      <c r="J1155" s="174">
        <v>0</v>
      </c>
      <c r="K1155" s="58"/>
      <c r="L1155" s="58" t="str">
        <f>IF(ISERROR(I1155/F1155),"",IF(I1155/F1155&gt;10000%,"",I1155/F1155))</f>
        <v/>
      </c>
      <c r="N1155" s="5"/>
      <c r="O1155" s="5"/>
      <c r="Q1155" s="5"/>
      <c r="R1155" s="5"/>
    </row>
    <row r="1156" spans="1:18" s="130" customFormat="1" x14ac:dyDescent="0.2">
      <c r="A1156" s="172" t="s">
        <v>3037</v>
      </c>
      <c r="B1156" s="146" t="s">
        <v>3038</v>
      </c>
      <c r="C1156" s="173" t="s">
        <v>2414</v>
      </c>
      <c r="D1156" s="172" t="s">
        <v>178</v>
      </c>
      <c r="E1156" s="172" t="s">
        <v>708</v>
      </c>
      <c r="F1156" s="174">
        <v>0</v>
      </c>
      <c r="G1156" s="174">
        <v>0</v>
      </c>
      <c r="H1156" s="58"/>
      <c r="I1156" s="174">
        <v>0</v>
      </c>
      <c r="J1156" s="174">
        <v>0</v>
      </c>
      <c r="K1156" s="58"/>
      <c r="L1156" s="219" t="str">
        <f>IF(ISERROR(I1156/F1156),"",IF(I1156/F1156&gt;10000%,"",I1156/F1156))</f>
        <v/>
      </c>
      <c r="N1156" s="5"/>
      <c r="O1156" s="5"/>
      <c r="Q1156" s="5"/>
      <c r="R1156" s="5"/>
    </row>
    <row r="1157" spans="1:18" x14ac:dyDescent="0.2">
      <c r="A1157" s="45" t="s">
        <v>15</v>
      </c>
      <c r="B1157" s="46">
        <f>COUNTA(B7:B1156)</f>
        <v>1150</v>
      </c>
      <c r="C1157" s="46"/>
      <c r="D1157" s="46"/>
      <c r="E1157" s="46"/>
      <c r="F1157" s="111">
        <f>SUM(F7:F1156)</f>
        <v>11661.022216329991</v>
      </c>
      <c r="G1157" s="111">
        <f>SUM(G7:G1156)</f>
        <v>13259.626182569986</v>
      </c>
      <c r="H1157" s="56">
        <f>IF(ISERROR(F1157/G1157-1),"",((F1157/G1157-1)))</f>
        <v>-0.120561767294872</v>
      </c>
      <c r="I1157" s="111">
        <f>SUM(I7:I1156)</f>
        <v>42287.642543838054</v>
      </c>
      <c r="J1157" s="111">
        <f>SUM(J7:J1156)</f>
        <v>46327.71304973535</v>
      </c>
      <c r="K1157" s="56">
        <f>IF(ISERROR(I1157/J1157-1),"",((I1157/J1157-1)))</f>
        <v>-8.720634453852838E-2</v>
      </c>
      <c r="L1157" s="8"/>
    </row>
    <row r="1158" spans="1:18" x14ac:dyDescent="0.2">
      <c r="A1158" s="51"/>
      <c r="B1158" s="51"/>
      <c r="C1158" s="51"/>
      <c r="D1158" s="51"/>
      <c r="E1158" s="51"/>
      <c r="F1158" s="51"/>
      <c r="G1158" s="51"/>
      <c r="H1158" s="52"/>
    </row>
    <row r="1159" spans="1:18" x14ac:dyDescent="0.2">
      <c r="A1159" s="51"/>
      <c r="B1159" s="51"/>
      <c r="C1159" s="51"/>
      <c r="D1159" s="51"/>
      <c r="E1159" s="51"/>
      <c r="F1159" s="100"/>
      <c r="G1159" s="100"/>
      <c r="H1159" s="100"/>
    </row>
    <row r="1160" spans="1:18" ht="22.5" x14ac:dyDescent="0.2">
      <c r="A1160" s="41" t="s">
        <v>1305</v>
      </c>
      <c r="B1160" s="41" t="s">
        <v>76</v>
      </c>
      <c r="C1160" s="41" t="s">
        <v>1357</v>
      </c>
      <c r="D1160" s="41" t="s">
        <v>177</v>
      </c>
      <c r="E1160" s="84" t="s">
        <v>92</v>
      </c>
      <c r="F1160" s="41" t="s">
        <v>504</v>
      </c>
      <c r="G1160" s="41"/>
      <c r="H1160" s="41"/>
      <c r="I1160" s="204" t="s">
        <v>1228</v>
      </c>
      <c r="J1160" s="205"/>
      <c r="K1160" s="206"/>
      <c r="L1160" s="147"/>
    </row>
    <row r="1161" spans="1:18" x14ac:dyDescent="0.2">
      <c r="A1161" s="87"/>
      <c r="B1161" s="87"/>
      <c r="C1161" s="87"/>
      <c r="D1161" s="87"/>
      <c r="E1161" s="42"/>
      <c r="F1161" s="88" t="s">
        <v>3139</v>
      </c>
      <c r="G1161" s="88" t="s">
        <v>3028</v>
      </c>
      <c r="H1161" s="43" t="s">
        <v>73</v>
      </c>
      <c r="I1161" s="154" t="s">
        <v>3139</v>
      </c>
      <c r="J1161" s="88" t="s">
        <v>3028</v>
      </c>
      <c r="K1161" s="43" t="s">
        <v>73</v>
      </c>
      <c r="L1161" s="148" t="s">
        <v>75</v>
      </c>
    </row>
    <row r="1162" spans="1:18" x14ac:dyDescent="0.2">
      <c r="A1162" s="172" t="s">
        <v>1422</v>
      </c>
      <c r="B1162" s="86" t="s">
        <v>1047</v>
      </c>
      <c r="C1162" s="172" t="s">
        <v>2301</v>
      </c>
      <c r="D1162" s="172"/>
      <c r="E1162" s="172" t="s">
        <v>180</v>
      </c>
      <c r="F1162" s="174">
        <v>17.215073149999998</v>
      </c>
      <c r="G1162" s="174">
        <v>19.873327140000001</v>
      </c>
      <c r="H1162" s="58">
        <f>IF(ISERROR(F1162/G1162-1),"",IF((F1162/G1162-1)&gt;10000%,"",F1162/G1162-1))</f>
        <v>-0.13375988687116247</v>
      </c>
      <c r="I1162" s="174">
        <v>521.20524121999995</v>
      </c>
      <c r="J1162" s="174">
        <v>1059.2062591500001</v>
      </c>
      <c r="K1162" s="58">
        <f>IF(ISERROR(I1162/J1162-1),"",IF((I1162/J1162-1)&gt;10000%,"",I1162/J1162-1))</f>
        <v>-0.50792847312074918</v>
      </c>
      <c r="L1162" s="149">
        <f>IF(ISERROR(I1162/F1162),"",IF(I1162/F1162&gt;10000%,"",I1162/F1162))</f>
        <v>30.276097968250575</v>
      </c>
    </row>
    <row r="1163" spans="1:18" x14ac:dyDescent="0.2">
      <c r="A1163" s="172" t="s">
        <v>1639</v>
      </c>
      <c r="B1163" s="173" t="s">
        <v>1640</v>
      </c>
      <c r="C1163" s="172" t="s">
        <v>2301</v>
      </c>
      <c r="D1163" s="172"/>
      <c r="E1163" s="172" t="s">
        <v>180</v>
      </c>
      <c r="F1163" s="174">
        <v>5.4630631599999999</v>
      </c>
      <c r="G1163" s="174">
        <v>4.7743332699999996</v>
      </c>
      <c r="H1163" s="58">
        <f>IF(ISERROR(F1163/G1163-1),"",IF((F1163/G1163-1)&gt;10000%,"",F1163/G1163-1))</f>
        <v>0.14425676865243231</v>
      </c>
      <c r="I1163" s="174">
        <v>53.190531379999996</v>
      </c>
      <c r="J1163" s="174">
        <v>48.292337729999993</v>
      </c>
      <c r="K1163" s="58">
        <f>IF(ISERROR(I1163/J1163-1),"",IF((I1163/J1163-1)&gt;10000%,"",I1163/J1163-1))</f>
        <v>0.10142796725612158</v>
      </c>
      <c r="L1163" s="150">
        <f>IF(ISERROR(I1163/F1163),"",IF(I1163/F1163&gt;10000%,"",I1163/F1163))</f>
        <v>9.7363932691563466</v>
      </c>
    </row>
    <row r="1164" spans="1:18" x14ac:dyDescent="0.2">
      <c r="A1164" s="172" t="s">
        <v>1422</v>
      </c>
      <c r="B1164" s="173" t="s">
        <v>1794</v>
      </c>
      <c r="C1164" s="172" t="s">
        <v>2301</v>
      </c>
      <c r="D1164" s="172"/>
      <c r="E1164" s="172" t="s">
        <v>708</v>
      </c>
      <c r="F1164" s="174">
        <v>2.0492244500000001</v>
      </c>
      <c r="G1164" s="174">
        <v>1.0819901000000001</v>
      </c>
      <c r="H1164" s="58">
        <f>IF(ISERROR(F1164/G1164-1),"",IF((F1164/G1164-1)&gt;10000%,"",F1164/G1164-1))</f>
        <v>0.8939401109122902</v>
      </c>
      <c r="I1164" s="174">
        <v>23.863584869999997</v>
      </c>
      <c r="J1164" s="174">
        <v>3.8473272400000003</v>
      </c>
      <c r="K1164" s="58">
        <f>IF(ISERROR(I1164/J1164-1),"",IF((I1164/J1164-1)&gt;10000%,"",I1164/J1164-1))</f>
        <v>5.20263974997874</v>
      </c>
      <c r="L1164" s="150">
        <f>IF(ISERROR(I1164/F1164),"",IF(I1164/F1164&gt;10000%,"",I1164/F1164))</f>
        <v>11.645178677230792</v>
      </c>
    </row>
    <row r="1165" spans="1:18" x14ac:dyDescent="0.2">
      <c r="A1165" s="172" t="s">
        <v>2271</v>
      </c>
      <c r="B1165" s="173" t="s">
        <v>2272</v>
      </c>
      <c r="C1165" s="172" t="s">
        <v>1257</v>
      </c>
      <c r="D1165" s="172"/>
      <c r="E1165" s="172" t="s">
        <v>180</v>
      </c>
      <c r="F1165" s="174">
        <v>2.5248313100000002</v>
      </c>
      <c r="G1165" s="174">
        <v>1.3753163899999998</v>
      </c>
      <c r="H1165" s="58">
        <f>IF(ISERROR(F1165/G1165-1),"",IF((F1165/G1165-1)&gt;10000%,"",F1165/G1165-1))</f>
        <v>0.83581852754623287</v>
      </c>
      <c r="I1165" s="174">
        <v>3.6450955060476002</v>
      </c>
      <c r="J1165" s="174">
        <v>1.68160025</v>
      </c>
      <c r="K1165" s="58">
        <f>IF(ISERROR(I1165/J1165-1),"",IF((I1165/J1165-1)&gt;10000%,"",I1165/J1165-1))</f>
        <v>1.1676349691596442</v>
      </c>
      <c r="L1165" s="150">
        <f>IF(ISERROR(I1165/F1165),"",IF(I1165/F1165&gt;10000%,"",I1165/F1165))</f>
        <v>1.4436986311167062</v>
      </c>
    </row>
    <row r="1166" spans="1:18" x14ac:dyDescent="0.2">
      <c r="A1166" s="172" t="s">
        <v>1309</v>
      </c>
      <c r="B1166" s="173" t="s">
        <v>1310</v>
      </c>
      <c r="C1166" s="172" t="s">
        <v>2301</v>
      </c>
      <c r="D1166" s="172"/>
      <c r="E1166" s="172" t="s">
        <v>180</v>
      </c>
      <c r="F1166" s="174">
        <v>1.4094156499999999</v>
      </c>
      <c r="G1166" s="174">
        <v>0.68234214999999998</v>
      </c>
      <c r="H1166" s="58">
        <f>IF(ISERROR(F1166/G1166-1),"",IF((F1166/G1166-1)&gt;10000%,"",F1166/G1166-1))</f>
        <v>1.065555601394403</v>
      </c>
      <c r="I1166" s="174">
        <v>3.4977616</v>
      </c>
      <c r="J1166" s="174">
        <v>153.12715611999997</v>
      </c>
      <c r="K1166" s="58">
        <f>IF(ISERROR(I1166/J1166-1),"",IF((I1166/J1166-1)&gt;10000%,"",I1166/J1166-1))</f>
        <v>-0.97715779690142657</v>
      </c>
      <c r="L1166" s="150">
        <f>IF(ISERROR(I1166/F1166),"",IF(I1166/F1166&gt;10000%,"",I1166/F1166))</f>
        <v>2.4817104876052714</v>
      </c>
    </row>
    <row r="1167" spans="1:18" x14ac:dyDescent="0.2">
      <c r="A1167" s="172" t="s">
        <v>1954</v>
      </c>
      <c r="B1167" s="173" t="s">
        <v>1952</v>
      </c>
      <c r="C1167" s="172" t="s">
        <v>1955</v>
      </c>
      <c r="D1167" s="172"/>
      <c r="E1167" s="172" t="s">
        <v>180</v>
      </c>
      <c r="F1167" s="174">
        <v>7.0193550000000007E-2</v>
      </c>
      <c r="G1167" s="174">
        <v>0</v>
      </c>
      <c r="H1167" s="58" t="str">
        <f>IF(ISERROR(F1167/G1167-1),"",IF((F1167/G1167-1)&gt;10000%,"",F1167/G1167-1))</f>
        <v/>
      </c>
      <c r="I1167" s="174">
        <v>0.14038710000000001</v>
      </c>
      <c r="J1167" s="174">
        <v>0</v>
      </c>
      <c r="K1167" s="58" t="str">
        <f>IF(ISERROR(I1167/J1167-1),"",IF((I1167/J1167-1)&gt;10000%,"",I1167/J1167-1))</f>
        <v/>
      </c>
      <c r="L1167" s="150">
        <f>IF(ISERROR(I1167/F1167),"",IF(I1167/F1167&gt;10000%,"",I1167/F1167))</f>
        <v>2</v>
      </c>
    </row>
    <row r="1168" spans="1:18" x14ac:dyDescent="0.2">
      <c r="A1168" s="172" t="s">
        <v>2126</v>
      </c>
      <c r="B1168" s="173" t="s">
        <v>2127</v>
      </c>
      <c r="C1168" s="172" t="s">
        <v>1257</v>
      </c>
      <c r="D1168" s="172"/>
      <c r="E1168" s="172" t="s">
        <v>708</v>
      </c>
      <c r="F1168" s="174">
        <v>2.8987157400000001</v>
      </c>
      <c r="G1168" s="174">
        <v>3.7160457</v>
      </c>
      <c r="H1168" s="58">
        <f>IF(ISERROR(F1168/G1168-1),"",IF((F1168/G1168-1)&gt;10000%,"",F1168/G1168-1))</f>
        <v>-0.21994615405294937</v>
      </c>
      <c r="I1168" s="174">
        <v>7.5160560000000001E-2</v>
      </c>
      <c r="J1168" s="174">
        <v>7.3722974800000003</v>
      </c>
      <c r="K1168" s="58">
        <f>IF(ISERROR(I1168/J1168-1),"",IF((I1168/J1168-1)&gt;10000%,"",I1168/J1168-1))</f>
        <v>-0.98980500173739594</v>
      </c>
      <c r="L1168" s="150">
        <f>IF(ISERROR(I1168/F1168),"",IF(I1168/F1168&gt;10000%,"",I1168/F1168))</f>
        <v>2.5928917058973155E-2</v>
      </c>
    </row>
    <row r="1169" spans="1:15" s="130" customFormat="1" x14ac:dyDescent="0.2">
      <c r="A1169" s="172" t="s">
        <v>1159</v>
      </c>
      <c r="B1169" s="138" t="s">
        <v>1190</v>
      </c>
      <c r="C1169" s="172" t="s">
        <v>1955</v>
      </c>
      <c r="D1169" s="172"/>
      <c r="E1169" s="172" t="s">
        <v>708</v>
      </c>
      <c r="F1169" s="174">
        <v>0.10541536999999999</v>
      </c>
      <c r="G1169" s="174">
        <v>0.13850609999999999</v>
      </c>
      <c r="H1169" s="58">
        <f>IF(ISERROR(F1169/G1169-1),"",IF((F1169/G1169-1)&gt;10000%,"",F1169/G1169-1))</f>
        <v>-0.23891171580168669</v>
      </c>
      <c r="I1169" s="174">
        <v>0</v>
      </c>
      <c r="J1169" s="174">
        <v>0</v>
      </c>
      <c r="K1169" s="58" t="str">
        <f>IF(ISERROR(I1169/J1169-1),"",IF((I1169/J1169-1)&gt;10000%,"",I1169/J1169-1))</f>
        <v/>
      </c>
      <c r="L1169" s="150">
        <f>IF(ISERROR(I1169/F1169),"",IF(I1169/F1169&gt;10000%,"",I1169/F1169))</f>
        <v>0</v>
      </c>
      <c r="N1169" s="5"/>
      <c r="O1169" s="5"/>
    </row>
    <row r="1170" spans="1:15" x14ac:dyDescent="0.2">
      <c r="A1170" s="172" t="s">
        <v>1953</v>
      </c>
      <c r="B1170" s="138" t="s">
        <v>1951</v>
      </c>
      <c r="C1170" s="172" t="s">
        <v>1955</v>
      </c>
      <c r="D1170" s="172"/>
      <c r="E1170" s="172" t="s">
        <v>180</v>
      </c>
      <c r="F1170" s="174">
        <v>0</v>
      </c>
      <c r="G1170" s="174">
        <v>0</v>
      </c>
      <c r="H1170" s="58" t="str">
        <f>IF(ISERROR(F1170/G1170-1),"",IF((F1170/G1170-1)&gt;10000%,"",F1170/G1170-1))</f>
        <v/>
      </c>
      <c r="I1170" s="174">
        <v>0</v>
      </c>
      <c r="J1170" s="174">
        <v>0</v>
      </c>
      <c r="K1170" s="58" t="str">
        <f>IF(ISERROR(I1170/J1170-1),"",IF((I1170/J1170-1)&gt;10000%,"",I1170/J1170-1))</f>
        <v/>
      </c>
      <c r="L1170" s="219" t="str">
        <f>IF(ISERROR(I1170/F1170),"",IF(I1170/F1170&gt;10000%,"",I1170/F1170))</f>
        <v/>
      </c>
    </row>
    <row r="1171" spans="1:15" x14ac:dyDescent="0.2">
      <c r="A1171" s="45" t="s">
        <v>15</v>
      </c>
      <c r="B1171" s="46">
        <f>COUNTA(B1162:B1170)</f>
        <v>9</v>
      </c>
      <c r="C1171" s="46"/>
      <c r="D1171" s="46"/>
      <c r="E1171" s="46"/>
      <c r="F1171" s="47">
        <f>SUM(F1162:F1170)</f>
        <v>31.735932379999998</v>
      </c>
      <c r="G1171" s="47">
        <f>SUM(G1162:G1170)</f>
        <v>31.641860849999997</v>
      </c>
      <c r="H1171" s="56">
        <f>IF(ISERROR(F1171/G1171-1),"",((F1171/G1171-1)))</f>
        <v>2.9730087761257185E-3</v>
      </c>
      <c r="I1171" s="111">
        <f>SUM(I1162:I1170)</f>
        <v>605.6177622360475</v>
      </c>
      <c r="J1171" s="111">
        <f>SUM(J1162:J1170)</f>
        <v>1273.52697797</v>
      </c>
      <c r="K1171" s="56">
        <f>IF(ISERROR(I1171/J1171-1),"",((I1171/J1171-1)))</f>
        <v>-0.52445627559346941</v>
      </c>
      <c r="L1171" s="8"/>
    </row>
    <row r="1172" spans="1:15" x14ac:dyDescent="0.2">
      <c r="A1172" s="51"/>
      <c r="B1172" s="51"/>
      <c r="C1172" s="51"/>
      <c r="D1172" s="51"/>
      <c r="E1172" s="51"/>
      <c r="F1172" s="91"/>
      <c r="G1172" s="91"/>
      <c r="H1172" s="158"/>
      <c r="I1172" s="133"/>
    </row>
    <row r="1173" spans="1:15" x14ac:dyDescent="0.2">
      <c r="A1173" s="51" t="s">
        <v>2750</v>
      </c>
      <c r="B1173" s="51"/>
      <c r="C1173" s="51"/>
      <c r="D1173" s="51"/>
      <c r="E1173" s="51"/>
      <c r="F1173" s="69"/>
      <c r="G1173" s="59"/>
      <c r="H1173" s="52"/>
    </row>
    <row r="1174" spans="1:15" ht="12.75" x14ac:dyDescent="0.2">
      <c r="B1174" s="51"/>
      <c r="C1174" s="51"/>
      <c r="D1174" s="51"/>
      <c r="E1174" s="51"/>
      <c r="F1174" s="60"/>
      <c r="G1174" s="60"/>
      <c r="H1174" s="52"/>
    </row>
    <row r="1175" spans="1:15" ht="12.75" x14ac:dyDescent="0.2">
      <c r="B1175" s="51"/>
      <c r="C1175" s="51"/>
      <c r="D1175" s="51"/>
      <c r="E1175" s="51"/>
      <c r="F1175" s="60"/>
      <c r="G1175" s="52"/>
      <c r="H1175" s="52"/>
      <c r="I1175" s="133"/>
    </row>
    <row r="1176" spans="1:15" x14ac:dyDescent="0.2">
      <c r="A1176" s="54" t="s">
        <v>47</v>
      </c>
    </row>
    <row r="1177" spans="1:15" x14ac:dyDescent="0.2">
      <c r="F1177" s="129"/>
    </row>
    <row r="1180" spans="1:15" x14ac:dyDescent="0.2">
      <c r="A1180" s="139"/>
      <c r="B1180" s="139"/>
      <c r="C1180" s="139"/>
    </row>
    <row r="1181" spans="1:15" x14ac:dyDescent="0.2">
      <c r="A1181" s="139"/>
      <c r="B1181" s="139"/>
      <c r="C1181" s="139"/>
    </row>
    <row r="1182" spans="1:15" x14ac:dyDescent="0.2">
      <c r="A1182" s="139"/>
      <c r="B1182" s="139"/>
      <c r="C1182" s="139"/>
    </row>
    <row r="1183" spans="1:15" x14ac:dyDescent="0.2">
      <c r="A1183" s="139"/>
      <c r="B1183" s="139"/>
      <c r="C1183" s="139"/>
    </row>
    <row r="1184" spans="1:15" x14ac:dyDescent="0.2">
      <c r="A1184" s="139"/>
      <c r="B1184" s="139"/>
      <c r="C1184" s="139"/>
    </row>
    <row r="1185" spans="1:12" x14ac:dyDescent="0.2">
      <c r="A1185" s="139"/>
      <c r="B1185" s="139"/>
      <c r="C1185" s="139"/>
    </row>
    <row r="1186" spans="1:12" x14ac:dyDescent="0.2">
      <c r="A1186" s="139"/>
      <c r="B1186" s="139"/>
      <c r="C1186" s="139"/>
    </row>
    <row r="1187" spans="1:12" x14ac:dyDescent="0.2">
      <c r="A1187" s="139"/>
      <c r="B1187" s="139"/>
      <c r="C1187" s="139"/>
    </row>
    <row r="1188" spans="1:12" x14ac:dyDescent="0.2">
      <c r="A1188" s="139"/>
      <c r="B1188" s="139"/>
      <c r="C1188" s="139"/>
    </row>
    <row r="1189" spans="1:12" s="39" customFormat="1" x14ac:dyDescent="0.2">
      <c r="A1189" s="139"/>
      <c r="B1189" s="139"/>
      <c r="C1189" s="139"/>
      <c r="I1189" s="5"/>
      <c r="J1189" s="5"/>
      <c r="K1189" s="5"/>
      <c r="L1189" s="5"/>
    </row>
    <row r="1190" spans="1:12" s="39" customFormat="1" x14ac:dyDescent="0.2">
      <c r="A1190" s="139"/>
      <c r="B1190" s="139"/>
      <c r="C1190" s="139"/>
      <c r="I1190" s="5"/>
      <c r="J1190" s="5"/>
      <c r="K1190" s="5"/>
      <c r="L1190" s="5"/>
    </row>
    <row r="1191" spans="1:12" s="39" customFormat="1" x14ac:dyDescent="0.2">
      <c r="A1191" s="139"/>
      <c r="B1191" s="139"/>
      <c r="C1191" s="139"/>
      <c r="I1191" s="5"/>
      <c r="J1191" s="5"/>
      <c r="K1191" s="5"/>
      <c r="L1191" s="5"/>
    </row>
    <row r="1192" spans="1:12" s="39" customFormat="1" x14ac:dyDescent="0.2">
      <c r="A1192" s="139"/>
      <c r="B1192" s="139"/>
      <c r="C1192" s="139"/>
      <c r="I1192" s="5"/>
      <c r="J1192" s="5"/>
      <c r="K1192" s="5"/>
      <c r="L1192" s="5"/>
    </row>
    <row r="1193" spans="1:12" s="39" customFormat="1" x14ac:dyDescent="0.2">
      <c r="A1193" s="139"/>
      <c r="B1193" s="139"/>
      <c r="C1193" s="139"/>
      <c r="I1193" s="5"/>
      <c r="J1193" s="5"/>
      <c r="K1193" s="5"/>
      <c r="L1193" s="5"/>
    </row>
  </sheetData>
  <mergeCells count="2">
    <mergeCell ref="I5:K5"/>
    <mergeCell ref="I1160:K1160"/>
  </mergeCells>
  <conditionalFormatting sqref="F7:G1156 F1162:G1170">
    <cfRule type="containsErrors" dxfId="19" priority="24">
      <formula>ISERROR(F7)</formula>
    </cfRule>
  </conditionalFormatting>
  <conditionalFormatting sqref="B1180:B1193">
    <cfRule type="duplicateValues" dxfId="18" priority="23"/>
  </conditionalFormatting>
  <conditionalFormatting sqref="F1064">
    <cfRule type="containsErrors" dxfId="17" priority="22">
      <formula>ISERROR(F1064)</formula>
    </cfRule>
  </conditionalFormatting>
  <conditionalFormatting sqref="F1064">
    <cfRule type="containsErrors" dxfId="16" priority="21">
      <formula>ISERROR(F1064)</formula>
    </cfRule>
  </conditionalFormatting>
  <conditionalFormatting sqref="F1077">
    <cfRule type="containsErrors" dxfId="15" priority="19">
      <formula>ISERROR(F1077)</formula>
    </cfRule>
  </conditionalFormatting>
  <conditionalFormatting sqref="B1077">
    <cfRule type="duplicateValues" dxfId="14" priority="20"/>
  </conditionalFormatting>
  <conditionalFormatting sqref="B17:B21">
    <cfRule type="duplicateValues" dxfId="13" priority="11"/>
  </conditionalFormatting>
  <conditionalFormatting sqref="B1169">
    <cfRule type="duplicateValues" dxfId="12" priority="25"/>
  </conditionalFormatting>
  <conditionalFormatting sqref="G1064">
    <cfRule type="containsErrors" dxfId="11" priority="6">
      <formula>ISERROR(G1064)</formula>
    </cfRule>
  </conditionalFormatting>
  <conditionalFormatting sqref="G1064">
    <cfRule type="containsErrors" dxfId="10" priority="5">
      <formula>ISERROR(G1064)</formula>
    </cfRule>
  </conditionalFormatting>
  <conditionalFormatting sqref="G1077">
    <cfRule type="containsErrors" dxfId="9" priority="4">
      <formula>ISERROR(G1077)</formula>
    </cfRule>
  </conditionalFormatting>
  <conditionalFormatting sqref="B1137:B1156 B1113:B1118 B1078:B1102 B1065:B1076 B1057:B1063">
    <cfRule type="duplicateValues" dxfId="0" priority="217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222" activePane="bottomLeft" state="frozen"/>
      <selection activeCell="E59" sqref="E59"/>
      <selection pane="bottomLeft" activeCell="J253" sqref="J253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9" customWidth="1"/>
    <col min="4" max="4" width="11.42578125" style="39" customWidth="1"/>
    <col min="5" max="5" width="11.85546875" style="39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7" customWidth="1"/>
    <col min="10" max="10" width="14.42578125" style="39" customWidth="1"/>
    <col min="11" max="11" width="11.42578125" style="39" customWidth="1"/>
    <col min="12" max="12" width="12.7109375" style="39" customWidth="1"/>
    <col min="13" max="13" width="13" style="72" customWidth="1"/>
    <col min="14" max="16384" width="9.140625" style="72"/>
  </cols>
  <sheetData>
    <row r="1" spans="1:24" s="5" customFormat="1" ht="26.25" x14ac:dyDescent="0.2">
      <c r="A1" s="18" t="s">
        <v>724</v>
      </c>
      <c r="B1" s="160"/>
      <c r="C1" s="129"/>
      <c r="D1" s="39"/>
      <c r="E1" s="39"/>
      <c r="F1" s="7"/>
      <c r="G1" s="7"/>
      <c r="I1" s="107"/>
      <c r="J1" s="39"/>
      <c r="K1" s="39"/>
      <c r="L1" s="39"/>
    </row>
    <row r="2" spans="1:24" s="5" customFormat="1" ht="15.75" customHeight="1" x14ac:dyDescent="0.2">
      <c r="A2" s="6" t="s">
        <v>3136</v>
      </c>
      <c r="B2" s="7"/>
      <c r="C2" s="71"/>
      <c r="D2" s="71"/>
      <c r="E2" s="71"/>
      <c r="F2" s="7"/>
      <c r="G2" s="7"/>
      <c r="I2" s="107"/>
      <c r="J2" s="71"/>
      <c r="K2" s="71"/>
      <c r="L2" s="71"/>
    </row>
    <row r="3" spans="1:24" s="5" customFormat="1" ht="12" x14ac:dyDescent="0.2">
      <c r="A3" s="7"/>
      <c r="B3" s="7"/>
      <c r="C3" s="129"/>
      <c r="D3" s="39"/>
      <c r="E3" s="39"/>
      <c r="F3" s="7"/>
      <c r="G3" s="7"/>
      <c r="I3" s="107"/>
      <c r="J3" s="39"/>
      <c r="K3" s="39"/>
      <c r="L3" s="39"/>
    </row>
    <row r="4" spans="1:24" s="5" customFormat="1" ht="12" customHeight="1" x14ac:dyDescent="0.2">
      <c r="A4" s="7"/>
      <c r="B4" s="7"/>
      <c r="C4" s="129"/>
      <c r="D4" s="39"/>
      <c r="E4" s="39"/>
      <c r="F4" s="7"/>
      <c r="G4" s="7"/>
      <c r="I4" s="107"/>
      <c r="J4" s="39"/>
      <c r="K4" s="39"/>
      <c r="L4" s="39"/>
      <c r="N4" s="7"/>
      <c r="O4" s="129"/>
      <c r="P4" s="39"/>
      <c r="Q4" s="39"/>
      <c r="R4" s="7"/>
      <c r="S4" s="7"/>
      <c r="U4" s="107"/>
      <c r="V4" s="39"/>
      <c r="W4" s="39"/>
      <c r="X4" s="39"/>
    </row>
    <row r="5" spans="1:24" s="7" customFormat="1" ht="30" customHeight="1" x14ac:dyDescent="0.2">
      <c r="A5" s="123" t="s">
        <v>725</v>
      </c>
      <c r="B5" s="124" t="s">
        <v>76</v>
      </c>
      <c r="C5" s="207" t="s">
        <v>504</v>
      </c>
      <c r="D5" s="208"/>
      <c r="E5" s="209"/>
      <c r="F5" s="125"/>
      <c r="G5" s="124" t="s">
        <v>238</v>
      </c>
      <c r="H5" s="126" t="s">
        <v>137</v>
      </c>
      <c r="I5" s="127"/>
      <c r="J5" s="207" t="s">
        <v>1229</v>
      </c>
      <c r="K5" s="210"/>
      <c r="L5" s="211"/>
      <c r="M5" s="159"/>
    </row>
    <row r="6" spans="1:24" s="33" customFormat="1" ht="21.95" customHeight="1" x14ac:dyDescent="0.2">
      <c r="A6" s="96"/>
      <c r="B6" s="97"/>
      <c r="C6" s="142" t="s">
        <v>3139</v>
      </c>
      <c r="D6" s="62" t="s">
        <v>3028</v>
      </c>
      <c r="E6" s="63" t="s">
        <v>73</v>
      </c>
      <c r="F6" s="94" t="s">
        <v>74</v>
      </c>
      <c r="G6" s="94" t="s">
        <v>239</v>
      </c>
      <c r="H6" s="152">
        <v>100000</v>
      </c>
      <c r="I6" s="108"/>
      <c r="J6" s="142" t="s">
        <v>3139</v>
      </c>
      <c r="K6" s="62" t="s">
        <v>3028</v>
      </c>
      <c r="L6" s="63" t="s">
        <v>73</v>
      </c>
      <c r="M6" s="121" t="s">
        <v>75</v>
      </c>
    </row>
    <row r="7" spans="1:24" ht="12" customHeight="1" x14ac:dyDescent="0.2">
      <c r="A7" s="172" t="s">
        <v>592</v>
      </c>
      <c r="B7" s="173" t="s">
        <v>507</v>
      </c>
      <c r="C7" s="57">
        <v>208.72942002000002</v>
      </c>
      <c r="D7" s="57">
        <v>217.32682266</v>
      </c>
      <c r="E7" s="58">
        <f t="shared" ref="E7:E38" si="0">IF(ISERROR(C7/D7-1),"",IF((C7/D7-1)&gt;10000%,"",C7/D7-1))</f>
        <v>-3.9559786200207392E-2</v>
      </c>
      <c r="F7" s="44">
        <f t="shared" ref="F7:F70" si="1">C7/$C$253</f>
        <v>0.44553952309987882</v>
      </c>
      <c r="G7" s="35">
        <v>5968.9933091099992</v>
      </c>
      <c r="H7" s="99">
        <v>50.492619047619051</v>
      </c>
      <c r="I7" s="105"/>
      <c r="J7" s="174">
        <v>215.09670869999999</v>
      </c>
      <c r="K7" s="174">
        <v>294.27190022000002</v>
      </c>
      <c r="L7" s="58">
        <f t="shared" ref="L7:L38" si="2">IF(ISERROR(J7/K7-1),"",IF((J7/K7-1)&gt;10000%,"",J7/K7-1))</f>
        <v>-0.26905454262132411</v>
      </c>
      <c r="M7" s="44">
        <f t="shared" ref="M7:M38" si="3">IF(ISERROR(J7/C7),"",IF(J7/C7&gt;10000%,"",J7/C7))</f>
        <v>1.030504989087738</v>
      </c>
      <c r="T7" s="197"/>
      <c r="U7" s="197"/>
      <c r="V7" s="197"/>
      <c r="W7" s="197"/>
      <c r="X7" s="197"/>
    </row>
    <row r="8" spans="1:24" ht="12" customHeight="1" x14ac:dyDescent="0.2">
      <c r="A8" s="172" t="s">
        <v>716</v>
      </c>
      <c r="B8" s="34" t="s">
        <v>482</v>
      </c>
      <c r="C8" s="57">
        <v>37.261691540000001</v>
      </c>
      <c r="D8" s="57">
        <v>74.135958979999998</v>
      </c>
      <c r="E8" s="58">
        <f t="shared" si="0"/>
        <v>-0.49738707028727769</v>
      </c>
      <c r="F8" s="44">
        <f t="shared" si="1"/>
        <v>7.9536254530078523E-2</v>
      </c>
      <c r="G8" s="35">
        <v>1354.25928279</v>
      </c>
      <c r="H8" s="99">
        <v>39.742333333333328</v>
      </c>
      <c r="I8" s="105"/>
      <c r="J8" s="174">
        <v>179.09454909000002</v>
      </c>
      <c r="K8" s="174">
        <v>321.69579700000003</v>
      </c>
      <c r="L8" s="58">
        <f t="shared" si="2"/>
        <v>-0.44327979799499839</v>
      </c>
      <c r="M8" s="44">
        <f t="shared" si="3"/>
        <v>4.8063987888940591</v>
      </c>
    </row>
    <row r="9" spans="1:24" ht="12" customHeight="1" x14ac:dyDescent="0.2">
      <c r="A9" s="172" t="s">
        <v>2661</v>
      </c>
      <c r="B9" s="34" t="s">
        <v>1030</v>
      </c>
      <c r="C9" s="57">
        <v>37.06792334</v>
      </c>
      <c r="D9" s="57">
        <v>42.843826749999998</v>
      </c>
      <c r="E9" s="58">
        <f t="shared" si="0"/>
        <v>-0.13481296719135849</v>
      </c>
      <c r="F9" s="44">
        <f t="shared" si="1"/>
        <v>7.9122650202467934E-2</v>
      </c>
      <c r="G9" s="35">
        <v>3914.1421817325577</v>
      </c>
      <c r="H9" s="99">
        <v>5.1895882352941172</v>
      </c>
      <c r="I9" s="105"/>
      <c r="J9" s="174">
        <v>29.556149749999999</v>
      </c>
      <c r="K9" s="174">
        <v>40.263526470000002</v>
      </c>
      <c r="L9" s="58">
        <f t="shared" si="2"/>
        <v>-0.26593241225350628</v>
      </c>
      <c r="M9" s="44">
        <f t="shared" si="3"/>
        <v>0.79735110809690157</v>
      </c>
    </row>
    <row r="10" spans="1:24" ht="12" customHeight="1" x14ac:dyDescent="0.2">
      <c r="A10" s="172" t="s">
        <v>595</v>
      </c>
      <c r="B10" s="34" t="s">
        <v>513</v>
      </c>
      <c r="C10" s="57">
        <v>18.08657363</v>
      </c>
      <c r="D10" s="57">
        <v>11.761882400000001</v>
      </c>
      <c r="E10" s="58">
        <f t="shared" si="0"/>
        <v>0.53772780707278622</v>
      </c>
      <c r="F10" s="44">
        <f t="shared" si="1"/>
        <v>3.8606361234793433E-2</v>
      </c>
      <c r="G10" s="35">
        <v>5168.6120452700006</v>
      </c>
      <c r="H10" s="99">
        <v>35.899047619047622</v>
      </c>
      <c r="I10" s="105"/>
      <c r="J10" s="174">
        <v>35.779891710000001</v>
      </c>
      <c r="K10" s="174">
        <v>28.982772929999999</v>
      </c>
      <c r="L10" s="58">
        <f t="shared" si="2"/>
        <v>0.23452272135646202</v>
      </c>
      <c r="M10" s="44">
        <f t="shared" si="3"/>
        <v>1.9782570453616648</v>
      </c>
    </row>
    <row r="11" spans="1:24" ht="12" customHeight="1" x14ac:dyDescent="0.2">
      <c r="A11" s="172" t="s">
        <v>593</v>
      </c>
      <c r="B11" s="34" t="s">
        <v>511</v>
      </c>
      <c r="C11" s="57">
        <v>14.947688279999999</v>
      </c>
      <c r="D11" s="57">
        <v>6.6955468099999997</v>
      </c>
      <c r="E11" s="58">
        <f t="shared" si="0"/>
        <v>1.23248208162404</v>
      </c>
      <c r="F11" s="44">
        <f t="shared" si="1"/>
        <v>3.1906311563931533E-2</v>
      </c>
      <c r="G11" s="35">
        <v>3652.18812269</v>
      </c>
      <c r="H11" s="99">
        <v>37.859238095238098</v>
      </c>
      <c r="I11" s="105"/>
      <c r="J11" s="174">
        <v>28.20992124</v>
      </c>
      <c r="K11" s="174">
        <v>29.551872249999999</v>
      </c>
      <c r="L11" s="58">
        <f t="shared" si="2"/>
        <v>-4.5410016619166993E-2</v>
      </c>
      <c r="M11" s="44">
        <f t="shared" si="3"/>
        <v>1.8872430780982277</v>
      </c>
    </row>
    <row r="12" spans="1:24" ht="12" customHeight="1" x14ac:dyDescent="0.2">
      <c r="A12" s="172" t="s">
        <v>594</v>
      </c>
      <c r="B12" s="34" t="s">
        <v>512</v>
      </c>
      <c r="C12" s="57">
        <v>11.012216480000001</v>
      </c>
      <c r="D12" s="57">
        <v>17.304433149999998</v>
      </c>
      <c r="E12" s="58">
        <f t="shared" si="0"/>
        <v>-0.3636187684079093</v>
      </c>
      <c r="F12" s="44">
        <f t="shared" si="1"/>
        <v>2.3505923018909879E-2</v>
      </c>
      <c r="G12" s="35">
        <v>872.77434617999995</v>
      </c>
      <c r="H12" s="99">
        <v>61.351476190476191</v>
      </c>
      <c r="I12" s="105"/>
      <c r="J12" s="174">
        <v>3.0849375999999999</v>
      </c>
      <c r="K12" s="174">
        <v>13.021121340000001</v>
      </c>
      <c r="L12" s="58">
        <f t="shared" si="2"/>
        <v>-0.76308203268767016</v>
      </c>
      <c r="M12" s="44">
        <f t="shared" si="3"/>
        <v>0.28013775479284797</v>
      </c>
    </row>
    <row r="13" spans="1:24" ht="12" customHeight="1" x14ac:dyDescent="0.2">
      <c r="A13" s="172" t="s">
        <v>772</v>
      </c>
      <c r="B13" s="34" t="s">
        <v>524</v>
      </c>
      <c r="C13" s="57">
        <v>10.34852036</v>
      </c>
      <c r="D13" s="57">
        <v>15.26790218</v>
      </c>
      <c r="E13" s="58">
        <f t="shared" si="0"/>
        <v>-0.32220417461438045</v>
      </c>
      <c r="F13" s="44">
        <f t="shared" si="1"/>
        <v>2.208924274087477E-2</v>
      </c>
      <c r="G13" s="35">
        <v>305.23669254999999</v>
      </c>
      <c r="H13" s="99">
        <v>121.63138095238099</v>
      </c>
      <c r="I13" s="105"/>
      <c r="J13" s="174">
        <v>4.2760996599999999</v>
      </c>
      <c r="K13" s="174">
        <v>1.5208150499999999</v>
      </c>
      <c r="L13" s="58">
        <f t="shared" si="2"/>
        <v>1.8117157704350704</v>
      </c>
      <c r="M13" s="44">
        <f t="shared" si="3"/>
        <v>0.41320879809333438</v>
      </c>
    </row>
    <row r="14" spans="1:24" ht="12" customHeight="1" x14ac:dyDescent="0.2">
      <c r="A14" s="172" t="s">
        <v>720</v>
      </c>
      <c r="B14" s="34" t="s">
        <v>281</v>
      </c>
      <c r="C14" s="57">
        <v>8.0635249899999994</v>
      </c>
      <c r="D14" s="57">
        <v>7.9776947300000005</v>
      </c>
      <c r="E14" s="58">
        <f t="shared" si="0"/>
        <v>1.0758779685720032E-2</v>
      </c>
      <c r="F14" s="44">
        <f t="shared" si="1"/>
        <v>1.721184813431819E-2</v>
      </c>
      <c r="G14" s="35">
        <v>473.25817890250198</v>
      </c>
      <c r="H14" s="99">
        <v>42.348190476190467</v>
      </c>
      <c r="I14" s="105"/>
      <c r="J14" s="174">
        <v>51.937772799999998</v>
      </c>
      <c r="K14" s="174">
        <v>8.4468365900000002</v>
      </c>
      <c r="L14" s="58">
        <f t="shared" si="2"/>
        <v>5.1487838963864689</v>
      </c>
      <c r="M14" s="44">
        <f t="shared" si="3"/>
        <v>6.4410754433589226</v>
      </c>
    </row>
    <row r="15" spans="1:24" ht="12" customHeight="1" x14ac:dyDescent="0.2">
      <c r="A15" s="172" t="s">
        <v>938</v>
      </c>
      <c r="B15" s="34" t="s">
        <v>525</v>
      </c>
      <c r="C15" s="57">
        <v>7.60424655</v>
      </c>
      <c r="D15" s="57">
        <v>11.10717376</v>
      </c>
      <c r="E15" s="58">
        <f t="shared" si="0"/>
        <v>-0.31537520576251432</v>
      </c>
      <c r="F15" s="44">
        <f t="shared" si="1"/>
        <v>1.6231503834467937E-2</v>
      </c>
      <c r="G15" s="35">
        <v>759.12541128999999</v>
      </c>
      <c r="H15" s="99">
        <v>38.232294117647058</v>
      </c>
      <c r="I15" s="105"/>
      <c r="J15" s="174">
        <v>2.9400875499999999</v>
      </c>
      <c r="K15" s="174">
        <v>6.3973605199999994</v>
      </c>
      <c r="L15" s="58">
        <f t="shared" si="2"/>
        <v>-0.54042178163815602</v>
      </c>
      <c r="M15" s="44">
        <f t="shared" si="3"/>
        <v>0.38663758870364345</v>
      </c>
    </row>
    <row r="16" spans="1:24" ht="12" customHeight="1" x14ac:dyDescent="0.2">
      <c r="A16" s="172" t="s">
        <v>773</v>
      </c>
      <c r="B16" s="34" t="s">
        <v>544</v>
      </c>
      <c r="C16" s="57">
        <v>7.2959121100000006</v>
      </c>
      <c r="D16" s="57">
        <v>5.3900751799999993</v>
      </c>
      <c r="E16" s="58">
        <f t="shared" si="0"/>
        <v>0.3535826247974525</v>
      </c>
      <c r="F16" s="44">
        <f t="shared" si="1"/>
        <v>1.5573354258142257E-2</v>
      </c>
      <c r="G16" s="35">
        <v>471.75625534</v>
      </c>
      <c r="H16" s="99">
        <v>13.71847058823529</v>
      </c>
      <c r="I16" s="105"/>
      <c r="J16" s="174">
        <v>5.6325871200000002</v>
      </c>
      <c r="K16" s="174">
        <v>1.7280856899999999</v>
      </c>
      <c r="L16" s="58">
        <f t="shared" si="2"/>
        <v>2.2594373951444506</v>
      </c>
      <c r="M16" s="44">
        <f t="shared" si="3"/>
        <v>0.77201959605294634</v>
      </c>
    </row>
    <row r="17" spans="1:13" ht="12" customHeight="1" x14ac:dyDescent="0.2">
      <c r="A17" s="172" t="s">
        <v>1940</v>
      </c>
      <c r="B17" s="34" t="s">
        <v>530</v>
      </c>
      <c r="C17" s="57">
        <v>6.3048719800000006</v>
      </c>
      <c r="D17" s="57">
        <v>4.0463860699999996</v>
      </c>
      <c r="E17" s="58">
        <f t="shared" si="0"/>
        <v>0.55814889408217083</v>
      </c>
      <c r="F17" s="44">
        <f t="shared" si="1"/>
        <v>1.3457947877715704E-2</v>
      </c>
      <c r="G17" s="35">
        <v>36.132297979999997</v>
      </c>
      <c r="H17" s="99">
        <v>58.159176470588228</v>
      </c>
      <c r="I17" s="105"/>
      <c r="J17" s="174">
        <v>3.21544E-3</v>
      </c>
      <c r="K17" s="174">
        <v>5.5216899999999992E-3</v>
      </c>
      <c r="L17" s="58">
        <f t="shared" si="2"/>
        <v>-0.41767103912026926</v>
      </c>
      <c r="M17" s="44">
        <f t="shared" si="3"/>
        <v>5.0999290869027279E-4</v>
      </c>
    </row>
    <row r="18" spans="1:13" ht="12" customHeight="1" x14ac:dyDescent="0.2">
      <c r="A18" s="172" t="s">
        <v>723</v>
      </c>
      <c r="B18" s="34" t="s">
        <v>99</v>
      </c>
      <c r="C18" s="57">
        <v>5.2385447100000002</v>
      </c>
      <c r="D18" s="57">
        <v>5.5755771599999999</v>
      </c>
      <c r="E18" s="58">
        <f t="shared" si="0"/>
        <v>-6.0447993154488011E-2</v>
      </c>
      <c r="F18" s="44">
        <f t="shared" si="1"/>
        <v>1.118183872502092E-2</v>
      </c>
      <c r="G18" s="35">
        <v>120.44698726</v>
      </c>
      <c r="H18" s="99">
        <v>98.756095238095227</v>
      </c>
      <c r="I18" s="105"/>
      <c r="J18" s="174">
        <v>78.087776019999993</v>
      </c>
      <c r="K18" s="174">
        <v>12.795936660000001</v>
      </c>
      <c r="L18" s="58">
        <f t="shared" si="2"/>
        <v>5.1025447448565275</v>
      </c>
      <c r="M18" s="44">
        <f t="shared" si="3"/>
        <v>14.906387239749261</v>
      </c>
    </row>
    <row r="19" spans="1:13" ht="12" customHeight="1" x14ac:dyDescent="0.2">
      <c r="A19" s="172" t="s">
        <v>2527</v>
      </c>
      <c r="B19" s="34" t="s">
        <v>1028</v>
      </c>
      <c r="C19" s="57">
        <v>4.92579162</v>
      </c>
      <c r="D19" s="57">
        <v>5.1742403499999998</v>
      </c>
      <c r="E19" s="58">
        <f t="shared" si="0"/>
        <v>-4.8016464871022069E-2</v>
      </c>
      <c r="F19" s="44">
        <f t="shared" si="1"/>
        <v>1.0514257401059679E-2</v>
      </c>
      <c r="G19" s="35">
        <v>102.46587054000001</v>
      </c>
      <c r="H19" s="99">
        <v>95.13033333333334</v>
      </c>
      <c r="I19" s="105"/>
      <c r="J19" s="174">
        <v>0.27703409000000001</v>
      </c>
      <c r="K19" s="174">
        <v>1.45913618</v>
      </c>
      <c r="L19" s="58">
        <f t="shared" si="2"/>
        <v>-0.81013829017658923</v>
      </c>
      <c r="M19" s="44">
        <f t="shared" si="3"/>
        <v>5.624153666492291E-2</v>
      </c>
    </row>
    <row r="20" spans="1:13" ht="12" customHeight="1" x14ac:dyDescent="0.2">
      <c r="A20" s="172" t="s">
        <v>1595</v>
      </c>
      <c r="B20" s="34" t="s">
        <v>540</v>
      </c>
      <c r="C20" s="57">
        <v>4.7867776399999995</v>
      </c>
      <c r="D20" s="57">
        <v>4.1562959199999998</v>
      </c>
      <c r="E20" s="58">
        <f t="shared" si="0"/>
        <v>0.15169317395475534</v>
      </c>
      <c r="F20" s="44">
        <f t="shared" si="1"/>
        <v>1.0217527681083062E-2</v>
      </c>
      <c r="G20" s="35">
        <v>255.57969306999999</v>
      </c>
      <c r="H20" s="99">
        <v>22.88341176470588</v>
      </c>
      <c r="I20" s="105"/>
      <c r="J20" s="174">
        <v>16.004780539999999</v>
      </c>
      <c r="K20" s="174">
        <v>17.261161730000001</v>
      </c>
      <c r="L20" s="58">
        <f t="shared" si="2"/>
        <v>-7.2786595111753338E-2</v>
      </c>
      <c r="M20" s="44">
        <f t="shared" si="3"/>
        <v>3.3435395883565628</v>
      </c>
    </row>
    <row r="21" spans="1:13" ht="12" customHeight="1" x14ac:dyDescent="0.2">
      <c r="A21" s="172" t="s">
        <v>635</v>
      </c>
      <c r="B21" s="34" t="s">
        <v>636</v>
      </c>
      <c r="C21" s="57">
        <v>4.6991614000000004</v>
      </c>
      <c r="D21" s="57">
        <v>3.5602300499999999</v>
      </c>
      <c r="E21" s="58">
        <f t="shared" si="0"/>
        <v>0.31990386407754756</v>
      </c>
      <c r="F21" s="44">
        <f t="shared" si="1"/>
        <v>1.0030508056433773E-2</v>
      </c>
      <c r="G21" s="35">
        <v>63.918965289999996</v>
      </c>
      <c r="H21" s="99">
        <v>41.778941176470589</v>
      </c>
      <c r="I21" s="105"/>
      <c r="J21" s="174">
        <v>55.258575899999997</v>
      </c>
      <c r="K21" s="174">
        <v>9.68088807</v>
      </c>
      <c r="L21" s="58">
        <f t="shared" si="2"/>
        <v>4.7080068998256683</v>
      </c>
      <c r="M21" s="44">
        <f t="shared" si="3"/>
        <v>11.759241957511822</v>
      </c>
    </row>
    <row r="22" spans="1:13" ht="12" customHeight="1" x14ac:dyDescent="0.2">
      <c r="A22" s="172" t="s">
        <v>601</v>
      </c>
      <c r="B22" s="34" t="s">
        <v>537</v>
      </c>
      <c r="C22" s="57">
        <v>4.2608783499999996</v>
      </c>
      <c r="D22" s="57">
        <v>2.3572254900000003</v>
      </c>
      <c r="E22" s="58">
        <f t="shared" si="0"/>
        <v>0.80758199335439862</v>
      </c>
      <c r="F22" s="44">
        <f t="shared" si="1"/>
        <v>9.094979078002989E-3</v>
      </c>
      <c r="G22" s="35">
        <v>99.28354195</v>
      </c>
      <c r="H22" s="99">
        <v>113.309</v>
      </c>
      <c r="I22" s="105"/>
      <c r="J22" s="174">
        <v>0.69367988000000003</v>
      </c>
      <c r="K22" s="174">
        <v>8.0372199999999994E-3</v>
      </c>
      <c r="L22" s="58">
        <f t="shared" si="2"/>
        <v>85.308435006133976</v>
      </c>
      <c r="M22" s="44">
        <f t="shared" si="3"/>
        <v>0.16280208516161934</v>
      </c>
    </row>
    <row r="23" spans="1:13" ht="12" customHeight="1" x14ac:dyDescent="0.2">
      <c r="A23" s="172" t="s">
        <v>1937</v>
      </c>
      <c r="B23" s="34" t="s">
        <v>556</v>
      </c>
      <c r="C23" s="57">
        <v>4.0369672400000001</v>
      </c>
      <c r="D23" s="57">
        <v>3.3746716299999999</v>
      </c>
      <c r="E23" s="58">
        <f t="shared" si="0"/>
        <v>0.19625483087372264</v>
      </c>
      <c r="F23" s="44">
        <f t="shared" si="1"/>
        <v>8.6170337593382534E-3</v>
      </c>
      <c r="G23" s="35">
        <v>20.442324559999999</v>
      </c>
      <c r="H23" s="99">
        <v>176.6575294117647</v>
      </c>
      <c r="I23" s="105"/>
      <c r="J23" s="174">
        <v>0.15393352999999999</v>
      </c>
      <c r="K23" s="174">
        <v>0.28877884999999998</v>
      </c>
      <c r="L23" s="58">
        <f t="shared" si="2"/>
        <v>-0.46695012463689778</v>
      </c>
      <c r="M23" s="44">
        <f t="shared" si="3"/>
        <v>3.8130983198169321E-2</v>
      </c>
    </row>
    <row r="24" spans="1:13" ht="12" customHeight="1" x14ac:dyDescent="0.2">
      <c r="A24" s="172" t="s">
        <v>1592</v>
      </c>
      <c r="B24" s="34" t="s">
        <v>1099</v>
      </c>
      <c r="C24" s="57">
        <v>3.7497689700000003</v>
      </c>
      <c r="D24" s="57">
        <v>1.21146544</v>
      </c>
      <c r="E24" s="58">
        <f t="shared" si="0"/>
        <v>2.0952339589646076</v>
      </c>
      <c r="F24" s="44">
        <f t="shared" si="1"/>
        <v>8.0040000037773489E-3</v>
      </c>
      <c r="G24" s="35">
        <v>67.229268219999994</v>
      </c>
      <c r="H24" s="99">
        <v>22.983941176470591</v>
      </c>
      <c r="I24" s="105"/>
      <c r="J24" s="174">
        <v>29.12158127</v>
      </c>
      <c r="K24" s="174">
        <v>11.687674640000001</v>
      </c>
      <c r="L24" s="58">
        <f t="shared" si="2"/>
        <v>1.4916488666046575</v>
      </c>
      <c r="M24" s="44">
        <f t="shared" si="3"/>
        <v>7.7662334674447955</v>
      </c>
    </row>
    <row r="25" spans="1:13" ht="12" customHeight="1" x14ac:dyDescent="0.2">
      <c r="A25" s="172" t="s">
        <v>600</v>
      </c>
      <c r="B25" s="34" t="s">
        <v>535</v>
      </c>
      <c r="C25" s="57">
        <v>3.7205478199999997</v>
      </c>
      <c r="D25" s="57">
        <v>5.8389445499999999</v>
      </c>
      <c r="E25" s="58">
        <f t="shared" si="0"/>
        <v>-0.3628047349756045</v>
      </c>
      <c r="F25" s="44">
        <f t="shared" si="1"/>
        <v>7.9416265384834629E-3</v>
      </c>
      <c r="G25" s="35">
        <v>105.76718373</v>
      </c>
      <c r="H25" s="99">
        <v>78.459952380952387</v>
      </c>
      <c r="I25" s="105"/>
      <c r="J25" s="174">
        <v>1.5406149199999999</v>
      </c>
      <c r="K25" s="174">
        <v>0.80586617000000005</v>
      </c>
      <c r="L25" s="58">
        <f t="shared" si="2"/>
        <v>0.91175033442587594</v>
      </c>
      <c r="M25" s="44">
        <f t="shared" si="3"/>
        <v>0.41408281643857492</v>
      </c>
    </row>
    <row r="26" spans="1:13" ht="12" customHeight="1" x14ac:dyDescent="0.2">
      <c r="A26" s="172" t="s">
        <v>1143</v>
      </c>
      <c r="B26" s="34" t="s">
        <v>1144</v>
      </c>
      <c r="C26" s="57">
        <v>3.6864958699999999</v>
      </c>
      <c r="D26" s="57">
        <v>3.2958326200000001</v>
      </c>
      <c r="E26" s="58">
        <f t="shared" si="0"/>
        <v>0.11853249088844797</v>
      </c>
      <c r="F26" s="44">
        <f t="shared" si="1"/>
        <v>7.8689415783941424E-3</v>
      </c>
      <c r="G26" s="35">
        <v>145.42475725</v>
      </c>
      <c r="H26" s="99">
        <v>75.042333333333346</v>
      </c>
      <c r="I26" s="105"/>
      <c r="J26" s="174">
        <v>2.6224685099999996</v>
      </c>
      <c r="K26" s="174">
        <v>2.8606199000000001</v>
      </c>
      <c r="L26" s="58">
        <f t="shared" si="2"/>
        <v>-8.3251672128827892E-2</v>
      </c>
      <c r="M26" s="44">
        <f t="shared" si="3"/>
        <v>0.71137161208863631</v>
      </c>
    </row>
    <row r="27" spans="1:13" ht="12" customHeight="1" x14ac:dyDescent="0.2">
      <c r="A27" s="172" t="s">
        <v>717</v>
      </c>
      <c r="B27" s="34" t="s">
        <v>483</v>
      </c>
      <c r="C27" s="57">
        <v>3.35869208</v>
      </c>
      <c r="D27" s="57">
        <v>6.3365130800000005</v>
      </c>
      <c r="E27" s="58">
        <f t="shared" si="0"/>
        <v>-0.46994631943535736</v>
      </c>
      <c r="F27" s="44">
        <f t="shared" si="1"/>
        <v>7.1692340611072235E-3</v>
      </c>
      <c r="G27" s="35">
        <v>102.31872043000001</v>
      </c>
      <c r="H27" s="99">
        <v>74.406285714285715</v>
      </c>
      <c r="I27" s="105"/>
      <c r="J27" s="174">
        <v>2.65834254</v>
      </c>
      <c r="K27" s="174">
        <v>13.61064373</v>
      </c>
      <c r="L27" s="58">
        <f t="shared" si="2"/>
        <v>-0.8046864944278429</v>
      </c>
      <c r="M27" s="44">
        <f t="shared" si="3"/>
        <v>0.79148146858404478</v>
      </c>
    </row>
    <row r="28" spans="1:13" ht="12" customHeight="1" x14ac:dyDescent="0.2">
      <c r="A28" s="172" t="s">
        <v>1948</v>
      </c>
      <c r="B28" s="34" t="s">
        <v>2169</v>
      </c>
      <c r="C28" s="57">
        <v>3.0558671899999998</v>
      </c>
      <c r="D28" s="57">
        <v>6.8120708200000006</v>
      </c>
      <c r="E28" s="58">
        <f t="shared" si="0"/>
        <v>-0.55140407803335201</v>
      </c>
      <c r="F28" s="44">
        <f t="shared" si="1"/>
        <v>6.5228447928361499E-3</v>
      </c>
      <c r="G28" s="35">
        <v>85.838447709999997</v>
      </c>
      <c r="H28" s="99">
        <v>26.58235294117647</v>
      </c>
      <c r="I28" s="105"/>
      <c r="J28" s="174">
        <v>0.96558179</v>
      </c>
      <c r="K28" s="174">
        <v>0.87223485000000001</v>
      </c>
      <c r="L28" s="58">
        <f t="shared" si="2"/>
        <v>0.10702042001646683</v>
      </c>
      <c r="M28" s="44">
        <f t="shared" si="3"/>
        <v>0.3159763595616209</v>
      </c>
    </row>
    <row r="29" spans="1:13" ht="12" customHeight="1" x14ac:dyDescent="0.2">
      <c r="A29" s="172" t="s">
        <v>630</v>
      </c>
      <c r="B29" s="34" t="s">
        <v>568</v>
      </c>
      <c r="C29" s="57">
        <v>2.7836961099999997</v>
      </c>
      <c r="D29" s="57">
        <v>2.2355237799999998</v>
      </c>
      <c r="E29" s="58">
        <f t="shared" si="0"/>
        <v>0.24520979597899872</v>
      </c>
      <c r="F29" s="44">
        <f t="shared" si="1"/>
        <v>5.9418870477652352E-3</v>
      </c>
      <c r="G29" s="35">
        <v>51.297296129999999</v>
      </c>
      <c r="H29" s="99">
        <v>103.2745294117647</v>
      </c>
      <c r="I29" s="105"/>
      <c r="J29" s="174">
        <v>1.2670267</v>
      </c>
      <c r="K29" s="174">
        <v>1.8242214699999999</v>
      </c>
      <c r="L29" s="58">
        <f t="shared" si="2"/>
        <v>-0.3054425020005932</v>
      </c>
      <c r="M29" s="44">
        <f t="shared" si="3"/>
        <v>0.45515984860861847</v>
      </c>
    </row>
    <row r="30" spans="1:13" ht="12" customHeight="1" x14ac:dyDescent="0.2">
      <c r="A30" s="172" t="s">
        <v>2526</v>
      </c>
      <c r="B30" s="34" t="s">
        <v>911</v>
      </c>
      <c r="C30" s="57">
        <v>2.5783338499999999</v>
      </c>
      <c r="D30" s="57">
        <v>7.5564165000000001</v>
      </c>
      <c r="E30" s="58">
        <f t="shared" si="0"/>
        <v>-0.6587888121307236</v>
      </c>
      <c r="F30" s="44">
        <f t="shared" si="1"/>
        <v>5.503534833811179E-3</v>
      </c>
      <c r="G30" s="35">
        <v>14.905424287000001</v>
      </c>
      <c r="H30" s="99">
        <v>961.92762500000003</v>
      </c>
      <c r="I30" s="105"/>
      <c r="J30" s="174">
        <v>1.2758815299999999</v>
      </c>
      <c r="K30" s="174">
        <v>5.5468866600000002</v>
      </c>
      <c r="L30" s="58">
        <f t="shared" si="2"/>
        <v>-0.76998240486853575</v>
      </c>
      <c r="M30" s="44">
        <f t="shared" si="3"/>
        <v>0.49484729450377418</v>
      </c>
    </row>
    <row r="31" spans="1:13" ht="12" customHeight="1" x14ac:dyDescent="0.2">
      <c r="A31" s="172" t="s">
        <v>774</v>
      </c>
      <c r="B31" s="145" t="s">
        <v>528</v>
      </c>
      <c r="C31" s="57">
        <v>2.4777005299999999</v>
      </c>
      <c r="D31" s="57">
        <v>2.4914997699999999</v>
      </c>
      <c r="E31" s="58">
        <f t="shared" si="0"/>
        <v>-5.5385275030549463E-3</v>
      </c>
      <c r="F31" s="44">
        <f t="shared" si="1"/>
        <v>5.2887298417958629E-3</v>
      </c>
      <c r="G31" s="35">
        <v>27.680205239999999</v>
      </c>
      <c r="H31" s="99">
        <v>118.75004761904761</v>
      </c>
      <c r="I31" s="105"/>
      <c r="J31" s="174">
        <v>8.3617999999999998E-2</v>
      </c>
      <c r="K31" s="174">
        <v>3.2121699999999999E-3</v>
      </c>
      <c r="L31" s="58">
        <f t="shared" si="2"/>
        <v>25.031623481945228</v>
      </c>
      <c r="M31" s="44">
        <f t="shared" si="3"/>
        <v>3.3748227030487819E-2</v>
      </c>
    </row>
    <row r="32" spans="1:13" ht="12" customHeight="1" x14ac:dyDescent="0.2">
      <c r="A32" s="172" t="s">
        <v>1015</v>
      </c>
      <c r="B32" s="34" t="s">
        <v>1016</v>
      </c>
      <c r="C32" s="57">
        <v>2.4163844900000004</v>
      </c>
      <c r="D32" s="57">
        <v>3.3558055699999998</v>
      </c>
      <c r="E32" s="58">
        <f t="shared" si="0"/>
        <v>-0.27993906691083992</v>
      </c>
      <c r="F32" s="44">
        <f t="shared" si="1"/>
        <v>5.1578488226402732E-3</v>
      </c>
      <c r="G32" s="35">
        <v>40.989771020000006</v>
      </c>
      <c r="H32" s="99">
        <v>98.688619047619056</v>
      </c>
      <c r="I32" s="105"/>
      <c r="J32" s="174">
        <v>2.92183153</v>
      </c>
      <c r="K32" s="174">
        <v>3.5790384100000003</v>
      </c>
      <c r="L32" s="58">
        <f t="shared" si="2"/>
        <v>-0.18362666300639119</v>
      </c>
      <c r="M32" s="44">
        <f t="shared" si="3"/>
        <v>1.209174923151406</v>
      </c>
    </row>
    <row r="33" spans="1:13" ht="12" customHeight="1" x14ac:dyDescent="0.2">
      <c r="A33" s="172" t="s">
        <v>603</v>
      </c>
      <c r="B33" s="34" t="s">
        <v>542</v>
      </c>
      <c r="C33" s="57">
        <v>2.395794</v>
      </c>
      <c r="D33" s="57">
        <v>0.18316937</v>
      </c>
      <c r="E33" s="58">
        <f t="shared" si="0"/>
        <v>12.079665011677443</v>
      </c>
      <c r="F33" s="44">
        <f t="shared" si="1"/>
        <v>5.1138977730272673E-3</v>
      </c>
      <c r="G33" s="35">
        <v>97.631010319999987</v>
      </c>
      <c r="H33" s="99">
        <v>28.91764705882353</v>
      </c>
      <c r="I33" s="105"/>
      <c r="J33" s="174">
        <v>3.2193502500000002</v>
      </c>
      <c r="K33" s="174">
        <v>0.14695782999999998</v>
      </c>
      <c r="L33" s="58">
        <f t="shared" si="2"/>
        <v>20.906626206987408</v>
      </c>
      <c r="M33" s="44">
        <f t="shared" si="3"/>
        <v>1.3437508608836988</v>
      </c>
    </row>
    <row r="34" spans="1:13" ht="12" customHeight="1" x14ac:dyDescent="0.2">
      <c r="A34" s="34" t="s">
        <v>721</v>
      </c>
      <c r="B34" s="34" t="s">
        <v>282</v>
      </c>
      <c r="C34" s="57">
        <v>2.3777512400000003</v>
      </c>
      <c r="D34" s="57">
        <v>6.0807277500000003</v>
      </c>
      <c r="E34" s="58">
        <f t="shared" si="0"/>
        <v>-0.60896929812389644</v>
      </c>
      <c r="F34" s="44">
        <f t="shared" si="1"/>
        <v>5.0753849333660672E-3</v>
      </c>
      <c r="G34" s="35">
        <v>74.614379339259003</v>
      </c>
      <c r="H34" s="99">
        <v>84.865238095238098</v>
      </c>
      <c r="I34" s="105"/>
      <c r="J34" s="174">
        <v>1.0360075399999999</v>
      </c>
      <c r="K34" s="174">
        <v>0.60110043000000002</v>
      </c>
      <c r="L34" s="58">
        <f t="shared" si="2"/>
        <v>0.72351821475156819</v>
      </c>
      <c r="M34" s="44">
        <f t="shared" si="3"/>
        <v>0.43570896844532814</v>
      </c>
    </row>
    <row r="35" spans="1:13" ht="12" customHeight="1" x14ac:dyDescent="0.2">
      <c r="A35" s="34" t="s">
        <v>597</v>
      </c>
      <c r="B35" s="34" t="s">
        <v>523</v>
      </c>
      <c r="C35" s="57">
        <v>2.3240116800000004</v>
      </c>
      <c r="D35" s="57">
        <v>5.7920277200000001</v>
      </c>
      <c r="E35" s="58">
        <f t="shared" si="0"/>
        <v>-0.59875680981720159</v>
      </c>
      <c r="F35" s="44">
        <f t="shared" si="1"/>
        <v>4.9606761494691773E-3</v>
      </c>
      <c r="G35" s="35">
        <v>306.37152192000002</v>
      </c>
      <c r="H35" s="99">
        <v>91.16390476190476</v>
      </c>
      <c r="I35" s="105"/>
      <c r="J35" s="174">
        <v>4.0433436600000006</v>
      </c>
      <c r="K35" s="174">
        <v>6.5374178700000005</v>
      </c>
      <c r="L35" s="58">
        <f t="shared" si="2"/>
        <v>-0.38150754007101584</v>
      </c>
      <c r="M35" s="44">
        <f t="shared" si="3"/>
        <v>1.7398121080011095</v>
      </c>
    </row>
    <row r="36" spans="1:13" ht="12" customHeight="1" x14ac:dyDescent="0.2">
      <c r="A36" s="34" t="s">
        <v>602</v>
      </c>
      <c r="B36" s="34" t="s">
        <v>538</v>
      </c>
      <c r="C36" s="57">
        <v>2.0302991800000001</v>
      </c>
      <c r="D36" s="57">
        <v>1.7403643400000002</v>
      </c>
      <c r="E36" s="58">
        <f t="shared" si="0"/>
        <v>0.16659433506894294</v>
      </c>
      <c r="F36" s="44">
        <f t="shared" si="1"/>
        <v>4.3337375647409951E-3</v>
      </c>
      <c r="G36" s="35">
        <v>85.195442170000007</v>
      </c>
      <c r="H36" s="99">
        <v>45.070176470588237</v>
      </c>
      <c r="I36" s="105"/>
      <c r="J36" s="174">
        <v>0.23996973999999999</v>
      </c>
      <c r="K36" s="174">
        <v>1.23955795</v>
      </c>
      <c r="L36" s="58">
        <f t="shared" si="2"/>
        <v>-0.80640700178640301</v>
      </c>
      <c r="M36" s="44">
        <f t="shared" si="3"/>
        <v>0.11819427519051649</v>
      </c>
    </row>
    <row r="37" spans="1:13" ht="12" customHeight="1" x14ac:dyDescent="0.2">
      <c r="A37" s="34" t="s">
        <v>610</v>
      </c>
      <c r="B37" s="34" t="s">
        <v>555</v>
      </c>
      <c r="C37" s="57">
        <v>1.8414121699999999</v>
      </c>
      <c r="D37" s="57">
        <v>1.5619935</v>
      </c>
      <c r="E37" s="58">
        <f t="shared" si="0"/>
        <v>0.17888593646516449</v>
      </c>
      <c r="F37" s="44">
        <f t="shared" si="1"/>
        <v>3.9305522909683834E-3</v>
      </c>
      <c r="G37" s="35">
        <v>19.686432379999999</v>
      </c>
      <c r="H37" s="99">
        <v>190.8091764705882</v>
      </c>
      <c r="I37" s="105"/>
      <c r="J37" s="174">
        <v>1.79596775</v>
      </c>
      <c r="K37" s="174">
        <v>0.22378839</v>
      </c>
      <c r="L37" s="58">
        <f t="shared" si="2"/>
        <v>7.0252945651023264</v>
      </c>
      <c r="M37" s="44">
        <f t="shared" si="3"/>
        <v>0.97532088646943182</v>
      </c>
    </row>
    <row r="38" spans="1:13" ht="12" customHeight="1" x14ac:dyDescent="0.2">
      <c r="A38" s="34" t="s">
        <v>598</v>
      </c>
      <c r="B38" s="34" t="s">
        <v>532</v>
      </c>
      <c r="C38" s="57">
        <v>1.8310705700000001</v>
      </c>
      <c r="D38" s="57">
        <v>4.0573163799999996</v>
      </c>
      <c r="E38" s="58">
        <f t="shared" si="0"/>
        <v>-0.54869909109725379</v>
      </c>
      <c r="F38" s="44">
        <f t="shared" si="1"/>
        <v>3.9084778199539559E-3</v>
      </c>
      <c r="G38" s="35">
        <v>244.43083163</v>
      </c>
      <c r="H38" s="99">
        <v>68.249095238095236</v>
      </c>
      <c r="I38" s="105"/>
      <c r="J38" s="174">
        <v>5.388751E-2</v>
      </c>
      <c r="K38" s="174">
        <v>0.68934499999999999</v>
      </c>
      <c r="L38" s="58">
        <f t="shared" si="2"/>
        <v>-0.92182795262169159</v>
      </c>
      <c r="M38" s="44">
        <f t="shared" si="3"/>
        <v>2.9429510190860639E-2</v>
      </c>
    </row>
    <row r="39" spans="1:13" ht="12" customHeight="1" x14ac:dyDescent="0.2">
      <c r="A39" s="34" t="s">
        <v>1947</v>
      </c>
      <c r="B39" s="34" t="s">
        <v>2140</v>
      </c>
      <c r="C39" s="57">
        <v>1.40810035</v>
      </c>
      <c r="D39" s="57">
        <v>1.1378743</v>
      </c>
      <c r="E39" s="58">
        <f t="shared" ref="E39:E70" si="4">IF(ISERROR(C39/D39-1),"",IF((C39/D39-1)&gt;10000%,"",C39/D39-1))</f>
        <v>0.23748321761024038</v>
      </c>
      <c r="F39" s="44">
        <f t="shared" si="1"/>
        <v>3.005634559592317E-3</v>
      </c>
      <c r="G39" s="35">
        <v>24.50248925</v>
      </c>
      <c r="H39" s="99">
        <v>76.086058823529413</v>
      </c>
      <c r="I39" s="105"/>
      <c r="J39" s="174">
        <v>0.14863723000000001</v>
      </c>
      <c r="K39" s="174">
        <v>7.7703469999999997E-2</v>
      </c>
      <c r="L39" s="58">
        <f t="shared" ref="L39:L70" si="5">IF(ISERROR(J39/K39-1),"",IF((J39/K39-1)&gt;10000%,"",J39/K39-1))</f>
        <v>0.91287763596657934</v>
      </c>
      <c r="M39" s="44">
        <f t="shared" ref="M39:M70" si="6">IF(ISERROR(J39/C39),"",IF(J39/C39&gt;10000%,"",J39/C39))</f>
        <v>0.10555869118276975</v>
      </c>
    </row>
    <row r="40" spans="1:13" ht="12" customHeight="1" x14ac:dyDescent="0.2">
      <c r="A40" s="34" t="s">
        <v>719</v>
      </c>
      <c r="B40" s="34" t="s">
        <v>133</v>
      </c>
      <c r="C40" s="57">
        <v>1.34439278</v>
      </c>
      <c r="D40" s="57">
        <v>1.2681304799999999</v>
      </c>
      <c r="E40" s="58">
        <f t="shared" si="4"/>
        <v>6.0137581426163766E-2</v>
      </c>
      <c r="F40" s="44">
        <f t="shared" si="1"/>
        <v>2.8696487443060363E-3</v>
      </c>
      <c r="G40" s="35">
        <v>9.5482324700000003</v>
      </c>
      <c r="H40" s="99">
        <v>199.7356470588235</v>
      </c>
      <c r="I40" s="105"/>
      <c r="J40" s="174">
        <v>3.6630679999999999E-2</v>
      </c>
      <c r="K40" s="174">
        <v>0.69622625000000005</v>
      </c>
      <c r="L40" s="58">
        <f t="shared" si="5"/>
        <v>-0.94738681570825578</v>
      </c>
      <c r="M40" s="44">
        <f t="shared" si="6"/>
        <v>2.7247007381280344E-2</v>
      </c>
    </row>
    <row r="41" spans="1:13" ht="12" customHeight="1" x14ac:dyDescent="0.2">
      <c r="A41" s="34" t="s">
        <v>1935</v>
      </c>
      <c r="B41" s="34" t="s">
        <v>536</v>
      </c>
      <c r="C41" s="57">
        <v>1.32849745</v>
      </c>
      <c r="D41" s="57">
        <v>2.58258228</v>
      </c>
      <c r="E41" s="58">
        <f t="shared" si="4"/>
        <v>-0.4855933689748696</v>
      </c>
      <c r="F41" s="44">
        <f t="shared" si="1"/>
        <v>2.8357196616351E-3</v>
      </c>
      <c r="G41" s="35">
        <v>12.81340722</v>
      </c>
      <c r="H41" s="99">
        <v>40.218882352941179</v>
      </c>
      <c r="I41" s="105"/>
      <c r="J41" s="174">
        <v>9.6036969999999999E-2</v>
      </c>
      <c r="K41" s="174">
        <v>0.17210730999999999</v>
      </c>
      <c r="L41" s="58">
        <f t="shared" si="5"/>
        <v>-0.44199366081545288</v>
      </c>
      <c r="M41" s="44">
        <f t="shared" si="6"/>
        <v>7.2289916702512308E-2</v>
      </c>
    </row>
    <row r="42" spans="1:13" ht="12" customHeight="1" x14ac:dyDescent="0.2">
      <c r="A42" s="34" t="s">
        <v>914</v>
      </c>
      <c r="B42" s="34" t="s">
        <v>915</v>
      </c>
      <c r="C42" s="57">
        <v>1.30497029</v>
      </c>
      <c r="D42" s="57">
        <v>2.88714132</v>
      </c>
      <c r="E42" s="58">
        <f t="shared" si="4"/>
        <v>-0.54800609136791412</v>
      </c>
      <c r="F42" s="44">
        <f t="shared" si="1"/>
        <v>2.785500197386648E-3</v>
      </c>
      <c r="G42" s="35">
        <v>1.3143532769999999</v>
      </c>
      <c r="H42" s="99">
        <v>111.43575</v>
      </c>
      <c r="I42" s="105"/>
      <c r="J42" s="174">
        <v>1.3315561100000002</v>
      </c>
      <c r="K42" s="174">
        <v>3.06726506</v>
      </c>
      <c r="L42" s="58">
        <f t="shared" si="5"/>
        <v>-0.56588162941483766</v>
      </c>
      <c r="M42" s="44">
        <f t="shared" si="6"/>
        <v>1.0203727396736366</v>
      </c>
    </row>
    <row r="43" spans="1:13" ht="12" customHeight="1" x14ac:dyDescent="0.2">
      <c r="A43" s="34" t="s">
        <v>1936</v>
      </c>
      <c r="B43" s="34" t="s">
        <v>581</v>
      </c>
      <c r="C43" s="57">
        <v>1.2396268700000002</v>
      </c>
      <c r="D43" s="57">
        <v>1.4280931499999998</v>
      </c>
      <c r="E43" s="58">
        <f t="shared" si="4"/>
        <v>-0.13197057909002619</v>
      </c>
      <c r="F43" s="44">
        <f t="shared" si="1"/>
        <v>2.646022608737547E-3</v>
      </c>
      <c r="G43" s="35">
        <v>17.264946170000002</v>
      </c>
      <c r="H43" s="99">
        <v>342.69170588235289</v>
      </c>
      <c r="I43" s="105"/>
      <c r="J43" s="174">
        <v>0.26738191</v>
      </c>
      <c r="K43" s="174">
        <v>2.4188648700000002</v>
      </c>
      <c r="L43" s="58">
        <f t="shared" si="5"/>
        <v>-0.88945975721248127</v>
      </c>
      <c r="M43" s="44">
        <f t="shared" si="6"/>
        <v>0.21569547778518222</v>
      </c>
    </row>
    <row r="44" spans="1:13" ht="12" customHeight="1" x14ac:dyDescent="0.2">
      <c r="A44" s="34" t="s">
        <v>1664</v>
      </c>
      <c r="B44" s="34" t="s">
        <v>1665</v>
      </c>
      <c r="C44" s="57">
        <v>1.2260377</v>
      </c>
      <c r="D44" s="57">
        <v>0.31011706</v>
      </c>
      <c r="E44" s="58">
        <f t="shared" si="4"/>
        <v>2.9534674422619638</v>
      </c>
      <c r="F44" s="44">
        <f t="shared" si="1"/>
        <v>2.6170160972426981E-3</v>
      </c>
      <c r="G44" s="35">
        <v>147.30376052635225</v>
      </c>
      <c r="H44" s="99">
        <v>237.27258823529411</v>
      </c>
      <c r="I44" s="105"/>
      <c r="J44" s="174">
        <v>0.11837067999999999</v>
      </c>
      <c r="K44" s="174">
        <v>0.11489161000000001</v>
      </c>
      <c r="L44" s="58">
        <f t="shared" si="5"/>
        <v>3.0281323414303118E-2</v>
      </c>
      <c r="M44" s="44">
        <f t="shared" si="6"/>
        <v>9.6547341080947174E-2</v>
      </c>
    </row>
    <row r="45" spans="1:13" ht="12" customHeight="1" x14ac:dyDescent="0.2">
      <c r="A45" s="34" t="s">
        <v>605</v>
      </c>
      <c r="B45" s="34" t="s">
        <v>548</v>
      </c>
      <c r="C45" s="57">
        <v>1.21528601</v>
      </c>
      <c r="D45" s="57">
        <v>1.8094539299999999</v>
      </c>
      <c r="E45" s="58">
        <f t="shared" si="4"/>
        <v>-0.32836863660850424</v>
      </c>
      <c r="F45" s="44">
        <f t="shared" si="1"/>
        <v>2.5940662762032932E-3</v>
      </c>
      <c r="G45" s="35">
        <v>98.312264930000012</v>
      </c>
      <c r="H45" s="99">
        <v>115.4738235294118</v>
      </c>
      <c r="I45" s="105"/>
      <c r="J45" s="174">
        <v>0.70743395999999992</v>
      </c>
      <c r="K45" s="174">
        <v>0.28521709000000001</v>
      </c>
      <c r="L45" s="58">
        <f t="shared" si="5"/>
        <v>1.4803351019393678</v>
      </c>
      <c r="M45" s="44">
        <f t="shared" si="6"/>
        <v>0.58211314388454116</v>
      </c>
    </row>
    <row r="46" spans="1:13" ht="12" customHeight="1" x14ac:dyDescent="0.2">
      <c r="A46" s="34" t="s">
        <v>1938</v>
      </c>
      <c r="B46" s="34" t="s">
        <v>543</v>
      </c>
      <c r="C46" s="57">
        <v>1.1713983100000001</v>
      </c>
      <c r="D46" s="57">
        <v>0.78398935000000003</v>
      </c>
      <c r="E46" s="58">
        <f t="shared" si="4"/>
        <v>0.49415079426780473</v>
      </c>
      <c r="F46" s="44">
        <f t="shared" si="1"/>
        <v>2.5003865978614624E-3</v>
      </c>
      <c r="G46" s="35">
        <v>7.8509564699999999</v>
      </c>
      <c r="H46" s="99">
        <v>77.115058823529424</v>
      </c>
      <c r="I46" s="105"/>
      <c r="J46" s="174">
        <v>1.6753319999999999E-2</v>
      </c>
      <c r="K46" s="174">
        <v>9.5766900000000005E-3</v>
      </c>
      <c r="L46" s="58">
        <f t="shared" si="5"/>
        <v>0.74938522600188562</v>
      </c>
      <c r="M46" s="44">
        <f t="shared" si="6"/>
        <v>1.4301984096255011E-2</v>
      </c>
    </row>
    <row r="47" spans="1:13" ht="12" customHeight="1" x14ac:dyDescent="0.2">
      <c r="A47" s="34" t="s">
        <v>2528</v>
      </c>
      <c r="B47" s="34" t="s">
        <v>806</v>
      </c>
      <c r="C47" s="57">
        <v>1.13562593</v>
      </c>
      <c r="D47" s="57">
        <v>1.4911855700000001</v>
      </c>
      <c r="E47" s="58">
        <f t="shared" si="4"/>
        <v>-0.23844090712331667</v>
      </c>
      <c r="F47" s="44">
        <f t="shared" si="1"/>
        <v>2.424029325734608E-3</v>
      </c>
      <c r="G47" s="35">
        <v>3.9247302579999999</v>
      </c>
      <c r="H47" s="99">
        <v>49.067749999999997</v>
      </c>
      <c r="I47" s="105"/>
      <c r="J47" s="174">
        <v>4.7697530000000002E-2</v>
      </c>
      <c r="K47" s="174">
        <v>3.8780820000000001E-2</v>
      </c>
      <c r="L47" s="58">
        <f t="shared" si="5"/>
        <v>0.22992577258552038</v>
      </c>
      <c r="M47" s="44">
        <f t="shared" si="6"/>
        <v>4.2001092736584485E-2</v>
      </c>
    </row>
    <row r="48" spans="1:13" ht="12" customHeight="1" x14ac:dyDescent="0.2">
      <c r="A48" s="34" t="s">
        <v>1945</v>
      </c>
      <c r="B48" s="34" t="s">
        <v>529</v>
      </c>
      <c r="C48" s="57">
        <v>0.99627970999999993</v>
      </c>
      <c r="D48" s="57">
        <v>1.7803482500000001</v>
      </c>
      <c r="E48" s="58">
        <f t="shared" si="4"/>
        <v>-0.44040178094370031</v>
      </c>
      <c r="F48" s="44">
        <f t="shared" si="1"/>
        <v>2.1265904290106957E-3</v>
      </c>
      <c r="G48" s="35">
        <v>49.923821320000002</v>
      </c>
      <c r="H48" s="99">
        <v>73.338117647058823</v>
      </c>
      <c r="I48" s="105"/>
      <c r="J48" s="174">
        <v>9.1189690000000004E-2</v>
      </c>
      <c r="K48" s="174">
        <v>0.56553502</v>
      </c>
      <c r="L48" s="58">
        <f t="shared" si="5"/>
        <v>-0.83875500760324262</v>
      </c>
      <c r="M48" s="44">
        <f t="shared" si="6"/>
        <v>9.1530208920946515E-2</v>
      </c>
    </row>
    <row r="49" spans="1:14" ht="12" customHeight="1" x14ac:dyDescent="0.2">
      <c r="A49" s="34" t="s">
        <v>1589</v>
      </c>
      <c r="B49" s="34" t="s">
        <v>1012</v>
      </c>
      <c r="C49" s="57">
        <v>0.97836425999999999</v>
      </c>
      <c r="D49" s="57">
        <v>4.0957323900000002</v>
      </c>
      <c r="E49" s="58">
        <f t="shared" si="4"/>
        <v>-0.76112593137463258</v>
      </c>
      <c r="F49" s="44">
        <f t="shared" si="1"/>
        <v>2.0883493365554257E-3</v>
      </c>
      <c r="G49" s="35">
        <v>56.584192739999999</v>
      </c>
      <c r="H49" s="99">
        <v>58.846238095238093</v>
      </c>
      <c r="I49" s="105"/>
      <c r="J49" s="174">
        <v>1.3507279999999999</v>
      </c>
      <c r="K49" s="174">
        <v>17.255969559999997</v>
      </c>
      <c r="L49" s="58">
        <f t="shared" si="5"/>
        <v>-0.9217240158367549</v>
      </c>
      <c r="M49" s="44">
        <f t="shared" si="6"/>
        <v>1.3805982651083351</v>
      </c>
    </row>
    <row r="50" spans="1:14" ht="12" customHeight="1" x14ac:dyDescent="0.2">
      <c r="A50" s="34" t="s">
        <v>1587</v>
      </c>
      <c r="B50" s="34" t="s">
        <v>531</v>
      </c>
      <c r="C50" s="57">
        <v>0.9701429399999999</v>
      </c>
      <c r="D50" s="57">
        <v>0.13344037</v>
      </c>
      <c r="E50" s="58">
        <f t="shared" si="4"/>
        <v>6.2702356865467319</v>
      </c>
      <c r="F50" s="44">
        <f t="shared" si="1"/>
        <v>2.0708006700008953E-3</v>
      </c>
      <c r="G50" s="35">
        <v>51.14791048</v>
      </c>
      <c r="H50" s="99">
        <v>160.52333333333331</v>
      </c>
      <c r="I50" s="105"/>
      <c r="J50" s="174">
        <v>8.3895626799999992</v>
      </c>
      <c r="K50" s="174">
        <v>17.020022829999998</v>
      </c>
      <c r="L50" s="58">
        <f t="shared" si="5"/>
        <v>-0.50707688445562438</v>
      </c>
      <c r="M50" s="44">
        <f t="shared" si="6"/>
        <v>8.6477593497716949</v>
      </c>
    </row>
    <row r="51" spans="1:14" ht="12" customHeight="1" x14ac:dyDescent="0.2">
      <c r="A51" s="34" t="s">
        <v>909</v>
      </c>
      <c r="B51" s="34" t="s">
        <v>910</v>
      </c>
      <c r="C51" s="57">
        <v>0.95178630000000009</v>
      </c>
      <c r="D51" s="57">
        <v>0.71156796</v>
      </c>
      <c r="E51" s="58">
        <f t="shared" si="4"/>
        <v>0.33759015793797142</v>
      </c>
      <c r="F51" s="44">
        <f t="shared" si="1"/>
        <v>2.0316178435908355E-3</v>
      </c>
      <c r="G51" s="35">
        <v>3.7208796529999999</v>
      </c>
      <c r="H51" s="99">
        <v>311.4416875</v>
      </c>
      <c r="I51" s="105"/>
      <c r="J51" s="174">
        <v>0.42548279</v>
      </c>
      <c r="K51" s="174">
        <v>0.65334258999999995</v>
      </c>
      <c r="L51" s="58">
        <f t="shared" si="5"/>
        <v>-0.3487600586393732</v>
      </c>
      <c r="M51" s="44">
        <f t="shared" si="6"/>
        <v>0.44703605210539377</v>
      </c>
    </row>
    <row r="52" spans="1:14" ht="12" customHeight="1" x14ac:dyDescent="0.2">
      <c r="A52" s="34" t="s">
        <v>838</v>
      </c>
      <c r="B52" s="34" t="s">
        <v>837</v>
      </c>
      <c r="C52" s="57">
        <v>0.87573556999999991</v>
      </c>
      <c r="D52" s="57">
        <v>0.39197109000000002</v>
      </c>
      <c r="E52" s="58">
        <f t="shared" si="4"/>
        <v>1.2341840823005592</v>
      </c>
      <c r="F52" s="44">
        <f t="shared" si="1"/>
        <v>1.869285164410531E-3</v>
      </c>
      <c r="G52" s="35">
        <v>5.4589265149999999</v>
      </c>
      <c r="H52" s="99">
        <v>47.494875</v>
      </c>
      <c r="I52" s="105"/>
      <c r="J52" s="174">
        <v>0.11156210000000001</v>
      </c>
      <c r="K52" s="174">
        <v>0.14071017000000002</v>
      </c>
      <c r="L52" s="58">
        <f t="shared" si="5"/>
        <v>-0.20714970353599893</v>
      </c>
      <c r="M52" s="44">
        <f t="shared" si="6"/>
        <v>0.12739245021188306</v>
      </c>
    </row>
    <row r="53" spans="1:14" ht="12" customHeight="1" x14ac:dyDescent="0.2">
      <c r="A53" s="34" t="s">
        <v>718</v>
      </c>
      <c r="B53" s="34" t="s">
        <v>132</v>
      </c>
      <c r="C53" s="57">
        <v>0.77574054000000003</v>
      </c>
      <c r="D53" s="57">
        <v>1.4885865</v>
      </c>
      <c r="E53" s="58">
        <f t="shared" si="4"/>
        <v>-0.47887439527363707</v>
      </c>
      <c r="F53" s="44">
        <f t="shared" si="1"/>
        <v>1.6558426225096855E-3</v>
      </c>
      <c r="G53" s="35">
        <v>25.52131644</v>
      </c>
      <c r="H53" s="99">
        <v>138.8650476190476</v>
      </c>
      <c r="I53" s="105"/>
      <c r="J53" s="174">
        <v>0.49518464000000001</v>
      </c>
      <c r="K53" s="174">
        <v>0.81884833999999995</v>
      </c>
      <c r="L53" s="58">
        <f t="shared" si="5"/>
        <v>-0.39526696726282662</v>
      </c>
      <c r="M53" s="44">
        <f t="shared" si="6"/>
        <v>0.63833796800151765</v>
      </c>
    </row>
    <row r="54" spans="1:14" ht="12" customHeight="1" x14ac:dyDescent="0.2">
      <c r="A54" s="34" t="s">
        <v>1026</v>
      </c>
      <c r="B54" s="34" t="s">
        <v>1027</v>
      </c>
      <c r="C54" s="57">
        <v>0.77208896999999999</v>
      </c>
      <c r="D54" s="57">
        <v>0.57736460000000001</v>
      </c>
      <c r="E54" s="58">
        <f t="shared" si="4"/>
        <v>0.33726413084556972</v>
      </c>
      <c r="F54" s="44">
        <f t="shared" si="1"/>
        <v>1.6480482313011536E-3</v>
      </c>
      <c r="G54" s="35">
        <v>11.74146135</v>
      </c>
      <c r="H54" s="99">
        <v>120.6060476190476</v>
      </c>
      <c r="I54" s="105"/>
      <c r="J54" s="174">
        <v>0.29185084</v>
      </c>
      <c r="K54" s="174">
        <v>2.9616272700000001</v>
      </c>
      <c r="L54" s="58">
        <f t="shared" si="5"/>
        <v>-0.90145591818514015</v>
      </c>
      <c r="M54" s="44">
        <f t="shared" si="6"/>
        <v>0.37800156632207815</v>
      </c>
    </row>
    <row r="55" spans="1:14" ht="12" customHeight="1" x14ac:dyDescent="0.2">
      <c r="A55" s="34" t="s">
        <v>596</v>
      </c>
      <c r="B55" s="34" t="s">
        <v>514</v>
      </c>
      <c r="C55" s="57">
        <v>0.75280533999999999</v>
      </c>
      <c r="D55" s="57">
        <v>2.464003E-2</v>
      </c>
      <c r="E55" s="58">
        <f t="shared" si="4"/>
        <v>29.552127574519997</v>
      </c>
      <c r="F55" s="44">
        <f t="shared" si="1"/>
        <v>1.6068867155310659E-3</v>
      </c>
      <c r="G55" s="35">
        <v>42.895341810000005</v>
      </c>
      <c r="H55" s="99">
        <v>326.99529411764712</v>
      </c>
      <c r="I55" s="105"/>
      <c r="J55" s="174">
        <v>8.25532E-3</v>
      </c>
      <c r="K55" s="174">
        <v>1.545173E-2</v>
      </c>
      <c r="L55" s="58">
        <f t="shared" si="5"/>
        <v>-0.46573490476470925</v>
      </c>
      <c r="M55" s="44">
        <f t="shared" si="6"/>
        <v>1.0966075240645875E-2</v>
      </c>
    </row>
    <row r="56" spans="1:14" ht="12" customHeight="1" x14ac:dyDescent="0.2">
      <c r="A56" s="34" t="s">
        <v>842</v>
      </c>
      <c r="B56" s="34" t="s">
        <v>841</v>
      </c>
      <c r="C56" s="57">
        <v>0.70158129000000002</v>
      </c>
      <c r="D56" s="57">
        <v>0.69915066000000003</v>
      </c>
      <c r="E56" s="58">
        <f t="shared" si="4"/>
        <v>3.4765468146735756E-3</v>
      </c>
      <c r="F56" s="44">
        <f t="shared" si="1"/>
        <v>1.4975473669808829E-3</v>
      </c>
      <c r="G56" s="35">
        <v>4.0029635460000002</v>
      </c>
      <c r="H56" s="99">
        <v>348.18675000000002</v>
      </c>
      <c r="I56" s="105"/>
      <c r="J56" s="174">
        <v>0.50999150000000004</v>
      </c>
      <c r="K56" s="174">
        <v>0.51777726000000002</v>
      </c>
      <c r="L56" s="58">
        <f t="shared" si="5"/>
        <v>-1.5036890573371209E-2</v>
      </c>
      <c r="M56" s="44">
        <f t="shared" si="6"/>
        <v>0.72691719016623157</v>
      </c>
    </row>
    <row r="57" spans="1:14" ht="12" customHeight="1" x14ac:dyDescent="0.2">
      <c r="A57" s="34" t="s">
        <v>800</v>
      </c>
      <c r="B57" s="34" t="s">
        <v>805</v>
      </c>
      <c r="C57" s="57">
        <v>0.67286478999999999</v>
      </c>
      <c r="D57" s="57">
        <v>0.43692796</v>
      </c>
      <c r="E57" s="58">
        <f t="shared" si="4"/>
        <v>0.53999023088382803</v>
      </c>
      <c r="F57" s="44">
        <f t="shared" si="1"/>
        <v>1.43625109301111E-3</v>
      </c>
      <c r="G57" s="35">
        <v>27.420106783000001</v>
      </c>
      <c r="H57" s="99">
        <v>34.100470588235297</v>
      </c>
      <c r="I57" s="105"/>
      <c r="J57" s="174">
        <v>1.77589058</v>
      </c>
      <c r="K57" s="174">
        <v>1.74459008</v>
      </c>
      <c r="L57" s="58">
        <f t="shared" si="5"/>
        <v>1.7941463934037616E-2</v>
      </c>
      <c r="M57" s="44">
        <f t="shared" si="6"/>
        <v>2.6392978298061935</v>
      </c>
    </row>
    <row r="58" spans="1:14" ht="12" customHeight="1" x14ac:dyDescent="0.2">
      <c r="A58" s="34" t="s">
        <v>1946</v>
      </c>
      <c r="B58" s="34" t="s">
        <v>567</v>
      </c>
      <c r="C58" s="57">
        <v>0.63922413</v>
      </c>
      <c r="D58" s="57">
        <v>1.3589217199999999</v>
      </c>
      <c r="E58" s="58">
        <f t="shared" si="4"/>
        <v>-0.52960930670826278</v>
      </c>
      <c r="F58" s="44">
        <f t="shared" si="1"/>
        <v>1.3644440443845724E-3</v>
      </c>
      <c r="G58" s="35">
        <v>6.6916999299999995</v>
      </c>
      <c r="H58" s="99">
        <v>333.91005882352943</v>
      </c>
      <c r="I58" s="105"/>
      <c r="J58" s="174">
        <v>8.485036E-2</v>
      </c>
      <c r="K58" s="174">
        <v>2.319705E-2</v>
      </c>
      <c r="L58" s="58">
        <f t="shared" si="5"/>
        <v>2.657808212682216</v>
      </c>
      <c r="M58" s="44">
        <f t="shared" si="6"/>
        <v>0.13273960731113202</v>
      </c>
    </row>
    <row r="59" spans="1:14" ht="12" customHeight="1" x14ac:dyDescent="0.2">
      <c r="A59" s="34" t="s">
        <v>1944</v>
      </c>
      <c r="B59" s="34" t="s">
        <v>2168</v>
      </c>
      <c r="C59" s="57">
        <v>0.59252187000000001</v>
      </c>
      <c r="D59" s="57">
        <v>0.28880432</v>
      </c>
      <c r="E59" s="58">
        <f t="shared" si="4"/>
        <v>1.0516378356113232</v>
      </c>
      <c r="F59" s="44">
        <f t="shared" si="1"/>
        <v>1.2647565990493972E-3</v>
      </c>
      <c r="G59" s="35">
        <v>12.959465489999999</v>
      </c>
      <c r="H59" s="99">
        <v>131.00476470588239</v>
      </c>
      <c r="I59" s="105"/>
      <c r="J59" s="174">
        <v>5.2980999999999992E-4</v>
      </c>
      <c r="K59" s="174">
        <v>2.0324689999999999E-2</v>
      </c>
      <c r="L59" s="58">
        <f t="shared" si="5"/>
        <v>-0.97393268974828151</v>
      </c>
      <c r="M59" s="44">
        <f t="shared" si="6"/>
        <v>8.9416108809620804E-4</v>
      </c>
    </row>
    <row r="60" spans="1:14" ht="12" customHeight="1" x14ac:dyDescent="0.2">
      <c r="A60" s="34" t="s">
        <v>1943</v>
      </c>
      <c r="B60" s="34" t="s">
        <v>2167</v>
      </c>
      <c r="C60" s="57">
        <v>0.52920720999999993</v>
      </c>
      <c r="D60" s="57">
        <v>0.84155577999999998</v>
      </c>
      <c r="E60" s="58">
        <f t="shared" si="4"/>
        <v>-0.37115611041255048</v>
      </c>
      <c r="F60" s="44">
        <f t="shared" si="1"/>
        <v>1.1296094625368345E-3</v>
      </c>
      <c r="G60" s="35">
        <v>34.161716420000005</v>
      </c>
      <c r="H60" s="99">
        <v>28.590705882352939</v>
      </c>
      <c r="I60" s="105"/>
      <c r="J60" s="174">
        <v>3.7422419999999998E-2</v>
      </c>
      <c r="K60" s="174">
        <v>6.8611599999999998E-3</v>
      </c>
      <c r="L60" s="58">
        <f t="shared" si="5"/>
        <v>4.4542409738294984</v>
      </c>
      <c r="M60" s="44">
        <f t="shared" si="6"/>
        <v>7.0714115932018387E-2</v>
      </c>
    </row>
    <row r="61" spans="1:14" ht="12" customHeight="1" x14ac:dyDescent="0.2">
      <c r="A61" s="34" t="s">
        <v>1585</v>
      </c>
      <c r="B61" s="34" t="s">
        <v>527</v>
      </c>
      <c r="C61" s="57">
        <v>0.52033180999999995</v>
      </c>
      <c r="D61" s="57">
        <v>0.65577352</v>
      </c>
      <c r="E61" s="58">
        <f t="shared" si="4"/>
        <v>-0.20653732709426886</v>
      </c>
      <c r="F61" s="44">
        <f t="shared" si="1"/>
        <v>1.1106646416153671E-3</v>
      </c>
      <c r="G61" s="35">
        <v>177.70819756999998</v>
      </c>
      <c r="H61" s="99">
        <v>70.14723529411765</v>
      </c>
      <c r="I61" s="105"/>
      <c r="J61" s="174">
        <v>0.55498945</v>
      </c>
      <c r="K61" s="174">
        <v>0.1073402</v>
      </c>
      <c r="L61" s="58">
        <f t="shared" si="5"/>
        <v>4.1703783857306025</v>
      </c>
      <c r="M61" s="44">
        <f t="shared" si="6"/>
        <v>1.0666068061454863</v>
      </c>
    </row>
    <row r="62" spans="1:14" ht="12" customHeight="1" x14ac:dyDescent="0.2">
      <c r="A62" s="34" t="s">
        <v>1586</v>
      </c>
      <c r="B62" s="34" t="s">
        <v>551</v>
      </c>
      <c r="C62" s="57">
        <v>0.49226045000000002</v>
      </c>
      <c r="D62" s="57">
        <v>1.9740854399999999</v>
      </c>
      <c r="E62" s="58">
        <f t="shared" si="4"/>
        <v>-0.75063873121925262</v>
      </c>
      <c r="F62" s="44">
        <f t="shared" si="1"/>
        <v>1.050745439300875E-3</v>
      </c>
      <c r="G62" s="35">
        <v>282.62786288000001</v>
      </c>
      <c r="H62" s="99">
        <v>20.144352941176471</v>
      </c>
      <c r="I62" s="105"/>
      <c r="J62" s="174">
        <v>9.7813042499999998</v>
      </c>
      <c r="K62" s="174">
        <v>0.87850493000000007</v>
      </c>
      <c r="L62" s="58">
        <f t="shared" si="5"/>
        <v>10.134034558007544</v>
      </c>
      <c r="M62" s="44">
        <f t="shared" si="6"/>
        <v>19.87018101901138</v>
      </c>
    </row>
    <row r="63" spans="1:14" ht="12" customHeight="1" x14ac:dyDescent="0.2">
      <c r="A63" s="34" t="s">
        <v>599</v>
      </c>
      <c r="B63" s="34" t="s">
        <v>534</v>
      </c>
      <c r="C63" s="57">
        <v>0.42253035999999999</v>
      </c>
      <c r="D63" s="57">
        <v>0.8688188</v>
      </c>
      <c r="E63" s="58">
        <f t="shared" si="4"/>
        <v>-0.51367263231412585</v>
      </c>
      <c r="F63" s="44">
        <f t="shared" si="1"/>
        <v>9.0190436533375135E-4</v>
      </c>
      <c r="G63" s="35">
        <v>32.039150790000001</v>
      </c>
      <c r="H63" s="99">
        <v>44.47229411764706</v>
      </c>
      <c r="I63" s="105"/>
      <c r="J63" s="174">
        <v>3.870755E-2</v>
      </c>
      <c r="K63" s="174">
        <v>5.2540040000000003E-2</v>
      </c>
      <c r="L63" s="58">
        <f t="shared" si="5"/>
        <v>-0.26327520877410837</v>
      </c>
      <c r="M63" s="44">
        <f t="shared" si="6"/>
        <v>9.1608920125881607E-2</v>
      </c>
    </row>
    <row r="64" spans="1:14" ht="12" customHeight="1" x14ac:dyDescent="0.2">
      <c r="A64" s="34" t="s">
        <v>631</v>
      </c>
      <c r="B64" s="34" t="s">
        <v>569</v>
      </c>
      <c r="C64" s="57">
        <v>0.41333481999999999</v>
      </c>
      <c r="D64" s="57">
        <v>0.41905618</v>
      </c>
      <c r="E64" s="58">
        <f t="shared" si="4"/>
        <v>-1.3652966530645183E-2</v>
      </c>
      <c r="F64" s="44">
        <f t="shared" si="1"/>
        <v>8.8227619549620135E-4</v>
      </c>
      <c r="G64" s="35">
        <v>2.7428543900000002</v>
      </c>
      <c r="H64" s="99">
        <v>89.716000000000008</v>
      </c>
      <c r="I64" s="105"/>
      <c r="J64" s="174">
        <v>0</v>
      </c>
      <c r="K64" s="174">
        <v>0</v>
      </c>
      <c r="L64" s="58" t="str">
        <f t="shared" si="5"/>
        <v/>
      </c>
      <c r="M64" s="44">
        <f t="shared" si="6"/>
        <v>0</v>
      </c>
      <c r="N64" s="101"/>
    </row>
    <row r="65" spans="1:18" s="101" customFormat="1" ht="12" customHeight="1" x14ac:dyDescent="0.2">
      <c r="A65" s="34" t="s">
        <v>970</v>
      </c>
      <c r="B65" s="34" t="s">
        <v>971</v>
      </c>
      <c r="C65" s="57">
        <v>0.40063162000000002</v>
      </c>
      <c r="D65" s="57">
        <v>0.61207244999999999</v>
      </c>
      <c r="E65" s="58">
        <f t="shared" si="4"/>
        <v>-0.34545065702597788</v>
      </c>
      <c r="F65" s="44">
        <f t="shared" si="1"/>
        <v>8.5516081487903653E-4</v>
      </c>
      <c r="G65" s="35">
        <v>1.658126333</v>
      </c>
      <c r="H65" s="99">
        <v>1357.7199000000001</v>
      </c>
      <c r="I65" s="105"/>
      <c r="J65" s="174">
        <v>0.20531326</v>
      </c>
      <c r="K65" s="174">
        <v>0.12443997</v>
      </c>
      <c r="L65" s="58">
        <f t="shared" si="5"/>
        <v>0.64989801910109746</v>
      </c>
      <c r="M65" s="44">
        <f t="shared" si="6"/>
        <v>0.51247392804392222</v>
      </c>
      <c r="N65" s="72"/>
      <c r="P65" s="72"/>
      <c r="Q65" s="72"/>
      <c r="R65" s="72"/>
    </row>
    <row r="66" spans="1:18" ht="12" customHeight="1" x14ac:dyDescent="0.2">
      <c r="A66" s="34" t="s">
        <v>1983</v>
      </c>
      <c r="B66" s="34" t="s">
        <v>570</v>
      </c>
      <c r="C66" s="57">
        <v>0.39277072999999996</v>
      </c>
      <c r="D66" s="57">
        <v>0.21183635000000001</v>
      </c>
      <c r="E66" s="58">
        <f t="shared" si="4"/>
        <v>0.85412338345142347</v>
      </c>
      <c r="F66" s="44">
        <f t="shared" si="1"/>
        <v>8.38381497514934E-4</v>
      </c>
      <c r="G66" s="35">
        <v>17.224163600000001</v>
      </c>
      <c r="H66" s="99">
        <v>265.62457142857141</v>
      </c>
      <c r="I66" s="105"/>
      <c r="J66" s="174">
        <v>9.998400000000001E-4</v>
      </c>
      <c r="K66" s="174">
        <v>3.4501958399999997</v>
      </c>
      <c r="L66" s="58">
        <f t="shared" si="5"/>
        <v>-0.99971020775446762</v>
      </c>
      <c r="M66" s="44">
        <f t="shared" si="6"/>
        <v>2.5456072044879726E-3</v>
      </c>
    </row>
    <row r="67" spans="1:18" ht="12" customHeight="1" x14ac:dyDescent="0.2">
      <c r="A67" s="34" t="s">
        <v>627</v>
      </c>
      <c r="B67" s="34" t="s">
        <v>559</v>
      </c>
      <c r="C67" s="57">
        <v>0.38297223999999996</v>
      </c>
      <c r="D67" s="57">
        <v>0.33427921999999999</v>
      </c>
      <c r="E67" s="58">
        <f t="shared" si="4"/>
        <v>0.14566571024067843</v>
      </c>
      <c r="F67" s="44">
        <f t="shared" si="1"/>
        <v>8.1746631190630903E-4</v>
      </c>
      <c r="G67" s="35">
        <v>6.2951768600000007</v>
      </c>
      <c r="H67" s="99">
        <v>111.6314117647059</v>
      </c>
      <c r="I67" s="105"/>
      <c r="J67" s="174">
        <v>1.550994E-2</v>
      </c>
      <c r="K67" s="174">
        <v>0.16498075000000001</v>
      </c>
      <c r="L67" s="58">
        <f t="shared" si="5"/>
        <v>-0.90598939573253245</v>
      </c>
      <c r="M67" s="44">
        <f t="shared" si="6"/>
        <v>4.0498862267406122E-2</v>
      </c>
    </row>
    <row r="68" spans="1:18" ht="12" customHeight="1" x14ac:dyDescent="0.2">
      <c r="A68" s="34" t="s">
        <v>606</v>
      </c>
      <c r="B68" s="34" t="s">
        <v>552</v>
      </c>
      <c r="C68" s="57">
        <v>0.38231635999999997</v>
      </c>
      <c r="D68" s="57">
        <v>8.4535139999999995E-2</v>
      </c>
      <c r="E68" s="58">
        <f t="shared" si="4"/>
        <v>3.5225732162979799</v>
      </c>
      <c r="F68" s="44">
        <f t="shared" si="1"/>
        <v>8.1606631538266253E-4</v>
      </c>
      <c r="G68" s="35">
        <v>35.823479810000002</v>
      </c>
      <c r="H68" s="99">
        <v>78.584294117647062</v>
      </c>
      <c r="I68" s="105"/>
      <c r="J68" s="174">
        <v>4.3359000000000002E-2</v>
      </c>
      <c r="K68" s="174">
        <v>5.8147399999999997E-3</v>
      </c>
      <c r="L68" s="58">
        <f t="shared" si="5"/>
        <v>6.4567392523139473</v>
      </c>
      <c r="M68" s="44">
        <f t="shared" si="6"/>
        <v>0.11341131203488128</v>
      </c>
    </row>
    <row r="69" spans="1:18" ht="12" customHeight="1" x14ac:dyDescent="0.2">
      <c r="A69" s="34" t="s">
        <v>802</v>
      </c>
      <c r="B69" s="34" t="s">
        <v>808</v>
      </c>
      <c r="C69" s="57">
        <v>0.37365828000000001</v>
      </c>
      <c r="D69" s="57">
        <v>0.15514016</v>
      </c>
      <c r="E69" s="58">
        <f t="shared" si="4"/>
        <v>1.4085206564180415</v>
      </c>
      <c r="F69" s="44">
        <f t="shared" si="1"/>
        <v>7.975853708479105E-4</v>
      </c>
      <c r="G69" s="35">
        <v>0.10735950100000001</v>
      </c>
      <c r="H69" s="99">
        <v>32.871000000000002</v>
      </c>
      <c r="I69" s="105"/>
      <c r="J69" s="174">
        <v>4.8026499999999995E-3</v>
      </c>
      <c r="K69" s="174">
        <v>0</v>
      </c>
      <c r="L69" s="58" t="str">
        <f t="shared" si="5"/>
        <v/>
      </c>
      <c r="M69" s="44">
        <f t="shared" si="6"/>
        <v>1.2853053865151868E-2</v>
      </c>
    </row>
    <row r="70" spans="1:18" ht="12" customHeight="1" x14ac:dyDescent="0.2">
      <c r="A70" s="34" t="s">
        <v>1066</v>
      </c>
      <c r="B70" s="34" t="s">
        <v>1055</v>
      </c>
      <c r="C70" s="57">
        <v>0.31944602</v>
      </c>
      <c r="D70" s="57">
        <v>4.3314599999999997E-3</v>
      </c>
      <c r="E70" s="58">
        <f t="shared" si="4"/>
        <v>72.750195084336468</v>
      </c>
      <c r="F70" s="44">
        <f t="shared" si="1"/>
        <v>6.8186759390850122E-4</v>
      </c>
      <c r="G70" s="35">
        <v>6.3381718000000004E-2</v>
      </c>
      <c r="H70" s="99">
        <v>46.950125</v>
      </c>
      <c r="I70" s="105"/>
      <c r="J70" s="174">
        <v>0</v>
      </c>
      <c r="K70" s="174">
        <v>0</v>
      </c>
      <c r="L70" s="58" t="str">
        <f t="shared" si="5"/>
        <v/>
      </c>
      <c r="M70" s="44">
        <f t="shared" si="6"/>
        <v>0</v>
      </c>
    </row>
    <row r="71" spans="1:18" s="101" customFormat="1" ht="12" customHeight="1" x14ac:dyDescent="0.2">
      <c r="A71" s="34" t="s">
        <v>962</v>
      </c>
      <c r="B71" s="34" t="s">
        <v>963</v>
      </c>
      <c r="C71" s="57">
        <v>0.31815780999999999</v>
      </c>
      <c r="D71" s="57">
        <v>0.9179729499999999</v>
      </c>
      <c r="E71" s="58">
        <f t="shared" ref="E71:E102" si="7">IF(ISERROR(C71/D71-1),"",IF((C71/D71-1)&gt;10000%,"",C71/D71-1))</f>
        <v>-0.65341265230092016</v>
      </c>
      <c r="F71" s="44">
        <f t="shared" ref="F71:F134" si="8">C71/$C$253</f>
        <v>6.7911786907815625E-4</v>
      </c>
      <c r="G71" s="35">
        <v>0.56931543699999998</v>
      </c>
      <c r="H71" s="99">
        <v>61.177624999999999</v>
      </c>
      <c r="I71" s="105"/>
      <c r="J71" s="174">
        <v>6.3238410000000009E-2</v>
      </c>
      <c r="K71" s="174">
        <v>0.16970048999999998</v>
      </c>
      <c r="L71" s="58">
        <f t="shared" ref="L71:L102" si="9">IF(ISERROR(J71/K71-1),"",IF((J71/K71-1)&gt;10000%,"",J71/K71-1))</f>
        <v>-0.62735281436134915</v>
      </c>
      <c r="M71" s="44">
        <f t="shared" ref="M71:M102" si="10">IF(ISERROR(J71/C71),"",IF(J71/C71&gt;10000%,"",J71/C71))</f>
        <v>0.19876428618866848</v>
      </c>
      <c r="N71" s="72"/>
      <c r="P71" s="72"/>
      <c r="Q71" s="72"/>
      <c r="R71" s="72"/>
    </row>
    <row r="72" spans="1:18" ht="12" customHeight="1" x14ac:dyDescent="0.2">
      <c r="A72" s="34" t="s">
        <v>830</v>
      </c>
      <c r="B72" s="34" t="s">
        <v>829</v>
      </c>
      <c r="C72" s="57">
        <v>0.27435099000000002</v>
      </c>
      <c r="D72" s="57">
        <v>3.0516089999999999E-2</v>
      </c>
      <c r="E72" s="58">
        <f t="shared" si="7"/>
        <v>7.9903716367332791</v>
      </c>
      <c r="F72" s="44">
        <f t="shared" si="8"/>
        <v>5.8561083164446778E-4</v>
      </c>
      <c r="G72" s="35">
        <v>0.79479181399999999</v>
      </c>
      <c r="H72" s="99">
        <v>29.87425</v>
      </c>
      <c r="I72" s="105"/>
      <c r="J72" s="174">
        <v>3.6288260000000003E-2</v>
      </c>
      <c r="K72" s="174">
        <v>1.5111629999999999E-2</v>
      </c>
      <c r="L72" s="58">
        <f t="shared" si="9"/>
        <v>1.4013465125866635</v>
      </c>
      <c r="M72" s="44">
        <f t="shared" si="10"/>
        <v>0.13226946984955293</v>
      </c>
    </row>
    <row r="73" spans="1:18" ht="12" customHeight="1" x14ac:dyDescent="0.2">
      <c r="A73" s="34" t="s">
        <v>730</v>
      </c>
      <c r="B73" s="34" t="s">
        <v>731</v>
      </c>
      <c r="C73" s="57">
        <v>0.25738920999999998</v>
      </c>
      <c r="D73" s="57">
        <v>1.5993250000000001E-2</v>
      </c>
      <c r="E73" s="58">
        <f t="shared" si="7"/>
        <v>15.093615118878276</v>
      </c>
      <c r="F73" s="44">
        <f t="shared" si="8"/>
        <v>5.4940537784978487E-4</v>
      </c>
      <c r="G73" s="35">
        <v>1.400038243</v>
      </c>
      <c r="H73" s="99">
        <v>19.508687500000001</v>
      </c>
      <c r="I73" s="105"/>
      <c r="J73" s="174">
        <v>3.1550000000000002E-2</v>
      </c>
      <c r="K73" s="174">
        <v>0</v>
      </c>
      <c r="L73" s="58" t="str">
        <f t="shared" si="9"/>
        <v/>
      </c>
      <c r="M73" s="44">
        <f t="shared" si="10"/>
        <v>0.12257701090111743</v>
      </c>
    </row>
    <row r="74" spans="1:18" ht="12" customHeight="1" x14ac:dyDescent="0.2">
      <c r="A74" s="34" t="s">
        <v>626</v>
      </c>
      <c r="B74" s="34" t="s">
        <v>557</v>
      </c>
      <c r="C74" s="57">
        <v>0.25269560999999996</v>
      </c>
      <c r="D74" s="57">
        <v>1.5565980100000001</v>
      </c>
      <c r="E74" s="58">
        <f t="shared" si="7"/>
        <v>-0.83766161309688436</v>
      </c>
      <c r="F74" s="44">
        <f t="shared" si="8"/>
        <v>5.3938674077686421E-4</v>
      </c>
      <c r="G74" s="35">
        <v>12.61020721</v>
      </c>
      <c r="H74" s="99">
        <v>99.198235294117637</v>
      </c>
      <c r="I74" s="105"/>
      <c r="J74" s="174">
        <v>4.8440000000000002E-3</v>
      </c>
      <c r="K74" s="174">
        <v>0.18861342</v>
      </c>
      <c r="L74" s="58">
        <f t="shared" si="9"/>
        <v>-0.97431784016216871</v>
      </c>
      <c r="M74" s="44">
        <f t="shared" si="10"/>
        <v>1.9169308085724167E-2</v>
      </c>
    </row>
    <row r="75" spans="1:18" ht="12" customHeight="1" x14ac:dyDescent="0.2">
      <c r="A75" s="34" t="s">
        <v>604</v>
      </c>
      <c r="B75" s="34" t="s">
        <v>547</v>
      </c>
      <c r="C75" s="57">
        <v>0.24789807</v>
      </c>
      <c r="D75" s="57">
        <v>0.30995077000000004</v>
      </c>
      <c r="E75" s="58">
        <f t="shared" si="7"/>
        <v>-0.20020179333640642</v>
      </c>
      <c r="F75" s="44">
        <f t="shared" si="8"/>
        <v>5.291462404992906E-4</v>
      </c>
      <c r="G75" s="35">
        <v>96.641420180000011</v>
      </c>
      <c r="H75" s="99">
        <v>65.179117647058831</v>
      </c>
      <c r="I75" s="105"/>
      <c r="J75" s="174">
        <v>1.8371259999999997E-2</v>
      </c>
      <c r="K75" s="174">
        <v>1.0949510000000001E-2</v>
      </c>
      <c r="L75" s="58">
        <f t="shared" si="9"/>
        <v>0.67781571960754361</v>
      </c>
      <c r="M75" s="44">
        <f t="shared" si="10"/>
        <v>7.4108120325422452E-2</v>
      </c>
    </row>
    <row r="76" spans="1:18" ht="12" customHeight="1" x14ac:dyDescent="0.2">
      <c r="A76" s="34" t="s">
        <v>964</v>
      </c>
      <c r="B76" s="34" t="s">
        <v>965</v>
      </c>
      <c r="C76" s="57">
        <v>0.24580442000000002</v>
      </c>
      <c r="D76" s="57">
        <v>0.28503996000000004</v>
      </c>
      <c r="E76" s="58">
        <f t="shared" si="7"/>
        <v>-0.13764926152810297</v>
      </c>
      <c r="F76" s="44">
        <f t="shared" si="8"/>
        <v>5.246772786133779E-4</v>
      </c>
      <c r="G76" s="35">
        <v>2.5500184559999997</v>
      </c>
      <c r="H76" s="99">
        <v>124.14660000000001</v>
      </c>
      <c r="I76" s="105"/>
      <c r="J76" s="174">
        <v>4.6107700000000001E-3</v>
      </c>
      <c r="K76" s="174">
        <v>0</v>
      </c>
      <c r="L76" s="58" t="str">
        <f t="shared" si="9"/>
        <v/>
      </c>
      <c r="M76" s="44">
        <f t="shared" si="10"/>
        <v>1.87578807573924E-2</v>
      </c>
    </row>
    <row r="77" spans="1:18" ht="12" customHeight="1" x14ac:dyDescent="0.2">
      <c r="A77" s="34" t="s">
        <v>1941</v>
      </c>
      <c r="B77" s="34" t="s">
        <v>579</v>
      </c>
      <c r="C77" s="57">
        <v>0.23737670999999999</v>
      </c>
      <c r="D77" s="57">
        <v>9.9658670000000005E-2</v>
      </c>
      <c r="E77" s="58">
        <f t="shared" si="7"/>
        <v>1.3818972298145256</v>
      </c>
      <c r="F77" s="44">
        <f t="shared" si="8"/>
        <v>5.0668806610148424E-4</v>
      </c>
      <c r="G77" s="35">
        <v>1.0100274200000001</v>
      </c>
      <c r="H77" s="99">
        <v>353.57494117647047</v>
      </c>
      <c r="I77" s="105"/>
      <c r="J77" s="174">
        <v>9.8700799999999998E-3</v>
      </c>
      <c r="K77" s="174">
        <v>7.9650000000000001E-4</v>
      </c>
      <c r="L77" s="58">
        <f t="shared" si="9"/>
        <v>11.391814187068425</v>
      </c>
      <c r="M77" s="44">
        <f t="shared" si="10"/>
        <v>4.1579816318121521E-2</v>
      </c>
    </row>
    <row r="78" spans="1:18" ht="12" customHeight="1" x14ac:dyDescent="0.2">
      <c r="A78" s="34" t="s">
        <v>1981</v>
      </c>
      <c r="B78" s="34" t="s">
        <v>577</v>
      </c>
      <c r="C78" s="57">
        <v>0.22749796</v>
      </c>
      <c r="D78" s="57">
        <v>0.36173063</v>
      </c>
      <c r="E78" s="58">
        <f t="shared" si="7"/>
        <v>-0.37108461066733556</v>
      </c>
      <c r="F78" s="44">
        <f t="shared" si="8"/>
        <v>4.8560156299425002E-4</v>
      </c>
      <c r="G78" s="35">
        <v>0.98401305000000006</v>
      </c>
      <c r="H78" s="99">
        <v>130.1731176470588</v>
      </c>
      <c r="I78" s="105"/>
      <c r="J78" s="174">
        <v>0.14913883</v>
      </c>
      <c r="K78" s="174">
        <v>4.9383700000000001E-3</v>
      </c>
      <c r="L78" s="58">
        <f t="shared" si="9"/>
        <v>29.200011339774054</v>
      </c>
      <c r="M78" s="44">
        <f t="shared" si="10"/>
        <v>0.6555611751419661</v>
      </c>
    </row>
    <row r="79" spans="1:18" ht="12" customHeight="1" x14ac:dyDescent="0.2">
      <c r="A79" s="34" t="s">
        <v>1934</v>
      </c>
      <c r="B79" s="34" t="s">
        <v>553</v>
      </c>
      <c r="C79" s="57">
        <v>0.22580221</v>
      </c>
      <c r="D79" s="57">
        <v>0.55534378000000006</v>
      </c>
      <c r="E79" s="58">
        <f t="shared" si="7"/>
        <v>-0.59340102809830708</v>
      </c>
      <c r="F79" s="44">
        <f t="shared" si="8"/>
        <v>4.8198193119426599E-4</v>
      </c>
      <c r="G79" s="35">
        <v>0.71683270999999993</v>
      </c>
      <c r="H79" s="99">
        <v>83.476941176470589</v>
      </c>
      <c r="I79" s="105"/>
      <c r="J79" s="174">
        <v>0</v>
      </c>
      <c r="K79" s="174">
        <v>0</v>
      </c>
      <c r="L79" s="58" t="str">
        <f t="shared" si="9"/>
        <v/>
      </c>
      <c r="M79" s="44">
        <f t="shared" si="10"/>
        <v>0</v>
      </c>
    </row>
    <row r="80" spans="1:18" ht="12" customHeight="1" x14ac:dyDescent="0.2">
      <c r="A80" s="34" t="s">
        <v>629</v>
      </c>
      <c r="B80" s="34" t="s">
        <v>562</v>
      </c>
      <c r="C80" s="57">
        <v>0.22417204999999998</v>
      </c>
      <c r="D80" s="57">
        <v>0.36381065999999995</v>
      </c>
      <c r="E80" s="58">
        <f t="shared" si="7"/>
        <v>-0.38382220575944637</v>
      </c>
      <c r="F80" s="44">
        <f t="shared" si="8"/>
        <v>4.7850230331570958E-4</v>
      </c>
      <c r="G80" s="35">
        <v>4.0847817400000004</v>
      </c>
      <c r="H80" s="99">
        <v>166.78664705882349</v>
      </c>
      <c r="I80" s="105"/>
      <c r="J80" s="174">
        <v>0</v>
      </c>
      <c r="K80" s="174">
        <v>4.257056E-2</v>
      </c>
      <c r="L80" s="58">
        <f t="shared" si="9"/>
        <v>-1</v>
      </c>
      <c r="M80" s="44">
        <f t="shared" si="10"/>
        <v>0</v>
      </c>
    </row>
    <row r="81" spans="1:13" ht="12" customHeight="1" x14ac:dyDescent="0.2">
      <c r="A81" s="34" t="s">
        <v>1656</v>
      </c>
      <c r="B81" s="34" t="s">
        <v>1657</v>
      </c>
      <c r="C81" s="57">
        <v>0.20643185</v>
      </c>
      <c r="D81" s="57">
        <v>8.1456249999999994E-2</v>
      </c>
      <c r="E81" s="58">
        <f t="shared" si="7"/>
        <v>1.5342665541318192</v>
      </c>
      <c r="F81" s="44">
        <f t="shared" si="8"/>
        <v>4.4063528750673005E-4</v>
      </c>
      <c r="G81" s="35">
        <v>1.5890173181483327</v>
      </c>
      <c r="H81" s="99">
        <v>566.70288235294117</v>
      </c>
      <c r="I81" s="105"/>
      <c r="J81" s="174">
        <v>0</v>
      </c>
      <c r="K81" s="174">
        <v>0</v>
      </c>
      <c r="L81" s="58" t="str">
        <f t="shared" si="9"/>
        <v/>
      </c>
      <c r="M81" s="44">
        <f t="shared" si="10"/>
        <v>0</v>
      </c>
    </row>
    <row r="82" spans="1:13" ht="12" customHeight="1" x14ac:dyDescent="0.2">
      <c r="A82" s="34" t="s">
        <v>844</v>
      </c>
      <c r="B82" s="34" t="s">
        <v>843</v>
      </c>
      <c r="C82" s="57">
        <v>0.20437435999999998</v>
      </c>
      <c r="D82" s="57">
        <v>8.4328500000000004E-3</v>
      </c>
      <c r="E82" s="58">
        <f t="shared" si="7"/>
        <v>23.235502825260731</v>
      </c>
      <c r="F82" s="44">
        <f t="shared" si="8"/>
        <v>4.3624351028004614E-4</v>
      </c>
      <c r="G82" s="35">
        <v>0.26948077199999998</v>
      </c>
      <c r="H82" s="99">
        <v>61.928812499999999</v>
      </c>
      <c r="I82" s="105"/>
      <c r="J82" s="174">
        <v>0.19252435999999998</v>
      </c>
      <c r="K82" s="174">
        <v>6.5123400000000001E-3</v>
      </c>
      <c r="L82" s="58">
        <f t="shared" si="9"/>
        <v>28.563008073902772</v>
      </c>
      <c r="M82" s="44">
        <f t="shared" si="10"/>
        <v>0.94201816705383201</v>
      </c>
    </row>
    <row r="83" spans="1:13" ht="12" customHeight="1" x14ac:dyDescent="0.2">
      <c r="A83" s="34" t="s">
        <v>1931</v>
      </c>
      <c r="B83" s="34" t="s">
        <v>564</v>
      </c>
      <c r="C83" s="57">
        <v>0.20263102</v>
      </c>
      <c r="D83" s="57">
        <v>0.20415604000000001</v>
      </c>
      <c r="E83" s="58">
        <f t="shared" si="7"/>
        <v>-7.4698745136319022E-3</v>
      </c>
      <c r="F83" s="44">
        <f t="shared" si="8"/>
        <v>4.325222961257285E-4</v>
      </c>
      <c r="G83" s="35">
        <v>1.56886196</v>
      </c>
      <c r="H83" s="99">
        <v>63.423588235294119</v>
      </c>
      <c r="I83" s="105"/>
      <c r="J83" s="174">
        <v>0</v>
      </c>
      <c r="K83" s="174">
        <v>0</v>
      </c>
      <c r="L83" s="58" t="str">
        <f t="shared" si="9"/>
        <v/>
      </c>
      <c r="M83" s="44">
        <f t="shared" si="10"/>
        <v>0</v>
      </c>
    </row>
    <row r="84" spans="1:13" ht="12" customHeight="1" x14ac:dyDescent="0.2">
      <c r="A84" s="34" t="s">
        <v>1017</v>
      </c>
      <c r="B84" s="34" t="s">
        <v>1018</v>
      </c>
      <c r="C84" s="57">
        <v>0.19539000000000001</v>
      </c>
      <c r="D84" s="57">
        <v>0.1665585</v>
      </c>
      <c r="E84" s="58">
        <f t="shared" si="7"/>
        <v>0.17310134277145872</v>
      </c>
      <c r="F84" s="44">
        <f t="shared" si="8"/>
        <v>4.1706611080576952E-4</v>
      </c>
      <c r="G84" s="35">
        <v>13.048409019999999</v>
      </c>
      <c r="H84" s="99">
        <v>59.503999999999998</v>
      </c>
      <c r="I84" s="105"/>
      <c r="J84" s="174">
        <v>0</v>
      </c>
      <c r="K84" s="174">
        <v>0.16017523</v>
      </c>
      <c r="L84" s="58">
        <f t="shared" si="9"/>
        <v>-1</v>
      </c>
      <c r="M84" s="44">
        <f t="shared" si="10"/>
        <v>0</v>
      </c>
    </row>
    <row r="85" spans="1:13" ht="12" customHeight="1" x14ac:dyDescent="0.2">
      <c r="A85" s="34" t="s">
        <v>634</v>
      </c>
      <c r="B85" s="34" t="s">
        <v>580</v>
      </c>
      <c r="C85" s="57">
        <v>0.19422993999999999</v>
      </c>
      <c r="D85" s="57">
        <v>0.10696362</v>
      </c>
      <c r="E85" s="58">
        <f t="shared" si="7"/>
        <v>0.81585047327306226</v>
      </c>
      <c r="F85" s="44">
        <f t="shared" si="8"/>
        <v>4.1458992618781897E-4</v>
      </c>
      <c r="G85" s="35">
        <v>4.23283524</v>
      </c>
      <c r="H85" s="99">
        <v>186.04011764705879</v>
      </c>
      <c r="I85" s="105"/>
      <c r="J85" s="174">
        <v>3.55018E-3</v>
      </c>
      <c r="K85" s="174">
        <v>0</v>
      </c>
      <c r="L85" s="58" t="str">
        <f t="shared" si="9"/>
        <v/>
      </c>
      <c r="M85" s="44">
        <f t="shared" si="10"/>
        <v>1.8278232490830198E-2</v>
      </c>
    </row>
    <row r="86" spans="1:13" ht="12" customHeight="1" x14ac:dyDescent="0.2">
      <c r="A86" s="34" t="s">
        <v>1024</v>
      </c>
      <c r="B86" s="34" t="s">
        <v>1025</v>
      </c>
      <c r="C86" s="57">
        <v>0.19167742999999998</v>
      </c>
      <c r="D86" s="57">
        <v>0.25509129999999997</v>
      </c>
      <c r="E86" s="58">
        <f t="shared" si="7"/>
        <v>-0.24859283715281544</v>
      </c>
      <c r="F86" s="44">
        <f t="shared" si="8"/>
        <v>4.0914151317541901E-4</v>
      </c>
      <c r="G86" s="35">
        <v>22.14503049</v>
      </c>
      <c r="H86" s="99">
        <v>122.31711764705879</v>
      </c>
      <c r="I86" s="105"/>
      <c r="J86" s="174">
        <v>3.3036999999999997E-2</v>
      </c>
      <c r="K86" s="174">
        <v>4.9993250000000003E-2</v>
      </c>
      <c r="L86" s="58">
        <f t="shared" si="9"/>
        <v>-0.33917078805638767</v>
      </c>
      <c r="M86" s="44">
        <f t="shared" si="10"/>
        <v>0.17235727753653626</v>
      </c>
    </row>
    <row r="87" spans="1:13" ht="12" customHeight="1" x14ac:dyDescent="0.2">
      <c r="A87" s="34" t="s">
        <v>633</v>
      </c>
      <c r="B87" s="34" t="s">
        <v>573</v>
      </c>
      <c r="C87" s="57">
        <v>0.18034948000000001</v>
      </c>
      <c r="D87" s="57">
        <v>1.014725E-2</v>
      </c>
      <c r="E87" s="58">
        <f t="shared" si="7"/>
        <v>16.773237083938998</v>
      </c>
      <c r="F87" s="44">
        <f t="shared" si="8"/>
        <v>3.8496164701081381E-4</v>
      </c>
      <c r="G87" s="35">
        <v>2.00946297</v>
      </c>
      <c r="H87" s="99">
        <v>125.12694117647059</v>
      </c>
      <c r="I87" s="105"/>
      <c r="J87" s="174">
        <v>0</v>
      </c>
      <c r="K87" s="174">
        <v>0</v>
      </c>
      <c r="L87" s="58" t="str">
        <f t="shared" si="9"/>
        <v/>
      </c>
      <c r="M87" s="44">
        <f t="shared" si="10"/>
        <v>0</v>
      </c>
    </row>
    <row r="88" spans="1:13" ht="12" customHeight="1" x14ac:dyDescent="0.2">
      <c r="A88" s="34" t="s">
        <v>1019</v>
      </c>
      <c r="B88" s="34" t="s">
        <v>1020</v>
      </c>
      <c r="C88" s="57">
        <v>0.15462055</v>
      </c>
      <c r="D88" s="57">
        <v>2.4103650000000001E-2</v>
      </c>
      <c r="E88" s="58">
        <f t="shared" si="7"/>
        <v>5.4148189174668566</v>
      </c>
      <c r="F88" s="44">
        <f t="shared" si="8"/>
        <v>3.3004243533010401E-4</v>
      </c>
      <c r="G88" s="35">
        <v>2.1462100400000002</v>
      </c>
      <c r="H88" s="99">
        <v>143.75529411764711</v>
      </c>
      <c r="I88" s="105"/>
      <c r="J88" s="174">
        <v>0</v>
      </c>
      <c r="K88" s="174">
        <v>1.840079E-2</v>
      </c>
      <c r="L88" s="58">
        <f t="shared" si="9"/>
        <v>-1</v>
      </c>
      <c r="M88" s="44">
        <f t="shared" si="10"/>
        <v>0</v>
      </c>
    </row>
    <row r="89" spans="1:13" ht="12" customHeight="1" x14ac:dyDescent="0.2">
      <c r="A89" s="34" t="s">
        <v>1068</v>
      </c>
      <c r="B89" s="34" t="s">
        <v>1057</v>
      </c>
      <c r="C89" s="57">
        <v>0.15326000000000001</v>
      </c>
      <c r="D89" s="57">
        <v>1.092575E-2</v>
      </c>
      <c r="E89" s="58">
        <f t="shared" si="7"/>
        <v>13.027412305791366</v>
      </c>
      <c r="F89" s="44">
        <f t="shared" si="8"/>
        <v>3.2713829849067113E-4</v>
      </c>
      <c r="G89" s="35">
        <v>0.18706314300000002</v>
      </c>
      <c r="H89" s="99">
        <v>43.323062500000013</v>
      </c>
      <c r="I89" s="105"/>
      <c r="J89" s="174">
        <v>0</v>
      </c>
      <c r="K89" s="174">
        <v>0</v>
      </c>
      <c r="L89" s="58" t="str">
        <f t="shared" si="9"/>
        <v/>
      </c>
      <c r="M89" s="44">
        <f t="shared" si="10"/>
        <v>0</v>
      </c>
    </row>
    <row r="90" spans="1:13" ht="12" customHeight="1" x14ac:dyDescent="0.2">
      <c r="A90" s="34" t="s">
        <v>801</v>
      </c>
      <c r="B90" s="34" t="s">
        <v>807</v>
      </c>
      <c r="C90" s="57">
        <v>0.14833426</v>
      </c>
      <c r="D90" s="57">
        <v>0.16339429</v>
      </c>
      <c r="E90" s="58">
        <f t="shared" si="7"/>
        <v>-9.2169867135503902E-2</v>
      </c>
      <c r="F90" s="44">
        <f t="shared" si="8"/>
        <v>3.1662415127412771E-4</v>
      </c>
      <c r="G90" s="35">
        <v>0.12310637100000001</v>
      </c>
      <c r="H90" s="99">
        <v>19.760249999999999</v>
      </c>
      <c r="I90" s="105"/>
      <c r="J90" s="174">
        <v>0</v>
      </c>
      <c r="K90" s="174">
        <v>0.21106672000000001</v>
      </c>
      <c r="L90" s="58">
        <f t="shared" si="9"/>
        <v>-1</v>
      </c>
      <c r="M90" s="44">
        <f t="shared" si="10"/>
        <v>0</v>
      </c>
    </row>
    <row r="91" spans="1:13" ht="12" customHeight="1" x14ac:dyDescent="0.2">
      <c r="A91" s="34" t="s">
        <v>1927</v>
      </c>
      <c r="B91" s="34" t="s">
        <v>533</v>
      </c>
      <c r="C91" s="57">
        <v>0.14504207999999999</v>
      </c>
      <c r="D91" s="57">
        <v>0.17707217</v>
      </c>
      <c r="E91" s="58">
        <f t="shared" si="7"/>
        <v>-0.1808872054823748</v>
      </c>
      <c r="F91" s="44">
        <f t="shared" si="8"/>
        <v>3.0959688934325847E-4</v>
      </c>
      <c r="G91" s="35">
        <v>4.3344098400000002</v>
      </c>
      <c r="H91" s="99">
        <v>28.487588235294119</v>
      </c>
      <c r="I91" s="105"/>
      <c r="J91" s="174">
        <v>5.8437330000000003E-2</v>
      </c>
      <c r="K91" s="174">
        <v>5.957983E-2</v>
      </c>
      <c r="L91" s="58">
        <f t="shared" si="9"/>
        <v>-1.9175952667202956E-2</v>
      </c>
      <c r="M91" s="44">
        <f t="shared" si="10"/>
        <v>0.40289914485506556</v>
      </c>
    </row>
    <row r="92" spans="1:13" ht="12" customHeight="1" x14ac:dyDescent="0.2">
      <c r="A92" s="34" t="s">
        <v>1939</v>
      </c>
      <c r="B92" s="34" t="s">
        <v>560</v>
      </c>
      <c r="C92" s="57">
        <v>0.13723970000000002</v>
      </c>
      <c r="D92" s="57">
        <v>9.5856800000000009E-3</v>
      </c>
      <c r="E92" s="58">
        <f t="shared" si="7"/>
        <v>13.317158511446241</v>
      </c>
      <c r="F92" s="44">
        <f t="shared" si="8"/>
        <v>2.9294246341752682E-4</v>
      </c>
      <c r="G92" s="35">
        <v>6.5796261200000004</v>
      </c>
      <c r="H92" s="99">
        <v>146.6453529411765</v>
      </c>
      <c r="I92" s="105"/>
      <c r="J92" s="174">
        <v>7.1483400000000004E-3</v>
      </c>
      <c r="K92" s="174">
        <v>1.1887099999999999E-3</v>
      </c>
      <c r="L92" s="58">
        <f t="shared" si="9"/>
        <v>5.0135272690563726</v>
      </c>
      <c r="M92" s="44">
        <f t="shared" si="10"/>
        <v>5.2086531812587752E-2</v>
      </c>
    </row>
    <row r="93" spans="1:13" ht="12" customHeight="1" x14ac:dyDescent="0.2">
      <c r="A93" s="34" t="s">
        <v>834</v>
      </c>
      <c r="B93" s="34" t="s">
        <v>833</v>
      </c>
      <c r="C93" s="57">
        <v>0.13597298999999999</v>
      </c>
      <c r="D93" s="57">
        <v>0.18756377999999999</v>
      </c>
      <c r="E93" s="58">
        <f t="shared" si="7"/>
        <v>-0.2750573165032183</v>
      </c>
      <c r="F93" s="44">
        <f t="shared" si="8"/>
        <v>2.9023863101454412E-4</v>
      </c>
      <c r="G93" s="35">
        <v>1.179185562</v>
      </c>
      <c r="H93" s="99">
        <v>48.057812499999997</v>
      </c>
      <c r="I93" s="105"/>
      <c r="J93" s="174">
        <v>2.7985169999999997E-2</v>
      </c>
      <c r="K93" s="174">
        <v>3.46266E-2</v>
      </c>
      <c r="L93" s="58">
        <f t="shared" si="9"/>
        <v>-0.19180138968307614</v>
      </c>
      <c r="M93" s="44">
        <f t="shared" si="10"/>
        <v>0.20581418412583263</v>
      </c>
    </row>
    <row r="94" spans="1:13" ht="12" customHeight="1" x14ac:dyDescent="0.2">
      <c r="A94" s="34" t="s">
        <v>928</v>
      </c>
      <c r="B94" s="34" t="s">
        <v>929</v>
      </c>
      <c r="C94" s="57">
        <v>0.12858719999999998</v>
      </c>
      <c r="D94" s="57">
        <v>1.452351E-2</v>
      </c>
      <c r="E94" s="58">
        <f t="shared" si="7"/>
        <v>7.8537275080197553</v>
      </c>
      <c r="F94" s="44">
        <f t="shared" si="8"/>
        <v>2.7447342956857381E-4</v>
      </c>
      <c r="G94" s="35">
        <v>0.8734539939999999</v>
      </c>
      <c r="H94" s="99">
        <v>81.685124999999999</v>
      </c>
      <c r="I94" s="105"/>
      <c r="J94" s="174">
        <v>0</v>
      </c>
      <c r="K94" s="174">
        <v>1.80327E-3</v>
      </c>
      <c r="L94" s="58">
        <f t="shared" si="9"/>
        <v>-1</v>
      </c>
      <c r="M94" s="44">
        <f t="shared" si="10"/>
        <v>0</v>
      </c>
    </row>
    <row r="95" spans="1:13" ht="12" customHeight="1" x14ac:dyDescent="0.2">
      <c r="A95" s="34" t="s">
        <v>1658</v>
      </c>
      <c r="B95" s="34" t="s">
        <v>1659</v>
      </c>
      <c r="C95" s="57">
        <v>0.12265864999999999</v>
      </c>
      <c r="D95" s="57">
        <v>0.17652183999999999</v>
      </c>
      <c r="E95" s="58">
        <f t="shared" si="7"/>
        <v>-0.30513612366605736</v>
      </c>
      <c r="F95" s="44">
        <f t="shared" si="8"/>
        <v>2.6181875281327649E-4</v>
      </c>
      <c r="G95" s="35">
        <v>13.915533257263865</v>
      </c>
      <c r="H95" s="99">
        <v>164.9278823529412</v>
      </c>
      <c r="I95" s="105"/>
      <c r="J95" s="174">
        <v>0</v>
      </c>
      <c r="K95" s="174">
        <v>0.12648325999999999</v>
      </c>
      <c r="L95" s="58">
        <f t="shared" si="9"/>
        <v>-1</v>
      </c>
      <c r="M95" s="44">
        <f t="shared" si="10"/>
        <v>0</v>
      </c>
    </row>
    <row r="96" spans="1:13" ht="12" customHeight="1" x14ac:dyDescent="0.2">
      <c r="A96" s="34" t="s">
        <v>632</v>
      </c>
      <c r="B96" s="34" t="s">
        <v>572</v>
      </c>
      <c r="C96" s="57">
        <v>0.120514</v>
      </c>
      <c r="D96" s="57">
        <v>0.20773168</v>
      </c>
      <c r="E96" s="58">
        <f t="shared" si="7"/>
        <v>-0.41985738525775174</v>
      </c>
      <c r="F96" s="44">
        <f t="shared" si="8"/>
        <v>2.5724092982059725E-4</v>
      </c>
      <c r="G96" s="35">
        <v>8.2753682499999996</v>
      </c>
      <c r="H96" s="99">
        <v>120.81117647058819</v>
      </c>
      <c r="I96" s="105"/>
      <c r="J96" s="174">
        <v>4.5147839999999995E-2</v>
      </c>
      <c r="K96" s="174">
        <v>0</v>
      </c>
      <c r="L96" s="58" t="str">
        <f t="shared" si="9"/>
        <v/>
      </c>
      <c r="M96" s="44">
        <f t="shared" si="10"/>
        <v>0.37462734620044141</v>
      </c>
    </row>
    <row r="97" spans="1:13" ht="12" customHeight="1" x14ac:dyDescent="0.2">
      <c r="A97" s="34" t="s">
        <v>1662</v>
      </c>
      <c r="B97" s="34" t="s">
        <v>1663</v>
      </c>
      <c r="C97" s="57">
        <v>0.11208144</v>
      </c>
      <c r="D97" s="57">
        <v>3.1646000000000001E-3</v>
      </c>
      <c r="E97" s="58">
        <f t="shared" si="7"/>
        <v>34.417253365354235</v>
      </c>
      <c r="F97" s="44">
        <f t="shared" si="8"/>
        <v>2.3924136483090334E-4</v>
      </c>
      <c r="G97" s="35">
        <v>10.330770572635384</v>
      </c>
      <c r="H97" s="99">
        <v>111.85517647058821</v>
      </c>
      <c r="I97" s="105"/>
      <c r="J97" s="174">
        <v>3.8471199999999999E-3</v>
      </c>
      <c r="K97" s="174">
        <v>3.0038999999999999E-3</v>
      </c>
      <c r="L97" s="58">
        <f t="shared" si="9"/>
        <v>0.280708412397217</v>
      </c>
      <c r="M97" s="44">
        <f t="shared" si="10"/>
        <v>3.4324327025063203E-2</v>
      </c>
    </row>
    <row r="98" spans="1:13" ht="12" customHeight="1" x14ac:dyDescent="0.2">
      <c r="A98" s="34" t="s">
        <v>2533</v>
      </c>
      <c r="B98" s="34" t="s">
        <v>1029</v>
      </c>
      <c r="C98" s="57">
        <v>0.11166717</v>
      </c>
      <c r="D98" s="57">
        <v>2.6410000000000002E-4</v>
      </c>
      <c r="E98" s="58" t="str">
        <f t="shared" si="7"/>
        <v/>
      </c>
      <c r="F98" s="44">
        <f t="shared" si="8"/>
        <v>2.3835709246423407E-4</v>
      </c>
      <c r="G98" s="35">
        <v>0.44716699999999998</v>
      </c>
      <c r="H98" s="99">
        <v>173.2236470588235</v>
      </c>
      <c r="I98" s="105"/>
      <c r="J98" s="174">
        <v>0</v>
      </c>
      <c r="K98" s="174">
        <v>0</v>
      </c>
      <c r="L98" s="58" t="str">
        <f t="shared" si="9"/>
        <v/>
      </c>
      <c r="M98" s="44">
        <f t="shared" si="10"/>
        <v>0</v>
      </c>
    </row>
    <row r="99" spans="1:13" ht="12" customHeight="1" x14ac:dyDescent="0.2">
      <c r="A99" s="34" t="s">
        <v>1602</v>
      </c>
      <c r="B99" s="34" t="s">
        <v>583</v>
      </c>
      <c r="C99" s="57">
        <v>9.3684000000000003E-2</v>
      </c>
      <c r="D99" s="57">
        <v>0</v>
      </c>
      <c r="E99" s="58" t="str">
        <f t="shared" si="7"/>
        <v/>
      </c>
      <c r="F99" s="44">
        <f t="shared" si="8"/>
        <v>1.9997144953543022E-4</v>
      </c>
      <c r="G99" s="35">
        <v>6.7777899999999988E-2</v>
      </c>
      <c r="H99" s="99">
        <v>189.72123529411761</v>
      </c>
      <c r="I99" s="105"/>
      <c r="J99" s="174">
        <v>0</v>
      </c>
      <c r="K99" s="174">
        <v>0</v>
      </c>
      <c r="L99" s="58" t="str">
        <f t="shared" si="9"/>
        <v/>
      </c>
      <c r="M99" s="44">
        <f t="shared" si="10"/>
        <v>0</v>
      </c>
    </row>
    <row r="100" spans="1:13" ht="12" customHeight="1" x14ac:dyDescent="0.2">
      <c r="A100" s="34" t="s">
        <v>1594</v>
      </c>
      <c r="B100" s="34" t="s">
        <v>546</v>
      </c>
      <c r="C100" s="57">
        <v>9.2795929999999999E-2</v>
      </c>
      <c r="D100" s="57">
        <v>2.480804E-2</v>
      </c>
      <c r="E100" s="58">
        <f t="shared" si="7"/>
        <v>2.7405587059679037</v>
      </c>
      <c r="F100" s="44">
        <f t="shared" si="8"/>
        <v>1.9807583614158569E-4</v>
      </c>
      <c r="G100" s="35">
        <v>20.786147549999999</v>
      </c>
      <c r="H100" s="99">
        <v>103.6605294117647</v>
      </c>
      <c r="I100" s="105"/>
      <c r="J100" s="174">
        <v>0</v>
      </c>
      <c r="K100" s="174">
        <v>5.9969999999999997E-3</v>
      </c>
      <c r="L100" s="58">
        <f t="shared" si="9"/>
        <v>-1</v>
      </c>
      <c r="M100" s="44">
        <f t="shared" si="10"/>
        <v>0</v>
      </c>
    </row>
    <row r="101" spans="1:13" ht="12" customHeight="1" x14ac:dyDescent="0.2">
      <c r="A101" s="34" t="s">
        <v>1982</v>
      </c>
      <c r="B101" s="34" t="s">
        <v>541</v>
      </c>
      <c r="C101" s="57">
        <v>8.9391330000000005E-2</v>
      </c>
      <c r="D101" s="57">
        <v>0.16934889</v>
      </c>
      <c r="E101" s="58">
        <f t="shared" si="7"/>
        <v>-0.4721469387841869</v>
      </c>
      <c r="F101" s="44">
        <f t="shared" si="8"/>
        <v>1.9080861017889915E-4</v>
      </c>
      <c r="G101" s="35">
        <v>5.7606496700000003</v>
      </c>
      <c r="H101" s="99">
        <v>413.22488235294122</v>
      </c>
      <c r="I101" s="105"/>
      <c r="J101" s="174">
        <v>0</v>
      </c>
      <c r="K101" s="174">
        <v>7.8842600000000006E-3</v>
      </c>
      <c r="L101" s="58">
        <f t="shared" si="9"/>
        <v>-1</v>
      </c>
      <c r="M101" s="44">
        <f t="shared" si="10"/>
        <v>0</v>
      </c>
    </row>
    <row r="102" spans="1:13" ht="12" customHeight="1" x14ac:dyDescent="0.2">
      <c r="A102" s="34" t="s">
        <v>1013</v>
      </c>
      <c r="B102" s="34" t="s">
        <v>1014</v>
      </c>
      <c r="C102" s="57">
        <v>7.7954270000000006E-2</v>
      </c>
      <c r="D102" s="57">
        <v>2.0476247999999999</v>
      </c>
      <c r="E102" s="58">
        <f t="shared" si="7"/>
        <v>-0.96192941695177747</v>
      </c>
      <c r="F102" s="44">
        <f t="shared" si="8"/>
        <v>1.663958452817589E-4</v>
      </c>
      <c r="G102" s="35">
        <v>3.0364480400000002</v>
      </c>
      <c r="H102" s="99">
        <v>82.568761904761899</v>
      </c>
      <c r="I102" s="105"/>
      <c r="J102" s="174">
        <v>0</v>
      </c>
      <c r="K102" s="174">
        <v>2.2811574100000001</v>
      </c>
      <c r="L102" s="58">
        <f t="shared" si="9"/>
        <v>-1</v>
      </c>
      <c r="M102" s="44">
        <f t="shared" si="10"/>
        <v>0</v>
      </c>
    </row>
    <row r="103" spans="1:13" ht="12" customHeight="1" x14ac:dyDescent="0.2">
      <c r="A103" s="34" t="s">
        <v>1022</v>
      </c>
      <c r="B103" s="34" t="s">
        <v>1023</v>
      </c>
      <c r="C103" s="57">
        <v>7.4684139999999996E-2</v>
      </c>
      <c r="D103" s="57">
        <v>0.10092485000000001</v>
      </c>
      <c r="E103" s="58">
        <f t="shared" ref="E103:E126" si="11">IF(ISERROR(C103/D103-1),"",IF((C103/D103-1)&gt;10000%,"",C103/D103-1))</f>
        <v>-0.26000246718226494</v>
      </c>
      <c r="F103" s="44">
        <f t="shared" si="8"/>
        <v>1.5941564977057986E-4</v>
      </c>
      <c r="G103" s="35">
        <v>4.9975933000000001</v>
      </c>
      <c r="H103" s="99">
        <v>107.9931428571429</v>
      </c>
      <c r="I103" s="105"/>
      <c r="J103" s="174">
        <v>1.9401069999999999E-2</v>
      </c>
      <c r="K103" s="174">
        <v>4.0152109999999998E-2</v>
      </c>
      <c r="L103" s="58">
        <f t="shared" ref="L103:L120" si="12">IF(ISERROR(J103/K103-1),"",IF((J103/K103-1)&gt;10000%,"",J103/K103-1))</f>
        <v>-0.51681069811773273</v>
      </c>
      <c r="M103" s="44">
        <f t="shared" ref="M103:M120" si="13">IF(ISERROR(J103/C103),"",IF(J103/C103&gt;10000%,"",J103/C103))</f>
        <v>0.25977496694746705</v>
      </c>
    </row>
    <row r="104" spans="1:13" ht="12" customHeight="1" x14ac:dyDescent="0.2">
      <c r="A104" s="34" t="s">
        <v>1928</v>
      </c>
      <c r="B104" s="34" t="s">
        <v>582</v>
      </c>
      <c r="C104" s="57">
        <v>7.3323869999999999E-2</v>
      </c>
      <c r="D104" s="57">
        <v>0.13739760000000001</v>
      </c>
      <c r="E104" s="58">
        <f t="shared" si="11"/>
        <v>-0.46633805830669539</v>
      </c>
      <c r="F104" s="44">
        <f t="shared" si="8"/>
        <v>1.5651211059996846E-4</v>
      </c>
      <c r="G104" s="35">
        <v>0.46052116999999998</v>
      </c>
      <c r="H104" s="99">
        <v>247.15188235294119</v>
      </c>
      <c r="I104" s="105"/>
      <c r="J104" s="174">
        <v>0</v>
      </c>
      <c r="K104" s="174">
        <v>0</v>
      </c>
      <c r="L104" s="58" t="str">
        <f t="shared" si="12"/>
        <v/>
      </c>
      <c r="M104" s="44">
        <f t="shared" si="13"/>
        <v>0</v>
      </c>
    </row>
    <row r="105" spans="1:13" ht="12" customHeight="1" x14ac:dyDescent="0.2">
      <c r="A105" s="34" t="s">
        <v>950</v>
      </c>
      <c r="B105" s="34" t="s">
        <v>951</v>
      </c>
      <c r="C105" s="57">
        <v>7.1198310000000001E-2</v>
      </c>
      <c r="D105" s="57">
        <v>0.23894367000000002</v>
      </c>
      <c r="E105" s="58">
        <f t="shared" si="11"/>
        <v>-0.70202889241635913</v>
      </c>
      <c r="F105" s="44">
        <f t="shared" si="8"/>
        <v>1.5197503581372397E-4</v>
      </c>
      <c r="G105" s="35">
        <v>1.474112391</v>
      </c>
      <c r="H105" s="99">
        <v>50.940888888888892</v>
      </c>
      <c r="I105" s="105"/>
      <c r="J105" s="174">
        <v>1.9042499999999999E-3</v>
      </c>
      <c r="K105" s="174">
        <v>8.12277E-2</v>
      </c>
      <c r="L105" s="58">
        <f t="shared" si="12"/>
        <v>-0.97655664262314457</v>
      </c>
      <c r="M105" s="44">
        <f t="shared" si="13"/>
        <v>2.6745719104849536E-2</v>
      </c>
    </row>
    <row r="106" spans="1:13" ht="12" customHeight="1" x14ac:dyDescent="0.2">
      <c r="A106" s="34" t="s">
        <v>728</v>
      </c>
      <c r="B106" s="34" t="s">
        <v>729</v>
      </c>
      <c r="C106" s="57">
        <v>6.9971759999999994E-2</v>
      </c>
      <c r="D106" s="57">
        <v>4.0220779999999998E-2</v>
      </c>
      <c r="E106" s="58">
        <f t="shared" si="11"/>
        <v>0.73969177126848362</v>
      </c>
      <c r="F106" s="44">
        <f t="shared" si="8"/>
        <v>1.4935692619599112E-4</v>
      </c>
      <c r="G106" s="35">
        <v>1.6310940759999999</v>
      </c>
      <c r="H106" s="99">
        <v>10.569875</v>
      </c>
      <c r="I106" s="105"/>
      <c r="J106" s="174">
        <v>0.15498300000000001</v>
      </c>
      <c r="K106" s="174">
        <v>0</v>
      </c>
      <c r="L106" s="58" t="str">
        <f t="shared" si="12"/>
        <v/>
      </c>
      <c r="M106" s="44">
        <f t="shared" si="13"/>
        <v>2.2149364257809152</v>
      </c>
    </row>
    <row r="107" spans="1:13" ht="12" customHeight="1" x14ac:dyDescent="0.2">
      <c r="A107" s="34" t="s">
        <v>803</v>
      </c>
      <c r="B107" s="34" t="s">
        <v>809</v>
      </c>
      <c r="C107" s="57">
        <v>6.9708140000000002E-2</v>
      </c>
      <c r="D107" s="57">
        <v>9.4042429999999996E-2</v>
      </c>
      <c r="E107" s="58">
        <f t="shared" si="11"/>
        <v>-0.25875862629240864</v>
      </c>
      <c r="F107" s="44">
        <f t="shared" si="8"/>
        <v>1.4879422100058393E-4</v>
      </c>
      <c r="G107" s="35">
        <v>1.301071665</v>
      </c>
      <c r="H107" s="99">
        <v>42.767999999999986</v>
      </c>
      <c r="I107" s="105"/>
      <c r="J107" s="174">
        <v>0</v>
      </c>
      <c r="K107" s="174">
        <v>0</v>
      </c>
      <c r="L107" s="58" t="str">
        <f t="shared" si="12"/>
        <v/>
      </c>
      <c r="M107" s="44">
        <f t="shared" si="13"/>
        <v>0</v>
      </c>
    </row>
    <row r="108" spans="1:13" ht="12" customHeight="1" x14ac:dyDescent="0.2">
      <c r="A108" s="34" t="s">
        <v>912</v>
      </c>
      <c r="B108" s="34" t="s">
        <v>913</v>
      </c>
      <c r="C108" s="57">
        <v>6.8310079999999995E-2</v>
      </c>
      <c r="D108" s="57">
        <v>0.22618376999999998</v>
      </c>
      <c r="E108" s="58">
        <f t="shared" si="11"/>
        <v>-0.697988586891093</v>
      </c>
      <c r="F108" s="44">
        <f t="shared" si="8"/>
        <v>1.4581001788439006E-4</v>
      </c>
      <c r="G108" s="35">
        <v>0.36767065000000004</v>
      </c>
      <c r="H108" s="99">
        <v>48.64425</v>
      </c>
      <c r="I108" s="105"/>
      <c r="J108" s="174">
        <v>0</v>
      </c>
      <c r="K108" s="174">
        <v>1.251994E-2</v>
      </c>
      <c r="L108" s="58">
        <f t="shared" si="12"/>
        <v>-1</v>
      </c>
      <c r="M108" s="44">
        <f t="shared" si="13"/>
        <v>0</v>
      </c>
    </row>
    <row r="109" spans="1:13" ht="12" customHeight="1" x14ac:dyDescent="0.2">
      <c r="A109" s="34" t="s">
        <v>954</v>
      </c>
      <c r="B109" s="34" t="s">
        <v>955</v>
      </c>
      <c r="C109" s="57">
        <v>6.7767110000000005E-2</v>
      </c>
      <c r="D109" s="57">
        <v>0.23310098000000001</v>
      </c>
      <c r="E109" s="58">
        <f t="shared" si="11"/>
        <v>-0.70928002962492909</v>
      </c>
      <c r="F109" s="44">
        <f t="shared" si="8"/>
        <v>1.4465103131299848E-4</v>
      </c>
      <c r="G109" s="35">
        <v>1.4991577180000002</v>
      </c>
      <c r="H109" s="99">
        <v>2430.3372142857152</v>
      </c>
      <c r="I109" s="105"/>
      <c r="J109" s="174">
        <v>1.3141750000000001E-2</v>
      </c>
      <c r="K109" s="174">
        <v>5.9085069999999996E-2</v>
      </c>
      <c r="L109" s="58">
        <f t="shared" si="12"/>
        <v>-0.77757917524680931</v>
      </c>
      <c r="M109" s="44">
        <f t="shared" si="13"/>
        <v>0.19392519468515035</v>
      </c>
    </row>
    <row r="110" spans="1:13" ht="12" customHeight="1" x14ac:dyDescent="0.2">
      <c r="A110" s="34" t="s">
        <v>1942</v>
      </c>
      <c r="B110" s="34" t="s">
        <v>575</v>
      </c>
      <c r="C110" s="57">
        <v>6.7140000000000005E-2</v>
      </c>
      <c r="D110" s="57">
        <v>7.8711299999999998E-2</v>
      </c>
      <c r="E110" s="58">
        <f t="shared" si="11"/>
        <v>-0.14700938747041392</v>
      </c>
      <c r="F110" s="44">
        <f t="shared" si="8"/>
        <v>1.4331244526075729E-4</v>
      </c>
      <c r="G110" s="35">
        <v>0.36375023000000001</v>
      </c>
      <c r="H110" s="99">
        <v>437.69064705882352</v>
      </c>
      <c r="I110" s="105"/>
      <c r="J110" s="174">
        <v>0</v>
      </c>
      <c r="K110" s="174">
        <v>5.6899999999999997E-3</v>
      </c>
      <c r="L110" s="58">
        <f t="shared" si="12"/>
        <v>-1</v>
      </c>
      <c r="M110" s="44">
        <f t="shared" si="13"/>
        <v>0</v>
      </c>
    </row>
    <row r="111" spans="1:13" ht="12" customHeight="1" x14ac:dyDescent="0.2">
      <c r="A111" s="34" t="s">
        <v>948</v>
      </c>
      <c r="B111" s="34" t="s">
        <v>949</v>
      </c>
      <c r="C111" s="57">
        <v>6.3196680000000005E-2</v>
      </c>
      <c r="D111" s="57">
        <v>0.29339033000000003</v>
      </c>
      <c r="E111" s="58">
        <f t="shared" si="11"/>
        <v>-0.78459862668275404</v>
      </c>
      <c r="F111" s="44">
        <f t="shared" si="8"/>
        <v>1.3489530448557632E-4</v>
      </c>
      <c r="G111" s="35">
        <v>9.0265697339999988</v>
      </c>
      <c r="H111" s="99">
        <v>94.452238095238101</v>
      </c>
      <c r="I111" s="105"/>
      <c r="J111" s="174">
        <v>0</v>
      </c>
      <c r="K111" s="174">
        <v>0.95079999999999998</v>
      </c>
      <c r="L111" s="58">
        <f t="shared" si="12"/>
        <v>-1</v>
      </c>
      <c r="M111" s="44">
        <f t="shared" si="13"/>
        <v>0</v>
      </c>
    </row>
    <row r="112" spans="1:13" ht="12" customHeight="1" x14ac:dyDescent="0.2">
      <c r="A112" s="34" t="s">
        <v>978</v>
      </c>
      <c r="B112" s="34" t="s">
        <v>979</v>
      </c>
      <c r="C112" s="57">
        <v>5.7344680000000002E-2</v>
      </c>
      <c r="D112" s="57">
        <v>0.18792517</v>
      </c>
      <c r="E112" s="58">
        <f t="shared" si="11"/>
        <v>-0.69485364839632713</v>
      </c>
      <c r="F112" s="44">
        <f t="shared" si="8"/>
        <v>1.2240402611700391E-4</v>
      </c>
      <c r="G112" s="35">
        <v>1.9307445999999999E-2</v>
      </c>
      <c r="H112" s="99">
        <v>197.29356250000001</v>
      </c>
      <c r="I112" s="105"/>
      <c r="J112" s="174">
        <v>1.6262860000000001E-2</v>
      </c>
      <c r="K112" s="174">
        <v>0</v>
      </c>
      <c r="L112" s="58" t="str">
        <f t="shared" si="12"/>
        <v/>
      </c>
      <c r="M112" s="44">
        <f t="shared" si="13"/>
        <v>0.28359840878002979</v>
      </c>
    </row>
    <row r="113" spans="1:13" ht="12" customHeight="1" x14ac:dyDescent="0.2">
      <c r="A113" s="34" t="s">
        <v>1979</v>
      </c>
      <c r="B113" s="34" t="s">
        <v>554</v>
      </c>
      <c r="C113" s="57">
        <v>5.4239949999999995E-2</v>
      </c>
      <c r="D113" s="57">
        <v>0.20020485999999998</v>
      </c>
      <c r="E113" s="58">
        <f t="shared" si="11"/>
        <v>-0.72907775565488264</v>
      </c>
      <c r="F113" s="44">
        <f t="shared" si="8"/>
        <v>1.1577688211678895E-4</v>
      </c>
      <c r="G113" s="35">
        <v>3.06525588</v>
      </c>
      <c r="H113" s="99">
        <v>729.19305882352944</v>
      </c>
      <c r="I113" s="105"/>
      <c r="J113" s="174">
        <v>0</v>
      </c>
      <c r="K113" s="174">
        <v>0</v>
      </c>
      <c r="L113" s="58" t="str">
        <f t="shared" si="12"/>
        <v/>
      </c>
      <c r="M113" s="44">
        <f t="shared" si="13"/>
        <v>0</v>
      </c>
    </row>
    <row r="114" spans="1:13" ht="12" customHeight="1" x14ac:dyDescent="0.2">
      <c r="A114" s="34" t="s">
        <v>968</v>
      </c>
      <c r="B114" s="34" t="s">
        <v>969</v>
      </c>
      <c r="C114" s="57">
        <v>5.3282830000000003E-2</v>
      </c>
      <c r="D114" s="57">
        <v>0.19524021999999999</v>
      </c>
      <c r="E114" s="58">
        <f t="shared" si="11"/>
        <v>-0.7270909139520535</v>
      </c>
      <c r="F114" s="44">
        <f t="shared" si="8"/>
        <v>1.1373387932250872E-4</v>
      </c>
      <c r="G114" s="35">
        <v>0.26397500699999998</v>
      </c>
      <c r="H114" s="99">
        <v>149.99207142857139</v>
      </c>
      <c r="I114" s="105"/>
      <c r="J114" s="174">
        <v>9.8124059999999999E-2</v>
      </c>
      <c r="K114" s="174">
        <v>0.10598252000000001</v>
      </c>
      <c r="L114" s="58">
        <f t="shared" si="12"/>
        <v>-7.414864262521792E-2</v>
      </c>
      <c r="M114" s="44">
        <f t="shared" si="13"/>
        <v>1.8415699766697826</v>
      </c>
    </row>
    <row r="115" spans="1:13" ht="12" customHeight="1" x14ac:dyDescent="0.2">
      <c r="A115" s="34" t="s">
        <v>1666</v>
      </c>
      <c r="B115" s="34" t="s">
        <v>1667</v>
      </c>
      <c r="C115" s="57">
        <v>5.2140910000000006E-2</v>
      </c>
      <c r="D115" s="57">
        <v>0.32865565999999996</v>
      </c>
      <c r="E115" s="58">
        <f t="shared" si="11"/>
        <v>-0.84135094463305449</v>
      </c>
      <c r="F115" s="44">
        <f t="shared" si="8"/>
        <v>1.1129641510606303E-4</v>
      </c>
      <c r="G115" s="35">
        <v>11.757554527535291</v>
      </c>
      <c r="H115" s="99">
        <v>168.0155294117647</v>
      </c>
      <c r="I115" s="105"/>
      <c r="J115" s="174">
        <v>0</v>
      </c>
      <c r="K115" s="174">
        <v>6.0271600000000002E-3</v>
      </c>
      <c r="L115" s="58">
        <f t="shared" si="12"/>
        <v>-1</v>
      </c>
      <c r="M115" s="44">
        <f t="shared" si="13"/>
        <v>0</v>
      </c>
    </row>
    <row r="116" spans="1:13" ht="12" customHeight="1" x14ac:dyDescent="0.2">
      <c r="A116" s="34" t="s">
        <v>1604</v>
      </c>
      <c r="B116" s="34" t="s">
        <v>571</v>
      </c>
      <c r="C116" s="57">
        <v>5.089084E-2</v>
      </c>
      <c r="D116" s="57">
        <v>0.19793327999999999</v>
      </c>
      <c r="E116" s="58">
        <f t="shared" si="11"/>
        <v>-0.74288891691179981</v>
      </c>
      <c r="F116" s="44">
        <f t="shared" si="8"/>
        <v>1.0862810130732732E-4</v>
      </c>
      <c r="G116" s="35">
        <v>0.61352081000000003</v>
      </c>
      <c r="H116" s="99">
        <v>69.514823529411757</v>
      </c>
      <c r="I116" s="105"/>
      <c r="J116" s="174">
        <v>0</v>
      </c>
      <c r="K116" s="174">
        <v>0</v>
      </c>
      <c r="L116" s="58" t="str">
        <f t="shared" si="12"/>
        <v/>
      </c>
      <c r="M116" s="44">
        <f t="shared" si="13"/>
        <v>0</v>
      </c>
    </row>
    <row r="117" spans="1:13" ht="12" customHeight="1" x14ac:dyDescent="0.2">
      <c r="A117" s="34" t="s">
        <v>2245</v>
      </c>
      <c r="B117" s="34" t="s">
        <v>2246</v>
      </c>
      <c r="C117" s="57">
        <v>4.9799999999999997E-2</v>
      </c>
      <c r="D117" s="57">
        <v>0</v>
      </c>
      <c r="E117" s="58" t="str">
        <f t="shared" si="11"/>
        <v/>
      </c>
      <c r="F117" s="44">
        <f t="shared" si="8"/>
        <v>1.0629966896016848E-4</v>
      </c>
      <c r="G117" s="35">
        <v>6.8801433159529681</v>
      </c>
      <c r="H117" s="99">
        <v>1279.788647058823</v>
      </c>
      <c r="I117" s="105"/>
      <c r="J117" s="174">
        <v>0</v>
      </c>
      <c r="K117" s="174">
        <v>0</v>
      </c>
      <c r="L117" s="58" t="str">
        <f t="shared" si="12"/>
        <v/>
      </c>
      <c r="M117" s="44">
        <f t="shared" si="13"/>
        <v>0</v>
      </c>
    </row>
    <row r="118" spans="1:13" ht="12" customHeight="1" x14ac:dyDescent="0.2">
      <c r="A118" s="34" t="s">
        <v>1597</v>
      </c>
      <c r="B118" s="34" t="s">
        <v>566</v>
      </c>
      <c r="C118" s="57">
        <v>4.4247500000000002E-2</v>
      </c>
      <c r="D118" s="57">
        <v>7.4228000000000002E-3</v>
      </c>
      <c r="E118" s="58">
        <f t="shared" si="11"/>
        <v>4.9610254890337879</v>
      </c>
      <c r="F118" s="44">
        <f t="shared" si="8"/>
        <v>9.4447682777410753E-5</v>
      </c>
      <c r="G118" s="35">
        <v>2.8907234100000001</v>
      </c>
      <c r="H118" s="99">
        <v>53.801058823529416</v>
      </c>
      <c r="I118" s="105"/>
      <c r="J118" s="174">
        <v>0.13273697000000001</v>
      </c>
      <c r="K118" s="174">
        <v>1.484634E-2</v>
      </c>
      <c r="L118" s="58">
        <f t="shared" si="12"/>
        <v>7.9407200697276235</v>
      </c>
      <c r="M118" s="44">
        <f t="shared" si="13"/>
        <v>2.9998750211876377</v>
      </c>
    </row>
    <row r="119" spans="1:13" ht="12" customHeight="1" x14ac:dyDescent="0.2">
      <c r="A119" s="34" t="s">
        <v>1660</v>
      </c>
      <c r="B119" s="34" t="s">
        <v>1661</v>
      </c>
      <c r="C119" s="57">
        <v>4.3319489999999995E-2</v>
      </c>
      <c r="D119" s="57">
        <v>0.12590847999999999</v>
      </c>
      <c r="E119" s="58">
        <f t="shared" si="11"/>
        <v>-0.65594461945692617</v>
      </c>
      <c r="F119" s="44">
        <f t="shared" si="8"/>
        <v>9.2466816195247556E-5</v>
      </c>
      <c r="G119" s="35">
        <v>1.2041898847958972</v>
      </c>
      <c r="H119" s="99">
        <v>719.84376470588245</v>
      </c>
      <c r="I119" s="105"/>
      <c r="J119" s="174">
        <v>0</v>
      </c>
      <c r="K119" s="174">
        <v>0</v>
      </c>
      <c r="L119" s="58" t="str">
        <f t="shared" si="12"/>
        <v/>
      </c>
      <c r="M119" s="44">
        <f t="shared" si="13"/>
        <v>0</v>
      </c>
    </row>
    <row r="120" spans="1:13" ht="12" customHeight="1" x14ac:dyDescent="0.2">
      <c r="A120" s="34" t="s">
        <v>2711</v>
      </c>
      <c r="B120" s="34" t="s">
        <v>2713</v>
      </c>
      <c r="C120" s="57">
        <v>4.1689699999999996E-2</v>
      </c>
      <c r="D120" s="57">
        <v>4.4927999999999999E-3</v>
      </c>
      <c r="E120" s="58">
        <f t="shared" si="11"/>
        <v>8.2792245370370363</v>
      </c>
      <c r="F120" s="44">
        <f t="shared" si="8"/>
        <v>8.8987978093348102E-5</v>
      </c>
      <c r="G120" s="35">
        <v>0.61790842231364507</v>
      </c>
      <c r="H120" s="99">
        <v>19.252062500000001</v>
      </c>
      <c r="I120" s="105"/>
      <c r="J120" s="174">
        <v>0</v>
      </c>
      <c r="K120" s="174">
        <v>0</v>
      </c>
      <c r="L120" s="58" t="str">
        <f t="shared" si="12"/>
        <v/>
      </c>
      <c r="M120" s="44">
        <f t="shared" si="13"/>
        <v>0</v>
      </c>
    </row>
    <row r="121" spans="1:13" ht="12" customHeight="1" x14ac:dyDescent="0.2">
      <c r="A121" s="34" t="s">
        <v>3129</v>
      </c>
      <c r="B121" s="34" t="s">
        <v>2552</v>
      </c>
      <c r="C121" s="57">
        <v>3.8117400000000003E-2</v>
      </c>
      <c r="D121" s="57">
        <v>9.34339E-2</v>
      </c>
      <c r="E121" s="58">
        <f t="shared" si="11"/>
        <v>-0.59203886383849968</v>
      </c>
      <c r="F121" s="44">
        <f t="shared" si="8"/>
        <v>8.1362791197235466E-5</v>
      </c>
      <c r="G121" s="35">
        <v>0.464916825099985</v>
      </c>
      <c r="H121" s="99">
        <v>59.831266666666671</v>
      </c>
      <c r="I121" s="105"/>
      <c r="J121" s="174">
        <v>2.5915000000000001E-3</v>
      </c>
      <c r="K121" s="174">
        <v>0</v>
      </c>
      <c r="L121" s="58"/>
      <c r="M121" s="44"/>
    </row>
    <row r="122" spans="1:13" ht="12" customHeight="1" x14ac:dyDescent="0.2">
      <c r="A122" s="34" t="s">
        <v>936</v>
      </c>
      <c r="B122" s="34" t="s">
        <v>937</v>
      </c>
      <c r="C122" s="57">
        <v>3.6381810000000001E-2</v>
      </c>
      <c r="D122" s="57">
        <v>0.17874681000000001</v>
      </c>
      <c r="E122" s="58">
        <f t="shared" si="11"/>
        <v>-0.79646176622676512</v>
      </c>
      <c r="F122" s="44">
        <f t="shared" si="8"/>
        <v>7.7658119662083283E-5</v>
      </c>
      <c r="G122" s="35">
        <v>0.12479847100000001</v>
      </c>
      <c r="H122" s="99">
        <v>81.342624999999998</v>
      </c>
      <c r="I122" s="105"/>
      <c r="J122" s="174">
        <v>1.876659E-2</v>
      </c>
      <c r="K122" s="174">
        <v>2.0401529999999998E-2</v>
      </c>
      <c r="L122" s="58">
        <f>IF(ISERROR(J122/K122-1),"",IF((J122/K122-1)&gt;10000%,"",J122/K122-1))</f>
        <v>-8.013810728901205E-2</v>
      </c>
      <c r="M122" s="44">
        <f t="shared" ref="M122:M132" si="14">IF(ISERROR(J122/C122),"",IF(J122/C122&gt;10000%,"",J122/C122))</f>
        <v>0.51582342934559877</v>
      </c>
    </row>
    <row r="123" spans="1:13" ht="12" customHeight="1" x14ac:dyDescent="0.2">
      <c r="A123" s="34" t="s">
        <v>736</v>
      </c>
      <c r="B123" s="34" t="s">
        <v>737</v>
      </c>
      <c r="C123" s="57">
        <v>3.3890679999999999E-2</v>
      </c>
      <c r="D123" s="57">
        <v>5.2219160000000001E-2</v>
      </c>
      <c r="E123" s="58">
        <f t="shared" si="11"/>
        <v>-0.35099147515969231</v>
      </c>
      <c r="F123" s="44">
        <f t="shared" si="8"/>
        <v>7.2340724193473949E-5</v>
      </c>
      <c r="G123" s="35">
        <v>1.182001707</v>
      </c>
      <c r="H123" s="99">
        <v>16.929562499999999</v>
      </c>
      <c r="I123" s="105"/>
      <c r="J123" s="174">
        <v>0</v>
      </c>
      <c r="K123" s="174">
        <v>0</v>
      </c>
      <c r="L123" s="58" t="str">
        <f>IF(ISERROR(J123/K123-1),"",IF((J123/K123-1)&gt;10000%,"",J123/K123-1))</f>
        <v/>
      </c>
      <c r="M123" s="44">
        <f t="shared" si="14"/>
        <v>0</v>
      </c>
    </row>
    <row r="124" spans="1:13" ht="12" customHeight="1" x14ac:dyDescent="0.2">
      <c r="A124" s="34" t="s">
        <v>840</v>
      </c>
      <c r="B124" s="34" t="s">
        <v>839</v>
      </c>
      <c r="C124" s="57">
        <v>3.1263270000000003E-2</v>
      </c>
      <c r="D124" s="57">
        <v>0</v>
      </c>
      <c r="E124" s="58" t="str">
        <f t="shared" si="11"/>
        <v/>
      </c>
      <c r="F124" s="44">
        <f t="shared" si="8"/>
        <v>6.6732434771332662E-5</v>
      </c>
      <c r="G124" s="35">
        <v>6.736673E-2</v>
      </c>
      <c r="H124" s="99">
        <v>37.379687500000003</v>
      </c>
      <c r="I124" s="105"/>
      <c r="J124" s="174">
        <v>3.7456379999999997E-2</v>
      </c>
      <c r="K124" s="174">
        <v>0</v>
      </c>
      <c r="L124" s="58" t="str">
        <f>IF(ISERROR(J124/K124-1),"",IF((J124/K124-1)&gt;10000%,"",J124/K124-1))</f>
        <v/>
      </c>
      <c r="M124" s="44">
        <f t="shared" si="14"/>
        <v>1.1980954007690172</v>
      </c>
    </row>
    <row r="125" spans="1:13" ht="12" customHeight="1" x14ac:dyDescent="0.2">
      <c r="A125" s="34" t="s">
        <v>3105</v>
      </c>
      <c r="B125" s="34" t="s">
        <v>3106</v>
      </c>
      <c r="C125" s="57">
        <v>3.0811330000000001E-2</v>
      </c>
      <c r="D125" s="57">
        <v>0</v>
      </c>
      <c r="E125" s="58" t="str">
        <f t="shared" si="11"/>
        <v/>
      </c>
      <c r="F125" s="44">
        <f t="shared" si="8"/>
        <v>6.5767754602861611E-5</v>
      </c>
      <c r="G125" s="35">
        <v>2.0766774487924397E-2</v>
      </c>
      <c r="H125" s="99">
        <v>19.326250000000002</v>
      </c>
      <c r="I125" s="105"/>
      <c r="J125" s="174">
        <v>0</v>
      </c>
      <c r="K125" s="174">
        <v>0</v>
      </c>
      <c r="L125" s="58"/>
      <c r="M125" s="44">
        <f t="shared" si="14"/>
        <v>0</v>
      </c>
    </row>
    <row r="126" spans="1:13" ht="12" customHeight="1" x14ac:dyDescent="0.2">
      <c r="A126" s="34" t="s">
        <v>1063</v>
      </c>
      <c r="B126" s="34" t="s">
        <v>1052</v>
      </c>
      <c r="C126" s="57">
        <v>2.7368650000000001E-2</v>
      </c>
      <c r="D126" s="57">
        <v>1.3396100000000001E-2</v>
      </c>
      <c r="E126" s="58">
        <f t="shared" si="11"/>
        <v>1.0430311807167758</v>
      </c>
      <c r="F126" s="44">
        <f t="shared" si="8"/>
        <v>5.8419245680456133E-5</v>
      </c>
      <c r="G126" s="35">
        <v>0.430895107</v>
      </c>
      <c r="H126" s="99">
        <v>41.97925</v>
      </c>
      <c r="I126" s="105"/>
      <c r="J126" s="174">
        <v>0</v>
      </c>
      <c r="K126" s="174">
        <v>0</v>
      </c>
      <c r="L126" s="58" t="str">
        <f t="shared" ref="L126:L132" si="15">IF(ISERROR(J126/K126-1),"",IF((J126/K126-1)&gt;10000%,"",J126/K126-1))</f>
        <v/>
      </c>
      <c r="M126" s="44">
        <f t="shared" si="14"/>
        <v>0</v>
      </c>
    </row>
    <row r="127" spans="1:13" ht="12" customHeight="1" x14ac:dyDescent="0.2">
      <c r="A127" s="34" t="s">
        <v>3132</v>
      </c>
      <c r="B127" s="34" t="s">
        <v>3013</v>
      </c>
      <c r="C127" s="57">
        <v>2.6971540000000002E-2</v>
      </c>
      <c r="D127" s="57">
        <v>9.7059999999999994E-3</v>
      </c>
      <c r="E127" s="58"/>
      <c r="F127" s="44">
        <f t="shared" si="8"/>
        <v>5.7571601874416525E-5</v>
      </c>
      <c r="G127" s="35">
        <v>0.162948033184458</v>
      </c>
      <c r="H127" s="99">
        <v>59.876062500000003</v>
      </c>
      <c r="I127" s="105"/>
      <c r="J127" s="174">
        <v>4.496E-3</v>
      </c>
      <c r="K127" s="174">
        <v>9.7118199999999995E-3</v>
      </c>
      <c r="L127" s="58">
        <f t="shared" si="15"/>
        <v>-0.53705896526088825</v>
      </c>
      <c r="M127" s="44">
        <f t="shared" si="14"/>
        <v>0.16669422658105543</v>
      </c>
    </row>
    <row r="128" spans="1:13" ht="12" customHeight="1" x14ac:dyDescent="0.2">
      <c r="A128" s="34" t="s">
        <v>738</v>
      </c>
      <c r="B128" s="34" t="s">
        <v>739</v>
      </c>
      <c r="C128" s="57">
        <v>2.6245849999999998E-2</v>
      </c>
      <c r="D128" s="57">
        <v>4.3561120000000002E-2</v>
      </c>
      <c r="E128" s="58">
        <f t="shared" ref="E128:E159" si="16">IF(ISERROR(C128/D128-1),"",IF((C128/D128-1)&gt;10000%,"",C128/D128-1))</f>
        <v>-0.39749368243975369</v>
      </c>
      <c r="F128" s="44">
        <f t="shared" si="8"/>
        <v>5.6022593706390318E-5</v>
      </c>
      <c r="G128" s="35">
        <v>0.56417861000000002</v>
      </c>
      <c r="H128" s="99">
        <v>31.005937500000002</v>
      </c>
      <c r="I128" s="105"/>
      <c r="J128" s="174">
        <v>1.337344E-2</v>
      </c>
      <c r="K128" s="174">
        <v>1.3230549999999999E-2</v>
      </c>
      <c r="L128" s="58">
        <f t="shared" si="15"/>
        <v>1.0800004534958996E-2</v>
      </c>
      <c r="M128" s="44">
        <f t="shared" si="14"/>
        <v>0.50954493758060804</v>
      </c>
    </row>
    <row r="129" spans="1:13" ht="12" customHeight="1" x14ac:dyDescent="0.2">
      <c r="A129" s="34" t="s">
        <v>1670</v>
      </c>
      <c r="B129" s="34" t="s">
        <v>1671</v>
      </c>
      <c r="C129" s="57">
        <v>2.5015119999999998E-2</v>
      </c>
      <c r="D129" s="57">
        <v>0.12182517999999999</v>
      </c>
      <c r="E129" s="58">
        <f t="shared" si="16"/>
        <v>-0.79466379610520588</v>
      </c>
      <c r="F129" s="44">
        <f t="shared" si="8"/>
        <v>5.3395561746965655E-5</v>
      </c>
      <c r="G129" s="35">
        <v>7.6996278464300252</v>
      </c>
      <c r="H129" s="99">
        <v>217.072</v>
      </c>
      <c r="I129" s="105"/>
      <c r="J129" s="174">
        <v>0</v>
      </c>
      <c r="K129" s="174">
        <v>0</v>
      </c>
      <c r="L129" s="58" t="str">
        <f t="shared" si="15"/>
        <v/>
      </c>
      <c r="M129" s="44">
        <f t="shared" si="14"/>
        <v>0</v>
      </c>
    </row>
    <row r="130" spans="1:13" ht="12" customHeight="1" x14ac:dyDescent="0.2">
      <c r="A130" s="34" t="s">
        <v>2531</v>
      </c>
      <c r="B130" s="34" t="s">
        <v>921</v>
      </c>
      <c r="C130" s="57">
        <v>2.4696200000000001E-2</v>
      </c>
      <c r="D130" s="57">
        <v>2.8214759999999998E-2</v>
      </c>
      <c r="E130" s="58">
        <f t="shared" si="16"/>
        <v>-0.12470635936651586</v>
      </c>
      <c r="F130" s="44">
        <f t="shared" si="8"/>
        <v>5.2714816959319541E-5</v>
      </c>
      <c r="G130" s="35">
        <v>7.4403711999999997E-2</v>
      </c>
      <c r="H130" s="99">
        <v>602.56812500000001</v>
      </c>
      <c r="I130" s="105"/>
      <c r="J130" s="174">
        <v>3.1599999999999998E-4</v>
      </c>
      <c r="K130" s="174">
        <v>4.0099999999999997E-3</v>
      </c>
      <c r="L130" s="58">
        <f t="shared" si="15"/>
        <v>-0.92119700748129674</v>
      </c>
      <c r="M130" s="44">
        <f t="shared" si="14"/>
        <v>1.2795490804253285E-2</v>
      </c>
    </row>
    <row r="131" spans="1:13" ht="12" customHeight="1" x14ac:dyDescent="0.2">
      <c r="A131" s="34" t="s">
        <v>1062</v>
      </c>
      <c r="B131" s="34" t="s">
        <v>1051</v>
      </c>
      <c r="C131" s="57">
        <v>2.3795730000000001E-2</v>
      </c>
      <c r="D131" s="57">
        <v>1.9569380000000001E-2</v>
      </c>
      <c r="E131" s="58">
        <f t="shared" si="16"/>
        <v>0.21596749615981703</v>
      </c>
      <c r="F131" s="44">
        <f t="shared" si="8"/>
        <v>5.0792735374810244E-5</v>
      </c>
      <c r="G131" s="35">
        <v>0.63157754099999996</v>
      </c>
      <c r="H131" s="99">
        <v>21.848937500000002</v>
      </c>
      <c r="I131" s="105"/>
      <c r="J131" s="174">
        <v>0</v>
      </c>
      <c r="K131" s="174">
        <v>0</v>
      </c>
      <c r="L131" s="58" t="str">
        <f t="shared" si="15"/>
        <v/>
      </c>
      <c r="M131" s="44">
        <f t="shared" si="14"/>
        <v>0</v>
      </c>
    </row>
    <row r="132" spans="1:13" ht="12" customHeight="1" x14ac:dyDescent="0.2">
      <c r="A132" s="34" t="s">
        <v>966</v>
      </c>
      <c r="B132" s="34" t="s">
        <v>967</v>
      </c>
      <c r="C132" s="57">
        <v>2.3444779999999998E-2</v>
      </c>
      <c r="D132" s="57">
        <v>0.11592785</v>
      </c>
      <c r="E132" s="58">
        <f t="shared" si="16"/>
        <v>-0.79776404030610415</v>
      </c>
      <c r="F132" s="44">
        <f t="shared" si="8"/>
        <v>5.0043621543051783E-5</v>
      </c>
      <c r="G132" s="35">
        <v>0.340497412</v>
      </c>
      <c r="H132" s="99">
        <v>469.02300000000002</v>
      </c>
      <c r="I132" s="105"/>
      <c r="J132" s="174">
        <v>7.1700000000000002E-3</v>
      </c>
      <c r="K132" s="174">
        <v>8.7267400000000002E-3</v>
      </c>
      <c r="L132" s="58">
        <f t="shared" si="15"/>
        <v>-0.17838734739433049</v>
      </c>
      <c r="M132" s="44">
        <f t="shared" si="14"/>
        <v>0.30582500667525991</v>
      </c>
    </row>
    <row r="133" spans="1:13" ht="12" customHeight="1" x14ac:dyDescent="0.2">
      <c r="A133" s="34" t="s">
        <v>2555</v>
      </c>
      <c r="B133" s="34" t="s">
        <v>2556</v>
      </c>
      <c r="C133" s="57">
        <v>2.0285400000000002E-2</v>
      </c>
      <c r="D133" s="57">
        <v>3.6080000000000001E-3</v>
      </c>
      <c r="E133" s="58">
        <f t="shared" si="16"/>
        <v>4.6223392461197346</v>
      </c>
      <c r="F133" s="44">
        <f t="shared" si="8"/>
        <v>4.3299825396076343E-5</v>
      </c>
      <c r="G133" s="35">
        <v>7.44531687430017E-3</v>
      </c>
      <c r="H133" s="99">
        <v>58.876249999999999</v>
      </c>
      <c r="I133" s="105"/>
      <c r="J133" s="174">
        <v>0</v>
      </c>
      <c r="K133" s="174">
        <v>0</v>
      </c>
      <c r="L133" s="58"/>
      <c r="M133" s="44"/>
    </row>
    <row r="134" spans="1:13" ht="12" customHeight="1" x14ac:dyDescent="0.2">
      <c r="A134" s="34" t="s">
        <v>1932</v>
      </c>
      <c r="B134" s="34" t="s">
        <v>539</v>
      </c>
      <c r="C134" s="57">
        <v>1.9626390000000001E-2</v>
      </c>
      <c r="D134" s="57">
        <v>0.34715446</v>
      </c>
      <c r="E134" s="58">
        <f t="shared" si="16"/>
        <v>-0.9434649636936826</v>
      </c>
      <c r="F134" s="44">
        <f t="shared" si="8"/>
        <v>4.1893147788818496E-5</v>
      </c>
      <c r="G134" s="35">
        <v>1.39505557</v>
      </c>
      <c r="H134" s="99">
        <v>71.310823529411778</v>
      </c>
      <c r="I134" s="105"/>
      <c r="J134" s="174">
        <v>0</v>
      </c>
      <c r="K134" s="174">
        <v>6.2940200000000009E-3</v>
      </c>
      <c r="L134" s="58">
        <f t="shared" ref="L134:L140" si="17">IF(ISERROR(J134/K134-1),"",IF((J134/K134-1)&gt;10000%,"",J134/K134-1))</f>
        <v>-1</v>
      </c>
      <c r="M134" s="44">
        <f t="shared" ref="M134:M171" si="18">IF(ISERROR(J134/C134),"",IF(J134/C134&gt;10000%,"",J134/C134))</f>
        <v>0</v>
      </c>
    </row>
    <row r="135" spans="1:13" ht="12" customHeight="1" x14ac:dyDescent="0.2">
      <c r="A135" s="34" t="s">
        <v>1603</v>
      </c>
      <c r="B135" s="34" t="s">
        <v>565</v>
      </c>
      <c r="C135" s="57">
        <v>1.925029E-2</v>
      </c>
      <c r="D135" s="57">
        <v>0.23127192000000002</v>
      </c>
      <c r="E135" s="58">
        <f t="shared" si="16"/>
        <v>-0.91676339263322593</v>
      </c>
      <c r="F135" s="44">
        <f t="shared" ref="F135:F198" si="19">C135/$C$253</f>
        <v>4.1090350489703647E-5</v>
      </c>
      <c r="G135" s="35">
        <v>1.4799786399999999</v>
      </c>
      <c r="H135" s="99">
        <v>124.70123529411769</v>
      </c>
      <c r="I135" s="105"/>
      <c r="J135" s="174">
        <v>0</v>
      </c>
      <c r="K135" s="174">
        <v>0</v>
      </c>
      <c r="L135" s="58" t="str">
        <f t="shared" si="17"/>
        <v/>
      </c>
      <c r="M135" s="44">
        <f t="shared" si="18"/>
        <v>0</v>
      </c>
    </row>
    <row r="136" spans="1:13" ht="12" customHeight="1" x14ac:dyDescent="0.2">
      <c r="A136" s="34" t="s">
        <v>2529</v>
      </c>
      <c r="B136" s="34" t="s">
        <v>918</v>
      </c>
      <c r="C136" s="57">
        <v>1.8881020000000002E-2</v>
      </c>
      <c r="D136" s="57">
        <v>0.10826161999999999</v>
      </c>
      <c r="E136" s="58">
        <f t="shared" si="16"/>
        <v>-0.82559821292162439</v>
      </c>
      <c r="F136" s="44">
        <f t="shared" si="19"/>
        <v>4.0302132040769487E-5</v>
      </c>
      <c r="G136" s="35">
        <v>0.49487832700000001</v>
      </c>
      <c r="H136" s="99">
        <v>4704.835</v>
      </c>
      <c r="I136" s="105"/>
      <c r="J136" s="174">
        <v>1.0707659999999999E-2</v>
      </c>
      <c r="K136" s="174">
        <v>1.7429470000000002E-2</v>
      </c>
      <c r="L136" s="58">
        <f t="shared" si="17"/>
        <v>-0.38565773944933512</v>
      </c>
      <c r="M136" s="44">
        <f t="shared" si="18"/>
        <v>0.56711236998848569</v>
      </c>
    </row>
    <row r="137" spans="1:13" ht="12" customHeight="1" x14ac:dyDescent="0.2">
      <c r="A137" s="34" t="s">
        <v>2532</v>
      </c>
      <c r="B137" s="34" t="s">
        <v>812</v>
      </c>
      <c r="C137" s="57">
        <v>1.8349000000000001E-2</v>
      </c>
      <c r="D137" s="57">
        <v>0</v>
      </c>
      <c r="E137" s="58" t="str">
        <f t="shared" si="16"/>
        <v/>
      </c>
      <c r="F137" s="44">
        <f t="shared" si="19"/>
        <v>3.9166518589360071E-5</v>
      </c>
      <c r="G137" s="35">
        <v>9.7134799999999992E-4</v>
      </c>
      <c r="H137" s="99">
        <v>81.618874999999989</v>
      </c>
      <c r="I137" s="105"/>
      <c r="J137" s="174">
        <v>0</v>
      </c>
      <c r="K137" s="174">
        <v>0</v>
      </c>
      <c r="L137" s="58" t="str">
        <f t="shared" si="17"/>
        <v/>
      </c>
      <c r="M137" s="44">
        <f t="shared" si="18"/>
        <v>0</v>
      </c>
    </row>
    <row r="138" spans="1:13" ht="12" customHeight="1" x14ac:dyDescent="0.2">
      <c r="A138" s="34" t="s">
        <v>1984</v>
      </c>
      <c r="B138" s="34" t="s">
        <v>526</v>
      </c>
      <c r="C138" s="57">
        <v>1.6419799999999998E-2</v>
      </c>
      <c r="D138" s="57">
        <v>7.0072579999999995E-2</v>
      </c>
      <c r="E138" s="58">
        <f t="shared" si="16"/>
        <v>-0.76567439075313048</v>
      </c>
      <c r="F138" s="44">
        <f t="shared" si="19"/>
        <v>3.5048580409481409E-5</v>
      </c>
      <c r="G138" s="35">
        <v>46.814810280000003</v>
      </c>
      <c r="H138" s="99">
        <v>107.5071428571429</v>
      </c>
      <c r="I138" s="105"/>
      <c r="J138" s="174">
        <v>1.6397619999999998E-2</v>
      </c>
      <c r="K138" s="174">
        <v>0.54378468999999996</v>
      </c>
      <c r="L138" s="58">
        <f t="shared" si="17"/>
        <v>-0.96984538126661857</v>
      </c>
      <c r="M138" s="44">
        <f t="shared" si="18"/>
        <v>0.99864919182937673</v>
      </c>
    </row>
    <row r="139" spans="1:13" ht="12" customHeight="1" x14ac:dyDescent="0.2">
      <c r="A139" s="34" t="s">
        <v>1668</v>
      </c>
      <c r="B139" s="34" t="s">
        <v>1669</v>
      </c>
      <c r="C139" s="57">
        <v>1.6177709999999998E-2</v>
      </c>
      <c r="D139" s="57">
        <v>0.24970133999999999</v>
      </c>
      <c r="E139" s="58">
        <f t="shared" si="16"/>
        <v>-0.93521176137861339</v>
      </c>
      <c r="F139" s="44">
        <f t="shared" si="19"/>
        <v>3.4531831677381665E-5</v>
      </c>
      <c r="G139" s="35">
        <v>43.169601776400555</v>
      </c>
      <c r="H139" s="99">
        <v>333.49217647058822</v>
      </c>
      <c r="I139" s="105"/>
      <c r="J139" s="174">
        <v>9.6579999999999999E-3</v>
      </c>
      <c r="K139" s="174">
        <v>5.7999999999999996E-3</v>
      </c>
      <c r="L139" s="58">
        <f t="shared" si="17"/>
        <v>0.66517241379310366</v>
      </c>
      <c r="M139" s="44">
        <f t="shared" si="18"/>
        <v>0.59699425938529005</v>
      </c>
    </row>
    <row r="140" spans="1:13" ht="12" customHeight="1" x14ac:dyDescent="0.2">
      <c r="A140" s="34" t="s">
        <v>972</v>
      </c>
      <c r="B140" s="34" t="s">
        <v>973</v>
      </c>
      <c r="C140" s="57">
        <v>1.52855E-2</v>
      </c>
      <c r="D140" s="57">
        <v>6.7509199999999997E-3</v>
      </c>
      <c r="E140" s="58">
        <f t="shared" si="16"/>
        <v>1.2642099150930544</v>
      </c>
      <c r="F140" s="44">
        <f t="shared" si="19"/>
        <v>3.2627381323105529E-5</v>
      </c>
      <c r="G140" s="35">
        <v>0</v>
      </c>
      <c r="H140" s="99">
        <v>48.992125000000001</v>
      </c>
      <c r="I140" s="105"/>
      <c r="J140" s="174">
        <v>0</v>
      </c>
      <c r="K140" s="174">
        <v>0</v>
      </c>
      <c r="L140" s="58" t="str">
        <f t="shared" si="17"/>
        <v/>
      </c>
      <c r="M140" s="44">
        <f t="shared" si="18"/>
        <v>0</v>
      </c>
    </row>
    <row r="141" spans="1:13" ht="12" customHeight="1" x14ac:dyDescent="0.2">
      <c r="A141" s="34" t="s">
        <v>3053</v>
      </c>
      <c r="B141" s="34" t="s">
        <v>3054</v>
      </c>
      <c r="C141" s="57">
        <v>1.519415E-2</v>
      </c>
      <c r="D141" s="57">
        <v>2.9814799999999999E-3</v>
      </c>
      <c r="E141" s="58">
        <f t="shared" si="16"/>
        <v>4.0961770664233876</v>
      </c>
      <c r="F141" s="44">
        <f t="shared" si="19"/>
        <v>3.2432391870103292E-5</v>
      </c>
      <c r="G141" s="35">
        <v>7.4456407994238E-2</v>
      </c>
      <c r="H141" s="99">
        <v>90.042437499999991</v>
      </c>
      <c r="I141" s="105"/>
      <c r="J141" s="174">
        <v>0</v>
      </c>
      <c r="K141" s="174">
        <v>0</v>
      </c>
      <c r="L141" s="58"/>
      <c r="M141" s="44">
        <f t="shared" si="18"/>
        <v>0</v>
      </c>
    </row>
    <row r="142" spans="1:13" ht="12" customHeight="1" x14ac:dyDescent="0.2">
      <c r="A142" s="34" t="s">
        <v>1593</v>
      </c>
      <c r="B142" s="34" t="s">
        <v>550</v>
      </c>
      <c r="C142" s="57">
        <v>1.33457E-2</v>
      </c>
      <c r="D142" s="57">
        <v>3.9425000000000001E-4</v>
      </c>
      <c r="E142" s="58">
        <f t="shared" si="16"/>
        <v>32.850856055802154</v>
      </c>
      <c r="F142" s="44">
        <f t="shared" si="19"/>
        <v>2.8486817109271498E-5</v>
      </c>
      <c r="G142" s="35">
        <v>0.62818443000000002</v>
      </c>
      <c r="H142" s="99">
        <v>85.133411764705883</v>
      </c>
      <c r="I142" s="105"/>
      <c r="J142" s="174">
        <v>1.8357660000000001E-2</v>
      </c>
      <c r="K142" s="174">
        <v>0</v>
      </c>
      <c r="L142" s="58" t="str">
        <f t="shared" ref="L142:L161" si="20">IF(ISERROR(J142/K142-1),"",IF((J142/K142-1)&gt;10000%,"",J142/K142-1))</f>
        <v/>
      </c>
      <c r="M142" s="44">
        <f t="shared" si="18"/>
        <v>1.3755486786005979</v>
      </c>
    </row>
    <row r="143" spans="1:13" ht="12" customHeight="1" x14ac:dyDescent="0.2">
      <c r="A143" s="34" t="s">
        <v>1930</v>
      </c>
      <c r="B143" s="34" t="s">
        <v>545</v>
      </c>
      <c r="C143" s="57">
        <v>1.3209760000000001E-2</v>
      </c>
      <c r="D143" s="57">
        <v>0.13424810000000001</v>
      </c>
      <c r="E143" s="58">
        <f t="shared" si="16"/>
        <v>-0.90160188486838921</v>
      </c>
      <c r="F143" s="44">
        <f t="shared" si="19"/>
        <v>2.8196648896451311E-5</v>
      </c>
      <c r="G143" s="35">
        <v>2.0569491000000002</v>
      </c>
      <c r="H143" s="99">
        <v>148.59452941176471</v>
      </c>
      <c r="I143" s="105"/>
      <c r="J143" s="174">
        <v>1.392966E-2</v>
      </c>
      <c r="K143" s="174">
        <v>0</v>
      </c>
      <c r="L143" s="58" t="str">
        <f t="shared" si="20"/>
        <v/>
      </c>
      <c r="M143" s="44">
        <f t="shared" si="18"/>
        <v>1.0544975836048496</v>
      </c>
    </row>
    <row r="144" spans="1:13" ht="12" customHeight="1" x14ac:dyDescent="0.2">
      <c r="A144" s="34" t="s">
        <v>832</v>
      </c>
      <c r="B144" s="34" t="s">
        <v>831</v>
      </c>
      <c r="C144" s="57">
        <v>1.262165E-2</v>
      </c>
      <c r="D144" s="57">
        <v>0</v>
      </c>
      <c r="E144" s="58" t="str">
        <f t="shared" si="16"/>
        <v/>
      </c>
      <c r="F144" s="44">
        <f t="shared" si="19"/>
        <v>2.6941309572913865E-5</v>
      </c>
      <c r="G144" s="35">
        <v>1.4341377000000001E-2</v>
      </c>
      <c r="H144" s="99">
        <v>31.702500000000001</v>
      </c>
      <c r="I144" s="105"/>
      <c r="J144" s="174">
        <v>0</v>
      </c>
      <c r="K144" s="174">
        <v>0</v>
      </c>
      <c r="L144" s="58" t="str">
        <f t="shared" si="20"/>
        <v/>
      </c>
      <c r="M144" s="44">
        <f t="shared" si="18"/>
        <v>0</v>
      </c>
    </row>
    <row r="145" spans="1:13" ht="12" customHeight="1" x14ac:dyDescent="0.2">
      <c r="A145" s="34" t="s">
        <v>1591</v>
      </c>
      <c r="B145" s="34" t="s">
        <v>1021</v>
      </c>
      <c r="C145" s="57">
        <v>1.2427000000000001E-2</v>
      </c>
      <c r="D145" s="57">
        <v>9.6767999999999995E-4</v>
      </c>
      <c r="E145" s="58">
        <f t="shared" si="16"/>
        <v>11.842055224867726</v>
      </c>
      <c r="F145" s="44">
        <f t="shared" si="19"/>
        <v>2.6525823015421965E-5</v>
      </c>
      <c r="G145" s="35">
        <v>0.30914933</v>
      </c>
      <c r="H145" s="99">
        <v>30.78876470588235</v>
      </c>
      <c r="I145" s="105"/>
      <c r="J145" s="174">
        <v>2.4838889999999999E-2</v>
      </c>
      <c r="K145" s="174">
        <v>6.7268349000000001</v>
      </c>
      <c r="L145" s="58">
        <f t="shared" si="20"/>
        <v>-0.99630749225018145</v>
      </c>
      <c r="M145" s="44">
        <f t="shared" si="18"/>
        <v>1.9987840991389714</v>
      </c>
    </row>
    <row r="146" spans="1:13" ht="12" customHeight="1" x14ac:dyDescent="0.2">
      <c r="A146" s="34" t="s">
        <v>628</v>
      </c>
      <c r="B146" s="34" t="s">
        <v>561</v>
      </c>
      <c r="C146" s="57">
        <v>1.180325E-2</v>
      </c>
      <c r="D146" s="57">
        <v>0.99036844999999996</v>
      </c>
      <c r="E146" s="58">
        <f t="shared" si="16"/>
        <v>-0.98808196080963606</v>
      </c>
      <c r="F146" s="44">
        <f t="shared" si="19"/>
        <v>2.5194408989038325E-5</v>
      </c>
      <c r="G146" s="35">
        <v>1.69294593</v>
      </c>
      <c r="H146" s="99">
        <v>208.0023529411765</v>
      </c>
      <c r="I146" s="105"/>
      <c r="J146" s="174">
        <v>0</v>
      </c>
      <c r="K146" s="174">
        <v>0.16982596</v>
      </c>
      <c r="L146" s="58">
        <f t="shared" si="20"/>
        <v>-1</v>
      </c>
      <c r="M146" s="44">
        <f t="shared" si="18"/>
        <v>0</v>
      </c>
    </row>
    <row r="147" spans="1:13" ht="12" customHeight="1" x14ac:dyDescent="0.2">
      <c r="A147" s="34" t="s">
        <v>2712</v>
      </c>
      <c r="B147" s="34" t="s">
        <v>2714</v>
      </c>
      <c r="C147" s="57">
        <v>1.17065E-2</v>
      </c>
      <c r="D147" s="57">
        <v>0</v>
      </c>
      <c r="E147" s="58" t="str">
        <f t="shared" si="16"/>
        <v/>
      </c>
      <c r="F147" s="44">
        <f t="shared" si="19"/>
        <v>2.4987893065907877E-5</v>
      </c>
      <c r="G147" s="35">
        <v>6.3091526583316697E-3</v>
      </c>
      <c r="H147" s="99">
        <v>19.98114285714286</v>
      </c>
      <c r="I147" s="105"/>
      <c r="J147" s="174">
        <v>0</v>
      </c>
      <c r="K147" s="174">
        <v>0</v>
      </c>
      <c r="L147" s="58" t="str">
        <f t="shared" si="20"/>
        <v/>
      </c>
      <c r="M147" s="44">
        <f t="shared" si="18"/>
        <v>0</v>
      </c>
    </row>
    <row r="148" spans="1:13" ht="12" customHeight="1" x14ac:dyDescent="0.2">
      <c r="A148" s="34" t="s">
        <v>916</v>
      </c>
      <c r="B148" s="34" t="s">
        <v>917</v>
      </c>
      <c r="C148" s="57">
        <v>1.123475E-2</v>
      </c>
      <c r="D148" s="57">
        <v>4.1235000000000001E-2</v>
      </c>
      <c r="E148" s="58">
        <f t="shared" si="16"/>
        <v>-0.7275433490966412</v>
      </c>
      <c r="F148" s="44">
        <f t="shared" si="19"/>
        <v>2.398092782831833E-5</v>
      </c>
      <c r="G148" s="35">
        <v>0.226092774</v>
      </c>
      <c r="H148" s="99">
        <v>445.52199999999999</v>
      </c>
      <c r="I148" s="105"/>
      <c r="J148" s="174">
        <v>1.650124E-2</v>
      </c>
      <c r="K148" s="174">
        <v>3.4244759999999999E-2</v>
      </c>
      <c r="L148" s="58">
        <f t="shared" si="20"/>
        <v>-0.51813824947232801</v>
      </c>
      <c r="M148" s="44">
        <f t="shared" si="18"/>
        <v>1.4687678853557045</v>
      </c>
    </row>
    <row r="149" spans="1:13" ht="12" customHeight="1" x14ac:dyDescent="0.2">
      <c r="A149" s="34" t="s">
        <v>952</v>
      </c>
      <c r="B149" s="34" t="s">
        <v>953</v>
      </c>
      <c r="C149" s="57">
        <v>1.1152200000000001E-2</v>
      </c>
      <c r="D149" s="57">
        <v>2.5199840000000001E-2</v>
      </c>
      <c r="E149" s="58">
        <f t="shared" si="16"/>
        <v>-0.557449571108388</v>
      </c>
      <c r="F149" s="44">
        <f t="shared" si="19"/>
        <v>2.380472225256207E-5</v>
      </c>
      <c r="G149" s="35">
        <v>0.58014737999999999</v>
      </c>
      <c r="H149" s="99">
        <v>530.38499999999999</v>
      </c>
      <c r="I149" s="105"/>
      <c r="J149" s="174">
        <v>0</v>
      </c>
      <c r="K149" s="174">
        <v>0</v>
      </c>
      <c r="L149" s="58" t="str">
        <f t="shared" si="20"/>
        <v/>
      </c>
      <c r="M149" s="44">
        <f t="shared" si="18"/>
        <v>0</v>
      </c>
    </row>
    <row r="150" spans="1:13" ht="12" customHeight="1" x14ac:dyDescent="0.2">
      <c r="A150" s="34" t="s">
        <v>1071</v>
      </c>
      <c r="B150" s="34" t="s">
        <v>1060</v>
      </c>
      <c r="C150" s="57">
        <v>1.060986E-2</v>
      </c>
      <c r="D150" s="57">
        <v>7.1129999999999992E-5</v>
      </c>
      <c r="E150" s="58" t="str">
        <f t="shared" si="16"/>
        <v/>
      </c>
      <c r="F150" s="44">
        <f t="shared" si="19"/>
        <v>2.2647080436018738E-5</v>
      </c>
      <c r="G150" s="35">
        <v>7.7130070000000009E-2</v>
      </c>
      <c r="H150" s="99">
        <v>40.546999999999997</v>
      </c>
      <c r="I150" s="105"/>
      <c r="J150" s="174">
        <v>0</v>
      </c>
      <c r="K150" s="174">
        <v>0</v>
      </c>
      <c r="L150" s="58" t="str">
        <f t="shared" si="20"/>
        <v/>
      </c>
      <c r="M150" s="44">
        <f t="shared" si="18"/>
        <v>0</v>
      </c>
    </row>
    <row r="151" spans="1:13" ht="12" customHeight="1" x14ac:dyDescent="0.2">
      <c r="A151" s="34" t="s">
        <v>2530</v>
      </c>
      <c r="B151" s="34" t="s">
        <v>810</v>
      </c>
      <c r="C151" s="57">
        <v>9.8645199999999999E-3</v>
      </c>
      <c r="D151" s="57">
        <v>2.4681439999999999E-2</v>
      </c>
      <c r="E151" s="58">
        <f t="shared" si="16"/>
        <v>-0.60032639910799368</v>
      </c>
      <c r="F151" s="44">
        <f t="shared" si="19"/>
        <v>2.1056128723914882E-5</v>
      </c>
      <c r="G151" s="35">
        <v>0.218002061</v>
      </c>
      <c r="H151" s="99">
        <v>82.759357142857155</v>
      </c>
      <c r="I151" s="105"/>
      <c r="J151" s="174">
        <v>0</v>
      </c>
      <c r="K151" s="174">
        <v>0</v>
      </c>
      <c r="L151" s="58" t="str">
        <f t="shared" si="20"/>
        <v/>
      </c>
      <c r="M151" s="44">
        <f t="shared" si="18"/>
        <v>0</v>
      </c>
    </row>
    <row r="152" spans="1:13" ht="12" customHeight="1" x14ac:dyDescent="0.2">
      <c r="A152" s="34" t="s">
        <v>1067</v>
      </c>
      <c r="B152" s="34" t="s">
        <v>1056</v>
      </c>
      <c r="C152" s="57">
        <v>9.5642999999999995E-3</v>
      </c>
      <c r="D152" s="57">
        <v>9.1722000000000001E-3</v>
      </c>
      <c r="E152" s="58">
        <f t="shared" si="16"/>
        <v>4.2748740760122805E-2</v>
      </c>
      <c r="F152" s="44">
        <f t="shared" si="19"/>
        <v>2.0415299675416454E-5</v>
      </c>
      <c r="G152" s="35">
        <v>4.8325112999999996E-2</v>
      </c>
      <c r="H152" s="99">
        <v>86.346062500000002</v>
      </c>
      <c r="I152" s="105"/>
      <c r="J152" s="174">
        <v>0</v>
      </c>
      <c r="K152" s="174">
        <v>1.26765E-2</v>
      </c>
      <c r="L152" s="58">
        <f t="shared" si="20"/>
        <v>-1</v>
      </c>
      <c r="M152" s="44">
        <f t="shared" si="18"/>
        <v>0</v>
      </c>
    </row>
    <row r="153" spans="1:13" ht="12" customHeight="1" x14ac:dyDescent="0.2">
      <c r="A153" s="34" t="s">
        <v>976</v>
      </c>
      <c r="B153" s="34" t="s">
        <v>977</v>
      </c>
      <c r="C153" s="57">
        <v>9.0074999999999999E-3</v>
      </c>
      <c r="D153" s="57">
        <v>1.36607E-3</v>
      </c>
      <c r="E153" s="58">
        <f t="shared" si="16"/>
        <v>5.5937323856024941</v>
      </c>
      <c r="F153" s="44">
        <f t="shared" si="19"/>
        <v>1.9226792533307582E-5</v>
      </c>
      <c r="G153" s="35">
        <v>5.2256299999999998E-4</v>
      </c>
      <c r="H153" s="99">
        <v>145.60568749999999</v>
      </c>
      <c r="I153" s="105"/>
      <c r="J153" s="174">
        <v>0</v>
      </c>
      <c r="K153" s="174">
        <v>0</v>
      </c>
      <c r="L153" s="58" t="str">
        <f t="shared" si="20"/>
        <v/>
      </c>
      <c r="M153" s="44">
        <f t="shared" si="18"/>
        <v>0</v>
      </c>
    </row>
    <row r="154" spans="1:13" ht="12" customHeight="1" x14ac:dyDescent="0.2">
      <c r="A154" s="34" t="s">
        <v>1606</v>
      </c>
      <c r="B154" s="34" t="s">
        <v>549</v>
      </c>
      <c r="C154" s="57">
        <v>8.1802699999999999E-3</v>
      </c>
      <c r="D154" s="57">
        <v>1.5986569999999999E-2</v>
      </c>
      <c r="E154" s="58">
        <f t="shared" si="16"/>
        <v>-0.48830361985091231</v>
      </c>
      <c r="F154" s="44">
        <f t="shared" si="19"/>
        <v>1.7461044036240913E-5</v>
      </c>
      <c r="G154" s="35">
        <v>1.6227885200000001</v>
      </c>
      <c r="H154" s="99">
        <v>102.6046470588235</v>
      </c>
      <c r="I154" s="105"/>
      <c r="J154" s="174">
        <v>0</v>
      </c>
      <c r="K154" s="174">
        <v>0</v>
      </c>
      <c r="L154" s="58" t="str">
        <f t="shared" si="20"/>
        <v/>
      </c>
      <c r="M154" s="44">
        <f t="shared" si="18"/>
        <v>0</v>
      </c>
    </row>
    <row r="155" spans="1:13" ht="12" customHeight="1" x14ac:dyDescent="0.2">
      <c r="A155" s="34" t="s">
        <v>1980</v>
      </c>
      <c r="B155" s="34" t="s">
        <v>563</v>
      </c>
      <c r="C155" s="57">
        <v>7.9839999999999998E-3</v>
      </c>
      <c r="D155" s="57">
        <v>0</v>
      </c>
      <c r="E155" s="58" t="str">
        <f t="shared" si="16"/>
        <v/>
      </c>
      <c r="F155" s="44">
        <f t="shared" si="19"/>
        <v>1.7042099537710546E-5</v>
      </c>
      <c r="G155" s="35">
        <v>1.6221276100000002</v>
      </c>
      <c r="H155" s="99">
        <v>516.30970588235289</v>
      </c>
      <c r="I155" s="105"/>
      <c r="J155" s="174">
        <v>0</v>
      </c>
      <c r="K155" s="174">
        <v>0</v>
      </c>
      <c r="L155" s="58" t="str">
        <f t="shared" si="20"/>
        <v/>
      </c>
      <c r="M155" s="44">
        <f t="shared" si="18"/>
        <v>0</v>
      </c>
    </row>
    <row r="156" spans="1:13" ht="12" customHeight="1" x14ac:dyDescent="0.2">
      <c r="A156" s="34" t="s">
        <v>919</v>
      </c>
      <c r="B156" s="34" t="s">
        <v>920</v>
      </c>
      <c r="C156" s="57">
        <v>7.4679999999999998E-3</v>
      </c>
      <c r="D156" s="57">
        <v>5.9500000000000004E-3</v>
      </c>
      <c r="E156" s="58">
        <f t="shared" si="16"/>
        <v>0.255126050420168</v>
      </c>
      <c r="F156" s="44">
        <f t="shared" si="19"/>
        <v>1.5940681281014825E-5</v>
      </c>
      <c r="G156" s="35">
        <v>8.4700040000000015E-3</v>
      </c>
      <c r="H156" s="99">
        <v>123.505875</v>
      </c>
      <c r="I156" s="105"/>
      <c r="J156" s="174">
        <v>0</v>
      </c>
      <c r="K156" s="174">
        <v>0</v>
      </c>
      <c r="L156" s="58" t="str">
        <f t="shared" si="20"/>
        <v/>
      </c>
      <c r="M156" s="44">
        <f t="shared" si="18"/>
        <v>0</v>
      </c>
    </row>
    <row r="157" spans="1:13" ht="12" customHeight="1" x14ac:dyDescent="0.2">
      <c r="A157" s="34" t="s">
        <v>1588</v>
      </c>
      <c r="B157" s="34" t="s">
        <v>1011</v>
      </c>
      <c r="C157" s="57">
        <v>6.6065000000000004E-3</v>
      </c>
      <c r="D157" s="57">
        <v>2.2701700000000002E-3</v>
      </c>
      <c r="E157" s="58">
        <f t="shared" si="16"/>
        <v>1.9101344833206322</v>
      </c>
      <c r="F157" s="44">
        <f t="shared" si="19"/>
        <v>1.410178238926412E-5</v>
      </c>
      <c r="G157" s="35">
        <v>0.54423948999999994</v>
      </c>
      <c r="H157" s="99">
        <v>42.654764705882357</v>
      </c>
      <c r="I157" s="105"/>
      <c r="J157" s="174">
        <v>0</v>
      </c>
      <c r="K157" s="174">
        <v>1.570535E-2</v>
      </c>
      <c r="L157" s="58">
        <f t="shared" si="20"/>
        <v>-1</v>
      </c>
      <c r="M157" s="44">
        <f t="shared" si="18"/>
        <v>0</v>
      </c>
    </row>
    <row r="158" spans="1:13" ht="12" customHeight="1" x14ac:dyDescent="0.2">
      <c r="A158" s="34" t="s">
        <v>1065</v>
      </c>
      <c r="B158" s="34" t="s">
        <v>1054</v>
      </c>
      <c r="C158" s="57">
        <v>6.4500799999999995E-3</v>
      </c>
      <c r="D158" s="57">
        <v>0</v>
      </c>
      <c r="E158" s="58" t="str">
        <f t="shared" si="16"/>
        <v/>
      </c>
      <c r="F158" s="44">
        <f t="shared" si="19"/>
        <v>1.3767898971216938E-5</v>
      </c>
      <c r="G158" s="35">
        <v>1.1050952999999999E-2</v>
      </c>
      <c r="H158" s="99">
        <v>43.243562500000003</v>
      </c>
      <c r="I158" s="105"/>
      <c r="J158" s="174">
        <v>0</v>
      </c>
      <c r="K158" s="174">
        <v>0</v>
      </c>
      <c r="L158" s="58" t="str">
        <f t="shared" si="20"/>
        <v/>
      </c>
      <c r="M158" s="44">
        <f t="shared" si="18"/>
        <v>0</v>
      </c>
    </row>
    <row r="159" spans="1:13" ht="12" customHeight="1" x14ac:dyDescent="0.2">
      <c r="A159" s="34" t="s">
        <v>3126</v>
      </c>
      <c r="B159" s="145" t="s">
        <v>3017</v>
      </c>
      <c r="C159" s="57">
        <v>3.5945E-3</v>
      </c>
      <c r="D159" s="57">
        <v>0</v>
      </c>
      <c r="E159" s="58" t="str">
        <f t="shared" si="16"/>
        <v/>
      </c>
      <c r="F159" s="44">
        <f t="shared" si="19"/>
        <v>7.6725734955286275E-6</v>
      </c>
      <c r="G159" s="35">
        <v>1.2566429037630601E-2</v>
      </c>
      <c r="H159" s="99">
        <v>59.981533333333331</v>
      </c>
      <c r="I159" s="105"/>
      <c r="J159" s="174">
        <v>0</v>
      </c>
      <c r="K159" s="174">
        <v>0</v>
      </c>
      <c r="L159" s="58" t="str">
        <f t="shared" si="20"/>
        <v/>
      </c>
      <c r="M159" s="44">
        <f t="shared" si="18"/>
        <v>0</v>
      </c>
    </row>
    <row r="160" spans="1:13" ht="12" customHeight="1" x14ac:dyDescent="0.2">
      <c r="A160" s="34" t="s">
        <v>2559</v>
      </c>
      <c r="B160" s="34" t="s">
        <v>2560</v>
      </c>
      <c r="C160" s="57">
        <v>3.5321999999999997E-3</v>
      </c>
      <c r="D160" s="57">
        <v>0</v>
      </c>
      <c r="E160" s="58" t="str">
        <f t="shared" ref="E160:E191" si="21">IF(ISERROR(C160/D160-1),"",IF((C160/D160-1)&gt;10000%,"",C160/D160-1))</f>
        <v/>
      </c>
      <c r="F160" s="44">
        <f t="shared" si="19"/>
        <v>7.5395921827531542E-6</v>
      </c>
      <c r="G160" s="35">
        <v>5.3781991824412099E-3</v>
      </c>
      <c r="H160" s="99">
        <v>59.865812499999997</v>
      </c>
      <c r="I160" s="105"/>
      <c r="J160" s="174">
        <v>0</v>
      </c>
      <c r="K160" s="174">
        <v>0</v>
      </c>
      <c r="L160" s="58" t="str">
        <f t="shared" si="20"/>
        <v/>
      </c>
      <c r="M160" s="44">
        <f t="shared" si="18"/>
        <v>0</v>
      </c>
    </row>
    <row r="161" spans="1:13" ht="12" customHeight="1" x14ac:dyDescent="0.2">
      <c r="A161" s="34" t="s">
        <v>958</v>
      </c>
      <c r="B161" s="34" t="s">
        <v>959</v>
      </c>
      <c r="C161" s="57">
        <v>3.2437500000000001E-3</v>
      </c>
      <c r="D161" s="57">
        <v>2.2102650000000001E-2</v>
      </c>
      <c r="E161" s="58">
        <f t="shared" si="21"/>
        <v>-0.85324157962959191</v>
      </c>
      <c r="F161" s="44">
        <f t="shared" si="19"/>
        <v>6.9238865700712152E-6</v>
      </c>
      <c r="G161" s="35">
        <v>7.5325550000000007E-3</v>
      </c>
      <c r="H161" s="99">
        <v>32.402687499999999</v>
      </c>
      <c r="I161" s="105"/>
      <c r="J161" s="174">
        <v>0</v>
      </c>
      <c r="K161" s="174">
        <v>0</v>
      </c>
      <c r="L161" s="58" t="str">
        <f t="shared" si="20"/>
        <v/>
      </c>
      <c r="M161" s="44">
        <f t="shared" si="18"/>
        <v>0</v>
      </c>
    </row>
    <row r="162" spans="1:13" ht="12" customHeight="1" x14ac:dyDescent="0.2">
      <c r="A162" s="34" t="s">
        <v>3073</v>
      </c>
      <c r="B162" s="34" t="s">
        <v>3074</v>
      </c>
      <c r="C162" s="57">
        <v>3.2288899999999999E-3</v>
      </c>
      <c r="D162" s="57">
        <v>0</v>
      </c>
      <c r="E162" s="58" t="str">
        <f t="shared" si="21"/>
        <v/>
      </c>
      <c r="F162" s="44">
        <f t="shared" si="19"/>
        <v>6.8921674319035825E-6</v>
      </c>
      <c r="G162" s="35">
        <v>0</v>
      </c>
      <c r="H162" s="99">
        <v>60.010125000000002</v>
      </c>
      <c r="I162" s="105"/>
      <c r="J162" s="174">
        <v>0</v>
      </c>
      <c r="K162" s="174">
        <v>0</v>
      </c>
      <c r="L162" s="58"/>
      <c r="M162" s="44">
        <f t="shared" si="18"/>
        <v>0</v>
      </c>
    </row>
    <row r="163" spans="1:13" ht="12" customHeight="1" x14ac:dyDescent="0.2">
      <c r="A163" s="34" t="s">
        <v>734</v>
      </c>
      <c r="B163" s="34" t="s">
        <v>735</v>
      </c>
      <c r="C163" s="57">
        <v>3.1773000000000001E-3</v>
      </c>
      <c r="D163" s="57">
        <v>5.9331999999999996E-3</v>
      </c>
      <c r="E163" s="58">
        <f t="shared" si="21"/>
        <v>-0.46448796602170828</v>
      </c>
      <c r="F163" s="44">
        <f t="shared" si="19"/>
        <v>6.7820469515490631E-6</v>
      </c>
      <c r="G163" s="35">
        <v>4.4528118000000005E-2</v>
      </c>
      <c r="H163" s="99">
        <v>21.321312500000001</v>
      </c>
      <c r="I163" s="105"/>
      <c r="J163" s="174">
        <v>0</v>
      </c>
      <c r="K163" s="174">
        <v>0</v>
      </c>
      <c r="L163" s="58" t="str">
        <f t="shared" ref="L163:L171" si="22">IF(ISERROR(J163/K163-1),"",IF((J163/K163-1)&gt;10000%,"",J163/K163-1))</f>
        <v/>
      </c>
      <c r="M163" s="44">
        <f t="shared" si="18"/>
        <v>0</v>
      </c>
    </row>
    <row r="164" spans="1:13" ht="12" customHeight="1" x14ac:dyDescent="0.2">
      <c r="A164" s="34" t="s">
        <v>1605</v>
      </c>
      <c r="B164" s="34" t="s">
        <v>586</v>
      </c>
      <c r="C164" s="57">
        <v>3.14E-3</v>
      </c>
      <c r="D164" s="57">
        <v>0</v>
      </c>
      <c r="E164" s="58" t="str">
        <f t="shared" si="21"/>
        <v/>
      </c>
      <c r="F164" s="44">
        <f t="shared" si="19"/>
        <v>6.7024289264041979E-6</v>
      </c>
      <c r="G164" s="35">
        <v>0.27129546000000004</v>
      </c>
      <c r="H164" s="99">
        <v>104.15635294117649</v>
      </c>
      <c r="I164" s="105"/>
      <c r="J164" s="174">
        <v>0</v>
      </c>
      <c r="K164" s="174">
        <v>0</v>
      </c>
      <c r="L164" s="58" t="str">
        <f t="shared" si="22"/>
        <v/>
      </c>
      <c r="M164" s="44">
        <f t="shared" si="18"/>
        <v>0</v>
      </c>
    </row>
    <row r="165" spans="1:13" ht="12" customHeight="1" x14ac:dyDescent="0.2">
      <c r="A165" s="34" t="s">
        <v>2553</v>
      </c>
      <c r="B165" s="34" t="s">
        <v>2554</v>
      </c>
      <c r="C165" s="57">
        <v>2.9613600000000001E-3</v>
      </c>
      <c r="D165" s="57">
        <v>1.217235E-2</v>
      </c>
      <c r="E165" s="58">
        <f t="shared" si="21"/>
        <v>-0.75671419241148996</v>
      </c>
      <c r="F165" s="44">
        <f t="shared" si="19"/>
        <v>6.3211162183109345E-6</v>
      </c>
      <c r="G165" s="35">
        <v>3.3373688306830802E-2</v>
      </c>
      <c r="H165" s="99">
        <v>59.858812499999999</v>
      </c>
      <c r="I165" s="105"/>
      <c r="J165" s="174">
        <v>0</v>
      </c>
      <c r="K165" s="174">
        <v>0</v>
      </c>
      <c r="L165" s="58" t="str">
        <f t="shared" si="22"/>
        <v/>
      </c>
      <c r="M165" s="44">
        <f t="shared" si="18"/>
        <v>0</v>
      </c>
    </row>
    <row r="166" spans="1:13" ht="12" customHeight="1" x14ac:dyDescent="0.2">
      <c r="A166" s="34" t="s">
        <v>1805</v>
      </c>
      <c r="B166" s="34" t="s">
        <v>1806</v>
      </c>
      <c r="C166" s="57">
        <v>2.6643499999999998E-3</v>
      </c>
      <c r="D166" s="57">
        <v>0</v>
      </c>
      <c r="E166" s="58" t="str">
        <f t="shared" si="21"/>
        <v/>
      </c>
      <c r="F166" s="44">
        <f t="shared" si="19"/>
        <v>5.6871390159442748E-6</v>
      </c>
      <c r="G166" s="35">
        <v>4.5226408129736644</v>
      </c>
      <c r="H166" s="99">
        <v>145.21882352941179</v>
      </c>
      <c r="I166" s="105"/>
      <c r="J166" s="174">
        <v>0</v>
      </c>
      <c r="K166" s="174">
        <v>0</v>
      </c>
      <c r="L166" s="58" t="str">
        <f t="shared" si="22"/>
        <v/>
      </c>
      <c r="M166" s="44">
        <f t="shared" si="18"/>
        <v>0</v>
      </c>
    </row>
    <row r="167" spans="1:13" ht="12" customHeight="1" x14ac:dyDescent="0.2">
      <c r="A167" s="34" t="s">
        <v>804</v>
      </c>
      <c r="B167" s="34" t="s">
        <v>811</v>
      </c>
      <c r="C167" s="57">
        <v>2.5070000000000001E-3</v>
      </c>
      <c r="D167" s="57">
        <v>7.0463999999999998E-4</v>
      </c>
      <c r="E167" s="58">
        <f t="shared" si="21"/>
        <v>2.5578451407811085</v>
      </c>
      <c r="F167" s="44">
        <f t="shared" si="19"/>
        <v>5.3512704835972367E-6</v>
      </c>
      <c r="G167" s="35">
        <v>2.4470500000000001E-4</v>
      </c>
      <c r="H167" s="99">
        <v>43.1145</v>
      </c>
      <c r="I167" s="105"/>
      <c r="J167" s="174">
        <v>0</v>
      </c>
      <c r="K167" s="174">
        <v>0</v>
      </c>
      <c r="L167" s="58" t="str">
        <f t="shared" si="22"/>
        <v/>
      </c>
      <c r="M167" s="44">
        <f t="shared" si="18"/>
        <v>0</v>
      </c>
    </row>
    <row r="168" spans="1:13" ht="12" customHeight="1" x14ac:dyDescent="0.2">
      <c r="A168" s="34" t="s">
        <v>2243</v>
      </c>
      <c r="B168" s="34" t="s">
        <v>2244</v>
      </c>
      <c r="C168" s="57">
        <v>2.2729999999999998E-3</v>
      </c>
      <c r="D168" s="57">
        <v>2.16037E-3</v>
      </c>
      <c r="E168" s="58">
        <f t="shared" si="21"/>
        <v>5.2134588056675479E-2</v>
      </c>
      <c r="F168" s="44">
        <f t="shared" si="19"/>
        <v>4.851790111374758E-6</v>
      </c>
      <c r="G168" s="35">
        <v>0.96178499281388186</v>
      </c>
      <c r="H168" s="99">
        <v>293.26682352941179</v>
      </c>
      <c r="I168" s="105"/>
      <c r="J168" s="174">
        <v>0</v>
      </c>
      <c r="K168" s="174">
        <v>0</v>
      </c>
      <c r="L168" s="58" t="str">
        <f t="shared" si="22"/>
        <v/>
      </c>
      <c r="M168" s="44">
        <f t="shared" si="18"/>
        <v>0</v>
      </c>
    </row>
    <row r="169" spans="1:13" ht="12" customHeight="1" x14ac:dyDescent="0.2">
      <c r="A169" s="34" t="s">
        <v>1070</v>
      </c>
      <c r="B169" s="34" t="s">
        <v>1059</v>
      </c>
      <c r="C169" s="57">
        <v>2.0853E-3</v>
      </c>
      <c r="D169" s="57">
        <v>6.3020000000000003E-4</v>
      </c>
      <c r="E169" s="58">
        <f t="shared" si="21"/>
        <v>2.3089495398286255</v>
      </c>
      <c r="F169" s="44">
        <f t="shared" si="19"/>
        <v>4.4511385478441638E-6</v>
      </c>
      <c r="G169" s="35">
        <v>0.10753114999999999</v>
      </c>
      <c r="H169" s="99">
        <v>20.976437499999999</v>
      </c>
      <c r="I169" s="105"/>
      <c r="J169" s="174">
        <v>0</v>
      </c>
      <c r="K169" s="174">
        <v>0</v>
      </c>
      <c r="L169" s="58" t="str">
        <f t="shared" si="22"/>
        <v/>
      </c>
      <c r="M169" s="44">
        <f t="shared" si="18"/>
        <v>0</v>
      </c>
    </row>
    <row r="170" spans="1:13" ht="12" customHeight="1" x14ac:dyDescent="0.2">
      <c r="A170" s="34" t="s">
        <v>3121</v>
      </c>
      <c r="B170" s="34" t="s">
        <v>3020</v>
      </c>
      <c r="C170" s="57">
        <v>2.0384999999999999E-3</v>
      </c>
      <c r="D170" s="57">
        <v>0</v>
      </c>
      <c r="E170" s="58" t="str">
        <f t="shared" si="21"/>
        <v/>
      </c>
      <c r="F170" s="44">
        <f t="shared" si="19"/>
        <v>4.3512424733996676E-6</v>
      </c>
      <c r="G170" s="35">
        <v>4.2340573146113898E-2</v>
      </c>
      <c r="H170" s="99">
        <v>7.3003125000000004</v>
      </c>
      <c r="I170" s="105"/>
      <c r="J170" s="174">
        <v>0</v>
      </c>
      <c r="K170" s="174">
        <v>0</v>
      </c>
      <c r="L170" s="58" t="str">
        <f t="shared" si="22"/>
        <v/>
      </c>
      <c r="M170" s="44">
        <f t="shared" si="18"/>
        <v>0</v>
      </c>
    </row>
    <row r="171" spans="1:13" ht="12" customHeight="1" x14ac:dyDescent="0.2">
      <c r="A171" s="34" t="s">
        <v>1600</v>
      </c>
      <c r="B171" s="34" t="s">
        <v>587</v>
      </c>
      <c r="C171" s="57">
        <v>1.872E-3</v>
      </c>
      <c r="D171" s="57">
        <v>1.031025E-2</v>
      </c>
      <c r="E171" s="58">
        <f t="shared" si="21"/>
        <v>-0.81843311267912999</v>
      </c>
      <c r="F171" s="44">
        <f t="shared" si="19"/>
        <v>3.9958429777798271E-6</v>
      </c>
      <c r="G171" s="35">
        <v>0.41864128</v>
      </c>
      <c r="H171" s="99">
        <v>88.658235294117645</v>
      </c>
      <c r="I171" s="105"/>
      <c r="J171" s="174">
        <v>0</v>
      </c>
      <c r="K171" s="174">
        <v>0</v>
      </c>
      <c r="L171" s="58" t="str">
        <f t="shared" si="22"/>
        <v/>
      </c>
      <c r="M171" s="44">
        <f t="shared" si="18"/>
        <v>0</v>
      </c>
    </row>
    <row r="172" spans="1:13" ht="12" customHeight="1" x14ac:dyDescent="0.2">
      <c r="A172" s="34" t="s">
        <v>2660</v>
      </c>
      <c r="B172" s="34" t="s">
        <v>2654</v>
      </c>
      <c r="C172" s="57">
        <v>1.7748E-3</v>
      </c>
      <c r="D172" s="57">
        <v>2.5755000000000001E-3</v>
      </c>
      <c r="E172" s="58">
        <f t="shared" si="21"/>
        <v>-0.31089108910891095</v>
      </c>
      <c r="F172" s="44">
        <f t="shared" si="19"/>
        <v>3.7883665154720288E-6</v>
      </c>
      <c r="G172" s="35">
        <v>0.10547123289124501</v>
      </c>
      <c r="H172" s="99">
        <v>90.104499999999987</v>
      </c>
      <c r="I172" s="105"/>
      <c r="J172" s="174">
        <v>0</v>
      </c>
      <c r="K172" s="174">
        <v>0</v>
      </c>
      <c r="L172" s="58"/>
      <c r="M172" s="44"/>
    </row>
    <row r="173" spans="1:13" ht="12" customHeight="1" x14ac:dyDescent="0.2">
      <c r="A173" s="34" t="s">
        <v>836</v>
      </c>
      <c r="B173" s="34" t="s">
        <v>835</v>
      </c>
      <c r="C173" s="57">
        <v>1.65996E-3</v>
      </c>
      <c r="D173" s="57">
        <v>0</v>
      </c>
      <c r="E173" s="58" t="str">
        <f t="shared" si="21"/>
        <v/>
      </c>
      <c r="F173" s="44">
        <f t="shared" si="19"/>
        <v>3.5432369174120741E-6</v>
      </c>
      <c r="G173" s="35">
        <v>9.5681870000000006E-3</v>
      </c>
      <c r="H173" s="99">
        <v>45.933562500000001</v>
      </c>
      <c r="I173" s="105"/>
      <c r="J173" s="174">
        <v>0</v>
      </c>
      <c r="K173" s="174">
        <v>0</v>
      </c>
      <c r="L173" s="58" t="str">
        <f>IF(ISERROR(J173/K173-1),"",IF((J173/K173-1)&gt;10000%,"",J173/K173-1))</f>
        <v/>
      </c>
      <c r="M173" s="44">
        <f t="shared" ref="M173:M198" si="23">IF(ISERROR(J173/C173),"",IF(J173/C173&gt;10000%,"",J173/C173))</f>
        <v>0</v>
      </c>
    </row>
    <row r="174" spans="1:13" ht="12" customHeight="1" x14ac:dyDescent="0.2">
      <c r="A174" s="34" t="s">
        <v>2656</v>
      </c>
      <c r="B174" s="34" t="s">
        <v>2650</v>
      </c>
      <c r="C174" s="57">
        <v>1.09074E-3</v>
      </c>
      <c r="D174" s="57">
        <v>1.3200000000000001E-4</v>
      </c>
      <c r="E174" s="58">
        <f t="shared" si="21"/>
        <v>7.2631818181818169</v>
      </c>
      <c r="F174" s="44">
        <f t="shared" si="19"/>
        <v>2.3282188940083167E-6</v>
      </c>
      <c r="G174" s="35">
        <v>0.10859294394190201</v>
      </c>
      <c r="H174" s="99">
        <v>90.121562499999996</v>
      </c>
      <c r="I174" s="105"/>
      <c r="J174" s="174">
        <v>0</v>
      </c>
      <c r="K174" s="174">
        <v>0</v>
      </c>
      <c r="L174" s="58"/>
      <c r="M174" s="44">
        <f t="shared" si="23"/>
        <v>0</v>
      </c>
    </row>
    <row r="175" spans="1:13" ht="12" customHeight="1" x14ac:dyDescent="0.2">
      <c r="A175" s="34" t="s">
        <v>722</v>
      </c>
      <c r="B175" s="34" t="s">
        <v>389</v>
      </c>
      <c r="C175" s="57">
        <v>7.3090999999999998E-4</v>
      </c>
      <c r="D175" s="57">
        <v>1.9221700000000002E-3</v>
      </c>
      <c r="E175" s="58">
        <f t="shared" si="21"/>
        <v>-0.61974747290822352</v>
      </c>
      <c r="F175" s="44">
        <f t="shared" si="19"/>
        <v>1.5601504224834687E-6</v>
      </c>
      <c r="G175" s="35">
        <v>4.7595236100000005</v>
      </c>
      <c r="H175" s="99">
        <v>199.67170588235291</v>
      </c>
      <c r="I175" s="105"/>
      <c r="J175" s="174">
        <v>82.440837180000003</v>
      </c>
      <c r="K175" s="174">
        <v>2.0819999999999999E-4</v>
      </c>
      <c r="L175" s="58" t="str">
        <f t="shared" ref="L175:L198" si="24">IF(ISERROR(J175/K175-1),"",IF((J175/K175-1)&gt;10000%,"",J175/K175-1))</f>
        <v/>
      </c>
      <c r="M175" s="44" t="str">
        <f t="shared" si="23"/>
        <v/>
      </c>
    </row>
    <row r="176" spans="1:13" ht="12" customHeight="1" x14ac:dyDescent="0.2">
      <c r="A176" s="34" t="s">
        <v>1069</v>
      </c>
      <c r="B176" s="34" t="s">
        <v>1058</v>
      </c>
      <c r="C176" s="57">
        <v>7.0359999999999997E-4</v>
      </c>
      <c r="D176" s="57">
        <v>3.8889470000000002E-2</v>
      </c>
      <c r="E176" s="58">
        <f t="shared" si="21"/>
        <v>-0.98190769892209895</v>
      </c>
      <c r="F176" s="44">
        <f t="shared" si="19"/>
        <v>1.501856367075794E-6</v>
      </c>
      <c r="G176" s="35">
        <v>5.935178E-2</v>
      </c>
      <c r="H176" s="99">
        <v>85.074571428571417</v>
      </c>
      <c r="I176" s="105"/>
      <c r="J176" s="174">
        <v>0</v>
      </c>
      <c r="K176" s="174">
        <v>0</v>
      </c>
      <c r="L176" s="58" t="str">
        <f t="shared" si="24"/>
        <v/>
      </c>
      <c r="M176" s="44">
        <f t="shared" si="23"/>
        <v>0</v>
      </c>
    </row>
    <row r="177" spans="1:14" ht="12" customHeight="1" x14ac:dyDescent="0.2">
      <c r="A177" s="34" t="s">
        <v>1598</v>
      </c>
      <c r="B177" s="34" t="s">
        <v>584</v>
      </c>
      <c r="C177" s="57">
        <v>5.3600000000000002E-4</v>
      </c>
      <c r="D177" s="57">
        <v>0</v>
      </c>
      <c r="E177" s="58" t="str">
        <f t="shared" si="21"/>
        <v/>
      </c>
      <c r="F177" s="44">
        <f t="shared" si="19"/>
        <v>1.1441088868002071E-6</v>
      </c>
      <c r="G177" s="35">
        <v>3.1858073399999998</v>
      </c>
      <c r="H177" s="99">
        <v>82.335882352941184</v>
      </c>
      <c r="I177" s="105"/>
      <c r="J177" s="174">
        <v>0</v>
      </c>
      <c r="K177" s="174">
        <v>0</v>
      </c>
      <c r="L177" s="58" t="str">
        <f t="shared" si="24"/>
        <v/>
      </c>
      <c r="M177" s="44">
        <f t="shared" si="23"/>
        <v>0</v>
      </c>
    </row>
    <row r="178" spans="1:14" ht="12" customHeight="1" x14ac:dyDescent="0.2">
      <c r="A178" s="34" t="s">
        <v>1926</v>
      </c>
      <c r="B178" s="34" t="s">
        <v>576</v>
      </c>
      <c r="C178" s="57">
        <v>0</v>
      </c>
      <c r="D178" s="57">
        <v>0.28973678000000003</v>
      </c>
      <c r="E178" s="58">
        <f t="shared" si="21"/>
        <v>-1</v>
      </c>
      <c r="F178" s="44">
        <f t="shared" si="19"/>
        <v>0</v>
      </c>
      <c r="G178" s="35">
        <v>1.6149423500000002</v>
      </c>
      <c r="H178" s="99">
        <v>77.170529411764704</v>
      </c>
      <c r="I178" s="105"/>
      <c r="J178" s="174">
        <v>0</v>
      </c>
      <c r="K178" s="174">
        <v>0</v>
      </c>
      <c r="L178" s="58" t="str">
        <f t="shared" si="24"/>
        <v/>
      </c>
      <c r="M178" s="44" t="str">
        <f t="shared" si="23"/>
        <v/>
      </c>
    </row>
    <row r="179" spans="1:14" ht="12" customHeight="1" x14ac:dyDescent="0.2">
      <c r="A179" s="34" t="s">
        <v>1929</v>
      </c>
      <c r="B179" s="34" t="s">
        <v>588</v>
      </c>
      <c r="C179" s="57">
        <v>0</v>
      </c>
      <c r="D179" s="57">
        <v>0.19822914000000003</v>
      </c>
      <c r="E179" s="58">
        <f t="shared" si="21"/>
        <v>-1</v>
      </c>
      <c r="F179" s="44">
        <f t="shared" si="19"/>
        <v>0</v>
      </c>
      <c r="G179" s="35">
        <v>0.41444619999999999</v>
      </c>
      <c r="H179" s="99">
        <v>309.17117647058831</v>
      </c>
      <c r="I179" s="105"/>
      <c r="J179" s="174">
        <v>0</v>
      </c>
      <c r="K179" s="174">
        <v>0</v>
      </c>
      <c r="L179" s="58" t="str">
        <f t="shared" si="24"/>
        <v/>
      </c>
      <c r="M179" s="44" t="str">
        <f t="shared" si="23"/>
        <v/>
      </c>
    </row>
    <row r="180" spans="1:14" ht="12" customHeight="1" x14ac:dyDescent="0.2">
      <c r="A180" s="34" t="s">
        <v>2557</v>
      </c>
      <c r="B180" s="34" t="s">
        <v>2558</v>
      </c>
      <c r="C180" s="57">
        <v>0</v>
      </c>
      <c r="D180" s="57">
        <v>0.10724560000000001</v>
      </c>
      <c r="E180" s="58">
        <f t="shared" si="21"/>
        <v>-1</v>
      </c>
      <c r="F180" s="44">
        <f t="shared" si="19"/>
        <v>0</v>
      </c>
      <c r="G180" s="35">
        <v>5.3259111426065299E-2</v>
      </c>
      <c r="H180" s="99">
        <v>60.128562500000001</v>
      </c>
      <c r="I180" s="105"/>
      <c r="J180" s="174">
        <v>0</v>
      </c>
      <c r="K180" s="174">
        <v>0</v>
      </c>
      <c r="L180" s="58" t="str">
        <f t="shared" si="24"/>
        <v/>
      </c>
      <c r="M180" s="44" t="str">
        <f t="shared" si="23"/>
        <v/>
      </c>
    </row>
    <row r="181" spans="1:14" ht="12" customHeight="1" x14ac:dyDescent="0.2">
      <c r="A181" s="34" t="s">
        <v>2673</v>
      </c>
      <c r="B181" s="34" t="s">
        <v>2688</v>
      </c>
      <c r="C181" s="57">
        <v>0</v>
      </c>
      <c r="D181" s="57">
        <v>0.10220849</v>
      </c>
      <c r="E181" s="58">
        <f t="shared" si="21"/>
        <v>-1</v>
      </c>
      <c r="F181" s="44">
        <f t="shared" si="19"/>
        <v>0</v>
      </c>
      <c r="G181" s="35">
        <v>0.358152673050119</v>
      </c>
      <c r="H181" s="99">
        <v>89.931437500000001</v>
      </c>
      <c r="I181" s="105"/>
      <c r="J181" s="174">
        <v>0</v>
      </c>
      <c r="K181" s="174">
        <v>9.9964800000000003E-3</v>
      </c>
      <c r="L181" s="58">
        <f t="shared" si="24"/>
        <v>-1</v>
      </c>
      <c r="M181" s="44" t="str">
        <f t="shared" si="23"/>
        <v/>
      </c>
    </row>
    <row r="182" spans="1:14" ht="12" customHeight="1" x14ac:dyDescent="0.2">
      <c r="A182" s="34" t="s">
        <v>1601</v>
      </c>
      <c r="B182" s="34" t="s">
        <v>578</v>
      </c>
      <c r="C182" s="57">
        <v>0</v>
      </c>
      <c r="D182" s="57">
        <v>9.1427309999999998E-2</v>
      </c>
      <c r="E182" s="58">
        <f t="shared" si="21"/>
        <v>-1</v>
      </c>
      <c r="F182" s="44">
        <f t="shared" si="19"/>
        <v>0</v>
      </c>
      <c r="G182" s="35">
        <v>4.4931728899999994</v>
      </c>
      <c r="H182" s="99">
        <v>97.923764705882348</v>
      </c>
      <c r="I182" s="105"/>
      <c r="J182" s="174">
        <v>0</v>
      </c>
      <c r="K182" s="174">
        <v>0</v>
      </c>
      <c r="L182" s="58" t="str">
        <f t="shared" si="24"/>
        <v/>
      </c>
      <c r="M182" s="44" t="str">
        <f t="shared" si="23"/>
        <v/>
      </c>
    </row>
    <row r="183" spans="1:14" ht="12" customHeight="1" x14ac:dyDescent="0.2">
      <c r="A183" s="34" t="s">
        <v>930</v>
      </c>
      <c r="B183" s="34" t="s">
        <v>931</v>
      </c>
      <c r="C183" s="57">
        <v>0</v>
      </c>
      <c r="D183" s="57">
        <v>6.1268000000000003E-2</v>
      </c>
      <c r="E183" s="58">
        <f t="shared" si="21"/>
        <v>-1</v>
      </c>
      <c r="F183" s="44">
        <f t="shared" si="19"/>
        <v>0</v>
      </c>
      <c r="G183" s="35">
        <v>1.2580027000000001E-2</v>
      </c>
      <c r="H183" s="99">
        <v>21.327500000000001</v>
      </c>
      <c r="I183" s="105"/>
      <c r="J183" s="174">
        <v>0</v>
      </c>
      <c r="K183" s="174">
        <v>0</v>
      </c>
      <c r="L183" s="58" t="str">
        <f t="shared" si="24"/>
        <v/>
      </c>
      <c r="M183" s="44" t="str">
        <f t="shared" si="23"/>
        <v/>
      </c>
    </row>
    <row r="184" spans="1:14" ht="12" customHeight="1" x14ac:dyDescent="0.2">
      <c r="A184" s="34" t="s">
        <v>1596</v>
      </c>
      <c r="B184" s="34" t="s">
        <v>558</v>
      </c>
      <c r="C184" s="57">
        <v>0</v>
      </c>
      <c r="D184" s="57">
        <v>2.34164E-2</v>
      </c>
      <c r="E184" s="58">
        <f t="shared" si="21"/>
        <v>-1</v>
      </c>
      <c r="F184" s="44">
        <f t="shared" si="19"/>
        <v>0</v>
      </c>
      <c r="G184" s="35">
        <v>6.89444561</v>
      </c>
      <c r="H184" s="99">
        <v>51.785470588235292</v>
      </c>
      <c r="I184" s="105"/>
      <c r="J184" s="174">
        <v>0</v>
      </c>
      <c r="K184" s="174">
        <v>1.5622799999999999E-3</v>
      </c>
      <c r="L184" s="58">
        <f t="shared" si="24"/>
        <v>-1</v>
      </c>
      <c r="M184" s="44" t="str">
        <f t="shared" si="23"/>
        <v/>
      </c>
    </row>
    <row r="185" spans="1:14" ht="12" customHeight="1" x14ac:dyDescent="0.2">
      <c r="A185" s="34" t="s">
        <v>922</v>
      </c>
      <c r="B185" s="34" t="s">
        <v>923</v>
      </c>
      <c r="C185" s="57">
        <v>0</v>
      </c>
      <c r="D185" s="57">
        <v>1.7207299999999998E-2</v>
      </c>
      <c r="E185" s="58">
        <f t="shared" si="21"/>
        <v>-1</v>
      </c>
      <c r="F185" s="44">
        <f t="shared" si="19"/>
        <v>0</v>
      </c>
      <c r="G185" s="35">
        <v>0.77332722799999998</v>
      </c>
      <c r="H185" s="99">
        <v>21.168375000000001</v>
      </c>
      <c r="I185" s="105"/>
      <c r="J185" s="174">
        <v>0</v>
      </c>
      <c r="K185" s="174">
        <v>0</v>
      </c>
      <c r="L185" s="58" t="str">
        <f t="shared" si="24"/>
        <v/>
      </c>
      <c r="M185" s="44" t="str">
        <f t="shared" si="23"/>
        <v/>
      </c>
    </row>
    <row r="186" spans="1:14" ht="12" customHeight="1" x14ac:dyDescent="0.2">
      <c r="A186" s="34" t="s">
        <v>742</v>
      </c>
      <c r="B186" s="34" t="s">
        <v>743</v>
      </c>
      <c r="C186" s="57">
        <v>0</v>
      </c>
      <c r="D186" s="57">
        <v>1.5432E-2</v>
      </c>
      <c r="E186" s="58">
        <f t="shared" si="21"/>
        <v>-1</v>
      </c>
      <c r="F186" s="44">
        <f t="shared" si="19"/>
        <v>0</v>
      </c>
      <c r="G186" s="35">
        <v>4.0834019999999999E-3</v>
      </c>
      <c r="H186" s="99">
        <v>33.179625000000001</v>
      </c>
      <c r="I186" s="105"/>
      <c r="J186" s="174">
        <v>0</v>
      </c>
      <c r="K186" s="174">
        <v>0</v>
      </c>
      <c r="L186" s="58" t="str">
        <f t="shared" si="24"/>
        <v/>
      </c>
      <c r="M186" s="44" t="str">
        <f t="shared" si="23"/>
        <v/>
      </c>
    </row>
    <row r="187" spans="1:14" ht="12" customHeight="1" x14ac:dyDescent="0.2">
      <c r="A187" s="34" t="s">
        <v>934</v>
      </c>
      <c r="B187" s="34" t="s">
        <v>935</v>
      </c>
      <c r="C187" s="57">
        <v>0</v>
      </c>
      <c r="D187" s="57">
        <v>8.9280799999999997E-3</v>
      </c>
      <c r="E187" s="58">
        <f t="shared" si="21"/>
        <v>-1</v>
      </c>
      <c r="F187" s="44">
        <f t="shared" si="19"/>
        <v>0</v>
      </c>
      <c r="G187" s="35">
        <v>3.259947E-3</v>
      </c>
      <c r="H187" s="99">
        <v>60.795499999999997</v>
      </c>
      <c r="I187" s="105"/>
      <c r="J187" s="174">
        <v>0</v>
      </c>
      <c r="K187" s="174">
        <v>0</v>
      </c>
      <c r="L187" s="58" t="str">
        <f t="shared" si="24"/>
        <v/>
      </c>
      <c r="M187" s="44" t="str">
        <f t="shared" si="23"/>
        <v/>
      </c>
    </row>
    <row r="188" spans="1:14" ht="12" customHeight="1" x14ac:dyDescent="0.2">
      <c r="A188" s="34" t="s">
        <v>732</v>
      </c>
      <c r="B188" s="34" t="s">
        <v>733</v>
      </c>
      <c r="C188" s="57">
        <v>0</v>
      </c>
      <c r="D188" s="57">
        <v>6.6805699999999994E-3</v>
      </c>
      <c r="E188" s="58">
        <f t="shared" si="21"/>
        <v>-1</v>
      </c>
      <c r="F188" s="44">
        <f t="shared" si="19"/>
        <v>0</v>
      </c>
      <c r="G188" s="35">
        <v>0.13171830799999998</v>
      </c>
      <c r="H188" s="99">
        <v>9.8005624999999998</v>
      </c>
      <c r="I188" s="105"/>
      <c r="J188" s="174">
        <v>0</v>
      </c>
      <c r="K188" s="174">
        <v>0</v>
      </c>
      <c r="L188" s="58" t="str">
        <f t="shared" si="24"/>
        <v/>
      </c>
      <c r="M188" s="44" t="str">
        <f t="shared" si="23"/>
        <v/>
      </c>
      <c r="N188" s="101"/>
    </row>
    <row r="189" spans="1:14" ht="12" customHeight="1" x14ac:dyDescent="0.2">
      <c r="A189" s="34" t="s">
        <v>960</v>
      </c>
      <c r="B189" s="34" t="s">
        <v>961</v>
      </c>
      <c r="C189" s="57">
        <v>0</v>
      </c>
      <c r="D189" s="57">
        <v>6.3600000000000002E-3</v>
      </c>
      <c r="E189" s="58">
        <f t="shared" si="21"/>
        <v>-1</v>
      </c>
      <c r="F189" s="44">
        <f t="shared" si="19"/>
        <v>0</v>
      </c>
      <c r="G189" s="35">
        <v>7.0078320000000003E-3</v>
      </c>
      <c r="H189" s="99">
        <v>48.492312499999997</v>
      </c>
      <c r="I189" s="105"/>
      <c r="J189" s="174">
        <v>0</v>
      </c>
      <c r="K189" s="174">
        <v>0</v>
      </c>
      <c r="L189" s="58" t="str">
        <f t="shared" si="24"/>
        <v/>
      </c>
      <c r="M189" s="44" t="str">
        <f t="shared" si="23"/>
        <v/>
      </c>
    </row>
    <row r="190" spans="1:14" ht="12" customHeight="1" x14ac:dyDescent="0.2">
      <c r="A190" s="34" t="s">
        <v>974</v>
      </c>
      <c r="B190" s="34" t="s">
        <v>975</v>
      </c>
      <c r="C190" s="57">
        <v>0</v>
      </c>
      <c r="D190" s="57">
        <v>4.4716999999999995E-3</v>
      </c>
      <c r="E190" s="58">
        <f t="shared" si="21"/>
        <v>-1</v>
      </c>
      <c r="F190" s="44">
        <f t="shared" si="19"/>
        <v>0</v>
      </c>
      <c r="G190" s="35">
        <v>1.6299110000000002E-3</v>
      </c>
      <c r="H190" s="99">
        <v>96.735437500000003</v>
      </c>
      <c r="I190" s="105"/>
      <c r="J190" s="174">
        <v>0</v>
      </c>
      <c r="K190" s="174">
        <v>0</v>
      </c>
      <c r="L190" s="58" t="str">
        <f t="shared" si="24"/>
        <v/>
      </c>
      <c r="M190" s="44" t="str">
        <f t="shared" si="23"/>
        <v/>
      </c>
    </row>
    <row r="191" spans="1:14" ht="12" customHeight="1" x14ac:dyDescent="0.2">
      <c r="A191" s="34" t="s">
        <v>3134</v>
      </c>
      <c r="B191" s="34" t="s">
        <v>3014</v>
      </c>
      <c r="C191" s="57">
        <v>0</v>
      </c>
      <c r="D191" s="57">
        <v>4.2588000000000001E-3</v>
      </c>
      <c r="E191" s="58">
        <f t="shared" si="21"/>
        <v>-1</v>
      </c>
      <c r="F191" s="44">
        <f t="shared" si="19"/>
        <v>0</v>
      </c>
      <c r="G191" s="35">
        <v>4.2203063538494298E-3</v>
      </c>
      <c r="H191" s="99">
        <v>89.890437500000004</v>
      </c>
      <c r="I191" s="105"/>
      <c r="J191" s="174">
        <v>0</v>
      </c>
      <c r="K191" s="174">
        <v>0</v>
      </c>
      <c r="L191" s="58" t="str">
        <f t="shared" si="24"/>
        <v/>
      </c>
      <c r="M191" s="44" t="str">
        <f t="shared" si="23"/>
        <v/>
      </c>
    </row>
    <row r="192" spans="1:14" ht="12" customHeight="1" x14ac:dyDescent="0.2">
      <c r="A192" s="34" t="s">
        <v>2241</v>
      </c>
      <c r="B192" s="145" t="s">
        <v>2242</v>
      </c>
      <c r="C192" s="57">
        <v>0</v>
      </c>
      <c r="D192" s="57">
        <v>1.884E-3</v>
      </c>
      <c r="E192" s="58">
        <f t="shared" ref="E192:E223" si="25">IF(ISERROR(C192/D192-1),"",IF((C192/D192-1)&gt;10000%,"",C192/D192-1))</f>
        <v>-1</v>
      </c>
      <c r="F192" s="44">
        <f t="shared" si="19"/>
        <v>0</v>
      </c>
      <c r="G192" s="35">
        <v>0.84406838923399896</v>
      </c>
      <c r="H192" s="99">
        <v>570.22764705882344</v>
      </c>
      <c r="I192" s="105"/>
      <c r="J192" s="174">
        <v>0</v>
      </c>
      <c r="K192" s="174">
        <v>0</v>
      </c>
      <c r="L192" s="58" t="str">
        <f t="shared" si="24"/>
        <v/>
      </c>
      <c r="M192" s="44" t="str">
        <f t="shared" si="23"/>
        <v/>
      </c>
    </row>
    <row r="193" spans="1:13" ht="12" customHeight="1" x14ac:dyDescent="0.2">
      <c r="A193" s="34" t="s">
        <v>926</v>
      </c>
      <c r="B193" s="34" t="s">
        <v>927</v>
      </c>
      <c r="C193" s="57">
        <v>0</v>
      </c>
      <c r="D193" s="57">
        <v>6.2049999999999996E-4</v>
      </c>
      <c r="E193" s="58">
        <f t="shared" si="25"/>
        <v>-1</v>
      </c>
      <c r="F193" s="44">
        <f t="shared" si="19"/>
        <v>0</v>
      </c>
      <c r="G193" s="35">
        <v>0.134944965</v>
      </c>
      <c r="H193" s="99">
        <v>63.791187499999999</v>
      </c>
      <c r="I193" s="105"/>
      <c r="J193" s="174">
        <v>0</v>
      </c>
      <c r="K193" s="174">
        <v>0</v>
      </c>
      <c r="L193" s="58" t="str">
        <f t="shared" si="24"/>
        <v/>
      </c>
      <c r="M193" s="44" t="str">
        <f t="shared" si="23"/>
        <v/>
      </c>
    </row>
    <row r="194" spans="1:13" ht="12" customHeight="1" x14ac:dyDescent="0.2">
      <c r="A194" s="34" t="s">
        <v>1803</v>
      </c>
      <c r="B194" s="34" t="s">
        <v>1804</v>
      </c>
      <c r="C194" s="57">
        <v>0</v>
      </c>
      <c r="D194" s="57">
        <v>4.1160000000000003E-4</v>
      </c>
      <c r="E194" s="58">
        <f t="shared" si="25"/>
        <v>-1</v>
      </c>
      <c r="F194" s="44">
        <f t="shared" si="19"/>
        <v>0</v>
      </c>
      <c r="G194" s="35">
        <v>2.4682987419872751</v>
      </c>
      <c r="H194" s="99">
        <v>184.1191764705882</v>
      </c>
      <c r="I194" s="105"/>
      <c r="J194" s="174">
        <v>0</v>
      </c>
      <c r="K194" s="174">
        <v>0</v>
      </c>
      <c r="L194" s="58" t="str">
        <f t="shared" si="24"/>
        <v/>
      </c>
      <c r="M194" s="44" t="str">
        <f t="shared" si="23"/>
        <v/>
      </c>
    </row>
    <row r="195" spans="1:13" ht="12" customHeight="1" x14ac:dyDescent="0.2">
      <c r="A195" s="34" t="s">
        <v>740</v>
      </c>
      <c r="B195" s="34" t="s">
        <v>741</v>
      </c>
      <c r="C195" s="57">
        <v>0</v>
      </c>
      <c r="D195" s="57">
        <v>2.7719999999999996E-4</v>
      </c>
      <c r="E195" s="58">
        <f t="shared" si="25"/>
        <v>-1</v>
      </c>
      <c r="F195" s="44">
        <f t="shared" si="19"/>
        <v>0</v>
      </c>
      <c r="G195" s="35">
        <v>3.0046809999999999E-3</v>
      </c>
      <c r="H195" s="99">
        <v>16.336062500000001</v>
      </c>
      <c r="I195" s="105"/>
      <c r="J195" s="174">
        <v>0</v>
      </c>
      <c r="K195" s="174">
        <v>0</v>
      </c>
      <c r="L195" s="58" t="str">
        <f t="shared" si="24"/>
        <v/>
      </c>
      <c r="M195" s="44" t="str">
        <f t="shared" si="23"/>
        <v/>
      </c>
    </row>
    <row r="196" spans="1:13" ht="12" customHeight="1" x14ac:dyDescent="0.2">
      <c r="A196" s="34" t="s">
        <v>1933</v>
      </c>
      <c r="B196" s="34" t="s">
        <v>589</v>
      </c>
      <c r="C196" s="57">
        <v>0</v>
      </c>
      <c r="D196" s="57">
        <v>0</v>
      </c>
      <c r="E196" s="58" t="str">
        <f t="shared" si="25"/>
        <v/>
      </c>
      <c r="F196" s="44">
        <f t="shared" si="19"/>
        <v>0</v>
      </c>
      <c r="G196" s="35">
        <v>0.50468144999999998</v>
      </c>
      <c r="H196" s="99">
        <v>114.88200000000001</v>
      </c>
      <c r="I196" s="105"/>
      <c r="J196" s="174">
        <v>0</v>
      </c>
      <c r="K196" s="174">
        <v>0</v>
      </c>
      <c r="L196" s="58" t="str">
        <f t="shared" si="24"/>
        <v/>
      </c>
      <c r="M196" s="44" t="str">
        <f t="shared" si="23"/>
        <v/>
      </c>
    </row>
    <row r="197" spans="1:13" ht="12" customHeight="1" x14ac:dyDescent="0.2">
      <c r="A197" s="34" t="s">
        <v>1073</v>
      </c>
      <c r="B197" s="34" t="s">
        <v>1061</v>
      </c>
      <c r="C197" s="57">
        <v>0</v>
      </c>
      <c r="D197" s="57">
        <v>0</v>
      </c>
      <c r="E197" s="58" t="str">
        <f t="shared" si="25"/>
        <v/>
      </c>
      <c r="F197" s="44">
        <f t="shared" si="19"/>
        <v>0</v>
      </c>
      <c r="G197" s="35">
        <v>0.13080443</v>
      </c>
      <c r="H197" s="99">
        <v>41.708750000000002</v>
      </c>
      <c r="I197" s="105"/>
      <c r="J197" s="174">
        <v>0</v>
      </c>
      <c r="K197" s="174">
        <v>0</v>
      </c>
      <c r="L197" s="58" t="str">
        <f t="shared" si="24"/>
        <v/>
      </c>
      <c r="M197" s="44" t="str">
        <f t="shared" si="23"/>
        <v/>
      </c>
    </row>
    <row r="198" spans="1:13" ht="12" customHeight="1" x14ac:dyDescent="0.2">
      <c r="A198" s="34" t="s">
        <v>956</v>
      </c>
      <c r="B198" s="34" t="s">
        <v>957</v>
      </c>
      <c r="C198" s="57">
        <v>0</v>
      </c>
      <c r="D198" s="57">
        <v>0</v>
      </c>
      <c r="E198" s="58" t="str">
        <f t="shared" si="25"/>
        <v/>
      </c>
      <c r="F198" s="44">
        <f t="shared" si="19"/>
        <v>0</v>
      </c>
      <c r="G198" s="35">
        <v>6.8473220000000003E-3</v>
      </c>
      <c r="H198" s="99">
        <v>16.300687499999999</v>
      </c>
      <c r="I198" s="105"/>
      <c r="J198" s="174">
        <v>0</v>
      </c>
      <c r="K198" s="174">
        <v>0</v>
      </c>
      <c r="L198" s="58" t="str">
        <f t="shared" si="24"/>
        <v/>
      </c>
      <c r="M198" s="44" t="str">
        <f t="shared" si="23"/>
        <v/>
      </c>
    </row>
    <row r="199" spans="1:13" ht="12" customHeight="1" x14ac:dyDescent="0.2">
      <c r="A199" s="34" t="s">
        <v>2658</v>
      </c>
      <c r="B199" s="34" t="s">
        <v>2652</v>
      </c>
      <c r="C199" s="57">
        <v>0</v>
      </c>
      <c r="D199" s="57">
        <v>0</v>
      </c>
      <c r="E199" s="58" t="str">
        <f t="shared" si="25"/>
        <v/>
      </c>
      <c r="F199" s="44">
        <f t="shared" ref="F199:F252" si="26">C199/$C$253</f>
        <v>0</v>
      </c>
      <c r="G199" s="35">
        <v>0.115542544088045</v>
      </c>
      <c r="H199" s="99">
        <v>90.018812499999996</v>
      </c>
      <c r="I199" s="105"/>
      <c r="J199" s="174">
        <v>0</v>
      </c>
      <c r="K199" s="174">
        <v>0</v>
      </c>
      <c r="L199" s="58"/>
      <c r="M199" s="44"/>
    </row>
    <row r="200" spans="1:13" ht="12" customHeight="1" x14ac:dyDescent="0.2">
      <c r="A200" s="34" t="s">
        <v>2672</v>
      </c>
      <c r="B200" s="34" t="s">
        <v>2687</v>
      </c>
      <c r="C200" s="57">
        <v>0</v>
      </c>
      <c r="D200" s="57">
        <v>0</v>
      </c>
      <c r="E200" s="58" t="str">
        <f t="shared" si="25"/>
        <v/>
      </c>
      <c r="F200" s="44">
        <f t="shared" si="26"/>
        <v>0</v>
      </c>
      <c r="G200" s="35">
        <v>0.104672352305239</v>
      </c>
      <c r="H200" s="99">
        <v>89.664749999999998</v>
      </c>
      <c r="I200" s="105"/>
      <c r="J200" s="174">
        <v>0</v>
      </c>
      <c r="K200" s="174">
        <v>0</v>
      </c>
      <c r="L200" s="58" t="str">
        <f>IF(ISERROR(J200/K200-1),"",IF((J200/K200-1)&gt;10000%,"",J200/K200-1))</f>
        <v/>
      </c>
      <c r="M200" s="44" t="str">
        <f>IF(ISERROR(J200/C200),"",IF(J200/C200&gt;10000%,"",J200/C200))</f>
        <v/>
      </c>
    </row>
    <row r="201" spans="1:13" ht="12" customHeight="1" x14ac:dyDescent="0.2">
      <c r="A201" s="34" t="s">
        <v>924</v>
      </c>
      <c r="B201" s="34" t="s">
        <v>925</v>
      </c>
      <c r="C201" s="57">
        <v>0</v>
      </c>
      <c r="D201" s="57">
        <v>0</v>
      </c>
      <c r="E201" s="58" t="str">
        <f t="shared" si="25"/>
        <v/>
      </c>
      <c r="F201" s="44">
        <f t="shared" si="26"/>
        <v>0</v>
      </c>
      <c r="G201" s="35">
        <v>0.12419570200000001</v>
      </c>
      <c r="H201" s="99">
        <v>41.274312500000001</v>
      </c>
      <c r="I201" s="105"/>
      <c r="J201" s="174">
        <v>0</v>
      </c>
      <c r="K201" s="174">
        <v>0</v>
      </c>
      <c r="L201" s="58" t="str">
        <f>IF(ISERROR(J201/K201-1),"",IF((J201/K201-1)&gt;10000%,"",J201/K201-1))</f>
        <v/>
      </c>
      <c r="M201" s="44" t="str">
        <f>IF(ISERROR(J201/C201),"",IF(J201/C201&gt;10000%,"",J201/C201))</f>
        <v/>
      </c>
    </row>
    <row r="202" spans="1:13" ht="12" customHeight="1" x14ac:dyDescent="0.2">
      <c r="A202" s="34" t="s">
        <v>1590</v>
      </c>
      <c r="B202" s="34" t="s">
        <v>1240</v>
      </c>
      <c r="C202" s="57">
        <v>0</v>
      </c>
      <c r="D202" s="57">
        <v>0</v>
      </c>
      <c r="E202" s="58" t="str">
        <f t="shared" si="25"/>
        <v/>
      </c>
      <c r="F202" s="44">
        <f t="shared" si="26"/>
        <v>0</v>
      </c>
      <c r="G202" s="35">
        <v>0.36444172999999996</v>
      </c>
      <c r="H202" s="99">
        <v>106.31723529411769</v>
      </c>
      <c r="I202" s="105"/>
      <c r="J202" s="174">
        <v>0</v>
      </c>
      <c r="K202" s="174">
        <v>0</v>
      </c>
      <c r="L202" s="58" t="str">
        <f>IF(ISERROR(J202/K202-1),"",IF((J202/K202-1)&gt;10000%,"",J202/K202-1))</f>
        <v/>
      </c>
      <c r="M202" s="44" t="str">
        <f>IF(ISERROR(J202/C202),"",IF(J202/C202&gt;10000%,"",J202/C202))</f>
        <v/>
      </c>
    </row>
    <row r="203" spans="1:13" ht="12" customHeight="1" x14ac:dyDescent="0.2">
      <c r="A203" s="34" t="s">
        <v>2655</v>
      </c>
      <c r="B203" s="34" t="s">
        <v>2649</v>
      </c>
      <c r="C203" s="57">
        <v>0</v>
      </c>
      <c r="D203" s="57">
        <v>0</v>
      </c>
      <c r="E203" s="58" t="str">
        <f t="shared" si="25"/>
        <v/>
      </c>
      <c r="F203" s="44">
        <f t="shared" si="26"/>
        <v>0</v>
      </c>
      <c r="G203" s="35">
        <v>1.11901986578347E-2</v>
      </c>
      <c r="H203" s="99">
        <v>89.662625000000006</v>
      </c>
      <c r="I203" s="105"/>
      <c r="J203" s="174">
        <v>0</v>
      </c>
      <c r="K203" s="174">
        <v>0</v>
      </c>
      <c r="L203" s="58"/>
      <c r="M203" s="44"/>
    </row>
    <row r="204" spans="1:13" ht="12" customHeight="1" x14ac:dyDescent="0.2">
      <c r="A204" s="34" t="s">
        <v>1807</v>
      </c>
      <c r="B204" s="34" t="s">
        <v>1808</v>
      </c>
      <c r="C204" s="57">
        <v>0</v>
      </c>
      <c r="D204" s="57">
        <v>0</v>
      </c>
      <c r="E204" s="58" t="str">
        <f t="shared" si="25"/>
        <v/>
      </c>
      <c r="F204" s="44">
        <f t="shared" si="26"/>
        <v>0</v>
      </c>
      <c r="G204" s="35">
        <v>2.4858360966691269</v>
      </c>
      <c r="H204" s="99">
        <v>91.642529411764713</v>
      </c>
      <c r="I204" s="105"/>
      <c r="J204" s="174">
        <v>0</v>
      </c>
      <c r="K204" s="174">
        <v>0</v>
      </c>
      <c r="L204" s="58" t="str">
        <f t="shared" ref="L204:L222" si="27">IF(ISERROR(J204/K204-1),"",IF((J204/K204-1)&gt;10000%,"",J204/K204-1))</f>
        <v/>
      </c>
      <c r="M204" s="44" t="str">
        <f t="shared" ref="M204:M235" si="28">IF(ISERROR(J204/C204),"",IF(J204/C204&gt;10000%,"",J204/C204))</f>
        <v/>
      </c>
    </row>
    <row r="205" spans="1:13" ht="12" customHeight="1" x14ac:dyDescent="0.2">
      <c r="A205" s="34" t="s">
        <v>1072</v>
      </c>
      <c r="B205" s="34" t="s">
        <v>1050</v>
      </c>
      <c r="C205" s="57">
        <v>0</v>
      </c>
      <c r="D205" s="57">
        <v>0</v>
      </c>
      <c r="E205" s="58" t="str">
        <f t="shared" si="25"/>
        <v/>
      </c>
      <c r="F205" s="44">
        <f t="shared" si="26"/>
        <v>0</v>
      </c>
      <c r="G205" s="35">
        <v>0.120130266</v>
      </c>
      <c r="H205" s="99">
        <v>24.564812499999999</v>
      </c>
      <c r="I205" s="105"/>
      <c r="J205" s="174">
        <v>0</v>
      </c>
      <c r="K205" s="174">
        <v>0</v>
      </c>
      <c r="L205" s="58" t="str">
        <f t="shared" si="27"/>
        <v/>
      </c>
      <c r="M205" s="44" t="str">
        <f t="shared" si="28"/>
        <v/>
      </c>
    </row>
    <row r="206" spans="1:13" ht="12" customHeight="1" x14ac:dyDescent="0.2">
      <c r="A206" s="34" t="s">
        <v>932</v>
      </c>
      <c r="B206" s="34" t="s">
        <v>933</v>
      </c>
      <c r="C206" s="57">
        <v>0</v>
      </c>
      <c r="D206" s="57">
        <v>0</v>
      </c>
      <c r="E206" s="58" t="str">
        <f t="shared" si="25"/>
        <v/>
      </c>
      <c r="F206" s="44">
        <f t="shared" si="26"/>
        <v>0</v>
      </c>
      <c r="G206" s="35">
        <v>5.9939819000000005E-2</v>
      </c>
      <c r="H206" s="99">
        <v>42.828312500000003</v>
      </c>
      <c r="I206" s="105"/>
      <c r="J206" s="174">
        <v>0</v>
      </c>
      <c r="K206" s="174">
        <v>0</v>
      </c>
      <c r="L206" s="58" t="str">
        <f t="shared" si="27"/>
        <v/>
      </c>
      <c r="M206" s="44" t="str">
        <f t="shared" si="28"/>
        <v/>
      </c>
    </row>
    <row r="207" spans="1:13" ht="12" customHeight="1" x14ac:dyDescent="0.2">
      <c r="A207" s="34" t="s">
        <v>2561</v>
      </c>
      <c r="B207" s="34" t="s">
        <v>2562</v>
      </c>
      <c r="C207" s="57">
        <v>0</v>
      </c>
      <c r="D207" s="57">
        <v>0</v>
      </c>
      <c r="E207" s="58" t="str">
        <f t="shared" si="25"/>
        <v/>
      </c>
      <c r="F207" s="44">
        <f t="shared" si="26"/>
        <v>0</v>
      </c>
      <c r="G207" s="35">
        <v>5.2126507668853002E-4</v>
      </c>
      <c r="H207" s="99">
        <v>60.006875000000001</v>
      </c>
      <c r="I207" s="105"/>
      <c r="J207" s="174">
        <v>0</v>
      </c>
      <c r="K207" s="174">
        <v>0</v>
      </c>
      <c r="L207" s="58" t="str">
        <f t="shared" si="27"/>
        <v/>
      </c>
      <c r="M207" s="44" t="str">
        <f t="shared" si="28"/>
        <v/>
      </c>
    </row>
    <row r="208" spans="1:13" ht="12" customHeight="1" x14ac:dyDescent="0.2">
      <c r="A208" s="34" t="s">
        <v>1599</v>
      </c>
      <c r="B208" s="34" t="s">
        <v>585</v>
      </c>
      <c r="C208" s="57">
        <v>0</v>
      </c>
      <c r="D208" s="57">
        <v>0</v>
      </c>
      <c r="E208" s="58" t="str">
        <f t="shared" si="25"/>
        <v/>
      </c>
      <c r="F208" s="44">
        <f t="shared" si="26"/>
        <v>0</v>
      </c>
      <c r="G208" s="35">
        <v>9.9653190000000003E-2</v>
      </c>
      <c r="H208" s="99">
        <v>109.5812941176471</v>
      </c>
      <c r="I208" s="105"/>
      <c r="J208" s="174">
        <v>0</v>
      </c>
      <c r="K208" s="174">
        <v>0</v>
      </c>
      <c r="L208" s="58" t="str">
        <f t="shared" si="27"/>
        <v/>
      </c>
      <c r="M208" s="44" t="str">
        <f t="shared" si="28"/>
        <v/>
      </c>
    </row>
    <row r="209" spans="1:13" ht="12" customHeight="1" x14ac:dyDescent="0.2">
      <c r="A209" s="34" t="s">
        <v>2657</v>
      </c>
      <c r="B209" s="34" t="s">
        <v>2651</v>
      </c>
      <c r="C209" s="57">
        <v>0</v>
      </c>
      <c r="D209" s="57">
        <v>0</v>
      </c>
      <c r="E209" s="58" t="str">
        <f t="shared" si="25"/>
        <v/>
      </c>
      <c r="F209" s="44">
        <f t="shared" si="26"/>
        <v>0</v>
      </c>
      <c r="G209" s="35">
        <v>1.35020000536775E-2</v>
      </c>
      <c r="H209" s="99">
        <v>89.942125000000004</v>
      </c>
      <c r="I209" s="105"/>
      <c r="J209" s="174">
        <v>0</v>
      </c>
      <c r="K209" s="174">
        <v>0</v>
      </c>
      <c r="L209" s="58" t="str">
        <f t="shared" si="27"/>
        <v/>
      </c>
      <c r="M209" s="44" t="str">
        <f t="shared" si="28"/>
        <v/>
      </c>
    </row>
    <row r="210" spans="1:13" ht="12" customHeight="1" x14ac:dyDescent="0.2">
      <c r="A210" s="34" t="s">
        <v>1064</v>
      </c>
      <c r="B210" s="34" t="s">
        <v>1053</v>
      </c>
      <c r="C210" s="57">
        <v>0</v>
      </c>
      <c r="D210" s="57">
        <v>0</v>
      </c>
      <c r="E210" s="58" t="str">
        <f t="shared" si="25"/>
        <v/>
      </c>
      <c r="F210" s="44">
        <f t="shared" si="26"/>
        <v>0</v>
      </c>
      <c r="G210" s="35">
        <v>0</v>
      </c>
      <c r="H210" s="99">
        <v>24.354749999999999</v>
      </c>
      <c r="I210" s="105"/>
      <c r="J210" s="174">
        <v>0</v>
      </c>
      <c r="K210" s="174">
        <v>0</v>
      </c>
      <c r="L210" s="58" t="str">
        <f t="shared" si="27"/>
        <v/>
      </c>
      <c r="M210" s="44" t="str">
        <f t="shared" si="28"/>
        <v/>
      </c>
    </row>
    <row r="211" spans="1:13" ht="12" customHeight="1" x14ac:dyDescent="0.2">
      <c r="A211" s="34" t="s">
        <v>2674</v>
      </c>
      <c r="B211" s="34" t="s">
        <v>2689</v>
      </c>
      <c r="C211" s="57">
        <v>0</v>
      </c>
      <c r="D211" s="57">
        <v>0</v>
      </c>
      <c r="E211" s="58" t="str">
        <f t="shared" si="25"/>
        <v/>
      </c>
      <c r="F211" s="44">
        <f t="shared" si="26"/>
        <v>0</v>
      </c>
      <c r="G211" s="35">
        <v>3.3550277842439205E-2</v>
      </c>
      <c r="H211" s="99">
        <v>59.646299999999997</v>
      </c>
      <c r="I211" s="105"/>
      <c r="J211" s="174">
        <v>0</v>
      </c>
      <c r="K211" s="174">
        <v>0</v>
      </c>
      <c r="L211" s="58" t="str">
        <f t="shared" si="27"/>
        <v/>
      </c>
      <c r="M211" s="44" t="str">
        <f t="shared" si="28"/>
        <v/>
      </c>
    </row>
    <row r="212" spans="1:13" ht="12" customHeight="1" x14ac:dyDescent="0.2">
      <c r="A212" s="34" t="s">
        <v>2659</v>
      </c>
      <c r="B212" s="34" t="s">
        <v>2653</v>
      </c>
      <c r="C212" s="57">
        <v>0</v>
      </c>
      <c r="D212" s="57">
        <v>0</v>
      </c>
      <c r="E212" s="58" t="str">
        <f t="shared" si="25"/>
        <v/>
      </c>
      <c r="F212" s="44">
        <f t="shared" si="26"/>
        <v>0</v>
      </c>
      <c r="G212" s="35">
        <v>3.7683336975043499E-3</v>
      </c>
      <c r="H212" s="99">
        <v>89.997687499999998</v>
      </c>
      <c r="I212" s="105"/>
      <c r="J212" s="174">
        <v>0</v>
      </c>
      <c r="K212" s="174">
        <v>0</v>
      </c>
      <c r="L212" s="58" t="str">
        <f t="shared" si="27"/>
        <v/>
      </c>
      <c r="M212" s="44" t="str">
        <f t="shared" si="28"/>
        <v/>
      </c>
    </row>
    <row r="213" spans="1:13" ht="12" customHeight="1" x14ac:dyDescent="0.2">
      <c r="A213" s="34" t="s">
        <v>1809</v>
      </c>
      <c r="B213" s="34" t="s">
        <v>1810</v>
      </c>
      <c r="C213" s="57">
        <v>0</v>
      </c>
      <c r="D213" s="57">
        <v>0</v>
      </c>
      <c r="E213" s="58" t="str">
        <f t="shared" si="25"/>
        <v/>
      </c>
      <c r="F213" s="44">
        <f t="shared" si="26"/>
        <v>0</v>
      </c>
      <c r="G213" s="35">
        <v>1.0807224619568803</v>
      </c>
      <c r="H213" s="99">
        <v>228.6611176470588</v>
      </c>
      <c r="I213" s="105"/>
      <c r="J213" s="174">
        <v>0</v>
      </c>
      <c r="K213" s="174">
        <v>0</v>
      </c>
      <c r="L213" s="58" t="str">
        <f t="shared" si="27"/>
        <v/>
      </c>
      <c r="M213" s="44" t="str">
        <f t="shared" si="28"/>
        <v/>
      </c>
    </row>
    <row r="214" spans="1:13" ht="12" customHeight="1" x14ac:dyDescent="0.2">
      <c r="A214" s="34" t="s">
        <v>2247</v>
      </c>
      <c r="B214" s="34" t="s">
        <v>2248</v>
      </c>
      <c r="C214" s="57">
        <v>0</v>
      </c>
      <c r="D214" s="57">
        <v>0</v>
      </c>
      <c r="E214" s="58" t="str">
        <f t="shared" si="25"/>
        <v/>
      </c>
      <c r="F214" s="44">
        <f t="shared" si="26"/>
        <v>0</v>
      </c>
      <c r="G214" s="35">
        <v>1.8119446847326646</v>
      </c>
      <c r="H214" s="99">
        <v>390.9958666666667</v>
      </c>
      <c r="I214" s="105"/>
      <c r="J214" s="174">
        <v>0</v>
      </c>
      <c r="K214" s="174">
        <v>0</v>
      </c>
      <c r="L214" s="58" t="str">
        <f t="shared" si="27"/>
        <v/>
      </c>
      <c r="M214" s="44" t="str">
        <f t="shared" si="28"/>
        <v/>
      </c>
    </row>
    <row r="215" spans="1:13" ht="12" customHeight="1" x14ac:dyDescent="0.2">
      <c r="A215" s="34" t="s">
        <v>2239</v>
      </c>
      <c r="B215" s="34" t="s">
        <v>2240</v>
      </c>
      <c r="C215" s="57">
        <v>0</v>
      </c>
      <c r="D215" s="57">
        <v>0</v>
      </c>
      <c r="E215" s="58" t="str">
        <f t="shared" si="25"/>
        <v/>
      </c>
      <c r="F215" s="44">
        <f t="shared" si="26"/>
        <v>0</v>
      </c>
      <c r="G215" s="35">
        <v>1.2636226578273819</v>
      </c>
      <c r="H215" s="99">
        <v>261.81735294117652</v>
      </c>
      <c r="I215" s="105"/>
      <c r="J215" s="174">
        <v>0</v>
      </c>
      <c r="K215" s="174">
        <v>0</v>
      </c>
      <c r="L215" s="58" t="str">
        <f t="shared" si="27"/>
        <v/>
      </c>
      <c r="M215" s="44" t="str">
        <f t="shared" si="28"/>
        <v/>
      </c>
    </row>
    <row r="216" spans="1:13" ht="12" customHeight="1" x14ac:dyDescent="0.2">
      <c r="A216" s="34" t="s">
        <v>3123</v>
      </c>
      <c r="B216" s="34" t="s">
        <v>3011</v>
      </c>
      <c r="C216" s="57">
        <v>0</v>
      </c>
      <c r="D216" s="57">
        <v>0</v>
      </c>
      <c r="E216" s="58" t="str">
        <f t="shared" si="25"/>
        <v/>
      </c>
      <c r="F216" s="44">
        <f t="shared" si="26"/>
        <v>0</v>
      </c>
      <c r="G216" s="35">
        <v>9.4318567664916503E-2</v>
      </c>
      <c r="H216" s="99">
        <v>60.056937499999997</v>
      </c>
      <c r="I216" s="105"/>
      <c r="J216" s="174">
        <v>0</v>
      </c>
      <c r="K216" s="174">
        <v>0</v>
      </c>
      <c r="L216" s="58" t="str">
        <f t="shared" si="27"/>
        <v/>
      </c>
      <c r="M216" s="44" t="str">
        <f t="shared" si="28"/>
        <v/>
      </c>
    </row>
    <row r="217" spans="1:13" ht="12" customHeight="1" x14ac:dyDescent="0.2">
      <c r="A217" s="34" t="s">
        <v>3124</v>
      </c>
      <c r="B217" s="199" t="s">
        <v>3012</v>
      </c>
      <c r="C217" s="57">
        <v>0</v>
      </c>
      <c r="D217" s="57">
        <v>0</v>
      </c>
      <c r="E217" s="58" t="str">
        <f t="shared" si="25"/>
        <v/>
      </c>
      <c r="F217" s="44">
        <f t="shared" si="26"/>
        <v>0</v>
      </c>
      <c r="G217" s="35">
        <v>6.4034912362450104E-3</v>
      </c>
      <c r="H217" s="99">
        <v>60.008375000000001</v>
      </c>
      <c r="I217" s="105"/>
      <c r="J217" s="174">
        <v>0</v>
      </c>
      <c r="K217" s="174">
        <v>0</v>
      </c>
      <c r="L217" s="58" t="str">
        <f t="shared" si="27"/>
        <v/>
      </c>
      <c r="M217" s="44" t="str">
        <f t="shared" si="28"/>
        <v/>
      </c>
    </row>
    <row r="218" spans="1:13" ht="12" customHeight="1" x14ac:dyDescent="0.2">
      <c r="A218" s="34" t="s">
        <v>3133</v>
      </c>
      <c r="B218" s="34" t="s">
        <v>3015</v>
      </c>
      <c r="C218" s="57">
        <v>0</v>
      </c>
      <c r="D218" s="57">
        <v>0</v>
      </c>
      <c r="E218" s="58" t="str">
        <f t="shared" si="25"/>
        <v/>
      </c>
      <c r="F218" s="44">
        <f t="shared" si="26"/>
        <v>0</v>
      </c>
      <c r="G218" s="35">
        <v>0</v>
      </c>
      <c r="H218" s="99">
        <v>89.867374999999996</v>
      </c>
      <c r="I218" s="105"/>
      <c r="J218" s="174">
        <v>0</v>
      </c>
      <c r="K218" s="174">
        <v>0</v>
      </c>
      <c r="L218" s="58" t="str">
        <f t="shared" si="27"/>
        <v/>
      </c>
      <c r="M218" s="44" t="str">
        <f t="shared" si="28"/>
        <v/>
      </c>
    </row>
    <row r="219" spans="1:13" ht="12" customHeight="1" x14ac:dyDescent="0.2">
      <c r="A219" s="34" t="s">
        <v>3125</v>
      </c>
      <c r="B219" s="145" t="s">
        <v>3016</v>
      </c>
      <c r="C219" s="57">
        <v>0</v>
      </c>
      <c r="D219" s="57">
        <v>0</v>
      </c>
      <c r="E219" s="58" t="str">
        <f t="shared" si="25"/>
        <v/>
      </c>
      <c r="F219" s="44">
        <f t="shared" si="26"/>
        <v>0</v>
      </c>
      <c r="G219" s="35">
        <v>0</v>
      </c>
      <c r="H219" s="99">
        <v>60.197125</v>
      </c>
      <c r="I219" s="105"/>
      <c r="J219" s="174">
        <v>0</v>
      </c>
      <c r="K219" s="174">
        <v>0</v>
      </c>
      <c r="L219" s="58" t="str">
        <f t="shared" si="27"/>
        <v/>
      </c>
      <c r="M219" s="44" t="str">
        <f t="shared" si="28"/>
        <v/>
      </c>
    </row>
    <row r="220" spans="1:13" ht="12" customHeight="1" x14ac:dyDescent="0.2">
      <c r="A220" s="34" t="s">
        <v>3127</v>
      </c>
      <c r="B220" s="145" t="s">
        <v>3018</v>
      </c>
      <c r="C220" s="57">
        <v>0</v>
      </c>
      <c r="D220" s="57">
        <v>0</v>
      </c>
      <c r="E220" s="58" t="str">
        <f t="shared" si="25"/>
        <v/>
      </c>
      <c r="F220" s="44">
        <f t="shared" si="26"/>
        <v>0</v>
      </c>
      <c r="G220" s="35">
        <v>0</v>
      </c>
      <c r="H220" s="99">
        <v>60.091187499999997</v>
      </c>
      <c r="I220" s="105"/>
      <c r="J220" s="174">
        <v>0</v>
      </c>
      <c r="K220" s="174">
        <v>0</v>
      </c>
      <c r="L220" s="58" t="str">
        <f t="shared" si="27"/>
        <v/>
      </c>
      <c r="M220" s="44" t="str">
        <f t="shared" si="28"/>
        <v/>
      </c>
    </row>
    <row r="221" spans="1:13" ht="12" customHeight="1" x14ac:dyDescent="0.2">
      <c r="A221" s="34" t="s">
        <v>3128</v>
      </c>
      <c r="B221" s="34" t="s">
        <v>3019</v>
      </c>
      <c r="C221" s="57">
        <v>0</v>
      </c>
      <c r="D221" s="57">
        <v>0</v>
      </c>
      <c r="E221" s="58" t="str">
        <f t="shared" si="25"/>
        <v/>
      </c>
      <c r="F221" s="44">
        <f t="shared" si="26"/>
        <v>0</v>
      </c>
      <c r="G221" s="35">
        <v>0</v>
      </c>
      <c r="H221" s="99">
        <v>59.945562500000001</v>
      </c>
      <c r="I221" s="105"/>
      <c r="J221" s="174">
        <v>0</v>
      </c>
      <c r="K221" s="174">
        <v>0</v>
      </c>
      <c r="L221" s="58" t="str">
        <f t="shared" si="27"/>
        <v/>
      </c>
      <c r="M221" s="44" t="str">
        <f t="shared" si="28"/>
        <v/>
      </c>
    </row>
    <row r="222" spans="1:13" ht="12" customHeight="1" x14ac:dyDescent="0.2">
      <c r="A222" s="34" t="s">
        <v>3122</v>
      </c>
      <c r="B222" s="145" t="s">
        <v>3021</v>
      </c>
      <c r="C222" s="57">
        <v>0</v>
      </c>
      <c r="D222" s="57">
        <v>0</v>
      </c>
      <c r="E222" s="58" t="str">
        <f t="shared" si="25"/>
        <v/>
      </c>
      <c r="F222" s="44">
        <f t="shared" si="26"/>
        <v>0</v>
      </c>
      <c r="G222" s="35">
        <v>0</v>
      </c>
      <c r="H222" s="99">
        <v>60.042937500000001</v>
      </c>
      <c r="I222" s="105"/>
      <c r="J222" s="174">
        <v>0</v>
      </c>
      <c r="K222" s="174">
        <v>0</v>
      </c>
      <c r="L222" s="58" t="str">
        <f t="shared" si="27"/>
        <v/>
      </c>
      <c r="M222" s="44" t="str">
        <f t="shared" si="28"/>
        <v/>
      </c>
    </row>
    <row r="223" spans="1:13" ht="12" customHeight="1" x14ac:dyDescent="0.2">
      <c r="A223" s="34" t="s">
        <v>3043</v>
      </c>
      <c r="B223" s="34" t="s">
        <v>3044</v>
      </c>
      <c r="C223" s="57">
        <v>0</v>
      </c>
      <c r="D223" s="57">
        <v>0</v>
      </c>
      <c r="E223" s="58" t="str">
        <f t="shared" si="25"/>
        <v/>
      </c>
      <c r="F223" s="44">
        <f t="shared" si="26"/>
        <v>0</v>
      </c>
      <c r="G223" s="35">
        <v>0</v>
      </c>
      <c r="H223" s="99">
        <v>90.275750000000002</v>
      </c>
      <c r="I223" s="105"/>
      <c r="J223" s="174">
        <v>0</v>
      </c>
      <c r="K223" s="174">
        <v>0</v>
      </c>
      <c r="L223" s="58"/>
      <c r="M223" s="44" t="str">
        <f t="shared" si="28"/>
        <v/>
      </c>
    </row>
    <row r="224" spans="1:13" ht="12" customHeight="1" x14ac:dyDescent="0.2">
      <c r="A224" s="34" t="s">
        <v>3045</v>
      </c>
      <c r="B224" s="34" t="s">
        <v>3046</v>
      </c>
      <c r="C224" s="57">
        <v>0</v>
      </c>
      <c r="D224" s="57">
        <v>0</v>
      </c>
      <c r="E224" s="58" t="str">
        <f t="shared" ref="E224:E252" si="29">IF(ISERROR(C224/D224-1),"",IF((C224/D224-1)&gt;10000%,"",C224/D224-1))</f>
        <v/>
      </c>
      <c r="F224" s="44">
        <f t="shared" si="26"/>
        <v>0</v>
      </c>
      <c r="G224" s="35">
        <v>0</v>
      </c>
      <c r="H224" s="99">
        <v>89.947812499999998</v>
      </c>
      <c r="I224" s="105"/>
      <c r="J224" s="174">
        <v>0</v>
      </c>
      <c r="K224" s="174">
        <v>0</v>
      </c>
      <c r="L224" s="58"/>
      <c r="M224" s="44" t="str">
        <f t="shared" si="28"/>
        <v/>
      </c>
    </row>
    <row r="225" spans="1:13" ht="12" customHeight="1" x14ac:dyDescent="0.2">
      <c r="A225" s="34" t="s">
        <v>3047</v>
      </c>
      <c r="B225" s="34" t="s">
        <v>3048</v>
      </c>
      <c r="C225" s="57">
        <v>0</v>
      </c>
      <c r="D225" s="57">
        <v>0</v>
      </c>
      <c r="E225" s="58" t="str">
        <f t="shared" si="29"/>
        <v/>
      </c>
      <c r="F225" s="44">
        <f t="shared" si="26"/>
        <v>0</v>
      </c>
      <c r="G225" s="35">
        <v>1.4775238444373799E-2</v>
      </c>
      <c r="H225" s="99">
        <v>90.087125</v>
      </c>
      <c r="I225" s="105"/>
      <c r="J225" s="174">
        <v>0</v>
      </c>
      <c r="K225" s="174">
        <v>0</v>
      </c>
      <c r="L225" s="58"/>
      <c r="M225" s="44" t="str">
        <f t="shared" si="28"/>
        <v/>
      </c>
    </row>
    <row r="226" spans="1:13" ht="12" customHeight="1" x14ac:dyDescent="0.2">
      <c r="A226" s="34" t="s">
        <v>3049</v>
      </c>
      <c r="B226" s="34" t="s">
        <v>3050</v>
      </c>
      <c r="C226" s="57">
        <v>0</v>
      </c>
      <c r="D226" s="57">
        <v>0</v>
      </c>
      <c r="E226" s="58" t="str">
        <f t="shared" si="29"/>
        <v/>
      </c>
      <c r="F226" s="44">
        <f t="shared" si="26"/>
        <v>0</v>
      </c>
      <c r="G226" s="35">
        <v>0</v>
      </c>
      <c r="H226" s="99">
        <v>89.972250000000003</v>
      </c>
      <c r="I226" s="105"/>
      <c r="J226" s="174">
        <v>0</v>
      </c>
      <c r="K226" s="174">
        <v>0</v>
      </c>
      <c r="L226" s="58"/>
      <c r="M226" s="44" t="str">
        <f t="shared" si="28"/>
        <v/>
      </c>
    </row>
    <row r="227" spans="1:13" ht="12" customHeight="1" x14ac:dyDescent="0.2">
      <c r="A227" s="34" t="s">
        <v>3051</v>
      </c>
      <c r="B227" s="34" t="s">
        <v>3052</v>
      </c>
      <c r="C227" s="57">
        <v>0</v>
      </c>
      <c r="D227" s="57">
        <v>0</v>
      </c>
      <c r="E227" s="58" t="str">
        <f t="shared" si="29"/>
        <v/>
      </c>
      <c r="F227" s="44">
        <f t="shared" si="26"/>
        <v>0</v>
      </c>
      <c r="G227" s="35">
        <v>0</v>
      </c>
      <c r="H227" s="99">
        <v>90.179437500000006</v>
      </c>
      <c r="I227" s="105"/>
      <c r="J227" s="174">
        <v>0</v>
      </c>
      <c r="K227" s="174">
        <v>0</v>
      </c>
      <c r="L227" s="58"/>
      <c r="M227" s="44" t="str">
        <f t="shared" si="28"/>
        <v/>
      </c>
    </row>
    <row r="228" spans="1:13" ht="12" customHeight="1" x14ac:dyDescent="0.2">
      <c r="A228" s="34" t="s">
        <v>3055</v>
      </c>
      <c r="B228" s="34" t="s">
        <v>3056</v>
      </c>
      <c r="C228" s="57">
        <v>0</v>
      </c>
      <c r="D228" s="57">
        <v>0</v>
      </c>
      <c r="E228" s="58" t="str">
        <f t="shared" si="29"/>
        <v/>
      </c>
      <c r="F228" s="44">
        <f t="shared" si="26"/>
        <v>0</v>
      </c>
      <c r="G228" s="35">
        <v>0</v>
      </c>
      <c r="H228" s="99">
        <v>22.677375000000001</v>
      </c>
      <c r="I228" s="105"/>
      <c r="J228" s="174">
        <v>0</v>
      </c>
      <c r="K228" s="174">
        <v>0</v>
      </c>
      <c r="L228" s="58"/>
      <c r="M228" s="44" t="str">
        <f t="shared" si="28"/>
        <v/>
      </c>
    </row>
    <row r="229" spans="1:13" ht="12" customHeight="1" x14ac:dyDescent="0.2">
      <c r="A229" s="34" t="s">
        <v>3057</v>
      </c>
      <c r="B229" s="34" t="s">
        <v>3058</v>
      </c>
      <c r="C229" s="57">
        <v>0</v>
      </c>
      <c r="D229" s="57">
        <v>0</v>
      </c>
      <c r="E229" s="58" t="str">
        <f t="shared" si="29"/>
        <v/>
      </c>
      <c r="F229" s="44">
        <f t="shared" si="26"/>
        <v>0</v>
      </c>
      <c r="G229" s="35">
        <v>0</v>
      </c>
      <c r="H229" s="99">
        <v>20.322062500000001</v>
      </c>
      <c r="I229" s="105"/>
      <c r="J229" s="174">
        <v>0</v>
      </c>
      <c r="K229" s="174">
        <v>0</v>
      </c>
      <c r="L229" s="58"/>
      <c r="M229" s="44" t="str">
        <f t="shared" si="28"/>
        <v/>
      </c>
    </row>
    <row r="230" spans="1:13" ht="12" customHeight="1" x14ac:dyDescent="0.2">
      <c r="A230" s="34" t="s">
        <v>3059</v>
      </c>
      <c r="B230" s="34" t="s">
        <v>3060</v>
      </c>
      <c r="C230" s="57">
        <v>0</v>
      </c>
      <c r="D230" s="57">
        <v>0</v>
      </c>
      <c r="E230" s="58" t="str">
        <f t="shared" si="29"/>
        <v/>
      </c>
      <c r="F230" s="44">
        <f t="shared" si="26"/>
        <v>0</v>
      </c>
      <c r="G230" s="35">
        <v>1.0543982785965599E-3</v>
      </c>
      <c r="H230" s="99">
        <v>19.232187499999998</v>
      </c>
      <c r="I230" s="105"/>
      <c r="J230" s="174">
        <v>0</v>
      </c>
      <c r="K230" s="174">
        <v>0</v>
      </c>
      <c r="L230" s="58"/>
      <c r="M230" s="44" t="str">
        <f t="shared" si="28"/>
        <v/>
      </c>
    </row>
    <row r="231" spans="1:13" ht="12" customHeight="1" x14ac:dyDescent="0.2">
      <c r="A231" s="34" t="s">
        <v>3061</v>
      </c>
      <c r="B231" s="34" t="s">
        <v>3062</v>
      </c>
      <c r="C231" s="57">
        <v>0</v>
      </c>
      <c r="D231" s="57">
        <v>0</v>
      </c>
      <c r="E231" s="58" t="str">
        <f t="shared" si="29"/>
        <v/>
      </c>
      <c r="F231" s="44">
        <f t="shared" si="26"/>
        <v>0</v>
      </c>
      <c r="G231" s="35">
        <v>0</v>
      </c>
      <c r="H231" s="99">
        <v>20.046062500000001</v>
      </c>
      <c r="I231" s="105"/>
      <c r="J231" s="174">
        <v>0</v>
      </c>
      <c r="K231" s="174">
        <v>0</v>
      </c>
      <c r="L231" s="58"/>
      <c r="M231" s="44" t="str">
        <f t="shared" si="28"/>
        <v/>
      </c>
    </row>
    <row r="232" spans="1:13" ht="12" customHeight="1" x14ac:dyDescent="0.2">
      <c r="A232" s="34" t="s">
        <v>3063</v>
      </c>
      <c r="B232" s="34" t="s">
        <v>3064</v>
      </c>
      <c r="C232" s="57">
        <v>0</v>
      </c>
      <c r="D232" s="57">
        <v>0</v>
      </c>
      <c r="E232" s="58" t="str">
        <f t="shared" si="29"/>
        <v/>
      </c>
      <c r="F232" s="44">
        <f t="shared" si="26"/>
        <v>0</v>
      </c>
      <c r="G232" s="35">
        <v>7.3730438014718899E-3</v>
      </c>
      <c r="H232" s="99">
        <v>21.875562500000001</v>
      </c>
      <c r="I232" s="105"/>
      <c r="J232" s="174">
        <v>0</v>
      </c>
      <c r="K232" s="174">
        <v>0</v>
      </c>
      <c r="L232" s="58"/>
      <c r="M232" s="44" t="str">
        <f t="shared" si="28"/>
        <v/>
      </c>
    </row>
    <row r="233" spans="1:13" ht="12" customHeight="1" x14ac:dyDescent="0.2">
      <c r="A233" s="34" t="s">
        <v>3065</v>
      </c>
      <c r="B233" s="34" t="s">
        <v>3066</v>
      </c>
      <c r="C233" s="57">
        <v>0</v>
      </c>
      <c r="D233" s="57">
        <v>0</v>
      </c>
      <c r="E233" s="58" t="str">
        <f t="shared" si="29"/>
        <v/>
      </c>
      <c r="F233" s="44">
        <f t="shared" si="26"/>
        <v>0</v>
      </c>
      <c r="G233" s="35">
        <v>0</v>
      </c>
      <c r="H233" s="99">
        <v>59.922499999999999</v>
      </c>
      <c r="I233" s="105"/>
      <c r="J233" s="174">
        <v>0</v>
      </c>
      <c r="K233" s="174">
        <v>0</v>
      </c>
      <c r="L233" s="58"/>
      <c r="M233" s="44" t="str">
        <f t="shared" si="28"/>
        <v/>
      </c>
    </row>
    <row r="234" spans="1:13" ht="12" customHeight="1" x14ac:dyDescent="0.2">
      <c r="A234" s="34" t="s">
        <v>3067</v>
      </c>
      <c r="B234" s="34" t="s">
        <v>3068</v>
      </c>
      <c r="C234" s="57">
        <v>0</v>
      </c>
      <c r="D234" s="57">
        <v>0</v>
      </c>
      <c r="E234" s="58" t="str">
        <f t="shared" si="29"/>
        <v/>
      </c>
      <c r="F234" s="44">
        <f t="shared" si="26"/>
        <v>0</v>
      </c>
      <c r="G234" s="35">
        <v>0</v>
      </c>
      <c r="H234" s="99">
        <v>60.075249999999997</v>
      </c>
      <c r="I234" s="105"/>
      <c r="J234" s="174">
        <v>0</v>
      </c>
      <c r="K234" s="174">
        <v>0</v>
      </c>
      <c r="L234" s="58"/>
      <c r="M234" s="44" t="str">
        <f t="shared" si="28"/>
        <v/>
      </c>
    </row>
    <row r="235" spans="1:13" ht="12" customHeight="1" x14ac:dyDescent="0.2">
      <c r="A235" s="34" t="s">
        <v>3069</v>
      </c>
      <c r="B235" s="34" t="s">
        <v>3070</v>
      </c>
      <c r="C235" s="57">
        <v>0</v>
      </c>
      <c r="D235" s="57">
        <v>0</v>
      </c>
      <c r="E235" s="58" t="str">
        <f t="shared" si="29"/>
        <v/>
      </c>
      <c r="F235" s="44">
        <f t="shared" si="26"/>
        <v>0</v>
      </c>
      <c r="G235" s="35">
        <v>0</v>
      </c>
      <c r="H235" s="99">
        <v>59.974625000000003</v>
      </c>
      <c r="I235" s="105"/>
      <c r="J235" s="174">
        <v>0</v>
      </c>
      <c r="K235" s="174">
        <v>0</v>
      </c>
      <c r="L235" s="58"/>
      <c r="M235" s="44" t="str">
        <f t="shared" si="28"/>
        <v/>
      </c>
    </row>
    <row r="236" spans="1:13" ht="12" customHeight="1" x14ac:dyDescent="0.2">
      <c r="A236" s="34" t="s">
        <v>3071</v>
      </c>
      <c r="B236" s="34" t="s">
        <v>3072</v>
      </c>
      <c r="C236" s="57">
        <v>0</v>
      </c>
      <c r="D236" s="57">
        <v>0</v>
      </c>
      <c r="E236" s="58" t="str">
        <f t="shared" si="29"/>
        <v/>
      </c>
      <c r="F236" s="44">
        <f t="shared" si="26"/>
        <v>0</v>
      </c>
      <c r="G236" s="35">
        <v>0</v>
      </c>
      <c r="H236" s="99">
        <v>59.930562500000001</v>
      </c>
      <c r="I236" s="105"/>
      <c r="J236" s="174">
        <v>0</v>
      </c>
      <c r="K236" s="174">
        <v>0</v>
      </c>
      <c r="L236" s="58"/>
      <c r="M236" s="44" t="str">
        <f t="shared" ref="M236:M252" si="30">IF(ISERROR(J236/C236),"",IF(J236/C236&gt;10000%,"",J236/C236))</f>
        <v/>
      </c>
    </row>
    <row r="237" spans="1:13" ht="12" customHeight="1" x14ac:dyDescent="0.2">
      <c r="A237" s="34" t="s">
        <v>3075</v>
      </c>
      <c r="B237" s="34" t="s">
        <v>3076</v>
      </c>
      <c r="C237" s="57">
        <v>0</v>
      </c>
      <c r="D237" s="57">
        <v>0</v>
      </c>
      <c r="E237" s="58" t="str">
        <f t="shared" si="29"/>
        <v/>
      </c>
      <c r="F237" s="44">
        <f t="shared" si="26"/>
        <v>0</v>
      </c>
      <c r="G237" s="35">
        <v>0</v>
      </c>
      <c r="H237" s="99">
        <v>60.199874999999999</v>
      </c>
      <c r="I237" s="105"/>
      <c r="J237" s="174">
        <v>0</v>
      </c>
      <c r="K237" s="174">
        <v>0</v>
      </c>
      <c r="L237" s="58"/>
      <c r="M237" s="44" t="str">
        <f t="shared" si="30"/>
        <v/>
      </c>
    </row>
    <row r="238" spans="1:13" ht="12" customHeight="1" x14ac:dyDescent="0.2">
      <c r="A238" s="34" t="s">
        <v>3077</v>
      </c>
      <c r="B238" s="34" t="s">
        <v>3078</v>
      </c>
      <c r="C238" s="57">
        <v>0</v>
      </c>
      <c r="D238" s="57">
        <v>0</v>
      </c>
      <c r="E238" s="58" t="str">
        <f t="shared" si="29"/>
        <v/>
      </c>
      <c r="F238" s="44">
        <f t="shared" si="26"/>
        <v>0</v>
      </c>
      <c r="G238" s="35">
        <v>0</v>
      </c>
      <c r="H238" s="99">
        <v>59.849125000000001</v>
      </c>
      <c r="I238" s="105"/>
      <c r="J238" s="174">
        <v>0</v>
      </c>
      <c r="K238" s="174">
        <v>0</v>
      </c>
      <c r="L238" s="58"/>
      <c r="M238" s="44" t="str">
        <f t="shared" si="30"/>
        <v/>
      </c>
    </row>
    <row r="239" spans="1:13" ht="12" customHeight="1" x14ac:dyDescent="0.2">
      <c r="A239" s="34" t="s">
        <v>3079</v>
      </c>
      <c r="B239" s="34" t="s">
        <v>3080</v>
      </c>
      <c r="C239" s="57">
        <v>0</v>
      </c>
      <c r="D239" s="57">
        <v>0</v>
      </c>
      <c r="E239" s="58" t="str">
        <f t="shared" si="29"/>
        <v/>
      </c>
      <c r="F239" s="44">
        <f t="shared" si="26"/>
        <v>0</v>
      </c>
      <c r="G239" s="35">
        <v>0</v>
      </c>
      <c r="H239" s="99">
        <v>59.827375000000004</v>
      </c>
      <c r="I239" s="105"/>
      <c r="J239" s="174">
        <v>0</v>
      </c>
      <c r="K239" s="174">
        <v>0</v>
      </c>
      <c r="L239" s="58"/>
      <c r="M239" s="44" t="str">
        <f t="shared" si="30"/>
        <v/>
      </c>
    </row>
    <row r="240" spans="1:13" ht="12" customHeight="1" x14ac:dyDescent="0.2">
      <c r="A240" s="34" t="s">
        <v>3081</v>
      </c>
      <c r="B240" s="34" t="s">
        <v>3082</v>
      </c>
      <c r="C240" s="57">
        <v>0</v>
      </c>
      <c r="D240" s="57">
        <v>0</v>
      </c>
      <c r="E240" s="58" t="str">
        <f t="shared" si="29"/>
        <v/>
      </c>
      <c r="F240" s="44">
        <f t="shared" si="26"/>
        <v>0</v>
      </c>
      <c r="G240" s="35">
        <v>0</v>
      </c>
      <c r="H240" s="99">
        <v>90.277249999999995</v>
      </c>
      <c r="I240" s="105"/>
      <c r="J240" s="174">
        <v>0</v>
      </c>
      <c r="K240" s="174">
        <v>0</v>
      </c>
      <c r="L240" s="58"/>
      <c r="M240" s="44" t="str">
        <f t="shared" si="30"/>
        <v/>
      </c>
    </row>
    <row r="241" spans="1:13" ht="12" customHeight="1" x14ac:dyDescent="0.2">
      <c r="A241" s="34" t="s">
        <v>3083</v>
      </c>
      <c r="B241" s="34" t="s">
        <v>3084</v>
      </c>
      <c r="C241" s="57">
        <v>0</v>
      </c>
      <c r="D241" s="57">
        <v>0</v>
      </c>
      <c r="E241" s="58" t="str">
        <f t="shared" si="29"/>
        <v/>
      </c>
      <c r="F241" s="44">
        <f t="shared" si="26"/>
        <v>0</v>
      </c>
      <c r="G241" s="35">
        <v>0</v>
      </c>
      <c r="H241" s="99">
        <v>90.084312499999996</v>
      </c>
      <c r="I241" s="105"/>
      <c r="J241" s="174">
        <v>0</v>
      </c>
      <c r="K241" s="174">
        <v>0</v>
      </c>
      <c r="L241" s="58"/>
      <c r="M241" s="44" t="str">
        <f t="shared" si="30"/>
        <v/>
      </c>
    </row>
    <row r="242" spans="1:13" ht="12" customHeight="1" x14ac:dyDescent="0.2">
      <c r="A242" s="34" t="s">
        <v>3085</v>
      </c>
      <c r="B242" s="34" t="s">
        <v>3086</v>
      </c>
      <c r="C242" s="57">
        <v>0</v>
      </c>
      <c r="D242" s="57">
        <v>0</v>
      </c>
      <c r="E242" s="58" t="str">
        <f t="shared" si="29"/>
        <v/>
      </c>
      <c r="F242" s="44">
        <f t="shared" si="26"/>
        <v>0</v>
      </c>
      <c r="G242" s="35">
        <v>0</v>
      </c>
      <c r="H242" s="99">
        <v>90.085312500000001</v>
      </c>
      <c r="I242" s="105"/>
      <c r="J242" s="174">
        <v>0</v>
      </c>
      <c r="K242" s="174">
        <v>0</v>
      </c>
      <c r="L242" s="58"/>
      <c r="M242" s="44" t="str">
        <f t="shared" si="30"/>
        <v/>
      </c>
    </row>
    <row r="243" spans="1:13" ht="12" customHeight="1" x14ac:dyDescent="0.2">
      <c r="A243" s="34" t="s">
        <v>3087</v>
      </c>
      <c r="B243" s="34" t="s">
        <v>3088</v>
      </c>
      <c r="C243" s="57">
        <v>0</v>
      </c>
      <c r="D243" s="57">
        <v>0</v>
      </c>
      <c r="E243" s="58" t="str">
        <f t="shared" si="29"/>
        <v/>
      </c>
      <c r="F243" s="44">
        <f t="shared" si="26"/>
        <v>0</v>
      </c>
      <c r="G243" s="35">
        <v>0</v>
      </c>
      <c r="H243" s="99">
        <v>90.143062499999999</v>
      </c>
      <c r="I243" s="105"/>
      <c r="J243" s="174">
        <v>0</v>
      </c>
      <c r="K243" s="174">
        <v>0</v>
      </c>
      <c r="L243" s="58"/>
      <c r="M243" s="44" t="str">
        <f t="shared" si="30"/>
        <v/>
      </c>
    </row>
    <row r="244" spans="1:13" ht="12" customHeight="1" x14ac:dyDescent="0.2">
      <c r="A244" s="34" t="s">
        <v>3089</v>
      </c>
      <c r="B244" s="34" t="s">
        <v>3090</v>
      </c>
      <c r="C244" s="57">
        <v>0</v>
      </c>
      <c r="D244" s="57">
        <v>0</v>
      </c>
      <c r="E244" s="58" t="str">
        <f t="shared" si="29"/>
        <v/>
      </c>
      <c r="F244" s="44">
        <f t="shared" si="26"/>
        <v>0</v>
      </c>
      <c r="G244" s="35">
        <v>0</v>
      </c>
      <c r="H244" s="99">
        <v>89.929000000000002</v>
      </c>
      <c r="I244" s="105"/>
      <c r="J244" s="174">
        <v>0</v>
      </c>
      <c r="K244" s="174">
        <v>0</v>
      </c>
      <c r="L244" s="58"/>
      <c r="M244" s="44" t="str">
        <f t="shared" si="30"/>
        <v/>
      </c>
    </row>
    <row r="245" spans="1:13" ht="12" customHeight="1" x14ac:dyDescent="0.2">
      <c r="A245" s="34" t="s">
        <v>3091</v>
      </c>
      <c r="B245" s="34" t="s">
        <v>3092</v>
      </c>
      <c r="C245" s="57">
        <v>0</v>
      </c>
      <c r="D245" s="57">
        <v>0</v>
      </c>
      <c r="E245" s="58" t="str">
        <f t="shared" si="29"/>
        <v/>
      </c>
      <c r="F245" s="44">
        <f t="shared" si="26"/>
        <v>0</v>
      </c>
      <c r="G245" s="35">
        <v>0</v>
      </c>
      <c r="H245" s="99">
        <v>89.96</v>
      </c>
      <c r="I245" s="105"/>
      <c r="J245" s="174">
        <v>0</v>
      </c>
      <c r="K245" s="174">
        <v>0</v>
      </c>
      <c r="L245" s="58"/>
      <c r="M245" s="44" t="str">
        <f t="shared" si="30"/>
        <v/>
      </c>
    </row>
    <row r="246" spans="1:13" ht="12" customHeight="1" x14ac:dyDescent="0.2">
      <c r="A246" s="34" t="s">
        <v>3093</v>
      </c>
      <c r="B246" s="34" t="s">
        <v>3094</v>
      </c>
      <c r="C246" s="57">
        <v>0</v>
      </c>
      <c r="D246" s="57">
        <v>0</v>
      </c>
      <c r="E246" s="58" t="str">
        <f t="shared" si="29"/>
        <v/>
      </c>
      <c r="F246" s="44">
        <f t="shared" si="26"/>
        <v>0</v>
      </c>
      <c r="G246" s="35">
        <v>0</v>
      </c>
      <c r="H246" s="99">
        <v>90.672187500000007</v>
      </c>
      <c r="I246" s="105"/>
      <c r="J246" s="174">
        <v>0</v>
      </c>
      <c r="K246" s="174">
        <v>0</v>
      </c>
      <c r="L246" s="58"/>
      <c r="M246" s="44" t="str">
        <f t="shared" si="30"/>
        <v/>
      </c>
    </row>
    <row r="247" spans="1:13" ht="12" customHeight="1" x14ac:dyDescent="0.2">
      <c r="A247" s="34" t="s">
        <v>3095</v>
      </c>
      <c r="B247" s="34" t="s">
        <v>3096</v>
      </c>
      <c r="C247" s="57">
        <v>0</v>
      </c>
      <c r="D247" s="57">
        <v>0</v>
      </c>
      <c r="E247" s="58" t="str">
        <f t="shared" si="29"/>
        <v/>
      </c>
      <c r="F247" s="44">
        <f t="shared" si="26"/>
        <v>0</v>
      </c>
      <c r="G247" s="35">
        <v>0</v>
      </c>
      <c r="H247" s="99">
        <v>90.008250000000004</v>
      </c>
      <c r="I247" s="105"/>
      <c r="J247" s="174">
        <v>0</v>
      </c>
      <c r="K247" s="174">
        <v>0</v>
      </c>
      <c r="L247" s="58"/>
      <c r="M247" s="44" t="str">
        <f t="shared" si="30"/>
        <v/>
      </c>
    </row>
    <row r="248" spans="1:13" ht="12" customHeight="1" x14ac:dyDescent="0.2">
      <c r="A248" s="34" t="s">
        <v>3097</v>
      </c>
      <c r="B248" s="34" t="s">
        <v>3098</v>
      </c>
      <c r="C248" s="57">
        <v>0</v>
      </c>
      <c r="D248" s="57">
        <v>0</v>
      </c>
      <c r="E248" s="58" t="str">
        <f t="shared" si="29"/>
        <v/>
      </c>
      <c r="F248" s="44">
        <f t="shared" si="26"/>
        <v>0</v>
      </c>
      <c r="G248" s="35">
        <v>7.2574755598709094E-3</v>
      </c>
      <c r="H248" s="99">
        <v>90.156714285714287</v>
      </c>
      <c r="I248" s="105"/>
      <c r="J248" s="174">
        <v>0</v>
      </c>
      <c r="K248" s="174">
        <v>0</v>
      </c>
      <c r="L248" s="58"/>
      <c r="M248" s="44" t="str">
        <f t="shared" si="30"/>
        <v/>
      </c>
    </row>
    <row r="249" spans="1:13" ht="12" customHeight="1" x14ac:dyDescent="0.2">
      <c r="A249" s="34" t="s">
        <v>3099</v>
      </c>
      <c r="B249" s="34" t="s">
        <v>3100</v>
      </c>
      <c r="C249" s="57">
        <v>0</v>
      </c>
      <c r="D249" s="57">
        <v>0</v>
      </c>
      <c r="E249" s="58" t="str">
        <f t="shared" si="29"/>
        <v/>
      </c>
      <c r="F249" s="44">
        <f t="shared" si="26"/>
        <v>0</v>
      </c>
      <c r="G249" s="35">
        <v>0</v>
      </c>
      <c r="H249" s="99">
        <v>90.182562500000003</v>
      </c>
      <c r="I249" s="105"/>
      <c r="J249" s="174">
        <v>0</v>
      </c>
      <c r="K249" s="174">
        <v>0</v>
      </c>
      <c r="L249" s="58"/>
      <c r="M249" s="44" t="str">
        <f t="shared" si="30"/>
        <v/>
      </c>
    </row>
    <row r="250" spans="1:13" ht="12" customHeight="1" x14ac:dyDescent="0.2">
      <c r="A250" s="34" t="s">
        <v>3101</v>
      </c>
      <c r="B250" s="34" t="s">
        <v>3102</v>
      </c>
      <c r="C250" s="57">
        <v>0</v>
      </c>
      <c r="D250" s="57">
        <v>0</v>
      </c>
      <c r="E250" s="58" t="str">
        <f t="shared" si="29"/>
        <v/>
      </c>
      <c r="F250" s="44">
        <f t="shared" si="26"/>
        <v>0</v>
      </c>
      <c r="G250" s="35">
        <v>0</v>
      </c>
      <c r="H250" s="99">
        <v>89.979749999999996</v>
      </c>
      <c r="I250" s="105"/>
      <c r="J250" s="174">
        <v>0</v>
      </c>
      <c r="K250" s="174">
        <v>0</v>
      </c>
      <c r="L250" s="58"/>
      <c r="M250" s="44" t="str">
        <f t="shared" si="30"/>
        <v/>
      </c>
    </row>
    <row r="251" spans="1:13" ht="12" customHeight="1" x14ac:dyDescent="0.2">
      <c r="A251" s="34" t="s">
        <v>3103</v>
      </c>
      <c r="B251" s="34" t="s">
        <v>3104</v>
      </c>
      <c r="C251" s="57">
        <v>0</v>
      </c>
      <c r="D251" s="57">
        <v>0</v>
      </c>
      <c r="E251" s="58" t="str">
        <f t="shared" si="29"/>
        <v/>
      </c>
      <c r="F251" s="44">
        <f t="shared" si="26"/>
        <v>0</v>
      </c>
      <c r="G251" s="35">
        <v>0</v>
      </c>
      <c r="H251" s="99">
        <v>88.894750000000002</v>
      </c>
      <c r="I251" s="105"/>
      <c r="J251" s="174">
        <v>0</v>
      </c>
      <c r="K251" s="174">
        <v>0</v>
      </c>
      <c r="L251" s="58"/>
      <c r="M251" s="44" t="str">
        <f t="shared" si="30"/>
        <v/>
      </c>
    </row>
    <row r="252" spans="1:13" ht="12" customHeight="1" x14ac:dyDescent="0.2">
      <c r="A252" s="34" t="s">
        <v>3107</v>
      </c>
      <c r="B252" s="34" t="s">
        <v>3108</v>
      </c>
      <c r="C252" s="57">
        <v>0</v>
      </c>
      <c r="D252" s="57">
        <v>0</v>
      </c>
      <c r="E252" s="58" t="str">
        <f t="shared" si="29"/>
        <v/>
      </c>
      <c r="F252" s="44">
        <f t="shared" si="26"/>
        <v>0</v>
      </c>
      <c r="G252" s="35">
        <v>1.65733772929187E-2</v>
      </c>
      <c r="H252" s="99">
        <v>19.988875</v>
      </c>
      <c r="I252" s="105"/>
      <c r="J252" s="174">
        <v>0</v>
      </c>
      <c r="K252" s="174">
        <v>0</v>
      </c>
      <c r="L252" s="58"/>
      <c r="M252" s="44" t="str">
        <f t="shared" si="30"/>
        <v/>
      </c>
    </row>
    <row r="253" spans="1:13" ht="12" customHeight="1" x14ac:dyDescent="0.2">
      <c r="A253" s="9"/>
      <c r="B253" s="55">
        <f>COUNTA(B7:B252)</f>
        <v>246</v>
      </c>
      <c r="C253" s="47">
        <f>SUM(C7:C252)</f>
        <v>468.48687759000023</v>
      </c>
      <c r="D253" s="47">
        <f>SUM(D7:D252)</f>
        <v>543.67578434000006</v>
      </c>
      <c r="E253" s="56">
        <f>IF(ISERROR(C253/D253-1),"",((C253/D253-1)))</f>
        <v>-0.13829732519956917</v>
      </c>
      <c r="F253" s="67">
        <f>SUM(F7:F252)</f>
        <v>1</v>
      </c>
      <c r="G253" s="68">
        <f>SUM(G7:G252)</f>
        <v>26768.27648605693</v>
      </c>
      <c r="H253" s="92"/>
      <c r="I253" s="109"/>
      <c r="J253" s="66">
        <f>SUM(J7:J252)</f>
        <v>869.68269965000036</v>
      </c>
      <c r="K253" s="47">
        <f>SUM(K7:K252)</f>
        <v>903.29414845999952</v>
      </c>
      <c r="L253" s="56">
        <f>IF(ISERROR(J253/K253-1),"",((J253/K253-1)))</f>
        <v>-3.7209860007730966E-2</v>
      </c>
      <c r="M253" s="36">
        <f>IF(ISERROR(J253/C253),"",(J253/C253))</f>
        <v>1.8563651219514192</v>
      </c>
    </row>
    <row r="254" spans="1:13" ht="12" customHeight="1" x14ac:dyDescent="0.2">
      <c r="A254" s="10"/>
      <c r="B254" s="17"/>
      <c r="C254" s="17"/>
      <c r="D254" s="69"/>
      <c r="E254" s="70"/>
      <c r="F254" s="37"/>
      <c r="G254" s="17"/>
      <c r="H254" s="8"/>
      <c r="J254" s="69"/>
      <c r="K254" s="69"/>
      <c r="L254" s="70"/>
    </row>
    <row r="255" spans="1:13" ht="12" customHeight="1" x14ac:dyDescent="0.2">
      <c r="A255" s="39" t="s">
        <v>240</v>
      </c>
      <c r="B255" s="17"/>
      <c r="C255" s="17"/>
      <c r="D255" s="69"/>
      <c r="E255" s="70"/>
      <c r="F255" s="17"/>
      <c r="G255" s="17"/>
      <c r="H255" s="8"/>
      <c r="J255" s="69"/>
      <c r="K255" s="69"/>
      <c r="L255" s="70"/>
    </row>
    <row r="256" spans="1:13" ht="12" customHeight="1" x14ac:dyDescent="0.2">
      <c r="A256" s="51" t="s">
        <v>2726</v>
      </c>
      <c r="B256" s="10"/>
      <c r="C256" s="69"/>
      <c r="D256" s="69"/>
      <c r="E256" s="70"/>
      <c r="F256" s="17"/>
      <c r="G256" s="17"/>
      <c r="H256" s="8"/>
      <c r="J256" s="69"/>
      <c r="K256" s="69"/>
      <c r="L256" s="70"/>
    </row>
    <row r="257" spans="1:12" ht="12" customHeight="1" x14ac:dyDescent="0.2">
      <c r="A257" s="10"/>
      <c r="B257" s="10"/>
      <c r="C257" s="69"/>
      <c r="D257" s="69"/>
      <c r="E257" s="70"/>
      <c r="F257" s="17"/>
      <c r="G257" s="17"/>
      <c r="H257" s="8"/>
      <c r="J257" s="69"/>
      <c r="K257" s="69"/>
      <c r="L257" s="70"/>
    </row>
    <row r="258" spans="1:12" ht="12" customHeight="1" x14ac:dyDescent="0.2">
      <c r="A258" s="11" t="s">
        <v>47</v>
      </c>
      <c r="B258" s="10"/>
      <c r="C258" s="69"/>
      <c r="D258" s="69"/>
      <c r="E258" s="70"/>
      <c r="F258" s="11"/>
      <c r="G258" s="17"/>
      <c r="H258" s="8"/>
      <c r="J258" s="69"/>
      <c r="K258" s="69"/>
      <c r="L258" s="70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155"/>
  <sheetViews>
    <sheetView showGridLines="0" zoomScaleNormal="100" workbookViewId="0">
      <pane ySplit="6" topLeftCell="A109" activePane="bottomLeft" state="frozen"/>
      <selection activeCell="E59" sqref="E59"/>
      <selection pane="bottomLeft" activeCell="J139" sqref="J139"/>
    </sheetView>
  </sheetViews>
  <sheetFormatPr defaultColWidth="9.140625" defaultRowHeight="12.75" x14ac:dyDescent="0.2"/>
  <cols>
    <col min="1" max="1" width="67.42578125" style="74" bestFit="1" customWidth="1"/>
    <col min="2" max="2" width="12.42578125" style="74" bestFit="1" customWidth="1"/>
    <col min="3" max="4" width="11.42578125" style="39" customWidth="1"/>
    <col min="5" max="5" width="11.85546875" style="39" customWidth="1"/>
    <col min="6" max="6" width="13.5703125" style="74" customWidth="1"/>
    <col min="7" max="8" width="11.42578125" style="76" customWidth="1"/>
    <col min="9" max="9" width="10" style="72" customWidth="1"/>
    <col min="10" max="11" width="11.85546875" style="72" customWidth="1"/>
    <col min="12" max="12" width="12.7109375" style="72" customWidth="1"/>
    <col min="13" max="13" width="11" style="72" customWidth="1"/>
    <col min="14" max="16384" width="9.140625" style="72"/>
  </cols>
  <sheetData>
    <row r="1" spans="1:18" s="75" customFormat="1" ht="26.25" x14ac:dyDescent="0.2">
      <c r="A1" s="73" t="s">
        <v>726</v>
      </c>
      <c r="B1" s="160"/>
      <c r="C1" s="196"/>
      <c r="D1" s="39"/>
      <c r="E1" s="39"/>
      <c r="F1" s="74"/>
      <c r="G1" s="76"/>
      <c r="H1" s="76"/>
    </row>
    <row r="2" spans="1:18" s="75" customFormat="1" ht="15.75" customHeight="1" x14ac:dyDescent="0.2">
      <c r="A2" s="6" t="s">
        <v>3136</v>
      </c>
      <c r="B2" s="74"/>
      <c r="C2" s="71"/>
      <c r="D2" s="71"/>
      <c r="E2" s="71"/>
      <c r="F2" s="74"/>
      <c r="G2" s="76"/>
      <c r="H2" s="76"/>
    </row>
    <row r="3" spans="1:18" s="75" customFormat="1" ht="12" x14ac:dyDescent="0.2">
      <c r="A3" s="74"/>
      <c r="B3" s="74"/>
      <c r="C3" s="39"/>
      <c r="D3" s="39"/>
      <c r="E3" s="39"/>
      <c r="F3" s="74"/>
      <c r="G3" s="76"/>
      <c r="H3" s="76"/>
    </row>
    <row r="4" spans="1:18" ht="12" customHeight="1" x14ac:dyDescent="0.2">
      <c r="I4" s="75"/>
      <c r="J4" s="75"/>
      <c r="K4" s="75"/>
      <c r="L4" s="75"/>
      <c r="M4" s="75"/>
      <c r="O4"/>
      <c r="P4"/>
      <c r="Q4"/>
      <c r="R4"/>
    </row>
    <row r="5" spans="1:18" s="7" customFormat="1" ht="30" customHeight="1" x14ac:dyDescent="0.2">
      <c r="A5" s="123" t="s">
        <v>727</v>
      </c>
      <c r="B5" s="124" t="s">
        <v>76</v>
      </c>
      <c r="C5" s="207" t="s">
        <v>504</v>
      </c>
      <c r="D5" s="208"/>
      <c r="E5" s="209"/>
      <c r="F5" s="125"/>
      <c r="G5" s="124" t="s">
        <v>238</v>
      </c>
      <c r="H5" s="126" t="s">
        <v>137</v>
      </c>
      <c r="J5" s="212" t="s">
        <v>1229</v>
      </c>
      <c r="K5" s="213"/>
      <c r="L5" s="214"/>
      <c r="M5" s="128"/>
    </row>
    <row r="6" spans="1:18" s="33" customFormat="1" ht="21.95" customHeight="1" x14ac:dyDescent="0.2">
      <c r="A6" s="96"/>
      <c r="B6" s="97"/>
      <c r="C6" s="142" t="s">
        <v>3139</v>
      </c>
      <c r="D6" s="62" t="s">
        <v>3028</v>
      </c>
      <c r="E6" s="63" t="s">
        <v>73</v>
      </c>
      <c r="F6" s="94" t="s">
        <v>74</v>
      </c>
      <c r="G6" s="94" t="s">
        <v>239</v>
      </c>
      <c r="H6" s="153">
        <v>100000</v>
      </c>
      <c r="J6" s="142" t="s">
        <v>3139</v>
      </c>
      <c r="K6" s="62" t="s">
        <v>3028</v>
      </c>
      <c r="L6" s="63" t="s">
        <v>73</v>
      </c>
      <c r="M6" s="121" t="s">
        <v>75</v>
      </c>
      <c r="O6" s="130"/>
      <c r="P6" s="130"/>
      <c r="Q6" s="130"/>
      <c r="R6" s="130"/>
    </row>
    <row r="7" spans="1:18" ht="12" customHeight="1" x14ac:dyDescent="0.2">
      <c r="A7" s="77" t="s">
        <v>1459</v>
      </c>
      <c r="B7" s="77" t="s">
        <v>1460</v>
      </c>
      <c r="C7" s="174">
        <v>15.8237316</v>
      </c>
      <c r="D7" s="174">
        <v>6.4200188899999997</v>
      </c>
      <c r="E7" s="58">
        <f t="shared" ref="E7:E38" si="0">IF(ISERROR(C7/D7-1),"",IF((C7/D7-1)&gt;10000%,"",C7/D7-1))</f>
        <v>1.4647484487385989</v>
      </c>
      <c r="F7" s="78">
        <f t="shared" ref="F7:F38" si="1">C7/$C$139</f>
        <v>0.23898210660643646</v>
      </c>
      <c r="G7" s="135">
        <v>15.635056789999998</v>
      </c>
      <c r="H7" s="102">
        <v>22.363</v>
      </c>
      <c r="I7"/>
      <c r="J7" s="188">
        <v>0.38361360999999999</v>
      </c>
      <c r="K7" s="190">
        <v>8.0796789699999998</v>
      </c>
      <c r="L7" s="58">
        <f t="shared" ref="L7:L38" si="2">IF(ISERROR(J7/K7-1),"",IF((J7/K7-1)&gt;10000%,"",J7/K7-1))</f>
        <v>-0.95252118166769195</v>
      </c>
      <c r="M7" s="58">
        <f t="shared" ref="M7:M38" si="3">IF(ISERROR(J7/C7),"",IF(J7/C7&gt;10000%,"",J7/C7))</f>
        <v>2.4242929524916867E-2</v>
      </c>
      <c r="O7"/>
      <c r="P7"/>
      <c r="Q7"/>
      <c r="R7"/>
    </row>
    <row r="8" spans="1:18" ht="12" customHeight="1" x14ac:dyDescent="0.2">
      <c r="A8" s="77" t="s">
        <v>847</v>
      </c>
      <c r="B8" s="77" t="s">
        <v>848</v>
      </c>
      <c r="C8" s="174">
        <v>9.4239167100000003</v>
      </c>
      <c r="D8" s="174">
        <v>2.5160595299999997</v>
      </c>
      <c r="E8" s="58">
        <f t="shared" si="0"/>
        <v>2.7455062559668457</v>
      </c>
      <c r="F8" s="78">
        <f t="shared" si="1"/>
        <v>0.14232720351749381</v>
      </c>
      <c r="G8" s="135">
        <v>9.8438403920000006</v>
      </c>
      <c r="H8" s="102">
        <v>70.788190476190479</v>
      </c>
      <c r="I8"/>
      <c r="J8" s="188">
        <v>14.66331924</v>
      </c>
      <c r="K8" s="190">
        <v>16.185009090000001</v>
      </c>
      <c r="L8" s="58">
        <f t="shared" si="2"/>
        <v>-9.4018473609643216E-2</v>
      </c>
      <c r="M8" s="58">
        <f t="shared" si="3"/>
        <v>1.555968679608587</v>
      </c>
      <c r="O8"/>
      <c r="P8"/>
      <c r="Q8"/>
      <c r="R8"/>
    </row>
    <row r="9" spans="1:18" ht="12" customHeight="1" x14ac:dyDescent="0.2">
      <c r="A9" s="77" t="s">
        <v>1533</v>
      </c>
      <c r="B9" s="77" t="s">
        <v>1529</v>
      </c>
      <c r="C9" s="174">
        <v>8.5249249000000002</v>
      </c>
      <c r="D9" s="174">
        <v>2.2255032300000002</v>
      </c>
      <c r="E9" s="58">
        <f t="shared" si="0"/>
        <v>2.8305605604535562</v>
      </c>
      <c r="F9" s="78">
        <f t="shared" si="1"/>
        <v>0.12874994108618884</v>
      </c>
      <c r="G9" s="135">
        <v>9.3415559507801991</v>
      </c>
      <c r="H9" s="102">
        <v>12.878952380952381</v>
      </c>
      <c r="I9"/>
      <c r="J9" s="188">
        <v>0.27907880000000002</v>
      </c>
      <c r="K9" s="190">
        <v>0</v>
      </c>
      <c r="L9" s="58" t="str">
        <f t="shared" si="2"/>
        <v/>
      </c>
      <c r="M9" s="58">
        <f t="shared" si="3"/>
        <v>3.2736804520119588E-2</v>
      </c>
      <c r="O9"/>
      <c r="P9"/>
      <c r="Q9"/>
      <c r="R9"/>
    </row>
    <row r="10" spans="1:18" ht="12" customHeight="1" x14ac:dyDescent="0.2">
      <c r="A10" s="77" t="s">
        <v>499</v>
      </c>
      <c r="B10" s="77" t="s">
        <v>491</v>
      </c>
      <c r="C10" s="174">
        <v>5.6726942100000004</v>
      </c>
      <c r="D10" s="174">
        <v>2.9780651000000002</v>
      </c>
      <c r="E10" s="58">
        <f t="shared" si="0"/>
        <v>0.90482545529310276</v>
      </c>
      <c r="F10" s="78">
        <f t="shared" si="1"/>
        <v>8.5673370018481285E-2</v>
      </c>
      <c r="G10" s="135">
        <v>25.423421380000001</v>
      </c>
      <c r="H10" s="102">
        <v>10.98966666666667</v>
      </c>
      <c r="I10"/>
      <c r="J10" s="188">
        <v>6.3021244699999999</v>
      </c>
      <c r="K10" s="190">
        <v>19.421819379999999</v>
      </c>
      <c r="L10" s="58">
        <f t="shared" si="2"/>
        <v>-0.67551317687107437</v>
      </c>
      <c r="M10" s="58">
        <f t="shared" si="3"/>
        <v>1.1109579040750019</v>
      </c>
      <c r="O10"/>
      <c r="P10"/>
      <c r="Q10"/>
      <c r="R10"/>
    </row>
    <row r="11" spans="1:18" ht="12" customHeight="1" x14ac:dyDescent="0.2">
      <c r="A11" s="77" t="s">
        <v>854</v>
      </c>
      <c r="B11" s="77" t="s">
        <v>855</v>
      </c>
      <c r="C11" s="174">
        <v>5.5823743499999994</v>
      </c>
      <c r="D11" s="174">
        <v>8.5979976300000001</v>
      </c>
      <c r="E11" s="58">
        <f t="shared" si="0"/>
        <v>-0.35073553282661241</v>
      </c>
      <c r="F11" s="78">
        <f t="shared" si="1"/>
        <v>8.4309290359091793E-2</v>
      </c>
      <c r="G11" s="135">
        <v>1.3672249320000001</v>
      </c>
      <c r="H11" s="102">
        <v>98.461190476190467</v>
      </c>
      <c r="I11"/>
      <c r="J11" s="188">
        <v>0</v>
      </c>
      <c r="K11" s="190">
        <v>0</v>
      </c>
      <c r="L11" s="58" t="str">
        <f t="shared" si="2"/>
        <v/>
      </c>
      <c r="M11" s="58">
        <f t="shared" si="3"/>
        <v>0</v>
      </c>
      <c r="O11"/>
      <c r="P11"/>
      <c r="Q11"/>
      <c r="R11"/>
    </row>
    <row r="12" spans="1:18" ht="12" customHeight="1" x14ac:dyDescent="0.2">
      <c r="A12" s="77" t="s">
        <v>1462</v>
      </c>
      <c r="B12" s="77" t="s">
        <v>1463</v>
      </c>
      <c r="C12" s="174">
        <v>4.6283088600000006</v>
      </c>
      <c r="D12" s="174">
        <v>3.34137643</v>
      </c>
      <c r="E12" s="58">
        <f t="shared" si="0"/>
        <v>0.38515038845832783</v>
      </c>
      <c r="F12" s="78">
        <f t="shared" si="1"/>
        <v>6.9900263057295187E-2</v>
      </c>
      <c r="G12" s="135">
        <v>13.89120269</v>
      </c>
      <c r="H12" s="102">
        <v>32.398476190476202</v>
      </c>
      <c r="I12"/>
      <c r="J12" s="188">
        <v>0.63134047999999998</v>
      </c>
      <c r="K12" s="190">
        <v>0.83691831999999999</v>
      </c>
      <c r="L12" s="58">
        <f t="shared" si="2"/>
        <v>-0.24563668292026397</v>
      </c>
      <c r="M12" s="58">
        <f t="shared" si="3"/>
        <v>0.1364084591364112</v>
      </c>
      <c r="O12"/>
      <c r="P12"/>
      <c r="Q12"/>
      <c r="R12"/>
    </row>
    <row r="13" spans="1:18" ht="12" customHeight="1" x14ac:dyDescent="0.2">
      <c r="A13" s="77" t="s">
        <v>871</v>
      </c>
      <c r="B13" s="77" t="s">
        <v>872</v>
      </c>
      <c r="C13" s="174">
        <v>1.7917903400000001</v>
      </c>
      <c r="D13" s="174">
        <v>0.96738685000000002</v>
      </c>
      <c r="E13" s="58">
        <f t="shared" si="0"/>
        <v>0.85219629561844901</v>
      </c>
      <c r="F13" s="78">
        <f t="shared" si="1"/>
        <v>2.7060989207518097E-2</v>
      </c>
      <c r="G13" s="135">
        <v>1.1809315170000001</v>
      </c>
      <c r="H13" s="102">
        <v>42.485761904761908</v>
      </c>
      <c r="I13"/>
      <c r="J13" s="188">
        <v>1.1901077600000001</v>
      </c>
      <c r="K13" s="190">
        <v>1.3109961999999999</v>
      </c>
      <c r="L13" s="58">
        <f t="shared" si="2"/>
        <v>-9.2211129216087651E-2</v>
      </c>
      <c r="M13" s="58">
        <f t="shared" si="3"/>
        <v>0.66420034388621607</v>
      </c>
      <c r="O13"/>
      <c r="P13"/>
      <c r="Q13"/>
      <c r="R13"/>
    </row>
    <row r="14" spans="1:18" ht="12" customHeight="1" x14ac:dyDescent="0.2">
      <c r="A14" s="77" t="s">
        <v>1820</v>
      </c>
      <c r="B14" s="77" t="s">
        <v>1815</v>
      </c>
      <c r="C14" s="174">
        <v>1.7390888500000001</v>
      </c>
      <c r="D14" s="174">
        <v>0.76732116000000006</v>
      </c>
      <c r="E14" s="58">
        <f t="shared" si="0"/>
        <v>1.2664419289571005</v>
      </c>
      <c r="F14" s="78">
        <f t="shared" si="1"/>
        <v>2.626505096615548E-2</v>
      </c>
      <c r="G14" s="135">
        <v>21.926219607562498</v>
      </c>
      <c r="H14" s="102">
        <v>19.406857142857142</v>
      </c>
      <c r="I14"/>
      <c r="J14" s="188">
        <v>0</v>
      </c>
      <c r="K14" s="190">
        <v>1.4378549999999999E-2</v>
      </c>
      <c r="L14" s="58">
        <f t="shared" si="2"/>
        <v>-1</v>
      </c>
      <c r="M14" s="58">
        <f t="shared" si="3"/>
        <v>0</v>
      </c>
      <c r="O14"/>
      <c r="P14"/>
      <c r="Q14"/>
      <c r="R14"/>
    </row>
    <row r="15" spans="1:18" ht="12" customHeight="1" x14ac:dyDescent="0.2">
      <c r="A15" s="77" t="s">
        <v>1583</v>
      </c>
      <c r="B15" s="77" t="s">
        <v>1584</v>
      </c>
      <c r="C15" s="174">
        <v>1.6394231000000001</v>
      </c>
      <c r="D15" s="174">
        <v>0.92420347000000003</v>
      </c>
      <c r="E15" s="58">
        <f t="shared" si="0"/>
        <v>0.77387680658675739</v>
      </c>
      <c r="F15" s="78">
        <f t="shared" si="1"/>
        <v>2.4759822522347038E-2</v>
      </c>
      <c r="G15" s="135">
        <v>9.3704941000000002</v>
      </c>
      <c r="H15" s="102">
        <v>53.478095238095243</v>
      </c>
      <c r="I15"/>
      <c r="J15" s="188">
        <v>0.13673511999999999</v>
      </c>
      <c r="K15" s="190">
        <v>0.12176711999999999</v>
      </c>
      <c r="L15" s="58">
        <f t="shared" si="2"/>
        <v>0.12292316677934068</v>
      </c>
      <c r="M15" s="58">
        <f t="shared" si="3"/>
        <v>8.340441219841295E-2</v>
      </c>
      <c r="O15"/>
      <c r="P15"/>
      <c r="Q15"/>
      <c r="R15"/>
    </row>
    <row r="16" spans="1:18" ht="12" customHeight="1" x14ac:dyDescent="0.2">
      <c r="A16" s="77" t="s">
        <v>1674</v>
      </c>
      <c r="B16" s="77" t="s">
        <v>1675</v>
      </c>
      <c r="C16" s="174">
        <v>1.51111551</v>
      </c>
      <c r="D16" s="174">
        <v>0.19657101000000002</v>
      </c>
      <c r="E16" s="58">
        <f t="shared" si="0"/>
        <v>6.6873772485576577</v>
      </c>
      <c r="F16" s="78">
        <f t="shared" si="1"/>
        <v>2.2822023087490918E-2</v>
      </c>
      <c r="G16" s="135">
        <v>14.741612186403293</v>
      </c>
      <c r="H16" s="102">
        <v>99.346476190476182</v>
      </c>
      <c r="I16"/>
      <c r="J16" s="188">
        <v>0.10573739</v>
      </c>
      <c r="K16" s="190">
        <v>4.188364E-2</v>
      </c>
      <c r="L16" s="58">
        <f t="shared" si="2"/>
        <v>1.5245511135135343</v>
      </c>
      <c r="M16" s="58">
        <f t="shared" si="3"/>
        <v>6.9973069100455462E-2</v>
      </c>
      <c r="O16"/>
      <c r="P16"/>
      <c r="Q16"/>
      <c r="R16"/>
    </row>
    <row r="17" spans="1:18" ht="12" customHeight="1" x14ac:dyDescent="0.2">
      <c r="A17" s="77" t="s">
        <v>1826</v>
      </c>
      <c r="B17" s="77" t="s">
        <v>1464</v>
      </c>
      <c r="C17" s="174">
        <v>1.0700325500000001</v>
      </c>
      <c r="D17" s="174">
        <v>0.58503143000000002</v>
      </c>
      <c r="E17" s="58">
        <f t="shared" si="0"/>
        <v>0.82901720340050788</v>
      </c>
      <c r="F17" s="78">
        <f t="shared" si="1"/>
        <v>1.6160450606761877E-2</v>
      </c>
      <c r="G17" s="135">
        <v>4.3264023499999995</v>
      </c>
      <c r="H17" s="102">
        <v>32.379619047619038</v>
      </c>
      <c r="I17"/>
      <c r="J17" s="188">
        <v>9.3913000000000004E-4</v>
      </c>
      <c r="K17" s="190">
        <v>0.25226019</v>
      </c>
      <c r="L17" s="58">
        <f t="shared" si="2"/>
        <v>-0.99627713750631841</v>
      </c>
      <c r="M17" s="58">
        <f t="shared" si="3"/>
        <v>8.7766488972695271E-4</v>
      </c>
      <c r="O17"/>
      <c r="P17"/>
      <c r="Q17"/>
      <c r="R17"/>
    </row>
    <row r="18" spans="1:18" ht="12" customHeight="1" x14ac:dyDescent="0.2">
      <c r="A18" s="77" t="s">
        <v>2251</v>
      </c>
      <c r="B18" s="77" t="s">
        <v>2252</v>
      </c>
      <c r="C18" s="174">
        <v>1.0359683399999999</v>
      </c>
      <c r="D18" s="174">
        <v>2.3402776600000004</v>
      </c>
      <c r="E18" s="58">
        <f t="shared" si="0"/>
        <v>-0.55733101344906233</v>
      </c>
      <c r="F18" s="78">
        <f t="shared" si="1"/>
        <v>1.5645986833521176E-2</v>
      </c>
      <c r="G18" s="135">
        <v>4.0789529034802312</v>
      </c>
      <c r="H18" s="102">
        <v>55.613999999999997</v>
      </c>
      <c r="I18"/>
      <c r="J18" s="188">
        <v>0</v>
      </c>
      <c r="K18" s="190">
        <v>0</v>
      </c>
      <c r="L18" s="58" t="str">
        <f t="shared" si="2"/>
        <v/>
      </c>
      <c r="M18" s="58">
        <f t="shared" si="3"/>
        <v>0</v>
      </c>
      <c r="O18"/>
      <c r="P18"/>
      <c r="Q18"/>
      <c r="R18"/>
    </row>
    <row r="19" spans="1:18" ht="12" customHeight="1" x14ac:dyDescent="0.2">
      <c r="A19" s="77" t="s">
        <v>1546</v>
      </c>
      <c r="B19" s="77" t="s">
        <v>1547</v>
      </c>
      <c r="C19" s="174">
        <v>0.73762274999999999</v>
      </c>
      <c r="D19" s="174">
        <v>1.0997450000000001E-2</v>
      </c>
      <c r="E19" s="58">
        <f t="shared" si="0"/>
        <v>66.072162183051518</v>
      </c>
      <c r="F19" s="78">
        <f t="shared" si="1"/>
        <v>1.1140143370216973E-2</v>
      </c>
      <c r="G19" s="135">
        <v>62.170155741026697</v>
      </c>
      <c r="H19" s="102">
        <v>17.112047619047619</v>
      </c>
      <c r="I19"/>
      <c r="J19" s="188">
        <v>2.2875570000000001E-2</v>
      </c>
      <c r="K19" s="190">
        <v>6.0055400000000002E-3</v>
      </c>
      <c r="L19" s="58">
        <f t="shared" si="2"/>
        <v>2.8090779513582458</v>
      </c>
      <c r="M19" s="58">
        <f t="shared" si="3"/>
        <v>3.1012560282339448E-2</v>
      </c>
      <c r="O19"/>
      <c r="P19"/>
      <c r="Q19"/>
      <c r="R19"/>
    </row>
    <row r="20" spans="1:18" ht="12" customHeight="1" x14ac:dyDescent="0.2">
      <c r="A20" s="77" t="s">
        <v>2544</v>
      </c>
      <c r="B20" s="77" t="s">
        <v>775</v>
      </c>
      <c r="C20" s="174">
        <v>0.54200999999999999</v>
      </c>
      <c r="D20" s="174">
        <v>4.0048800000000002E-2</v>
      </c>
      <c r="E20" s="58">
        <f t="shared" si="0"/>
        <v>12.533738838616886</v>
      </c>
      <c r="F20" s="78">
        <f t="shared" si="1"/>
        <v>8.1858498915486286E-3</v>
      </c>
      <c r="G20" s="135">
        <v>0</v>
      </c>
      <c r="H20" s="102">
        <v>25.34004761904762</v>
      </c>
      <c r="I20"/>
      <c r="J20" s="188">
        <v>0</v>
      </c>
      <c r="K20" s="190">
        <v>0</v>
      </c>
      <c r="L20" s="58" t="str">
        <f t="shared" si="2"/>
        <v/>
      </c>
      <c r="M20" s="58">
        <f t="shared" si="3"/>
        <v>0</v>
      </c>
      <c r="O20"/>
      <c r="P20"/>
      <c r="Q20"/>
      <c r="R20"/>
    </row>
    <row r="21" spans="1:18" ht="12" customHeight="1" x14ac:dyDescent="0.2">
      <c r="A21" s="77" t="s">
        <v>1532</v>
      </c>
      <c r="B21" s="77" t="s">
        <v>1528</v>
      </c>
      <c r="C21" s="174">
        <v>0.52807440000000005</v>
      </c>
      <c r="D21" s="174">
        <v>0.55569305000000002</v>
      </c>
      <c r="E21" s="58">
        <f t="shared" si="0"/>
        <v>-4.9701269432828044E-2</v>
      </c>
      <c r="F21" s="78">
        <f t="shared" si="1"/>
        <v>7.9753837936008716E-3</v>
      </c>
      <c r="G21" s="135">
        <v>5.0919759297731995</v>
      </c>
      <c r="H21" s="102">
        <v>30.729190476190471</v>
      </c>
      <c r="I21"/>
      <c r="J21" s="188">
        <v>0</v>
      </c>
      <c r="K21" s="190">
        <v>0</v>
      </c>
      <c r="L21" s="58" t="str">
        <f t="shared" si="2"/>
        <v/>
      </c>
      <c r="M21" s="58">
        <f t="shared" si="3"/>
        <v>0</v>
      </c>
      <c r="O21"/>
      <c r="P21"/>
      <c r="Q21"/>
      <c r="R21"/>
    </row>
    <row r="22" spans="1:18" ht="12" customHeight="1" x14ac:dyDescent="0.2">
      <c r="A22" s="77" t="s">
        <v>980</v>
      </c>
      <c r="B22" s="77" t="s">
        <v>981</v>
      </c>
      <c r="C22" s="174">
        <v>0.51008750000000003</v>
      </c>
      <c r="D22" s="174">
        <v>0</v>
      </c>
      <c r="E22" s="58" t="str">
        <f t="shared" si="0"/>
        <v/>
      </c>
      <c r="F22" s="78">
        <f t="shared" si="1"/>
        <v>7.7037318620603156E-3</v>
      </c>
      <c r="G22" s="135">
        <v>4.5566769999999994E-3</v>
      </c>
      <c r="H22" s="102">
        <v>7.5567619047619052</v>
      </c>
      <c r="I22"/>
      <c r="J22" s="188">
        <v>0</v>
      </c>
      <c r="K22" s="190">
        <v>0</v>
      </c>
      <c r="L22" s="58" t="str">
        <f t="shared" si="2"/>
        <v/>
      </c>
      <c r="M22" s="58">
        <f t="shared" si="3"/>
        <v>0</v>
      </c>
      <c r="O22"/>
      <c r="P22"/>
      <c r="Q22"/>
      <c r="R22"/>
    </row>
    <row r="23" spans="1:18" ht="12" customHeight="1" x14ac:dyDescent="0.2">
      <c r="A23" s="77" t="s">
        <v>982</v>
      </c>
      <c r="B23" s="77" t="s">
        <v>983</v>
      </c>
      <c r="C23" s="174">
        <v>0.50398366999999999</v>
      </c>
      <c r="D23" s="174">
        <v>9.2742800000000011E-3</v>
      </c>
      <c r="E23" s="58">
        <f t="shared" si="0"/>
        <v>53.342080463389067</v>
      </c>
      <c r="F23" s="78">
        <f t="shared" si="1"/>
        <v>7.6115471493363226E-3</v>
      </c>
      <c r="G23" s="135">
        <v>0.19994232000000001</v>
      </c>
      <c r="H23" s="102">
        <v>12.4552380952381</v>
      </c>
      <c r="I23"/>
      <c r="J23" s="188">
        <v>0</v>
      </c>
      <c r="K23" s="190">
        <v>0</v>
      </c>
      <c r="L23" s="58" t="str">
        <f t="shared" si="2"/>
        <v/>
      </c>
      <c r="M23" s="58">
        <f t="shared" si="3"/>
        <v>0</v>
      </c>
      <c r="O23"/>
      <c r="P23"/>
      <c r="Q23"/>
      <c r="R23"/>
    </row>
    <row r="24" spans="1:18" ht="12" customHeight="1" x14ac:dyDescent="0.2">
      <c r="A24" s="77" t="s">
        <v>1581</v>
      </c>
      <c r="B24" s="77" t="s">
        <v>1582</v>
      </c>
      <c r="C24" s="174">
        <v>0.45063567999999998</v>
      </c>
      <c r="D24" s="174">
        <v>1.0176414599999999</v>
      </c>
      <c r="E24" s="58">
        <f t="shared" si="0"/>
        <v>-0.55717637526285535</v>
      </c>
      <c r="F24" s="78">
        <f t="shared" si="1"/>
        <v>6.8058449701222171E-3</v>
      </c>
      <c r="G24" s="135">
        <v>13.83001207</v>
      </c>
      <c r="H24" s="102">
        <v>50.924333333333337</v>
      </c>
      <c r="I24"/>
      <c r="J24" s="188">
        <v>7.045092E-2</v>
      </c>
      <c r="K24" s="190">
        <v>0.23565735000000002</v>
      </c>
      <c r="L24" s="58">
        <f t="shared" si="2"/>
        <v>-0.70104509789319114</v>
      </c>
      <c r="M24" s="58">
        <f t="shared" si="3"/>
        <v>0.15633675522541846</v>
      </c>
      <c r="O24"/>
      <c r="P24"/>
      <c r="Q24"/>
      <c r="R24"/>
    </row>
    <row r="25" spans="1:18" ht="12" customHeight="1" x14ac:dyDescent="0.2">
      <c r="A25" s="77" t="s">
        <v>1535</v>
      </c>
      <c r="B25" s="77" t="s">
        <v>1531</v>
      </c>
      <c r="C25" s="174">
        <v>0.44843779</v>
      </c>
      <c r="D25" s="174">
        <v>1.0013414899999999</v>
      </c>
      <c r="E25" s="58">
        <f t="shared" si="0"/>
        <v>-0.55216297888545496</v>
      </c>
      <c r="F25" s="78">
        <f t="shared" si="1"/>
        <v>6.7726507530078911E-3</v>
      </c>
      <c r="G25" s="135">
        <v>16.858177178676797</v>
      </c>
      <c r="H25" s="102">
        <v>24.060047619047619</v>
      </c>
      <c r="I25"/>
      <c r="J25" s="188">
        <v>1.5796900000000001E-3</v>
      </c>
      <c r="K25" s="190">
        <v>2.7989899999999999E-3</v>
      </c>
      <c r="L25" s="58">
        <f t="shared" si="2"/>
        <v>-0.43562142058385345</v>
      </c>
      <c r="M25" s="58">
        <f t="shared" si="3"/>
        <v>3.5226513804735328E-3</v>
      </c>
      <c r="O25"/>
      <c r="P25"/>
      <c r="Q25"/>
      <c r="R25"/>
    </row>
    <row r="26" spans="1:18" ht="12" customHeight="1" x14ac:dyDescent="0.2">
      <c r="A26" s="77" t="s">
        <v>1821</v>
      </c>
      <c r="B26" s="77" t="s">
        <v>1816</v>
      </c>
      <c r="C26" s="174">
        <v>0.40480006000000002</v>
      </c>
      <c r="D26" s="174">
        <v>1.1233392799999999</v>
      </c>
      <c r="E26" s="58">
        <f t="shared" si="0"/>
        <v>-0.63964577113336585</v>
      </c>
      <c r="F26" s="78">
        <f t="shared" si="1"/>
        <v>6.1136003528530448E-3</v>
      </c>
      <c r="G26" s="135">
        <v>8.4853197958572011</v>
      </c>
      <c r="H26" s="102">
        <v>38.114428571428583</v>
      </c>
      <c r="I26"/>
      <c r="J26" s="188">
        <v>4.1340000000000001E-5</v>
      </c>
      <c r="K26" s="190">
        <v>1.2775E-2</v>
      </c>
      <c r="L26" s="58">
        <f t="shared" si="2"/>
        <v>-0.99676399217221134</v>
      </c>
      <c r="M26" s="58">
        <f t="shared" si="3"/>
        <v>1.0212449079182449E-4</v>
      </c>
      <c r="O26"/>
      <c r="P26"/>
      <c r="Q26"/>
      <c r="R26"/>
    </row>
    <row r="27" spans="1:18" ht="12" customHeight="1" x14ac:dyDescent="0.2">
      <c r="A27" s="77" t="s">
        <v>361</v>
      </c>
      <c r="B27" s="77" t="s">
        <v>355</v>
      </c>
      <c r="C27" s="174">
        <v>0.36959328000000002</v>
      </c>
      <c r="D27" s="174">
        <v>0.27735768</v>
      </c>
      <c r="E27" s="58">
        <f t="shared" si="0"/>
        <v>0.332551094312586</v>
      </c>
      <c r="F27" s="78">
        <f t="shared" si="1"/>
        <v>5.5818806129132349E-3</v>
      </c>
      <c r="G27" s="135">
        <v>10.63309619</v>
      </c>
      <c r="H27" s="102">
        <v>45.341952380952392</v>
      </c>
      <c r="I27"/>
      <c r="J27" s="188">
        <v>2.6285019999999999E-2</v>
      </c>
      <c r="K27" s="190">
        <v>7.7745979999999992E-2</v>
      </c>
      <c r="L27" s="58">
        <f t="shared" si="2"/>
        <v>-0.66191152262792241</v>
      </c>
      <c r="M27" s="58">
        <f t="shared" si="3"/>
        <v>7.1118771423549679E-2</v>
      </c>
      <c r="O27"/>
      <c r="P27"/>
      <c r="Q27"/>
      <c r="R27"/>
    </row>
    <row r="28" spans="1:18" ht="12" customHeight="1" x14ac:dyDescent="0.2">
      <c r="A28" s="77" t="s">
        <v>3188</v>
      </c>
      <c r="B28" s="77" t="s">
        <v>1461</v>
      </c>
      <c r="C28" s="174">
        <v>0.30253157000000003</v>
      </c>
      <c r="D28" s="174">
        <v>2.53073931</v>
      </c>
      <c r="E28" s="58">
        <f t="shared" si="0"/>
        <v>-0.8804572368222312</v>
      </c>
      <c r="F28" s="78">
        <f t="shared" si="1"/>
        <v>4.56906333734532E-3</v>
      </c>
      <c r="G28" s="135">
        <v>8.1904069699999997</v>
      </c>
      <c r="H28" s="102">
        <v>25.296619047619039</v>
      </c>
      <c r="I28"/>
      <c r="J28" s="188">
        <v>4.9196000000000005E-3</v>
      </c>
      <c r="K28" s="190">
        <v>10.391478509999999</v>
      </c>
      <c r="L28" s="58">
        <f t="shared" si="2"/>
        <v>-0.99952657362518094</v>
      </c>
      <c r="M28" s="58">
        <f t="shared" si="3"/>
        <v>1.6261443392502805E-2</v>
      </c>
      <c r="O28"/>
      <c r="P28"/>
      <c r="Q28"/>
      <c r="R28"/>
    </row>
    <row r="29" spans="1:18" ht="12" customHeight="1" x14ac:dyDescent="0.2">
      <c r="A29" s="77" t="s">
        <v>990</v>
      </c>
      <c r="B29" s="77" t="s">
        <v>991</v>
      </c>
      <c r="C29" s="174">
        <v>0.29592463000000002</v>
      </c>
      <c r="D29" s="174">
        <v>1.6633240000000001E-2</v>
      </c>
      <c r="E29" s="58">
        <f t="shared" si="0"/>
        <v>16.791159749994591</v>
      </c>
      <c r="F29" s="78">
        <f t="shared" si="1"/>
        <v>4.4692802723050656E-3</v>
      </c>
      <c r="G29" s="135">
        <v>3.3153235999999996E-2</v>
      </c>
      <c r="H29" s="102">
        <v>23.009523809523809</v>
      </c>
      <c r="I29"/>
      <c r="J29" s="188">
        <v>0</v>
      </c>
      <c r="K29" s="190">
        <v>0</v>
      </c>
      <c r="L29" s="58" t="str">
        <f t="shared" si="2"/>
        <v/>
      </c>
      <c r="M29" s="58">
        <f t="shared" si="3"/>
        <v>0</v>
      </c>
      <c r="O29"/>
      <c r="P29"/>
      <c r="Q29"/>
      <c r="R29"/>
    </row>
    <row r="30" spans="1:18" ht="12" customHeight="1" x14ac:dyDescent="0.2">
      <c r="A30" s="77" t="s">
        <v>2535</v>
      </c>
      <c r="B30" s="77" t="s">
        <v>853</v>
      </c>
      <c r="C30" s="174">
        <v>0.22416800000000001</v>
      </c>
      <c r="D30" s="174">
        <v>1.7137000000000001E-3</v>
      </c>
      <c r="E30" s="58" t="str">
        <f t="shared" si="0"/>
        <v/>
      </c>
      <c r="F30" s="78">
        <f t="shared" si="1"/>
        <v>3.3855567212573074E-3</v>
      </c>
      <c r="G30" s="135">
        <v>1.5772675999999999E-2</v>
      </c>
      <c r="H30" s="102">
        <v>59.37828571428571</v>
      </c>
      <c r="I30"/>
      <c r="J30" s="188">
        <v>0</v>
      </c>
      <c r="K30" s="190">
        <v>0</v>
      </c>
      <c r="L30" s="58" t="str">
        <f t="shared" si="2"/>
        <v/>
      </c>
      <c r="M30" s="58">
        <f t="shared" si="3"/>
        <v>0</v>
      </c>
      <c r="O30"/>
      <c r="P30"/>
      <c r="Q30"/>
      <c r="R30"/>
    </row>
    <row r="31" spans="1:18" ht="12" customHeight="1" x14ac:dyDescent="0.2">
      <c r="A31" s="77" t="s">
        <v>887</v>
      </c>
      <c r="B31" s="77" t="s">
        <v>888</v>
      </c>
      <c r="C31" s="174">
        <v>0.21736170999999999</v>
      </c>
      <c r="D31" s="174">
        <v>0.68748433999999992</v>
      </c>
      <c r="E31" s="58">
        <f t="shared" si="0"/>
        <v>-0.68383031095661029</v>
      </c>
      <c r="F31" s="78">
        <f t="shared" si="1"/>
        <v>3.2827629199282753E-3</v>
      </c>
      <c r="G31" s="135">
        <v>3.3523241379999997</v>
      </c>
      <c r="H31" s="102">
        <v>220.8942857142857</v>
      </c>
      <c r="I31"/>
      <c r="J31" s="188">
        <v>0.26609912000000002</v>
      </c>
      <c r="K31" s="190">
        <v>0.32805996000000004</v>
      </c>
      <c r="L31" s="58">
        <f t="shared" si="2"/>
        <v>-0.18887047355611464</v>
      </c>
      <c r="M31" s="58">
        <f t="shared" si="3"/>
        <v>1.2242226103208336</v>
      </c>
      <c r="O31"/>
      <c r="P31"/>
      <c r="Q31"/>
      <c r="R31"/>
    </row>
    <row r="32" spans="1:18" ht="12" customHeight="1" x14ac:dyDescent="0.2">
      <c r="A32" s="77" t="s">
        <v>746</v>
      </c>
      <c r="B32" s="77" t="s">
        <v>747</v>
      </c>
      <c r="C32" s="174">
        <v>0.20889240000000001</v>
      </c>
      <c r="D32" s="174">
        <v>0.20445973000000001</v>
      </c>
      <c r="E32" s="58">
        <f t="shared" si="0"/>
        <v>2.1679917116196989E-2</v>
      </c>
      <c r="F32" s="78">
        <f t="shared" si="1"/>
        <v>3.1548529176312853E-3</v>
      </c>
      <c r="G32" s="135">
        <v>0.112521695</v>
      </c>
      <c r="H32" s="102">
        <v>38.402761904761903</v>
      </c>
      <c r="I32"/>
      <c r="J32" s="188">
        <v>0</v>
      </c>
      <c r="K32" s="190">
        <v>0</v>
      </c>
      <c r="L32" s="58" t="str">
        <f t="shared" si="2"/>
        <v/>
      </c>
      <c r="M32" s="58">
        <f t="shared" si="3"/>
        <v>0</v>
      </c>
      <c r="O32"/>
      <c r="P32"/>
      <c r="Q32"/>
      <c r="R32"/>
    </row>
    <row r="33" spans="1:18" ht="12" customHeight="1" x14ac:dyDescent="0.2">
      <c r="A33" s="77" t="s">
        <v>1534</v>
      </c>
      <c r="B33" s="77" t="s">
        <v>1530</v>
      </c>
      <c r="C33" s="174">
        <v>0.20497556</v>
      </c>
      <c r="D33" s="174">
        <v>0.101301</v>
      </c>
      <c r="E33" s="58">
        <f t="shared" si="0"/>
        <v>1.0234307657377517</v>
      </c>
      <c r="F33" s="78">
        <f t="shared" si="1"/>
        <v>3.0956978018784149E-3</v>
      </c>
      <c r="G33" s="135">
        <v>17.892909142891998</v>
      </c>
      <c r="H33" s="102">
        <v>91.43780952380952</v>
      </c>
      <c r="I33"/>
      <c r="J33" s="188">
        <v>0.29600100000000001</v>
      </c>
      <c r="K33" s="190">
        <v>0</v>
      </c>
      <c r="L33" s="58" t="str">
        <f t="shared" si="2"/>
        <v/>
      </c>
      <c r="M33" s="58">
        <f t="shared" si="3"/>
        <v>1.4440794795242906</v>
      </c>
      <c r="O33"/>
      <c r="P33"/>
      <c r="Q33"/>
      <c r="R33"/>
    </row>
    <row r="34" spans="1:18" ht="12" customHeight="1" x14ac:dyDescent="0.2">
      <c r="A34" s="77" t="s">
        <v>2543</v>
      </c>
      <c r="B34" s="77" t="s">
        <v>787</v>
      </c>
      <c r="C34" s="174">
        <v>0.188805</v>
      </c>
      <c r="D34" s="174">
        <v>0</v>
      </c>
      <c r="E34" s="58" t="str">
        <f t="shared" si="0"/>
        <v/>
      </c>
      <c r="F34" s="78">
        <f t="shared" si="1"/>
        <v>2.8514776273017824E-3</v>
      </c>
      <c r="G34" s="135">
        <v>0.16414830799999999</v>
      </c>
      <c r="H34" s="102">
        <v>6.6999999999999993</v>
      </c>
      <c r="I34"/>
      <c r="J34" s="188">
        <v>2.4988740000000002E-2</v>
      </c>
      <c r="K34" s="190">
        <v>2.5203759999999999E-2</v>
      </c>
      <c r="L34" s="58">
        <f t="shared" si="2"/>
        <v>-8.531266763371681E-3</v>
      </c>
      <c r="M34" s="58">
        <f t="shared" si="3"/>
        <v>0.13235210931913879</v>
      </c>
      <c r="O34"/>
      <c r="P34"/>
      <c r="Q34"/>
      <c r="R34"/>
    </row>
    <row r="35" spans="1:18" ht="12" customHeight="1" x14ac:dyDescent="0.2">
      <c r="A35" s="77" t="s">
        <v>2534</v>
      </c>
      <c r="B35" s="77" t="s">
        <v>783</v>
      </c>
      <c r="C35" s="174">
        <v>0.18496442000000002</v>
      </c>
      <c r="D35" s="174">
        <v>0</v>
      </c>
      <c r="E35" s="58" t="str">
        <f t="shared" si="0"/>
        <v/>
      </c>
      <c r="F35" s="78">
        <f t="shared" si="1"/>
        <v>2.7934742484407213E-3</v>
      </c>
      <c r="G35" s="135">
        <v>0</v>
      </c>
      <c r="H35" s="102">
        <v>7.7769523809523813</v>
      </c>
      <c r="I35"/>
      <c r="J35" s="188">
        <v>0</v>
      </c>
      <c r="K35" s="190">
        <v>0</v>
      </c>
      <c r="L35" s="58" t="str">
        <f t="shared" si="2"/>
        <v/>
      </c>
      <c r="M35" s="58">
        <f t="shared" si="3"/>
        <v>0</v>
      </c>
      <c r="O35"/>
      <c r="P35"/>
      <c r="Q35"/>
      <c r="R35"/>
    </row>
    <row r="36" spans="1:18" ht="12" customHeight="1" x14ac:dyDescent="0.2">
      <c r="A36" s="77" t="s">
        <v>496</v>
      </c>
      <c r="B36" s="77" t="s">
        <v>488</v>
      </c>
      <c r="C36" s="174">
        <v>0.18176079000000001</v>
      </c>
      <c r="D36" s="174">
        <v>2.0175269500000002</v>
      </c>
      <c r="E36" s="58">
        <f t="shared" si="0"/>
        <v>-0.90990911422521514</v>
      </c>
      <c r="F36" s="78">
        <f t="shared" si="1"/>
        <v>2.7450905760212788E-3</v>
      </c>
      <c r="G36" s="135">
        <v>42.731868060000004</v>
      </c>
      <c r="H36" s="102">
        <v>11.01738095238095</v>
      </c>
      <c r="I36"/>
      <c r="J36" s="188">
        <v>0.19541017000000002</v>
      </c>
      <c r="K36" s="190">
        <v>1.7407234700000001</v>
      </c>
      <c r="L36" s="58">
        <f t="shared" si="2"/>
        <v>-0.88774198006303662</v>
      </c>
      <c r="M36" s="58">
        <f t="shared" si="3"/>
        <v>1.0750952942050924</v>
      </c>
      <c r="O36"/>
      <c r="P36"/>
      <c r="Q36"/>
      <c r="R36"/>
    </row>
    <row r="37" spans="1:18" ht="12" customHeight="1" x14ac:dyDescent="0.2">
      <c r="A37" s="77" t="s">
        <v>863</v>
      </c>
      <c r="B37" s="77" t="s">
        <v>864</v>
      </c>
      <c r="C37" s="174">
        <v>0.16574812999999999</v>
      </c>
      <c r="D37" s="174">
        <v>0.12799098</v>
      </c>
      <c r="E37" s="58">
        <f t="shared" si="0"/>
        <v>0.2949985225521361</v>
      </c>
      <c r="F37" s="78">
        <f t="shared" si="1"/>
        <v>2.5032551281062858E-3</v>
      </c>
      <c r="G37" s="135">
        <v>0.51662953899999997</v>
      </c>
      <c r="H37" s="102">
        <v>47.637666666666668</v>
      </c>
      <c r="I37"/>
      <c r="J37" s="188">
        <v>0.15046467999999999</v>
      </c>
      <c r="K37" s="190">
        <v>0</v>
      </c>
      <c r="L37" s="58" t="str">
        <f t="shared" si="2"/>
        <v/>
      </c>
      <c r="M37" s="58">
        <f t="shared" si="3"/>
        <v>0.90779111655739342</v>
      </c>
      <c r="O37"/>
      <c r="P37"/>
      <c r="Q37"/>
      <c r="R37"/>
    </row>
    <row r="38" spans="1:18" ht="12" customHeight="1" x14ac:dyDescent="0.2">
      <c r="A38" s="77" t="s">
        <v>1861</v>
      </c>
      <c r="B38" s="77" t="s">
        <v>1677</v>
      </c>
      <c r="C38" s="174">
        <v>0.1610973</v>
      </c>
      <c r="D38" s="174">
        <v>0.35807715999999995</v>
      </c>
      <c r="E38" s="58">
        <f t="shared" si="0"/>
        <v>-0.55010450820152834</v>
      </c>
      <c r="F38" s="78">
        <f t="shared" si="1"/>
        <v>2.43301473355432E-3</v>
      </c>
      <c r="G38" s="135">
        <v>27.82711209148421</v>
      </c>
      <c r="H38" s="102">
        <v>172.6930952380952</v>
      </c>
      <c r="I38"/>
      <c r="J38" s="188">
        <v>0</v>
      </c>
      <c r="K38" s="190">
        <v>0</v>
      </c>
      <c r="L38" s="58" t="str">
        <f t="shared" si="2"/>
        <v/>
      </c>
      <c r="M38" s="58">
        <f t="shared" si="3"/>
        <v>0</v>
      </c>
      <c r="O38"/>
      <c r="P38"/>
      <c r="Q38"/>
      <c r="R38"/>
    </row>
    <row r="39" spans="1:18" ht="12" customHeight="1" x14ac:dyDescent="0.2">
      <c r="A39" s="77" t="s">
        <v>761</v>
      </c>
      <c r="B39" s="77" t="s">
        <v>762</v>
      </c>
      <c r="C39" s="174">
        <v>0.15780299</v>
      </c>
      <c r="D39" s="174">
        <v>0.36310148999999997</v>
      </c>
      <c r="E39" s="58">
        <f t="shared" ref="E39:E70" si="4">IF(ISERROR(C39/D39-1),"",IF((C39/D39-1)&gt;10000%,"",C39/D39-1))</f>
        <v>-0.56540252699045657</v>
      </c>
      <c r="F39" s="78">
        <f t="shared" ref="F39:F70" si="5">C39/$C$139</f>
        <v>2.3832615423655459E-3</v>
      </c>
      <c r="G39" s="135">
        <v>0.88438839000000002</v>
      </c>
      <c r="H39" s="102">
        <v>37.222761904761903</v>
      </c>
      <c r="I39"/>
      <c r="J39" s="188">
        <v>0</v>
      </c>
      <c r="K39" s="190">
        <v>0.20201573</v>
      </c>
      <c r="L39" s="58">
        <f t="shared" ref="L39:L70" si="6">IF(ISERROR(J39/K39-1),"",IF((J39/K39-1)&gt;10000%,"",J39/K39-1))</f>
        <v>-1</v>
      </c>
      <c r="M39" s="58">
        <f t="shared" ref="M39:M70" si="7">IF(ISERROR(J39/C39),"",IF(J39/C39&gt;10000%,"",J39/C39))</f>
        <v>0</v>
      </c>
      <c r="O39"/>
      <c r="P39"/>
      <c r="Q39"/>
      <c r="R39"/>
    </row>
    <row r="40" spans="1:18" ht="12" customHeight="1" x14ac:dyDescent="0.2">
      <c r="A40" s="77" t="s">
        <v>1672</v>
      </c>
      <c r="B40" s="77" t="s">
        <v>1673</v>
      </c>
      <c r="C40" s="174">
        <v>8.3210240000000005E-2</v>
      </c>
      <c r="D40" s="174">
        <v>3.5069999999999997E-2</v>
      </c>
      <c r="E40" s="58">
        <f t="shared" si="4"/>
        <v>1.37269004847448</v>
      </c>
      <c r="F40" s="78">
        <f t="shared" si="5"/>
        <v>1.2567047362220909E-3</v>
      </c>
      <c r="G40" s="135">
        <v>6.2796076190308305</v>
      </c>
      <c r="H40" s="102">
        <v>72.420619047619056</v>
      </c>
      <c r="I40"/>
      <c r="J40" s="188">
        <v>0</v>
      </c>
      <c r="K40" s="190">
        <v>0</v>
      </c>
      <c r="L40" s="58" t="str">
        <f t="shared" si="6"/>
        <v/>
      </c>
      <c r="M40" s="58">
        <f t="shared" si="7"/>
        <v>0</v>
      </c>
      <c r="O40"/>
      <c r="P40"/>
      <c r="Q40"/>
      <c r="R40"/>
    </row>
    <row r="41" spans="1:18" ht="12" customHeight="1" x14ac:dyDescent="0.2">
      <c r="A41" s="77" t="s">
        <v>1818</v>
      </c>
      <c r="B41" s="77" t="s">
        <v>1813</v>
      </c>
      <c r="C41" s="174">
        <v>6.9065479999999999E-2</v>
      </c>
      <c r="D41" s="174">
        <v>0</v>
      </c>
      <c r="E41" s="58" t="str">
        <f t="shared" si="4"/>
        <v/>
      </c>
      <c r="F41" s="78">
        <f t="shared" si="5"/>
        <v>1.0430797438566706E-3</v>
      </c>
      <c r="G41" s="135">
        <v>3.6102192247467002</v>
      </c>
      <c r="H41" s="102">
        <v>40.368052631578948</v>
      </c>
      <c r="I41"/>
      <c r="J41" s="188">
        <v>0</v>
      </c>
      <c r="K41" s="190">
        <v>0</v>
      </c>
      <c r="L41" s="58" t="str">
        <f t="shared" si="6"/>
        <v/>
      </c>
      <c r="M41" s="58">
        <f t="shared" si="7"/>
        <v>0</v>
      </c>
      <c r="O41"/>
      <c r="P41"/>
      <c r="Q41"/>
      <c r="R41"/>
    </row>
    <row r="42" spans="1:18" ht="12" customHeight="1" x14ac:dyDescent="0.2">
      <c r="A42" s="77" t="s">
        <v>1039</v>
      </c>
      <c r="B42" s="77" t="s">
        <v>1040</v>
      </c>
      <c r="C42" s="174">
        <v>6.8733000000000002E-2</v>
      </c>
      <c r="D42" s="174">
        <v>2.660355E-2</v>
      </c>
      <c r="E42" s="58">
        <f t="shared" si="4"/>
        <v>1.5836025643194236</v>
      </c>
      <c r="F42" s="78">
        <f t="shared" si="5"/>
        <v>1.0380583764059924E-3</v>
      </c>
      <c r="G42" s="135">
        <v>0.40468868599999996</v>
      </c>
      <c r="H42" s="102">
        <v>72.437047619047618</v>
      </c>
      <c r="I42"/>
      <c r="J42" s="188">
        <v>1.2624406399999999</v>
      </c>
      <c r="K42" s="190">
        <v>0</v>
      </c>
      <c r="L42" s="58" t="str">
        <f t="shared" si="6"/>
        <v/>
      </c>
      <c r="M42" s="58">
        <f t="shared" si="7"/>
        <v>18.367314681448502</v>
      </c>
      <c r="O42"/>
      <c r="P42"/>
      <c r="Q42"/>
      <c r="R42"/>
    </row>
    <row r="43" spans="1:18" ht="12" customHeight="1" x14ac:dyDescent="0.2">
      <c r="A43" s="77" t="s">
        <v>365</v>
      </c>
      <c r="B43" s="77" t="s">
        <v>359</v>
      </c>
      <c r="C43" s="174">
        <v>5.6670120000000004E-2</v>
      </c>
      <c r="D43" s="174">
        <v>3.286497E-2</v>
      </c>
      <c r="E43" s="58">
        <f t="shared" si="4"/>
        <v>0.72433201673392689</v>
      </c>
      <c r="F43" s="78">
        <f t="shared" si="5"/>
        <v>8.5587552933718539E-4</v>
      </c>
      <c r="G43" s="135">
        <v>7.1694902699999998</v>
      </c>
      <c r="H43" s="102">
        <v>44.755047619047623</v>
      </c>
      <c r="I43"/>
      <c r="J43" s="188">
        <v>0</v>
      </c>
      <c r="K43" s="190">
        <v>3.585961E-2</v>
      </c>
      <c r="L43" s="58">
        <f t="shared" si="6"/>
        <v>-1</v>
      </c>
      <c r="M43" s="58">
        <f t="shared" si="7"/>
        <v>0</v>
      </c>
      <c r="O43"/>
      <c r="P43"/>
      <c r="Q43"/>
      <c r="R43"/>
    </row>
    <row r="44" spans="1:18" ht="12" customHeight="1" x14ac:dyDescent="0.2">
      <c r="A44" s="77" t="s">
        <v>998</v>
      </c>
      <c r="B44" s="77" t="s">
        <v>999</v>
      </c>
      <c r="C44" s="174">
        <v>5.6341490000000001E-2</v>
      </c>
      <c r="D44" s="174">
        <v>0.27405778000000003</v>
      </c>
      <c r="E44" s="58">
        <f t="shared" si="4"/>
        <v>-0.79441747648981176</v>
      </c>
      <c r="F44" s="78">
        <f t="shared" si="5"/>
        <v>8.5091230753341855E-4</v>
      </c>
      <c r="G44" s="135">
        <v>0.85840037000000002</v>
      </c>
      <c r="H44" s="102">
        <v>19.14895238095238</v>
      </c>
      <c r="I44"/>
      <c r="J44" s="188">
        <v>0</v>
      </c>
      <c r="K44" s="190">
        <v>0.11659</v>
      </c>
      <c r="L44" s="58">
        <f t="shared" si="6"/>
        <v>-1</v>
      </c>
      <c r="M44" s="58">
        <f t="shared" si="7"/>
        <v>0</v>
      </c>
      <c r="O44"/>
      <c r="P44"/>
      <c r="Q44"/>
      <c r="R44"/>
    </row>
    <row r="45" spans="1:18" ht="12" customHeight="1" x14ac:dyDescent="0.2">
      <c r="A45" s="77" t="s">
        <v>748</v>
      </c>
      <c r="B45" s="77" t="s">
        <v>749</v>
      </c>
      <c r="C45" s="174">
        <v>4.8751839999999998E-2</v>
      </c>
      <c r="D45" s="174">
        <v>5.4035E-2</v>
      </c>
      <c r="E45" s="58">
        <f t="shared" si="4"/>
        <v>-9.7772924956047058E-2</v>
      </c>
      <c r="F45" s="78">
        <f t="shared" si="5"/>
        <v>7.3628760387593609E-4</v>
      </c>
      <c r="G45" s="135">
        <v>0.23505515599999999</v>
      </c>
      <c r="H45" s="102">
        <v>70.442952380952391</v>
      </c>
      <c r="I45"/>
      <c r="J45" s="188">
        <v>0</v>
      </c>
      <c r="K45" s="190">
        <v>0</v>
      </c>
      <c r="L45" s="58" t="str">
        <f t="shared" si="6"/>
        <v/>
      </c>
      <c r="M45" s="58">
        <f t="shared" si="7"/>
        <v>0</v>
      </c>
      <c r="O45"/>
      <c r="P45"/>
      <c r="Q45"/>
      <c r="R45"/>
    </row>
    <row r="46" spans="1:18" ht="12" customHeight="1" x14ac:dyDescent="0.2">
      <c r="A46" s="77" t="s">
        <v>2538</v>
      </c>
      <c r="B46" s="77" t="s">
        <v>785</v>
      </c>
      <c r="C46" s="174">
        <v>4.7426199999999995E-2</v>
      </c>
      <c r="D46" s="174">
        <v>9.8718999999999999E-4</v>
      </c>
      <c r="E46" s="58">
        <f t="shared" si="4"/>
        <v>47.041613063341401</v>
      </c>
      <c r="F46" s="78">
        <f t="shared" si="5"/>
        <v>7.1626677390927024E-4</v>
      </c>
      <c r="G46" s="135">
        <v>0.38412683600000003</v>
      </c>
      <c r="H46" s="102">
        <v>6.7191428571428577</v>
      </c>
      <c r="I46"/>
      <c r="J46" s="188">
        <v>0</v>
      </c>
      <c r="K46" s="190">
        <v>0</v>
      </c>
      <c r="L46" s="58" t="str">
        <f t="shared" si="6"/>
        <v/>
      </c>
      <c r="M46" s="58">
        <f t="shared" si="7"/>
        <v>0</v>
      </c>
      <c r="O46"/>
      <c r="P46"/>
      <c r="Q46"/>
      <c r="R46"/>
    </row>
    <row r="47" spans="1:18" ht="12" customHeight="1" x14ac:dyDescent="0.2">
      <c r="A47" s="77" t="s">
        <v>881</v>
      </c>
      <c r="B47" s="77" t="s">
        <v>882</v>
      </c>
      <c r="C47" s="174">
        <v>4.2766779999999997E-2</v>
      </c>
      <c r="D47" s="174">
        <v>3.6277190000000001E-2</v>
      </c>
      <c r="E47" s="58">
        <f t="shared" si="4"/>
        <v>0.17888899333162223</v>
      </c>
      <c r="F47" s="78">
        <f t="shared" si="5"/>
        <v>6.458966466022473E-4</v>
      </c>
      <c r="G47" s="135">
        <v>1.6140119000000001E-2</v>
      </c>
      <c r="H47" s="102">
        <v>65.228809523809531</v>
      </c>
      <c r="I47"/>
      <c r="J47" s="188">
        <v>0</v>
      </c>
      <c r="K47" s="190">
        <v>0</v>
      </c>
      <c r="L47" s="58" t="str">
        <f t="shared" si="6"/>
        <v/>
      </c>
      <c r="M47" s="58">
        <f t="shared" si="7"/>
        <v>0</v>
      </c>
      <c r="O47"/>
      <c r="P47"/>
      <c r="Q47"/>
      <c r="R47"/>
    </row>
    <row r="48" spans="1:18" ht="12" customHeight="1" x14ac:dyDescent="0.2">
      <c r="A48" s="77" t="s">
        <v>1577</v>
      </c>
      <c r="B48" s="77" t="s">
        <v>1578</v>
      </c>
      <c r="C48" s="174">
        <v>4.1324619999999999E-2</v>
      </c>
      <c r="D48" s="174">
        <v>3.2060089999999999E-2</v>
      </c>
      <c r="E48" s="58">
        <f t="shared" si="4"/>
        <v>0.28897392365398855</v>
      </c>
      <c r="F48" s="78">
        <f t="shared" si="5"/>
        <v>6.241160424074986E-4</v>
      </c>
      <c r="G48" s="135">
        <v>0.77438001000000001</v>
      </c>
      <c r="H48" s="102">
        <v>72.470047619047619</v>
      </c>
      <c r="I48"/>
      <c r="J48" s="188">
        <v>0</v>
      </c>
      <c r="K48" s="190">
        <v>0</v>
      </c>
      <c r="L48" s="58" t="str">
        <f t="shared" si="6"/>
        <v/>
      </c>
      <c r="M48" s="58">
        <f t="shared" si="7"/>
        <v>0</v>
      </c>
      <c r="O48"/>
      <c r="P48"/>
      <c r="Q48"/>
      <c r="R48"/>
    </row>
    <row r="49" spans="1:18" ht="12" customHeight="1" x14ac:dyDescent="0.2">
      <c r="A49" s="77" t="s">
        <v>362</v>
      </c>
      <c r="B49" s="77" t="s">
        <v>356</v>
      </c>
      <c r="C49" s="174">
        <v>3.9600000000000003E-2</v>
      </c>
      <c r="D49" s="174">
        <v>1.9962000000000002E-4</v>
      </c>
      <c r="E49" s="58" t="str">
        <f t="shared" si="4"/>
        <v/>
      </c>
      <c r="F49" s="78">
        <f t="shared" si="5"/>
        <v>5.980695110889573E-4</v>
      </c>
      <c r="G49" s="135">
        <v>0.97734986999999995</v>
      </c>
      <c r="H49" s="102">
        <v>24.089619047619049</v>
      </c>
      <c r="I49"/>
      <c r="J49" s="188">
        <v>0</v>
      </c>
      <c r="K49" s="190">
        <v>1.9962000000000002E-4</v>
      </c>
      <c r="L49" s="58">
        <f t="shared" si="6"/>
        <v>-1</v>
      </c>
      <c r="M49" s="58">
        <f t="shared" si="7"/>
        <v>0</v>
      </c>
      <c r="O49"/>
      <c r="P49"/>
      <c r="Q49"/>
      <c r="R49"/>
    </row>
    <row r="50" spans="1:18" ht="12" customHeight="1" x14ac:dyDescent="0.2">
      <c r="A50" s="77" t="s">
        <v>753</v>
      </c>
      <c r="B50" s="77" t="s">
        <v>754</v>
      </c>
      <c r="C50" s="174">
        <v>3.6813410000000005E-2</v>
      </c>
      <c r="D50" s="174">
        <v>1.9960599999999998E-2</v>
      </c>
      <c r="E50" s="58">
        <f t="shared" si="4"/>
        <v>0.8443037784435341</v>
      </c>
      <c r="F50" s="78">
        <f t="shared" si="5"/>
        <v>5.5598429596508418E-4</v>
      </c>
      <c r="G50" s="135">
        <v>0.71954694900000005</v>
      </c>
      <c r="H50" s="102">
        <v>30.725380952380949</v>
      </c>
      <c r="I50"/>
      <c r="J50" s="188">
        <v>0</v>
      </c>
      <c r="K50" s="190">
        <v>0</v>
      </c>
      <c r="L50" s="58" t="str">
        <f t="shared" si="6"/>
        <v/>
      </c>
      <c r="M50" s="58">
        <f t="shared" si="7"/>
        <v>0</v>
      </c>
      <c r="O50"/>
      <c r="P50"/>
      <c r="Q50"/>
      <c r="R50"/>
    </row>
    <row r="51" spans="1:18" ht="12" customHeight="1" x14ac:dyDescent="0.2">
      <c r="A51" s="77" t="s">
        <v>1579</v>
      </c>
      <c r="B51" s="77" t="s">
        <v>1580</v>
      </c>
      <c r="C51" s="174">
        <v>2.293338E-2</v>
      </c>
      <c r="D51" s="174">
        <v>2.3231400000000003E-2</v>
      </c>
      <c r="E51" s="58">
        <f t="shared" si="4"/>
        <v>-1.2828327177871413E-2</v>
      </c>
      <c r="F51" s="78">
        <f t="shared" si="5"/>
        <v>3.463574586923553E-4</v>
      </c>
      <c r="G51" s="135">
        <v>0.56184769999999995</v>
      </c>
      <c r="H51" s="102">
        <v>73.416285714285706</v>
      </c>
      <c r="I51"/>
      <c r="J51" s="188">
        <v>0</v>
      </c>
      <c r="K51" s="190">
        <v>5.7472000000000003E-4</v>
      </c>
      <c r="L51" s="58">
        <f t="shared" si="6"/>
        <v>-1</v>
      </c>
      <c r="M51" s="58">
        <f t="shared" si="7"/>
        <v>0</v>
      </c>
      <c r="O51"/>
      <c r="P51"/>
      <c r="Q51"/>
      <c r="R51"/>
    </row>
    <row r="52" spans="1:18" ht="12" customHeight="1" x14ac:dyDescent="0.2">
      <c r="A52" s="77" t="s">
        <v>851</v>
      </c>
      <c r="B52" s="77" t="s">
        <v>852</v>
      </c>
      <c r="C52" s="174">
        <v>2.2703130000000002E-2</v>
      </c>
      <c r="D52" s="174">
        <v>2.1948889999999999E-2</v>
      </c>
      <c r="E52" s="58">
        <f t="shared" si="4"/>
        <v>3.4363468949910603E-2</v>
      </c>
      <c r="F52" s="78">
        <f t="shared" si="5"/>
        <v>3.4288004695174343E-4</v>
      </c>
      <c r="G52" s="135">
        <v>1.9433738710000001</v>
      </c>
      <c r="H52" s="102">
        <v>198.95085</v>
      </c>
      <c r="I52"/>
      <c r="J52" s="188">
        <v>2.7915860000000001E-2</v>
      </c>
      <c r="K52" s="190">
        <v>0</v>
      </c>
      <c r="L52" s="58" t="str">
        <f t="shared" si="6"/>
        <v/>
      </c>
      <c r="M52" s="58">
        <f t="shared" si="7"/>
        <v>1.2296040237623622</v>
      </c>
      <c r="O52"/>
      <c r="P52"/>
      <c r="Q52"/>
      <c r="R52"/>
    </row>
    <row r="53" spans="1:18" ht="12" customHeight="1" x14ac:dyDescent="0.2">
      <c r="A53" s="77" t="s">
        <v>1033</v>
      </c>
      <c r="B53" s="77" t="s">
        <v>1034</v>
      </c>
      <c r="C53" s="174">
        <v>1.7574650000000001E-2</v>
      </c>
      <c r="D53" s="174">
        <v>0.31806509999999999</v>
      </c>
      <c r="E53" s="58">
        <f t="shared" si="4"/>
        <v>-0.94474511664435989</v>
      </c>
      <c r="F53" s="78">
        <f t="shared" si="5"/>
        <v>2.6542581649140261E-4</v>
      </c>
      <c r="G53" s="135">
        <v>3.8582849000000002E-2</v>
      </c>
      <c r="H53" s="102">
        <v>40.29304761904762</v>
      </c>
      <c r="I53"/>
      <c r="J53" s="188">
        <v>0</v>
      </c>
      <c r="K53" s="190">
        <v>0</v>
      </c>
      <c r="L53" s="58" t="str">
        <f t="shared" si="6"/>
        <v/>
      </c>
      <c r="M53" s="58">
        <f t="shared" si="7"/>
        <v>0</v>
      </c>
      <c r="O53"/>
      <c r="P53"/>
      <c r="Q53"/>
      <c r="R53"/>
    </row>
    <row r="54" spans="1:18" ht="12" customHeight="1" x14ac:dyDescent="0.2">
      <c r="A54" s="77" t="s">
        <v>1817</v>
      </c>
      <c r="B54" s="77" t="s">
        <v>1812</v>
      </c>
      <c r="C54" s="174">
        <v>1.5679200000000001E-2</v>
      </c>
      <c r="D54" s="174">
        <v>2.9983200000000001E-3</v>
      </c>
      <c r="E54" s="58">
        <f t="shared" si="4"/>
        <v>4.2293284239173943</v>
      </c>
      <c r="F54" s="78">
        <f t="shared" si="5"/>
        <v>2.367992797541914E-4</v>
      </c>
      <c r="G54" s="135">
        <v>0.47783053000000003</v>
      </c>
      <c r="H54" s="102">
        <v>102.4399047619048</v>
      </c>
      <c r="I54"/>
      <c r="J54" s="188">
        <v>0</v>
      </c>
      <c r="K54" s="190">
        <v>0</v>
      </c>
      <c r="L54" s="58" t="str">
        <f t="shared" si="6"/>
        <v/>
      </c>
      <c r="M54" s="58">
        <f t="shared" si="7"/>
        <v>0</v>
      </c>
      <c r="O54"/>
      <c r="P54"/>
      <c r="Q54"/>
      <c r="R54"/>
    </row>
    <row r="55" spans="1:18" ht="12" customHeight="1" x14ac:dyDescent="0.2">
      <c r="A55" s="77" t="s">
        <v>2249</v>
      </c>
      <c r="B55" s="77" t="s">
        <v>2250</v>
      </c>
      <c r="C55" s="174">
        <v>1.3331870000000001E-2</v>
      </c>
      <c r="D55" s="174">
        <v>1.809185E-2</v>
      </c>
      <c r="E55" s="58">
        <f t="shared" si="4"/>
        <v>-0.26310078847657914</v>
      </c>
      <c r="F55" s="78">
        <f t="shared" si="5"/>
        <v>2.013481053737762E-4</v>
      </c>
      <c r="G55" s="135">
        <v>6.0346670865643919</v>
      </c>
      <c r="H55" s="102">
        <v>133.95823529411771</v>
      </c>
      <c r="I55"/>
      <c r="J55" s="188">
        <v>5.1487499999999997E-3</v>
      </c>
      <c r="K55" s="190">
        <v>3.1933599999999999E-2</v>
      </c>
      <c r="L55" s="58">
        <f t="shared" si="6"/>
        <v>-0.83876700403336923</v>
      </c>
      <c r="M55" s="58">
        <f t="shared" si="7"/>
        <v>0.38619863530022414</v>
      </c>
      <c r="O55"/>
      <c r="P55"/>
      <c r="Q55"/>
      <c r="R55"/>
    </row>
    <row r="56" spans="1:18" ht="12" customHeight="1" x14ac:dyDescent="0.2">
      <c r="A56" s="77" t="s">
        <v>1041</v>
      </c>
      <c r="B56" s="77" t="s">
        <v>1042</v>
      </c>
      <c r="C56" s="174">
        <v>1.331305E-2</v>
      </c>
      <c r="D56" s="174">
        <v>1.029794E-2</v>
      </c>
      <c r="E56" s="58">
        <f t="shared" si="4"/>
        <v>0.29278768375034225</v>
      </c>
      <c r="F56" s="78">
        <f t="shared" si="5"/>
        <v>2.010638713283546E-4</v>
      </c>
      <c r="G56" s="135">
        <v>0.43497888699999998</v>
      </c>
      <c r="H56" s="102">
        <v>56.849047619047617</v>
      </c>
      <c r="I56"/>
      <c r="J56" s="188">
        <v>0</v>
      </c>
      <c r="K56" s="190">
        <v>0</v>
      </c>
      <c r="L56" s="58" t="str">
        <f t="shared" si="6"/>
        <v/>
      </c>
      <c r="M56" s="58">
        <f t="shared" si="7"/>
        <v>0</v>
      </c>
      <c r="O56"/>
      <c r="P56"/>
      <c r="Q56"/>
      <c r="R56"/>
    </row>
    <row r="57" spans="1:18" ht="12" customHeight="1" x14ac:dyDescent="0.2">
      <c r="A57" s="77" t="s">
        <v>879</v>
      </c>
      <c r="B57" s="77" t="s">
        <v>880</v>
      </c>
      <c r="C57" s="174">
        <v>1.1984399999999999E-2</v>
      </c>
      <c r="D57" s="174">
        <v>8.7660000000000006E-4</v>
      </c>
      <c r="E57" s="58">
        <f t="shared" si="4"/>
        <v>12.671457905544147</v>
      </c>
      <c r="F57" s="78">
        <f t="shared" si="5"/>
        <v>1.8099758203773988E-4</v>
      </c>
      <c r="G57" s="135">
        <v>0</v>
      </c>
      <c r="H57" s="102">
        <v>42.147333333333343</v>
      </c>
      <c r="I57"/>
      <c r="J57" s="188">
        <v>0</v>
      </c>
      <c r="K57" s="190">
        <v>0</v>
      </c>
      <c r="L57" s="58" t="str">
        <f t="shared" si="6"/>
        <v/>
      </c>
      <c r="M57" s="58">
        <f t="shared" si="7"/>
        <v>0</v>
      </c>
      <c r="O57"/>
      <c r="P57"/>
      <c r="Q57"/>
      <c r="R57"/>
    </row>
    <row r="58" spans="1:18" ht="12" customHeight="1" x14ac:dyDescent="0.2">
      <c r="A58" s="77" t="s">
        <v>1573</v>
      </c>
      <c r="B58" s="77" t="s">
        <v>1574</v>
      </c>
      <c r="C58" s="174">
        <v>8.3526900000000012E-3</v>
      </c>
      <c r="D58" s="174">
        <v>0</v>
      </c>
      <c r="E58" s="58" t="str">
        <f t="shared" si="4"/>
        <v/>
      </c>
      <c r="F58" s="78">
        <f t="shared" si="5"/>
        <v>1.2614871779236423E-4</v>
      </c>
      <c r="G58" s="135">
        <v>0.22124340000000001</v>
      </c>
      <c r="H58" s="102">
        <v>69.30585714285715</v>
      </c>
      <c r="I58"/>
      <c r="J58" s="188">
        <v>0</v>
      </c>
      <c r="K58" s="190">
        <v>0</v>
      </c>
      <c r="L58" s="58" t="str">
        <f t="shared" si="6"/>
        <v/>
      </c>
      <c r="M58" s="58">
        <f t="shared" si="7"/>
        <v>0</v>
      </c>
      <c r="O58"/>
      <c r="P58"/>
      <c r="Q58"/>
      <c r="R58"/>
    </row>
    <row r="59" spans="1:18" ht="12" customHeight="1" x14ac:dyDescent="0.2">
      <c r="A59" s="77" t="s">
        <v>891</v>
      </c>
      <c r="B59" s="77" t="s">
        <v>892</v>
      </c>
      <c r="C59" s="174">
        <v>7.9991300000000001E-3</v>
      </c>
      <c r="D59" s="174">
        <v>1.1899E-4</v>
      </c>
      <c r="E59" s="58">
        <f t="shared" si="4"/>
        <v>66.225229010841247</v>
      </c>
      <c r="F59" s="78">
        <f t="shared" si="5"/>
        <v>1.2080898404638916E-4</v>
      </c>
      <c r="G59" s="135">
        <v>1.0118557E-2</v>
      </c>
      <c r="H59" s="102">
        <v>18.323761904761898</v>
      </c>
      <c r="I59"/>
      <c r="J59" s="188">
        <v>0</v>
      </c>
      <c r="K59" s="190">
        <v>0</v>
      </c>
      <c r="L59" s="58" t="str">
        <f t="shared" si="6"/>
        <v/>
      </c>
      <c r="M59" s="58">
        <f t="shared" si="7"/>
        <v>0</v>
      </c>
      <c r="O59"/>
      <c r="P59"/>
      <c r="Q59"/>
      <c r="R59"/>
    </row>
    <row r="60" spans="1:18" ht="12" customHeight="1" x14ac:dyDescent="0.2">
      <c r="A60" s="77" t="s">
        <v>986</v>
      </c>
      <c r="B60" s="77" t="s">
        <v>987</v>
      </c>
      <c r="C60" s="174">
        <v>7.28E-3</v>
      </c>
      <c r="D60" s="174">
        <v>1.854E-3</v>
      </c>
      <c r="E60" s="58">
        <f t="shared" si="4"/>
        <v>2.9266450916936355</v>
      </c>
      <c r="F60" s="78">
        <f t="shared" si="5"/>
        <v>1.0994813234160629E-4</v>
      </c>
      <c r="G60" s="135">
        <v>8.5019180999999999E-2</v>
      </c>
      <c r="H60" s="102">
        <v>179.11500000000001</v>
      </c>
      <c r="I60"/>
      <c r="J60" s="188">
        <v>0</v>
      </c>
      <c r="K60" s="190">
        <v>0</v>
      </c>
      <c r="L60" s="58" t="str">
        <f t="shared" si="6"/>
        <v/>
      </c>
      <c r="M60" s="58">
        <f t="shared" si="7"/>
        <v>0</v>
      </c>
      <c r="O60"/>
      <c r="P60"/>
      <c r="Q60"/>
      <c r="R60"/>
    </row>
    <row r="61" spans="1:18" ht="12" customHeight="1" x14ac:dyDescent="0.2">
      <c r="A61" s="77" t="s">
        <v>492</v>
      </c>
      <c r="B61" s="77" t="s">
        <v>484</v>
      </c>
      <c r="C61" s="174">
        <v>6.9337499999999998E-3</v>
      </c>
      <c r="D61" s="174">
        <v>6.9164200000000004E-3</v>
      </c>
      <c r="E61" s="58">
        <f t="shared" si="4"/>
        <v>2.5056315261362538E-3</v>
      </c>
      <c r="F61" s="78">
        <f t="shared" si="5"/>
        <v>1.0471879981093579E-4</v>
      </c>
      <c r="G61" s="135">
        <v>0.87974518000000002</v>
      </c>
      <c r="H61" s="102">
        <v>18.165476190476191</v>
      </c>
      <c r="I61"/>
      <c r="J61" s="188">
        <v>0</v>
      </c>
      <c r="K61" s="190">
        <v>5.5270000000000004E-5</v>
      </c>
      <c r="L61" s="58">
        <f t="shared" si="6"/>
        <v>-1</v>
      </c>
      <c r="M61" s="58">
        <f t="shared" si="7"/>
        <v>0</v>
      </c>
      <c r="O61"/>
      <c r="P61"/>
      <c r="Q61"/>
      <c r="R61"/>
    </row>
    <row r="62" spans="1:18" ht="12" customHeight="1" x14ac:dyDescent="0.2">
      <c r="A62" s="77" t="s">
        <v>497</v>
      </c>
      <c r="B62" s="77" t="s">
        <v>489</v>
      </c>
      <c r="C62" s="174">
        <v>5.4391400000000003E-3</v>
      </c>
      <c r="D62" s="174">
        <v>3.5050000000000001E-4</v>
      </c>
      <c r="E62" s="58">
        <f t="shared" si="4"/>
        <v>14.518231098430814</v>
      </c>
      <c r="F62" s="78">
        <f t="shared" si="5"/>
        <v>8.2146055569302804E-5</v>
      </c>
      <c r="G62" s="135">
        <v>1.83479327</v>
      </c>
      <c r="H62" s="102">
        <v>197.75690476190479</v>
      </c>
      <c r="I62"/>
      <c r="J62" s="188">
        <v>2.8243000000000002E-4</v>
      </c>
      <c r="K62" s="190">
        <v>0</v>
      </c>
      <c r="L62" s="58" t="str">
        <f t="shared" si="6"/>
        <v/>
      </c>
      <c r="M62" s="58">
        <f t="shared" si="7"/>
        <v>5.1925488220564281E-2</v>
      </c>
      <c r="O62"/>
      <c r="P62"/>
      <c r="Q62"/>
      <c r="R62"/>
    </row>
    <row r="63" spans="1:18" ht="12" customHeight="1" x14ac:dyDescent="0.2">
      <c r="A63" s="77" t="s">
        <v>867</v>
      </c>
      <c r="B63" s="77" t="s">
        <v>868</v>
      </c>
      <c r="C63" s="174">
        <v>5.2989999999999999E-3</v>
      </c>
      <c r="D63" s="174">
        <v>1.6526400000000001E-3</v>
      </c>
      <c r="E63" s="58">
        <f t="shared" si="4"/>
        <v>2.206384935618162</v>
      </c>
      <c r="F63" s="78">
        <f t="shared" si="5"/>
        <v>8.0029554021726881E-5</v>
      </c>
      <c r="G63" s="135">
        <v>0.22644688000000002</v>
      </c>
      <c r="H63" s="102">
        <v>167.3638</v>
      </c>
      <c r="I63"/>
      <c r="J63" s="188">
        <v>0</v>
      </c>
      <c r="K63" s="190">
        <v>0</v>
      </c>
      <c r="L63" s="58" t="str">
        <f t="shared" si="6"/>
        <v/>
      </c>
      <c r="M63" s="58">
        <f t="shared" si="7"/>
        <v>0</v>
      </c>
      <c r="O63"/>
      <c r="P63"/>
      <c r="Q63"/>
      <c r="R63"/>
    </row>
    <row r="64" spans="1:18" ht="12" customHeight="1" x14ac:dyDescent="0.2">
      <c r="A64" s="77" t="s">
        <v>1575</v>
      </c>
      <c r="B64" s="77" t="s">
        <v>1576</v>
      </c>
      <c r="C64" s="174">
        <v>4.8949499999999995E-3</v>
      </c>
      <c r="D64" s="174">
        <v>2.4594299999999999E-3</v>
      </c>
      <c r="E64" s="58">
        <f t="shared" si="4"/>
        <v>0.99027823520083902</v>
      </c>
      <c r="F64" s="78">
        <f t="shared" si="5"/>
        <v>7.3927281649113414E-5</v>
      </c>
      <c r="G64" s="135">
        <v>0.2835859</v>
      </c>
      <c r="H64" s="102">
        <v>96.289904761904765</v>
      </c>
      <c r="I64"/>
      <c r="J64" s="188">
        <v>0</v>
      </c>
      <c r="K64" s="190">
        <v>0</v>
      </c>
      <c r="L64" s="58" t="str">
        <f t="shared" si="6"/>
        <v/>
      </c>
      <c r="M64" s="58">
        <f t="shared" si="7"/>
        <v>0</v>
      </c>
      <c r="O64"/>
      <c r="P64"/>
      <c r="Q64"/>
      <c r="R64"/>
    </row>
    <row r="65" spans="1:18" ht="12" customHeight="1" x14ac:dyDescent="0.2">
      <c r="A65" s="77" t="s">
        <v>994</v>
      </c>
      <c r="B65" s="77" t="s">
        <v>995</v>
      </c>
      <c r="C65" s="174">
        <v>4.8142299999999992E-3</v>
      </c>
      <c r="D65" s="174">
        <v>8.9899000000000007E-2</v>
      </c>
      <c r="E65" s="58">
        <f t="shared" si="4"/>
        <v>-0.94644845882601591</v>
      </c>
      <c r="F65" s="78">
        <f t="shared" si="5"/>
        <v>7.2708186423479554E-5</v>
      </c>
      <c r="G65" s="135">
        <v>0.306216027</v>
      </c>
      <c r="H65" s="102">
        <v>168.25731250000001</v>
      </c>
      <c r="I65"/>
      <c r="J65" s="188">
        <v>0</v>
      </c>
      <c r="K65" s="190">
        <v>4.0055E-2</v>
      </c>
      <c r="L65" s="58">
        <f t="shared" si="6"/>
        <v>-1</v>
      </c>
      <c r="M65" s="58">
        <f t="shared" si="7"/>
        <v>0</v>
      </c>
      <c r="O65"/>
      <c r="P65"/>
      <c r="Q65"/>
      <c r="R65"/>
    </row>
    <row r="66" spans="1:18" ht="12" customHeight="1" x14ac:dyDescent="0.2">
      <c r="A66" s="77" t="s">
        <v>2540</v>
      </c>
      <c r="B66" s="77" t="s">
        <v>784</v>
      </c>
      <c r="C66" s="174">
        <v>4.5510000000000004E-3</v>
      </c>
      <c r="D66" s="174">
        <v>1.0624379999999999E-2</v>
      </c>
      <c r="E66" s="58">
        <f t="shared" si="4"/>
        <v>-0.5716455924957502</v>
      </c>
      <c r="F66" s="78">
        <f t="shared" si="5"/>
        <v>6.8732685478935473E-5</v>
      </c>
      <c r="G66" s="135">
        <v>3.9940242000000001E-2</v>
      </c>
      <c r="H66" s="102">
        <v>61.455499999999986</v>
      </c>
      <c r="I66"/>
      <c r="J66" s="188">
        <v>0</v>
      </c>
      <c r="K66" s="190">
        <v>0</v>
      </c>
      <c r="L66" s="58" t="str">
        <f t="shared" si="6"/>
        <v/>
      </c>
      <c r="M66" s="58">
        <f t="shared" si="7"/>
        <v>0</v>
      </c>
      <c r="O66"/>
      <c r="P66"/>
      <c r="Q66"/>
      <c r="R66"/>
    </row>
    <row r="67" spans="1:18" ht="12" customHeight="1" x14ac:dyDescent="0.2">
      <c r="A67" s="77" t="s">
        <v>363</v>
      </c>
      <c r="B67" s="77" t="s">
        <v>357</v>
      </c>
      <c r="C67" s="174">
        <v>3.9401999999999996E-3</v>
      </c>
      <c r="D67" s="174">
        <v>0</v>
      </c>
      <c r="E67" s="58" t="str">
        <f t="shared" si="4"/>
        <v/>
      </c>
      <c r="F67" s="78">
        <f t="shared" si="5"/>
        <v>5.9507916353351243E-5</v>
      </c>
      <c r="G67" s="135">
        <v>0.67934316000000006</v>
      </c>
      <c r="H67" s="102">
        <v>11.85333333333333</v>
      </c>
      <c r="I67"/>
      <c r="J67" s="188">
        <v>0</v>
      </c>
      <c r="K67" s="190">
        <v>0</v>
      </c>
      <c r="L67" s="58" t="str">
        <f t="shared" si="6"/>
        <v/>
      </c>
      <c r="M67" s="58">
        <f t="shared" si="7"/>
        <v>0</v>
      </c>
      <c r="O67"/>
      <c r="P67"/>
      <c r="Q67"/>
      <c r="R67"/>
    </row>
    <row r="68" spans="1:18" ht="12" customHeight="1" x14ac:dyDescent="0.2">
      <c r="A68" s="77" t="s">
        <v>493</v>
      </c>
      <c r="B68" s="77" t="s">
        <v>485</v>
      </c>
      <c r="C68" s="174">
        <v>3.3255999999999997E-3</v>
      </c>
      <c r="D68" s="174">
        <v>2.18292E-2</v>
      </c>
      <c r="E68" s="58">
        <f t="shared" si="4"/>
        <v>-0.84765360159785974</v>
      </c>
      <c r="F68" s="78">
        <f t="shared" si="5"/>
        <v>5.0225756719127173E-5</v>
      </c>
      <c r="G68" s="135">
        <v>1.3619960800000002</v>
      </c>
      <c r="H68" s="102">
        <v>21.921761904761901</v>
      </c>
      <c r="I68"/>
      <c r="J68" s="188">
        <v>6.6502899999999997E-3</v>
      </c>
      <c r="K68" s="190">
        <v>0</v>
      </c>
      <c r="L68" s="58" t="str">
        <f t="shared" si="6"/>
        <v/>
      </c>
      <c r="M68" s="58">
        <f t="shared" si="7"/>
        <v>1.9997263651671879</v>
      </c>
      <c r="O68"/>
      <c r="P68"/>
      <c r="Q68"/>
      <c r="R68"/>
    </row>
    <row r="69" spans="1:18" ht="12" customHeight="1" x14ac:dyDescent="0.2">
      <c r="A69" s="77" t="s">
        <v>885</v>
      </c>
      <c r="B69" s="77" t="s">
        <v>886</v>
      </c>
      <c r="C69" s="174">
        <v>3.3215300000000001E-3</v>
      </c>
      <c r="D69" s="174">
        <v>6.0474970000000003E-2</v>
      </c>
      <c r="E69" s="58">
        <f t="shared" si="4"/>
        <v>-0.9450759545643429</v>
      </c>
      <c r="F69" s="78">
        <f t="shared" si="5"/>
        <v>5.0164288463820813E-5</v>
      </c>
      <c r="G69" s="135">
        <v>0.640893406</v>
      </c>
      <c r="H69" s="102">
        <v>47.885666666666673</v>
      </c>
      <c r="I69"/>
      <c r="J69" s="188">
        <v>3.5876999999999997E-3</v>
      </c>
      <c r="K69" s="190">
        <v>3.5834169999999999E-2</v>
      </c>
      <c r="L69" s="58">
        <f t="shared" si="6"/>
        <v>-0.89988047720932285</v>
      </c>
      <c r="M69" s="58">
        <f t="shared" si="7"/>
        <v>1.0801347571751572</v>
      </c>
      <c r="O69"/>
      <c r="P69"/>
      <c r="Q69"/>
      <c r="R69"/>
    </row>
    <row r="70" spans="1:18" ht="12" customHeight="1" x14ac:dyDescent="0.2">
      <c r="A70" s="77" t="s">
        <v>1571</v>
      </c>
      <c r="B70" s="77" t="s">
        <v>1572</v>
      </c>
      <c r="C70" s="174">
        <v>3.0519499999999999E-3</v>
      </c>
      <c r="D70" s="174">
        <v>3.3967739999999996E-2</v>
      </c>
      <c r="E70" s="58">
        <f t="shared" si="4"/>
        <v>-0.9101515143486143</v>
      </c>
      <c r="F70" s="78">
        <f t="shared" si="5"/>
        <v>4.6092884958786439E-5</v>
      </c>
      <c r="G70" s="135">
        <v>0.36040309999999998</v>
      </c>
      <c r="H70" s="102">
        <v>72.452333333333328</v>
      </c>
      <c r="I70"/>
      <c r="J70" s="188">
        <v>0</v>
      </c>
      <c r="K70" s="190">
        <v>0</v>
      </c>
      <c r="L70" s="58" t="str">
        <f t="shared" si="6"/>
        <v/>
      </c>
      <c r="M70" s="58">
        <f t="shared" si="7"/>
        <v>0</v>
      </c>
      <c r="O70"/>
      <c r="P70"/>
      <c r="Q70"/>
      <c r="R70"/>
    </row>
    <row r="71" spans="1:18" ht="12" customHeight="1" x14ac:dyDescent="0.2">
      <c r="A71" s="77" t="s">
        <v>893</v>
      </c>
      <c r="B71" s="77" t="s">
        <v>894</v>
      </c>
      <c r="C71" s="174">
        <v>1.2787E-3</v>
      </c>
      <c r="D71" s="174">
        <v>1.64183E-2</v>
      </c>
      <c r="E71" s="58">
        <f t="shared" ref="E71:E102" si="8">IF(ISERROR(C71/D71-1),"",IF((C71/D71-1)&gt;10000%,"",C71/D71-1))</f>
        <v>-0.92211739339639309</v>
      </c>
      <c r="F71" s="78">
        <f t="shared" ref="F71:F102" si="9">C71/$C$139</f>
        <v>1.9311906157309336E-5</v>
      </c>
      <c r="G71" s="135">
        <v>2.8844195E-2</v>
      </c>
      <c r="H71" s="102">
        <v>27.614904761904761</v>
      </c>
      <c r="I71"/>
      <c r="J71" s="188">
        <v>0</v>
      </c>
      <c r="K71" s="190">
        <v>0</v>
      </c>
      <c r="L71" s="58" t="str">
        <f t="shared" ref="L71:L102" si="10">IF(ISERROR(J71/K71-1),"",IF((J71/K71-1)&gt;10000%,"",J71/K71-1))</f>
        <v/>
      </c>
      <c r="M71" s="58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77" t="s">
        <v>996</v>
      </c>
      <c r="B72" s="77" t="s">
        <v>997</v>
      </c>
      <c r="C72" s="174">
        <v>7.3620000000000001E-4</v>
      </c>
      <c r="D72" s="174">
        <v>0</v>
      </c>
      <c r="E72" s="58" t="str">
        <f t="shared" si="8"/>
        <v/>
      </c>
      <c r="F72" s="78">
        <f t="shared" si="9"/>
        <v>1.1118655910699251E-5</v>
      </c>
      <c r="G72" s="135">
        <v>2.2048319999999999E-3</v>
      </c>
      <c r="H72" s="102">
        <v>10.31352380952381</v>
      </c>
      <c r="I72"/>
      <c r="J72" s="188">
        <v>0</v>
      </c>
      <c r="K72" s="190">
        <v>0</v>
      </c>
      <c r="L72" s="58" t="str">
        <f t="shared" si="10"/>
        <v/>
      </c>
      <c r="M72" s="58">
        <f t="shared" si="11"/>
        <v>0</v>
      </c>
      <c r="O72"/>
      <c r="P72"/>
      <c r="Q72"/>
      <c r="R72"/>
    </row>
    <row r="73" spans="1:18" ht="12" customHeight="1" x14ac:dyDescent="0.2">
      <c r="A73" s="77" t="s">
        <v>364</v>
      </c>
      <c r="B73" s="77" t="s">
        <v>358</v>
      </c>
      <c r="C73" s="174">
        <v>4.4880000000000001E-4</v>
      </c>
      <c r="D73" s="174">
        <v>0.15228267000000001</v>
      </c>
      <c r="E73" s="58">
        <f t="shared" si="8"/>
        <v>-0.99705284915217207</v>
      </c>
      <c r="F73" s="78">
        <f t="shared" si="9"/>
        <v>6.7781211256748488E-6</v>
      </c>
      <c r="G73" s="135">
        <v>11.94193445</v>
      </c>
      <c r="H73" s="102">
        <v>17.335571428571431</v>
      </c>
      <c r="I73"/>
      <c r="J73" s="188">
        <v>1.80553798</v>
      </c>
      <c r="K73" s="190">
        <v>1.77758452</v>
      </c>
      <c r="L73" s="58">
        <f t="shared" si="10"/>
        <v>1.5725530733132098E-2</v>
      </c>
      <c r="M73" s="58" t="str">
        <f t="shared" si="11"/>
        <v/>
      </c>
      <c r="O73"/>
      <c r="P73"/>
      <c r="Q73"/>
      <c r="R73"/>
    </row>
    <row r="74" spans="1:18" ht="12" customHeight="1" x14ac:dyDescent="0.2">
      <c r="A74" s="77" t="s">
        <v>1498</v>
      </c>
      <c r="B74" s="77" t="s">
        <v>1499</v>
      </c>
      <c r="C74" s="174">
        <v>3.7495999999999997E-4</v>
      </c>
      <c r="D74" s="174">
        <v>7.695E-5</v>
      </c>
      <c r="E74" s="58">
        <f t="shared" si="8"/>
        <v>3.8727745289148796</v>
      </c>
      <c r="F74" s="78">
        <f t="shared" si="9"/>
        <v>5.6629329262099852E-6</v>
      </c>
      <c r="G74" s="135">
        <v>9.6370750000000005E-2</v>
      </c>
      <c r="H74" s="102">
        <v>23.970476190476191</v>
      </c>
      <c r="I74"/>
      <c r="J74" s="188">
        <v>0</v>
      </c>
      <c r="K74" s="190">
        <v>0</v>
      </c>
      <c r="L74" s="58" t="str">
        <f t="shared" si="10"/>
        <v/>
      </c>
      <c r="M74" s="58">
        <f t="shared" si="11"/>
        <v>0</v>
      </c>
      <c r="O74"/>
      <c r="P74"/>
      <c r="Q74"/>
      <c r="R74"/>
    </row>
    <row r="75" spans="1:18" ht="12" customHeight="1" x14ac:dyDescent="0.2">
      <c r="A75" s="77" t="s">
        <v>1500</v>
      </c>
      <c r="B75" s="77" t="s">
        <v>1501</v>
      </c>
      <c r="C75" s="174">
        <v>4.422E-5</v>
      </c>
      <c r="D75" s="174">
        <v>6.115999999999999E-5</v>
      </c>
      <c r="E75" s="58">
        <f t="shared" si="8"/>
        <v>-0.27697841726618688</v>
      </c>
      <c r="F75" s="78">
        <f t="shared" si="9"/>
        <v>6.6784428738266896E-7</v>
      </c>
      <c r="G75" s="135">
        <v>3.9659299999999995E-3</v>
      </c>
      <c r="H75" s="102">
        <v>24.119</v>
      </c>
      <c r="I75"/>
      <c r="J75" s="188">
        <v>0</v>
      </c>
      <c r="K75" s="190">
        <v>0</v>
      </c>
      <c r="L75" s="58" t="str">
        <f t="shared" si="10"/>
        <v/>
      </c>
      <c r="M75" s="58">
        <f t="shared" si="11"/>
        <v>0</v>
      </c>
      <c r="O75"/>
      <c r="P75"/>
      <c r="Q75"/>
      <c r="R75"/>
    </row>
    <row r="76" spans="1:18" ht="12" customHeight="1" x14ac:dyDescent="0.2">
      <c r="A76" s="77" t="s">
        <v>495</v>
      </c>
      <c r="B76" s="77" t="s">
        <v>487</v>
      </c>
      <c r="C76" s="174">
        <v>4.2049999999999999E-5</v>
      </c>
      <c r="D76" s="174">
        <v>0</v>
      </c>
      <c r="E76" s="58" t="str">
        <f t="shared" si="8"/>
        <v/>
      </c>
      <c r="F76" s="78">
        <f t="shared" si="9"/>
        <v>6.3507128639622855E-7</v>
      </c>
      <c r="G76" s="135">
        <v>0.21127858999999999</v>
      </c>
      <c r="H76" s="102">
        <v>141.07223809523811</v>
      </c>
      <c r="I76"/>
      <c r="J76" s="188">
        <v>0</v>
      </c>
      <c r="K76" s="190">
        <v>0</v>
      </c>
      <c r="L76" s="58" t="str">
        <f t="shared" si="10"/>
        <v/>
      </c>
      <c r="M76" s="58">
        <f t="shared" si="11"/>
        <v>0</v>
      </c>
      <c r="O76"/>
      <c r="P76"/>
      <c r="Q76"/>
      <c r="R76"/>
    </row>
    <row r="77" spans="1:18" ht="12" customHeight="1" x14ac:dyDescent="0.2">
      <c r="A77" s="77" t="s">
        <v>1496</v>
      </c>
      <c r="B77" s="77" t="s">
        <v>1497</v>
      </c>
      <c r="C77" s="174">
        <v>4.1319999999999997E-5</v>
      </c>
      <c r="D77" s="174">
        <v>7.3549999999999999E-5</v>
      </c>
      <c r="E77" s="58">
        <f t="shared" si="8"/>
        <v>-0.43820530251529577</v>
      </c>
      <c r="F77" s="78">
        <f t="shared" si="9"/>
        <v>6.2404626763120481E-7</v>
      </c>
      <c r="G77" s="135">
        <v>1.8866999999999998E-2</v>
      </c>
      <c r="H77" s="102">
        <v>21.505809523809521</v>
      </c>
      <c r="I77"/>
      <c r="J77" s="188">
        <v>0</v>
      </c>
      <c r="K77" s="190">
        <v>0</v>
      </c>
      <c r="L77" s="58" t="str">
        <f t="shared" si="10"/>
        <v/>
      </c>
      <c r="M77" s="58">
        <f t="shared" si="11"/>
        <v>0</v>
      </c>
      <c r="O77"/>
      <c r="P77"/>
      <c r="Q77"/>
      <c r="R77"/>
    </row>
    <row r="78" spans="1:18" ht="12" customHeight="1" x14ac:dyDescent="0.2">
      <c r="A78" s="77" t="s">
        <v>845</v>
      </c>
      <c r="B78" s="77" t="s">
        <v>846</v>
      </c>
      <c r="C78" s="174">
        <v>0</v>
      </c>
      <c r="D78" s="174">
        <v>1.80938328</v>
      </c>
      <c r="E78" s="58">
        <f t="shared" si="8"/>
        <v>-1</v>
      </c>
      <c r="F78" s="78">
        <f t="shared" si="9"/>
        <v>0</v>
      </c>
      <c r="G78" s="135">
        <v>6.3675737999999996E-2</v>
      </c>
      <c r="H78" s="102">
        <v>46.745571428571431</v>
      </c>
      <c r="I78"/>
      <c r="J78" s="188">
        <v>0</v>
      </c>
      <c r="K78" s="190">
        <v>0</v>
      </c>
      <c r="L78" s="58" t="str">
        <f t="shared" si="10"/>
        <v/>
      </c>
      <c r="M78" s="58" t="str">
        <f t="shared" si="11"/>
        <v/>
      </c>
      <c r="O78"/>
      <c r="P78"/>
      <c r="Q78"/>
      <c r="R78"/>
    </row>
    <row r="79" spans="1:18" ht="12" customHeight="1" x14ac:dyDescent="0.2">
      <c r="A79" s="77" t="s">
        <v>744</v>
      </c>
      <c r="B79" s="77" t="s">
        <v>745</v>
      </c>
      <c r="C79" s="174">
        <v>0</v>
      </c>
      <c r="D79" s="174">
        <v>0.17347654000000001</v>
      </c>
      <c r="E79" s="58">
        <f t="shared" si="8"/>
        <v>-1</v>
      </c>
      <c r="F79" s="78">
        <f t="shared" si="9"/>
        <v>0</v>
      </c>
      <c r="G79" s="135">
        <v>7.3963514999999994E-2</v>
      </c>
      <c r="H79" s="102">
        <v>14.65761904761905</v>
      </c>
      <c r="I79"/>
      <c r="J79" s="188">
        <v>0</v>
      </c>
      <c r="K79" s="190">
        <v>0</v>
      </c>
      <c r="L79" s="58" t="str">
        <f t="shared" si="10"/>
        <v/>
      </c>
      <c r="M79" s="58" t="str">
        <f t="shared" si="11"/>
        <v/>
      </c>
      <c r="O79"/>
      <c r="P79"/>
      <c r="Q79"/>
      <c r="R79"/>
    </row>
    <row r="80" spans="1:18" ht="12" customHeight="1" x14ac:dyDescent="0.2">
      <c r="A80" s="77" t="s">
        <v>2542</v>
      </c>
      <c r="B80" s="77" t="s">
        <v>789</v>
      </c>
      <c r="C80" s="174">
        <v>0</v>
      </c>
      <c r="D80" s="174">
        <v>0.14225701999999998</v>
      </c>
      <c r="E80" s="58">
        <f t="shared" si="8"/>
        <v>-1</v>
      </c>
      <c r="F80" s="78">
        <f t="shared" si="9"/>
        <v>0</v>
      </c>
      <c r="G80" s="135">
        <v>7.672710499999999E-2</v>
      </c>
      <c r="H80" s="102">
        <v>37.632761904761907</v>
      </c>
      <c r="I80"/>
      <c r="J80" s="188">
        <v>0</v>
      </c>
      <c r="K80" s="190">
        <v>0</v>
      </c>
      <c r="L80" s="58" t="str">
        <f t="shared" si="10"/>
        <v/>
      </c>
      <c r="M80" s="58" t="str">
        <f t="shared" si="11"/>
        <v/>
      </c>
      <c r="O80"/>
      <c r="P80"/>
      <c r="Q80"/>
      <c r="R80"/>
    </row>
    <row r="81" spans="1:18" ht="12" customHeight="1" x14ac:dyDescent="0.2">
      <c r="A81" s="77" t="s">
        <v>757</v>
      </c>
      <c r="B81" s="77" t="s">
        <v>758</v>
      </c>
      <c r="C81" s="174">
        <v>0</v>
      </c>
      <c r="D81" s="174">
        <v>0.10065</v>
      </c>
      <c r="E81" s="58">
        <f t="shared" si="8"/>
        <v>-1</v>
      </c>
      <c r="F81" s="78">
        <f t="shared" si="9"/>
        <v>0</v>
      </c>
      <c r="G81" s="135">
        <v>0.19895775899999998</v>
      </c>
      <c r="H81" s="102">
        <v>102.7516315789474</v>
      </c>
      <c r="I81"/>
      <c r="J81" s="188">
        <v>0</v>
      </c>
      <c r="K81" s="190">
        <v>0.53417421999999992</v>
      </c>
      <c r="L81" s="58">
        <f t="shared" si="10"/>
        <v>-1</v>
      </c>
      <c r="M81" s="58" t="str">
        <f t="shared" si="11"/>
        <v/>
      </c>
      <c r="O81"/>
      <c r="P81"/>
      <c r="Q81"/>
      <c r="R81"/>
    </row>
    <row r="82" spans="1:18" ht="12" customHeight="1" x14ac:dyDescent="0.2">
      <c r="A82" s="77" t="s">
        <v>2536</v>
      </c>
      <c r="B82" s="77" t="s">
        <v>788</v>
      </c>
      <c r="C82" s="174">
        <v>0</v>
      </c>
      <c r="D82" s="174">
        <v>9.4990000000000005E-2</v>
      </c>
      <c r="E82" s="58">
        <f t="shared" si="8"/>
        <v>-1</v>
      </c>
      <c r="F82" s="78">
        <f t="shared" si="9"/>
        <v>0</v>
      </c>
      <c r="G82" s="135">
        <v>0.119468137</v>
      </c>
      <c r="H82" s="102">
        <v>72.17572222222222</v>
      </c>
      <c r="I82"/>
      <c r="J82" s="188">
        <v>0</v>
      </c>
      <c r="K82" s="190">
        <v>0</v>
      </c>
      <c r="L82" s="58" t="str">
        <f t="shared" si="10"/>
        <v/>
      </c>
      <c r="M82" s="58" t="str">
        <f t="shared" si="11"/>
        <v/>
      </c>
      <c r="O82"/>
      <c r="P82"/>
      <c r="Q82"/>
      <c r="R82"/>
    </row>
    <row r="83" spans="1:18" ht="12" customHeight="1" x14ac:dyDescent="0.2">
      <c r="A83" s="77" t="s">
        <v>759</v>
      </c>
      <c r="B83" s="77" t="s">
        <v>760</v>
      </c>
      <c r="C83" s="174">
        <v>0</v>
      </c>
      <c r="D83" s="174">
        <v>3.0658999999999999E-2</v>
      </c>
      <c r="E83" s="58">
        <f t="shared" si="8"/>
        <v>-1</v>
      </c>
      <c r="F83" s="78">
        <f t="shared" si="9"/>
        <v>0</v>
      </c>
      <c r="G83" s="135">
        <v>3.4987404E-2</v>
      </c>
      <c r="H83" s="102">
        <v>32.415238095238102</v>
      </c>
      <c r="I83"/>
      <c r="J83" s="188">
        <v>0</v>
      </c>
      <c r="K83" s="190">
        <v>0</v>
      </c>
      <c r="L83" s="58" t="str">
        <f t="shared" si="10"/>
        <v/>
      </c>
      <c r="M83" s="58" t="str">
        <f t="shared" si="11"/>
        <v/>
      </c>
      <c r="O83"/>
      <c r="P83"/>
      <c r="Q83"/>
      <c r="R83"/>
    </row>
    <row r="84" spans="1:18" ht="12" customHeight="1" x14ac:dyDescent="0.2">
      <c r="A84" s="77" t="s">
        <v>765</v>
      </c>
      <c r="B84" s="77" t="s">
        <v>766</v>
      </c>
      <c r="C84" s="174">
        <v>0</v>
      </c>
      <c r="D84" s="174">
        <v>2.8719999999999999E-2</v>
      </c>
      <c r="E84" s="58">
        <f t="shared" si="8"/>
        <v>-1</v>
      </c>
      <c r="F84" s="78">
        <f t="shared" si="9"/>
        <v>0</v>
      </c>
      <c r="G84" s="135">
        <v>3.4270949999999998E-3</v>
      </c>
      <c r="H84" s="102">
        <v>139.32988888888889</v>
      </c>
      <c r="I84"/>
      <c r="J84" s="188">
        <v>0</v>
      </c>
      <c r="K84" s="190">
        <v>0</v>
      </c>
      <c r="L84" s="58" t="str">
        <f t="shared" si="10"/>
        <v/>
      </c>
      <c r="M84" s="58" t="str">
        <f t="shared" si="11"/>
        <v/>
      </c>
      <c r="O84"/>
      <c r="P84"/>
      <c r="Q84"/>
      <c r="R84"/>
    </row>
    <row r="85" spans="1:18" ht="12" customHeight="1" x14ac:dyDescent="0.2">
      <c r="A85" s="77" t="s">
        <v>494</v>
      </c>
      <c r="B85" s="77" t="s">
        <v>486</v>
      </c>
      <c r="C85" s="174">
        <v>0</v>
      </c>
      <c r="D85" s="174">
        <v>1.9047150000000002E-2</v>
      </c>
      <c r="E85" s="58">
        <f t="shared" si="8"/>
        <v>-1</v>
      </c>
      <c r="F85" s="78">
        <f t="shared" si="9"/>
        <v>0</v>
      </c>
      <c r="G85" s="135">
        <v>0.96427987999999998</v>
      </c>
      <c r="H85" s="102">
        <v>141.19119047619051</v>
      </c>
      <c r="I85"/>
      <c r="J85" s="188">
        <v>0</v>
      </c>
      <c r="K85" s="190">
        <v>0</v>
      </c>
      <c r="L85" s="58" t="str">
        <f t="shared" si="10"/>
        <v/>
      </c>
      <c r="M85" s="58" t="str">
        <f t="shared" si="11"/>
        <v/>
      </c>
      <c r="O85"/>
      <c r="P85"/>
      <c r="Q85"/>
      <c r="R85"/>
    </row>
    <row r="86" spans="1:18" ht="12" customHeight="1" x14ac:dyDescent="0.2">
      <c r="A86" s="77" t="s">
        <v>825</v>
      </c>
      <c r="B86" s="77" t="s">
        <v>826</v>
      </c>
      <c r="C86" s="174">
        <v>0</v>
      </c>
      <c r="D86" s="174">
        <v>1.8970500000000001E-2</v>
      </c>
      <c r="E86" s="58">
        <f t="shared" si="8"/>
        <v>-1</v>
      </c>
      <c r="F86" s="78">
        <f t="shared" si="9"/>
        <v>0</v>
      </c>
      <c r="G86" s="135">
        <v>0</v>
      </c>
      <c r="H86" s="102">
        <v>36.122714285714288</v>
      </c>
      <c r="I86"/>
      <c r="J86" s="188">
        <v>0</v>
      </c>
      <c r="K86" s="190">
        <v>0</v>
      </c>
      <c r="L86" s="58" t="str">
        <f t="shared" si="10"/>
        <v/>
      </c>
      <c r="M86" s="58" t="str">
        <f t="shared" si="11"/>
        <v/>
      </c>
      <c r="O86"/>
      <c r="P86"/>
      <c r="Q86"/>
      <c r="R86"/>
    </row>
    <row r="87" spans="1:18" ht="12" customHeight="1" x14ac:dyDescent="0.2">
      <c r="A87" s="77" t="s">
        <v>2549</v>
      </c>
      <c r="B87" s="77" t="s">
        <v>779</v>
      </c>
      <c r="C87" s="174">
        <v>0</v>
      </c>
      <c r="D87" s="174">
        <v>1.411747E-2</v>
      </c>
      <c r="E87" s="58">
        <f t="shared" si="8"/>
        <v>-1</v>
      </c>
      <c r="F87" s="78">
        <f t="shared" si="9"/>
        <v>0</v>
      </c>
      <c r="G87" s="135">
        <v>39.281288071000006</v>
      </c>
      <c r="H87" s="102">
        <v>24.733333333333331</v>
      </c>
      <c r="I87"/>
      <c r="J87" s="188">
        <v>0</v>
      </c>
      <c r="K87" s="190">
        <v>0</v>
      </c>
      <c r="L87" s="58" t="str">
        <f t="shared" si="10"/>
        <v/>
      </c>
      <c r="M87" s="58" t="str">
        <f t="shared" si="11"/>
        <v/>
      </c>
      <c r="O87"/>
      <c r="P87"/>
      <c r="Q87"/>
      <c r="R87"/>
    </row>
    <row r="88" spans="1:18" ht="12" customHeight="1" x14ac:dyDescent="0.2">
      <c r="A88" s="77" t="s">
        <v>899</v>
      </c>
      <c r="B88" s="77" t="s">
        <v>900</v>
      </c>
      <c r="C88" s="174">
        <v>0</v>
      </c>
      <c r="D88" s="174">
        <v>1.3918409999999999E-2</v>
      </c>
      <c r="E88" s="58">
        <f t="shared" si="8"/>
        <v>-1</v>
      </c>
      <c r="F88" s="78">
        <f t="shared" si="9"/>
        <v>0</v>
      </c>
      <c r="G88" s="135">
        <v>2.2010179000000001E-2</v>
      </c>
      <c r="H88" s="102">
        <v>24.559619047619041</v>
      </c>
      <c r="I88"/>
      <c r="J88" s="188">
        <v>0</v>
      </c>
      <c r="K88" s="190">
        <v>0</v>
      </c>
      <c r="L88" s="58" t="str">
        <f t="shared" si="10"/>
        <v/>
      </c>
      <c r="M88" s="58" t="str">
        <f t="shared" si="11"/>
        <v/>
      </c>
      <c r="O88"/>
      <c r="P88"/>
      <c r="Q88"/>
      <c r="R88"/>
    </row>
    <row r="89" spans="1:18" ht="12" customHeight="1" x14ac:dyDescent="0.2">
      <c r="A89" s="77" t="s">
        <v>877</v>
      </c>
      <c r="B89" s="77" t="s">
        <v>878</v>
      </c>
      <c r="C89" s="174">
        <v>0</v>
      </c>
      <c r="D89" s="174">
        <v>1.01505E-2</v>
      </c>
      <c r="E89" s="58">
        <f t="shared" si="8"/>
        <v>-1</v>
      </c>
      <c r="F89" s="78">
        <f t="shared" si="9"/>
        <v>0</v>
      </c>
      <c r="G89" s="135">
        <v>7.9094509999999996E-3</v>
      </c>
      <c r="H89" s="102">
        <v>23.645428571428571</v>
      </c>
      <c r="I89"/>
      <c r="J89" s="188">
        <v>0</v>
      </c>
      <c r="K89" s="190">
        <v>0</v>
      </c>
      <c r="L89" s="58" t="str">
        <f t="shared" si="10"/>
        <v/>
      </c>
      <c r="M89" s="58" t="str">
        <f t="shared" si="11"/>
        <v/>
      </c>
      <c r="O89"/>
      <c r="P89"/>
      <c r="Q89"/>
      <c r="R89"/>
    </row>
    <row r="90" spans="1:18" ht="12" customHeight="1" x14ac:dyDescent="0.2">
      <c r="A90" s="77" t="s">
        <v>2545</v>
      </c>
      <c r="B90" s="77" t="s">
        <v>781</v>
      </c>
      <c r="C90" s="174">
        <v>0</v>
      </c>
      <c r="D90" s="174">
        <v>1.003131E-2</v>
      </c>
      <c r="E90" s="58">
        <f t="shared" si="8"/>
        <v>-1</v>
      </c>
      <c r="F90" s="78">
        <f t="shared" si="9"/>
        <v>0</v>
      </c>
      <c r="G90" s="135">
        <v>2.3842060000000002E-2</v>
      </c>
      <c r="H90" s="102">
        <v>18.17885714285714</v>
      </c>
      <c r="I90"/>
      <c r="J90" s="188">
        <v>0</v>
      </c>
      <c r="K90" s="190">
        <v>0</v>
      </c>
      <c r="L90" s="58" t="str">
        <f t="shared" si="10"/>
        <v/>
      </c>
      <c r="M90" s="58" t="str">
        <f t="shared" si="11"/>
        <v/>
      </c>
      <c r="O90"/>
      <c r="P90"/>
      <c r="Q90"/>
      <c r="R90"/>
    </row>
    <row r="91" spans="1:18" ht="12" customHeight="1" x14ac:dyDescent="0.2">
      <c r="A91" s="77" t="s">
        <v>1002</v>
      </c>
      <c r="B91" s="77" t="s">
        <v>1003</v>
      </c>
      <c r="C91" s="174">
        <v>0</v>
      </c>
      <c r="D91" s="174">
        <v>8.0181999999999996E-3</v>
      </c>
      <c r="E91" s="58">
        <f t="shared" si="8"/>
        <v>-1</v>
      </c>
      <c r="F91" s="78">
        <f t="shared" si="9"/>
        <v>0</v>
      </c>
      <c r="G91" s="135">
        <v>1.3861534999999999E-2</v>
      </c>
      <c r="H91" s="102">
        <v>188.92500000000001</v>
      </c>
      <c r="I91"/>
      <c r="J91" s="188">
        <v>0</v>
      </c>
      <c r="K91" s="190">
        <v>1E-3</v>
      </c>
      <c r="L91" s="58">
        <f t="shared" si="10"/>
        <v>-1</v>
      </c>
      <c r="M91" s="58" t="str">
        <f t="shared" si="11"/>
        <v/>
      </c>
      <c r="O91"/>
      <c r="P91"/>
      <c r="Q91"/>
      <c r="R91"/>
    </row>
    <row r="92" spans="1:18" ht="12" customHeight="1" x14ac:dyDescent="0.2">
      <c r="A92" s="77" t="s">
        <v>992</v>
      </c>
      <c r="B92" s="77" t="s">
        <v>993</v>
      </c>
      <c r="C92" s="174">
        <v>0</v>
      </c>
      <c r="D92" s="174">
        <v>7.2350000000000001E-3</v>
      </c>
      <c r="E92" s="58">
        <f t="shared" si="8"/>
        <v>-1</v>
      </c>
      <c r="F92" s="78">
        <f t="shared" si="9"/>
        <v>0</v>
      </c>
      <c r="G92" s="135">
        <v>7.5424683999999992E-2</v>
      </c>
      <c r="H92" s="102">
        <v>192.57666666666671</v>
      </c>
      <c r="I92"/>
      <c r="J92" s="188">
        <v>0</v>
      </c>
      <c r="K92" s="190">
        <v>0</v>
      </c>
      <c r="L92" s="58" t="str">
        <f t="shared" si="10"/>
        <v/>
      </c>
      <c r="M92" s="58" t="str">
        <f t="shared" si="11"/>
        <v/>
      </c>
      <c r="O92"/>
      <c r="P92"/>
      <c r="Q92"/>
      <c r="R92"/>
    </row>
    <row r="93" spans="1:18" ht="12" customHeight="1" x14ac:dyDescent="0.2">
      <c r="A93" s="77" t="s">
        <v>498</v>
      </c>
      <c r="B93" s="77" t="s">
        <v>490</v>
      </c>
      <c r="C93" s="174">
        <v>0</v>
      </c>
      <c r="D93" s="174">
        <v>5.28E-3</v>
      </c>
      <c r="E93" s="58">
        <f t="shared" si="8"/>
        <v>-1</v>
      </c>
      <c r="F93" s="78">
        <f t="shared" si="9"/>
        <v>0</v>
      </c>
      <c r="G93" s="135">
        <v>0.4365385</v>
      </c>
      <c r="H93" s="102">
        <v>199.2382380952381</v>
      </c>
      <c r="I93"/>
      <c r="J93" s="188">
        <v>0</v>
      </c>
      <c r="K93" s="190">
        <v>0</v>
      </c>
      <c r="L93" s="58" t="str">
        <f t="shared" si="10"/>
        <v/>
      </c>
      <c r="M93" s="58" t="str">
        <f t="shared" si="11"/>
        <v/>
      </c>
      <c r="O93"/>
      <c r="P93"/>
      <c r="Q93"/>
      <c r="R93"/>
    </row>
    <row r="94" spans="1:18" ht="12" customHeight="1" x14ac:dyDescent="0.2">
      <c r="A94" s="77" t="s">
        <v>2546</v>
      </c>
      <c r="B94" s="77" t="s">
        <v>778</v>
      </c>
      <c r="C94" s="174">
        <v>0</v>
      </c>
      <c r="D94" s="174">
        <v>3.2879000000000003E-3</v>
      </c>
      <c r="E94" s="58">
        <f t="shared" si="8"/>
        <v>-1</v>
      </c>
      <c r="F94" s="78">
        <f t="shared" si="9"/>
        <v>0</v>
      </c>
      <c r="G94" s="135">
        <v>3.1722886999999998E-2</v>
      </c>
      <c r="H94" s="102">
        <v>21.323388888888889</v>
      </c>
      <c r="I94"/>
      <c r="J94" s="188">
        <v>0</v>
      </c>
      <c r="K94" s="190">
        <v>6.5715000000000001E-3</v>
      </c>
      <c r="L94" s="58">
        <f t="shared" si="10"/>
        <v>-1</v>
      </c>
      <c r="M94" s="58" t="str">
        <f t="shared" si="11"/>
        <v/>
      </c>
      <c r="O94"/>
      <c r="P94"/>
      <c r="Q94"/>
      <c r="R94"/>
    </row>
    <row r="95" spans="1:18" ht="12" customHeight="1" x14ac:dyDescent="0.2">
      <c r="A95" s="77" t="s">
        <v>875</v>
      </c>
      <c r="B95" s="77" t="s">
        <v>876</v>
      </c>
      <c r="C95" s="174">
        <v>0</v>
      </c>
      <c r="D95" s="174">
        <v>2.8031200000000001E-3</v>
      </c>
      <c r="E95" s="58">
        <f t="shared" si="8"/>
        <v>-1</v>
      </c>
      <c r="F95" s="78">
        <f t="shared" si="9"/>
        <v>0</v>
      </c>
      <c r="G95" s="135">
        <v>7.7881790000000001E-3</v>
      </c>
      <c r="H95" s="102">
        <v>209.89</v>
      </c>
      <c r="I95"/>
      <c r="J95" s="188">
        <v>0</v>
      </c>
      <c r="K95" s="190">
        <v>0</v>
      </c>
      <c r="L95" s="58" t="str">
        <f t="shared" si="10"/>
        <v/>
      </c>
      <c r="M95" s="58" t="str">
        <f t="shared" si="11"/>
        <v/>
      </c>
      <c r="O95"/>
      <c r="P95"/>
      <c r="Q95"/>
      <c r="R95"/>
    </row>
    <row r="96" spans="1:18" ht="12" customHeight="1" x14ac:dyDescent="0.2">
      <c r="A96" s="77" t="s">
        <v>1548</v>
      </c>
      <c r="B96" s="77" t="s">
        <v>1549</v>
      </c>
      <c r="C96" s="174">
        <v>0</v>
      </c>
      <c r="D96" s="174">
        <v>2.5672500000000001E-3</v>
      </c>
      <c r="E96" s="58">
        <f t="shared" si="8"/>
        <v>-1</v>
      </c>
      <c r="F96" s="78">
        <f t="shared" si="9"/>
        <v>0</v>
      </c>
      <c r="G96" s="135">
        <v>8.822728339911512</v>
      </c>
      <c r="H96" s="102">
        <v>28.250857142857139</v>
      </c>
      <c r="I96"/>
      <c r="J96" s="188">
        <v>0</v>
      </c>
      <c r="K96" s="190">
        <v>0</v>
      </c>
      <c r="L96" s="58" t="str">
        <f t="shared" si="10"/>
        <v/>
      </c>
      <c r="M96" s="58" t="str">
        <f t="shared" si="11"/>
        <v/>
      </c>
      <c r="O96"/>
      <c r="P96"/>
      <c r="Q96"/>
      <c r="R96"/>
    </row>
    <row r="97" spans="1:18" ht="12" customHeight="1" x14ac:dyDescent="0.2">
      <c r="A97" s="77" t="s">
        <v>360</v>
      </c>
      <c r="B97" s="77" t="s">
        <v>354</v>
      </c>
      <c r="C97" s="174">
        <v>0</v>
      </c>
      <c r="D97" s="174">
        <v>1.9950599999999999E-3</v>
      </c>
      <c r="E97" s="58">
        <f t="shared" si="8"/>
        <v>-1</v>
      </c>
      <c r="F97" s="78">
        <f t="shared" si="9"/>
        <v>0</v>
      </c>
      <c r="G97" s="135">
        <v>3.6855390099999998</v>
      </c>
      <c r="H97" s="102">
        <v>25.810047619047619</v>
      </c>
      <c r="I97"/>
      <c r="J97" s="188">
        <v>0</v>
      </c>
      <c r="K97" s="190">
        <v>0</v>
      </c>
      <c r="L97" s="58" t="str">
        <f t="shared" si="10"/>
        <v/>
      </c>
      <c r="M97" s="58" t="str">
        <f t="shared" si="11"/>
        <v/>
      </c>
      <c r="O97"/>
      <c r="P97"/>
      <c r="Q97"/>
      <c r="R97"/>
    </row>
    <row r="98" spans="1:18" ht="12" customHeight="1" x14ac:dyDescent="0.2">
      <c r="A98" s="77" t="s">
        <v>883</v>
      </c>
      <c r="B98" s="77" t="s">
        <v>884</v>
      </c>
      <c r="C98" s="174">
        <v>0</v>
      </c>
      <c r="D98" s="174">
        <v>8.2574999999999999E-4</v>
      </c>
      <c r="E98" s="58">
        <f t="shared" si="8"/>
        <v>-1</v>
      </c>
      <c r="F98" s="78">
        <f t="shared" si="9"/>
        <v>0</v>
      </c>
      <c r="G98" s="135">
        <v>0.43403428899999996</v>
      </c>
      <c r="H98" s="102">
        <v>24.664428571428569</v>
      </c>
      <c r="I98"/>
      <c r="J98" s="188">
        <v>0</v>
      </c>
      <c r="K98" s="190">
        <v>0</v>
      </c>
      <c r="L98" s="58" t="str">
        <f t="shared" si="10"/>
        <v/>
      </c>
      <c r="M98" s="58" t="str">
        <f t="shared" si="11"/>
        <v/>
      </c>
      <c r="O98"/>
      <c r="P98"/>
      <c r="Q98"/>
      <c r="R98"/>
    </row>
    <row r="99" spans="1:18" ht="12" customHeight="1" x14ac:dyDescent="0.2">
      <c r="A99" s="77" t="s">
        <v>750</v>
      </c>
      <c r="B99" s="77" t="s">
        <v>751</v>
      </c>
      <c r="C99" s="174">
        <v>0</v>
      </c>
      <c r="D99" s="174">
        <v>7.8269000000000006E-4</v>
      </c>
      <c r="E99" s="58">
        <f t="shared" si="8"/>
        <v>-1</v>
      </c>
      <c r="F99" s="78">
        <f t="shared" si="9"/>
        <v>0</v>
      </c>
      <c r="G99" s="135">
        <v>0.161912421</v>
      </c>
      <c r="H99" s="102">
        <v>136.92845</v>
      </c>
      <c r="I99"/>
      <c r="J99" s="188">
        <v>0</v>
      </c>
      <c r="K99" s="190">
        <v>0</v>
      </c>
      <c r="L99" s="58" t="str">
        <f t="shared" si="10"/>
        <v/>
      </c>
      <c r="M99" s="58" t="str">
        <f t="shared" si="11"/>
        <v/>
      </c>
      <c r="O99"/>
      <c r="P99"/>
      <c r="Q99"/>
      <c r="R99"/>
    </row>
    <row r="100" spans="1:18" ht="12" customHeight="1" x14ac:dyDescent="0.2">
      <c r="A100" s="77" t="s">
        <v>856</v>
      </c>
      <c r="B100" s="77" t="s">
        <v>857</v>
      </c>
      <c r="C100" s="174">
        <v>0</v>
      </c>
      <c r="D100" s="174">
        <v>6.6690999999999994E-4</v>
      </c>
      <c r="E100" s="58">
        <f t="shared" si="8"/>
        <v>-1</v>
      </c>
      <c r="F100" s="78">
        <f t="shared" si="9"/>
        <v>0</v>
      </c>
      <c r="G100" s="135">
        <v>1.3584249999999999E-3</v>
      </c>
      <c r="H100" s="102">
        <v>151.57395238095239</v>
      </c>
      <c r="I100"/>
      <c r="J100" s="188">
        <v>0</v>
      </c>
      <c r="K100" s="190">
        <v>0</v>
      </c>
      <c r="L100" s="58" t="str">
        <f t="shared" si="10"/>
        <v/>
      </c>
      <c r="M100" s="58" t="str">
        <f t="shared" si="11"/>
        <v/>
      </c>
      <c r="O100"/>
      <c r="P100"/>
      <c r="Q100"/>
      <c r="R100"/>
    </row>
    <row r="101" spans="1:18" ht="12" customHeight="1" x14ac:dyDescent="0.2">
      <c r="A101" s="77" t="s">
        <v>817</v>
      </c>
      <c r="B101" s="77" t="s">
        <v>818</v>
      </c>
      <c r="C101" s="174">
        <v>0</v>
      </c>
      <c r="D101" s="174">
        <v>6.2310000000000002E-4</v>
      </c>
      <c r="E101" s="58">
        <f t="shared" si="8"/>
        <v>-1</v>
      </c>
      <c r="F101" s="78">
        <f t="shared" si="9"/>
        <v>0</v>
      </c>
      <c r="G101" s="135">
        <v>0</v>
      </c>
      <c r="H101" s="102">
        <v>36.803100000000001</v>
      </c>
      <c r="I101"/>
      <c r="J101" s="188">
        <v>0</v>
      </c>
      <c r="K101" s="190">
        <v>0</v>
      </c>
      <c r="L101" s="58" t="str">
        <f t="shared" si="10"/>
        <v/>
      </c>
      <c r="M101" s="58" t="str">
        <f t="shared" si="11"/>
        <v/>
      </c>
      <c r="O101"/>
      <c r="P101"/>
      <c r="Q101"/>
      <c r="R101"/>
    </row>
    <row r="102" spans="1:18" ht="12" customHeight="1" x14ac:dyDescent="0.2">
      <c r="A102" s="77" t="s">
        <v>984</v>
      </c>
      <c r="B102" s="77" t="s">
        <v>985</v>
      </c>
      <c r="C102" s="174">
        <v>0</v>
      </c>
      <c r="D102" s="174">
        <v>4.8924999999999999E-4</v>
      </c>
      <c r="E102" s="58">
        <f t="shared" si="8"/>
        <v>-1</v>
      </c>
      <c r="F102" s="78">
        <f t="shared" si="9"/>
        <v>0</v>
      </c>
      <c r="G102" s="135">
        <v>3.3339402999999997E-2</v>
      </c>
      <c r="H102" s="102">
        <v>165.61420000000001</v>
      </c>
      <c r="I102"/>
      <c r="J102" s="188">
        <v>0</v>
      </c>
      <c r="K102" s="190">
        <v>0</v>
      </c>
      <c r="L102" s="58" t="str">
        <f t="shared" si="10"/>
        <v/>
      </c>
      <c r="M102" s="58" t="str">
        <f t="shared" si="11"/>
        <v/>
      </c>
      <c r="O102"/>
      <c r="P102"/>
      <c r="Q102"/>
      <c r="R102"/>
    </row>
    <row r="103" spans="1:18" ht="12" customHeight="1" x14ac:dyDescent="0.2">
      <c r="A103" s="77" t="s">
        <v>1819</v>
      </c>
      <c r="B103" s="77" t="s">
        <v>1814</v>
      </c>
      <c r="C103" s="174">
        <v>0</v>
      </c>
      <c r="D103" s="174">
        <v>2.1575999999999998E-4</v>
      </c>
      <c r="E103" s="58">
        <f t="shared" ref="E103:E134" si="12">IF(ISERROR(C103/D103-1),"",IF((C103/D103-1)&gt;10000%,"",C103/D103-1))</f>
        <v>-1</v>
      </c>
      <c r="F103" s="78">
        <f t="shared" ref="F103:F138" si="13">C103/$C$139</f>
        <v>0</v>
      </c>
      <c r="G103" s="135">
        <v>1.6025750678320001</v>
      </c>
      <c r="H103" s="102">
        <v>39.806555555555548</v>
      </c>
      <c r="I103"/>
      <c r="J103" s="188">
        <v>7.2980400000000001E-2</v>
      </c>
      <c r="K103" s="190">
        <v>0</v>
      </c>
      <c r="L103" s="58" t="str">
        <f t="shared" ref="L103:L134" si="14">IF(ISERROR(J103/K103-1),"",IF((J103/K103-1)&gt;10000%,"",J103/K103-1))</f>
        <v/>
      </c>
      <c r="M103" s="58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7" t="s">
        <v>1504</v>
      </c>
      <c r="B104" s="77" t="s">
        <v>1505</v>
      </c>
      <c r="C104" s="174">
        <v>0</v>
      </c>
      <c r="D104" s="174">
        <v>0</v>
      </c>
      <c r="E104" s="58" t="str">
        <f t="shared" si="12"/>
        <v/>
      </c>
      <c r="F104" s="78">
        <f t="shared" si="13"/>
        <v>0</v>
      </c>
      <c r="G104" s="135">
        <v>2.036404E-2</v>
      </c>
      <c r="H104" s="102">
        <v>24.194523809523812</v>
      </c>
      <c r="I104"/>
      <c r="J104" s="188">
        <v>0</v>
      </c>
      <c r="K104" s="190">
        <v>0</v>
      </c>
      <c r="L104" s="58" t="str">
        <f t="shared" si="14"/>
        <v/>
      </c>
      <c r="M104" s="58" t="str">
        <f t="shared" si="15"/>
        <v/>
      </c>
      <c r="O104"/>
      <c r="P104"/>
      <c r="Q104"/>
      <c r="R104"/>
    </row>
    <row r="105" spans="1:18" ht="12" customHeight="1" x14ac:dyDescent="0.2">
      <c r="A105" s="77" t="s">
        <v>1045</v>
      </c>
      <c r="B105" s="77" t="s">
        <v>1046</v>
      </c>
      <c r="C105" s="174">
        <v>0</v>
      </c>
      <c r="D105" s="174">
        <v>0</v>
      </c>
      <c r="E105" s="58" t="str">
        <f t="shared" si="12"/>
        <v/>
      </c>
      <c r="F105" s="78">
        <f t="shared" si="13"/>
        <v>0</v>
      </c>
      <c r="G105" s="135">
        <v>1.8918734999999999E-2</v>
      </c>
      <c r="H105" s="198">
        <v>153.38166666666669</v>
      </c>
      <c r="I105"/>
      <c r="J105" s="188">
        <v>0</v>
      </c>
      <c r="K105" s="190">
        <v>0</v>
      </c>
      <c r="L105" s="58" t="str">
        <f t="shared" si="14"/>
        <v/>
      </c>
      <c r="M105" s="58" t="str">
        <f t="shared" si="15"/>
        <v/>
      </c>
      <c r="O105"/>
      <c r="P105"/>
      <c r="Q105"/>
      <c r="R105"/>
    </row>
    <row r="106" spans="1:18" ht="12" customHeight="1" x14ac:dyDescent="0.2">
      <c r="A106" s="77" t="s">
        <v>988</v>
      </c>
      <c r="B106" s="77" t="s">
        <v>989</v>
      </c>
      <c r="C106" s="174">
        <v>0</v>
      </c>
      <c r="D106" s="174">
        <v>0</v>
      </c>
      <c r="E106" s="58" t="str">
        <f t="shared" si="12"/>
        <v/>
      </c>
      <c r="F106" s="78">
        <f t="shared" si="13"/>
        <v>0</v>
      </c>
      <c r="G106" s="135">
        <v>8.3180630000000005E-3</v>
      </c>
      <c r="H106" s="102">
        <v>42.955523809523811</v>
      </c>
      <c r="I106"/>
      <c r="J106" s="188">
        <v>0</v>
      </c>
      <c r="K106" s="190">
        <v>0</v>
      </c>
      <c r="L106" s="58" t="str">
        <f t="shared" si="14"/>
        <v/>
      </c>
      <c r="M106" s="58" t="str">
        <f t="shared" si="15"/>
        <v/>
      </c>
      <c r="O106"/>
      <c r="P106"/>
      <c r="Q106"/>
      <c r="R106"/>
    </row>
    <row r="107" spans="1:18" ht="12" customHeight="1" x14ac:dyDescent="0.2">
      <c r="A107" s="77" t="s">
        <v>813</v>
      </c>
      <c r="B107" s="77" t="s">
        <v>814</v>
      </c>
      <c r="C107" s="174">
        <v>0</v>
      </c>
      <c r="D107" s="174">
        <v>0</v>
      </c>
      <c r="E107" s="58" t="str">
        <f t="shared" si="12"/>
        <v/>
      </c>
      <c r="F107" s="78">
        <f t="shared" si="13"/>
        <v>0</v>
      </c>
      <c r="G107" s="135">
        <v>1.0284866E-2</v>
      </c>
      <c r="H107" s="102">
        <v>26.54014285714285</v>
      </c>
      <c r="I107"/>
      <c r="J107" s="188">
        <v>0</v>
      </c>
      <c r="K107" s="190">
        <v>0</v>
      </c>
      <c r="L107" s="58" t="str">
        <f t="shared" si="14"/>
        <v/>
      </c>
      <c r="M107" s="58" t="str">
        <f t="shared" si="15"/>
        <v/>
      </c>
      <c r="O107"/>
      <c r="P107"/>
      <c r="Q107"/>
      <c r="R107"/>
    </row>
    <row r="108" spans="1:18" ht="12" customHeight="1" x14ac:dyDescent="0.2">
      <c r="A108" s="77" t="s">
        <v>2550</v>
      </c>
      <c r="B108" s="77" t="s">
        <v>776</v>
      </c>
      <c r="C108" s="174">
        <v>0</v>
      </c>
      <c r="D108" s="174">
        <v>0</v>
      </c>
      <c r="E108" s="58" t="str">
        <f t="shared" si="12"/>
        <v/>
      </c>
      <c r="F108" s="78">
        <f t="shared" si="13"/>
        <v>0</v>
      </c>
      <c r="G108" s="135">
        <v>2.8153683000000002E-2</v>
      </c>
      <c r="H108" s="102">
        <v>25.544166666666669</v>
      </c>
      <c r="I108"/>
      <c r="J108" s="188">
        <v>0</v>
      </c>
      <c r="K108" s="190">
        <v>0</v>
      </c>
      <c r="L108" s="58" t="str">
        <f t="shared" si="14"/>
        <v/>
      </c>
      <c r="M108" s="58" t="str">
        <f t="shared" si="15"/>
        <v/>
      </c>
      <c r="O108"/>
      <c r="P108"/>
      <c r="Q108"/>
      <c r="R108"/>
    </row>
    <row r="109" spans="1:18" ht="12" customHeight="1" x14ac:dyDescent="0.2">
      <c r="A109" s="77" t="s">
        <v>861</v>
      </c>
      <c r="B109" s="77" t="s">
        <v>862</v>
      </c>
      <c r="C109" s="174">
        <v>0</v>
      </c>
      <c r="D109" s="174">
        <v>0</v>
      </c>
      <c r="E109" s="58" t="str">
        <f t="shared" si="12"/>
        <v/>
      </c>
      <c r="F109" s="78">
        <f t="shared" si="13"/>
        <v>0</v>
      </c>
      <c r="G109" s="135">
        <v>1.7624395000000001E-2</v>
      </c>
      <c r="H109" s="102">
        <v>63.108952380952381</v>
      </c>
      <c r="I109"/>
      <c r="J109" s="188">
        <v>0</v>
      </c>
      <c r="K109" s="190">
        <v>0</v>
      </c>
      <c r="L109" s="58" t="str">
        <f t="shared" si="14"/>
        <v/>
      </c>
      <c r="M109" s="58" t="str">
        <f t="shared" si="15"/>
        <v/>
      </c>
      <c r="O109"/>
      <c r="P109"/>
      <c r="Q109"/>
      <c r="R109"/>
    </row>
    <row r="110" spans="1:18" ht="12" customHeight="1" x14ac:dyDescent="0.2">
      <c r="A110" s="77" t="s">
        <v>815</v>
      </c>
      <c r="B110" s="77" t="s">
        <v>816</v>
      </c>
      <c r="C110" s="174">
        <v>0</v>
      </c>
      <c r="D110" s="174">
        <v>0</v>
      </c>
      <c r="E110" s="58" t="str">
        <f t="shared" si="12"/>
        <v/>
      </c>
      <c r="F110" s="78">
        <f t="shared" si="13"/>
        <v>0</v>
      </c>
      <c r="G110" s="135">
        <v>3.5290870000000002E-3</v>
      </c>
      <c r="H110" s="102">
        <v>46.87466666666667</v>
      </c>
      <c r="I110"/>
      <c r="J110" s="188">
        <v>0</v>
      </c>
      <c r="K110" s="190">
        <v>0</v>
      </c>
      <c r="L110" s="58" t="str">
        <f t="shared" si="14"/>
        <v/>
      </c>
      <c r="M110" s="58" t="str">
        <f t="shared" si="15"/>
        <v/>
      </c>
      <c r="O110"/>
      <c r="P110"/>
      <c r="Q110"/>
      <c r="R110"/>
    </row>
    <row r="111" spans="1:18" ht="12" customHeight="1" x14ac:dyDescent="0.2">
      <c r="A111" s="77" t="s">
        <v>2548</v>
      </c>
      <c r="B111" s="77" t="s">
        <v>790</v>
      </c>
      <c r="C111" s="174">
        <v>0</v>
      </c>
      <c r="D111" s="174">
        <v>0</v>
      </c>
      <c r="E111" s="58" t="str">
        <f t="shared" si="12"/>
        <v/>
      </c>
      <c r="F111" s="78">
        <f t="shared" si="13"/>
        <v>0</v>
      </c>
      <c r="G111" s="135">
        <v>1.1614347000000001E-2</v>
      </c>
      <c r="H111" s="102">
        <v>73.820190476190476</v>
      </c>
      <c r="I111"/>
      <c r="J111" s="188">
        <v>0</v>
      </c>
      <c r="K111" s="190">
        <v>0</v>
      </c>
      <c r="L111" s="58" t="str">
        <f t="shared" si="14"/>
        <v/>
      </c>
      <c r="M111" s="58" t="str">
        <f t="shared" si="15"/>
        <v/>
      </c>
      <c r="O111"/>
      <c r="P111"/>
      <c r="Q111"/>
      <c r="R111"/>
    </row>
    <row r="112" spans="1:18" ht="12" customHeight="1" x14ac:dyDescent="0.2">
      <c r="A112" s="77" t="s">
        <v>858</v>
      </c>
      <c r="B112" s="77" t="s">
        <v>859</v>
      </c>
      <c r="C112" s="174">
        <v>0</v>
      </c>
      <c r="D112" s="174">
        <v>0</v>
      </c>
      <c r="E112" s="58" t="str">
        <f t="shared" si="12"/>
        <v/>
      </c>
      <c r="F112" s="78">
        <f t="shared" si="13"/>
        <v>0</v>
      </c>
      <c r="G112" s="135">
        <v>2.9558371999999999E-2</v>
      </c>
      <c r="H112" s="102">
        <v>183.2137142857143</v>
      </c>
      <c r="I112"/>
      <c r="J112" s="188">
        <v>0</v>
      </c>
      <c r="K112" s="190">
        <v>0</v>
      </c>
      <c r="L112" s="58" t="str">
        <f t="shared" si="14"/>
        <v/>
      </c>
      <c r="M112" s="58" t="str">
        <f t="shared" si="15"/>
        <v/>
      </c>
      <c r="O112"/>
      <c r="P112"/>
      <c r="Q112"/>
      <c r="R112"/>
    </row>
    <row r="113" spans="1:18" ht="12" customHeight="1" x14ac:dyDescent="0.2">
      <c r="A113" s="77" t="s">
        <v>1031</v>
      </c>
      <c r="B113" s="77" t="s">
        <v>1032</v>
      </c>
      <c r="C113" s="174">
        <v>0</v>
      </c>
      <c r="D113" s="174">
        <v>0</v>
      </c>
      <c r="E113" s="58" t="str">
        <f t="shared" si="12"/>
        <v/>
      </c>
      <c r="F113" s="78">
        <f t="shared" si="13"/>
        <v>0</v>
      </c>
      <c r="G113" s="135">
        <v>1.0554408999999999E-2</v>
      </c>
      <c r="H113" s="102">
        <v>56.800666666666672</v>
      </c>
      <c r="I113"/>
      <c r="J113" s="188">
        <v>0</v>
      </c>
      <c r="K113" s="190">
        <v>0</v>
      </c>
      <c r="L113" s="58" t="str">
        <f t="shared" si="14"/>
        <v/>
      </c>
      <c r="M113" s="58" t="str">
        <f t="shared" si="15"/>
        <v/>
      </c>
      <c r="O113"/>
      <c r="P113"/>
      <c r="Q113"/>
      <c r="R113"/>
    </row>
    <row r="114" spans="1:18" ht="12" customHeight="1" x14ac:dyDescent="0.2">
      <c r="A114" s="77" t="s">
        <v>2539</v>
      </c>
      <c r="B114" s="77" t="s">
        <v>780</v>
      </c>
      <c r="C114" s="174">
        <v>0</v>
      </c>
      <c r="D114" s="174">
        <v>0</v>
      </c>
      <c r="E114" s="58" t="str">
        <f t="shared" si="12"/>
        <v/>
      </c>
      <c r="F114" s="78">
        <f t="shared" si="13"/>
        <v>0</v>
      </c>
      <c r="G114" s="135">
        <v>2.6897647E-2</v>
      </c>
      <c r="H114" s="102">
        <v>19.567350000000001</v>
      </c>
      <c r="I114"/>
      <c r="J114" s="188">
        <v>0</v>
      </c>
      <c r="K114" s="190">
        <v>0</v>
      </c>
      <c r="L114" s="58" t="str">
        <f t="shared" si="14"/>
        <v/>
      </c>
      <c r="M114" s="58" t="str">
        <f t="shared" si="15"/>
        <v/>
      </c>
      <c r="O114"/>
      <c r="P114"/>
      <c r="Q114"/>
      <c r="R114"/>
    </row>
    <row r="115" spans="1:18" ht="12" customHeight="1" x14ac:dyDescent="0.2">
      <c r="A115" s="77" t="s">
        <v>1502</v>
      </c>
      <c r="B115" s="77" t="s">
        <v>1503</v>
      </c>
      <c r="C115" s="174">
        <v>0</v>
      </c>
      <c r="D115" s="174">
        <v>0</v>
      </c>
      <c r="E115" s="58" t="str">
        <f t="shared" si="12"/>
        <v/>
      </c>
      <c r="F115" s="78">
        <f t="shared" si="13"/>
        <v>0</v>
      </c>
      <c r="G115" s="135">
        <v>19.622149199999999</v>
      </c>
      <c r="H115" s="102">
        <v>21.473285714285719</v>
      </c>
      <c r="I115"/>
      <c r="J115" s="188">
        <v>0</v>
      </c>
      <c r="K115" s="190">
        <v>0</v>
      </c>
      <c r="L115" s="58" t="str">
        <f t="shared" si="14"/>
        <v/>
      </c>
      <c r="M115" s="58" t="str">
        <f t="shared" si="15"/>
        <v/>
      </c>
      <c r="O115"/>
      <c r="P115"/>
      <c r="Q115"/>
      <c r="R115"/>
    </row>
    <row r="116" spans="1:18" ht="12" customHeight="1" x14ac:dyDescent="0.2">
      <c r="A116" s="77" t="s">
        <v>869</v>
      </c>
      <c r="B116" s="77" t="s">
        <v>870</v>
      </c>
      <c r="C116" s="174">
        <v>0</v>
      </c>
      <c r="D116" s="174">
        <v>0</v>
      </c>
      <c r="E116" s="58" t="str">
        <f t="shared" si="12"/>
        <v/>
      </c>
      <c r="F116" s="78">
        <f t="shared" si="13"/>
        <v>0</v>
      </c>
      <c r="G116" s="135">
        <v>6.1761130000000004E-3</v>
      </c>
      <c r="H116" s="102">
        <v>39.216619047619048</v>
      </c>
      <c r="I116"/>
      <c r="J116" s="188">
        <v>0</v>
      </c>
      <c r="K116" s="190">
        <v>0</v>
      </c>
      <c r="L116" s="58" t="str">
        <f t="shared" si="14"/>
        <v/>
      </c>
      <c r="M116" s="58" t="str">
        <f t="shared" si="15"/>
        <v/>
      </c>
      <c r="O116"/>
      <c r="P116"/>
      <c r="Q116"/>
      <c r="R116"/>
    </row>
    <row r="117" spans="1:18" ht="12" customHeight="1" x14ac:dyDescent="0.2">
      <c r="A117" s="77" t="s">
        <v>849</v>
      </c>
      <c r="B117" s="77" t="s">
        <v>850</v>
      </c>
      <c r="C117" s="174">
        <v>0</v>
      </c>
      <c r="D117" s="174">
        <v>0</v>
      </c>
      <c r="E117" s="58" t="str">
        <f t="shared" si="12"/>
        <v/>
      </c>
      <c r="F117" s="78">
        <f t="shared" si="13"/>
        <v>0</v>
      </c>
      <c r="G117" s="135">
        <v>4.9126622000000002E-2</v>
      </c>
      <c r="H117" s="102">
        <v>181.45249999999999</v>
      </c>
      <c r="I117"/>
      <c r="J117" s="188">
        <v>0</v>
      </c>
      <c r="K117" s="190">
        <v>0</v>
      </c>
      <c r="L117" s="58" t="str">
        <f t="shared" si="14"/>
        <v/>
      </c>
      <c r="M117" s="58" t="str">
        <f t="shared" si="15"/>
        <v/>
      </c>
      <c r="O117"/>
      <c r="P117"/>
      <c r="Q117"/>
      <c r="R117"/>
    </row>
    <row r="118" spans="1:18" ht="12" customHeight="1" x14ac:dyDescent="0.2">
      <c r="A118" s="77" t="s">
        <v>1037</v>
      </c>
      <c r="B118" s="77" t="s">
        <v>1038</v>
      </c>
      <c r="C118" s="174">
        <v>0</v>
      </c>
      <c r="D118" s="174">
        <v>0</v>
      </c>
      <c r="E118" s="58" t="str">
        <f t="shared" si="12"/>
        <v/>
      </c>
      <c r="F118" s="78">
        <f t="shared" si="13"/>
        <v>0</v>
      </c>
      <c r="G118" s="135">
        <v>3.7693840000000002E-3</v>
      </c>
      <c r="H118" s="102">
        <v>100.15</v>
      </c>
      <c r="I118"/>
      <c r="J118" s="188">
        <v>0</v>
      </c>
      <c r="K118" s="190">
        <v>0</v>
      </c>
      <c r="L118" s="58" t="str">
        <f t="shared" si="14"/>
        <v/>
      </c>
      <c r="M118" s="58" t="str">
        <f t="shared" si="15"/>
        <v/>
      </c>
      <c r="O118"/>
      <c r="P118"/>
      <c r="Q118"/>
      <c r="R118"/>
    </row>
    <row r="119" spans="1:18" ht="12" customHeight="1" x14ac:dyDescent="0.2">
      <c r="A119" s="77" t="s">
        <v>1000</v>
      </c>
      <c r="B119" s="77" t="s">
        <v>1001</v>
      </c>
      <c r="C119" s="174">
        <v>0</v>
      </c>
      <c r="D119" s="174">
        <v>0</v>
      </c>
      <c r="E119" s="58" t="str">
        <f t="shared" si="12"/>
        <v/>
      </c>
      <c r="F119" s="78">
        <f t="shared" si="13"/>
        <v>0</v>
      </c>
      <c r="G119" s="135">
        <v>1.4880589999999999E-3</v>
      </c>
      <c r="H119" s="102">
        <v>120.76949999999999</v>
      </c>
      <c r="I119"/>
      <c r="J119" s="188">
        <v>0</v>
      </c>
      <c r="K119" s="190">
        <v>0</v>
      </c>
      <c r="L119" s="58" t="str">
        <f t="shared" si="14"/>
        <v/>
      </c>
      <c r="M119" s="58" t="str">
        <f t="shared" si="15"/>
        <v/>
      </c>
      <c r="O119"/>
      <c r="P119"/>
      <c r="Q119"/>
      <c r="R119"/>
    </row>
    <row r="120" spans="1:18" ht="12" customHeight="1" x14ac:dyDescent="0.2">
      <c r="A120" s="77" t="s">
        <v>2547</v>
      </c>
      <c r="B120" s="77" t="s">
        <v>782</v>
      </c>
      <c r="C120" s="174">
        <v>0</v>
      </c>
      <c r="D120" s="174">
        <v>0</v>
      </c>
      <c r="E120" s="58" t="str">
        <f t="shared" si="12"/>
        <v/>
      </c>
      <c r="F120" s="78">
        <f t="shared" si="13"/>
        <v>0</v>
      </c>
      <c r="G120" s="135">
        <v>2.9737220000000003E-3</v>
      </c>
      <c r="H120" s="102">
        <v>74.34476190476191</v>
      </c>
      <c r="I120"/>
      <c r="J120" s="188">
        <v>0</v>
      </c>
      <c r="K120" s="190">
        <v>0</v>
      </c>
      <c r="L120" s="58" t="str">
        <f t="shared" si="14"/>
        <v/>
      </c>
      <c r="M120" s="58" t="str">
        <f t="shared" si="15"/>
        <v/>
      </c>
      <c r="O120"/>
      <c r="P120"/>
      <c r="Q120"/>
      <c r="R120"/>
    </row>
    <row r="121" spans="1:18" ht="12" customHeight="1" x14ac:dyDescent="0.2">
      <c r="A121" s="77" t="s">
        <v>1043</v>
      </c>
      <c r="B121" s="77" t="s">
        <v>1044</v>
      </c>
      <c r="C121" s="174">
        <v>0</v>
      </c>
      <c r="D121" s="174">
        <v>0</v>
      </c>
      <c r="E121" s="58" t="str">
        <f t="shared" si="12"/>
        <v/>
      </c>
      <c r="F121" s="78">
        <f t="shared" si="13"/>
        <v>0</v>
      </c>
      <c r="G121" s="135">
        <v>0</v>
      </c>
      <c r="H121" s="102">
        <v>156.83261904761909</v>
      </c>
      <c r="I121"/>
      <c r="J121" s="188">
        <v>0</v>
      </c>
      <c r="K121" s="190">
        <v>0</v>
      </c>
      <c r="L121" s="58" t="str">
        <f t="shared" si="14"/>
        <v/>
      </c>
      <c r="M121" s="58" t="str">
        <f t="shared" si="15"/>
        <v/>
      </c>
      <c r="O121"/>
      <c r="P121"/>
      <c r="Q121"/>
      <c r="R121"/>
    </row>
    <row r="122" spans="1:18" ht="12" customHeight="1" x14ac:dyDescent="0.2">
      <c r="A122" s="77" t="s">
        <v>1035</v>
      </c>
      <c r="B122" s="77" t="s">
        <v>1036</v>
      </c>
      <c r="C122" s="174">
        <v>0</v>
      </c>
      <c r="D122" s="174">
        <v>0</v>
      </c>
      <c r="E122" s="58" t="str">
        <f t="shared" si="12"/>
        <v/>
      </c>
      <c r="F122" s="78">
        <f t="shared" si="13"/>
        <v>0</v>
      </c>
      <c r="G122" s="135">
        <v>0</v>
      </c>
      <c r="H122" s="102">
        <v>174.8725</v>
      </c>
      <c r="I122"/>
      <c r="J122" s="188">
        <v>0</v>
      </c>
      <c r="K122" s="190">
        <v>0</v>
      </c>
      <c r="L122" s="58" t="str">
        <f t="shared" si="14"/>
        <v/>
      </c>
      <c r="M122" s="58" t="str">
        <f t="shared" si="15"/>
        <v/>
      </c>
      <c r="O122"/>
      <c r="P122"/>
      <c r="Q122"/>
      <c r="R122"/>
    </row>
    <row r="123" spans="1:18" ht="12" customHeight="1" x14ac:dyDescent="0.2">
      <c r="A123" s="77" t="s">
        <v>865</v>
      </c>
      <c r="B123" s="77" t="s">
        <v>866</v>
      </c>
      <c r="C123" s="174">
        <v>0</v>
      </c>
      <c r="D123" s="174">
        <v>0</v>
      </c>
      <c r="E123" s="58" t="str">
        <f t="shared" si="12"/>
        <v/>
      </c>
      <c r="F123" s="78">
        <f t="shared" si="13"/>
        <v>0</v>
      </c>
      <c r="G123" s="135">
        <v>1.2790850000000001E-2</v>
      </c>
      <c r="H123" s="102">
        <v>184.58305555555549</v>
      </c>
      <c r="I123"/>
      <c r="J123" s="188">
        <v>0</v>
      </c>
      <c r="K123" s="190">
        <v>0</v>
      </c>
      <c r="L123" s="58" t="str">
        <f t="shared" si="14"/>
        <v/>
      </c>
      <c r="M123" s="58" t="str">
        <f t="shared" si="15"/>
        <v/>
      </c>
      <c r="O123"/>
      <c r="P123"/>
      <c r="Q123"/>
      <c r="R123"/>
    </row>
    <row r="124" spans="1:18" ht="12" customHeight="1" x14ac:dyDescent="0.2">
      <c r="A124" s="77" t="s">
        <v>1860</v>
      </c>
      <c r="B124" s="77" t="s">
        <v>1676</v>
      </c>
      <c r="C124" s="174">
        <v>0</v>
      </c>
      <c r="D124" s="174">
        <v>0</v>
      </c>
      <c r="E124" s="58" t="str">
        <f t="shared" si="12"/>
        <v/>
      </c>
      <c r="F124" s="78">
        <f t="shared" si="13"/>
        <v>0</v>
      </c>
      <c r="G124" s="135">
        <v>4.8799863912827197</v>
      </c>
      <c r="H124" s="102">
        <v>91.917476190476194</v>
      </c>
      <c r="I124"/>
      <c r="J124" s="188">
        <v>0</v>
      </c>
      <c r="K124" s="190">
        <v>0</v>
      </c>
      <c r="L124" s="58" t="str">
        <f t="shared" si="14"/>
        <v/>
      </c>
      <c r="M124" s="58" t="str">
        <f t="shared" si="15"/>
        <v/>
      </c>
      <c r="O124"/>
      <c r="P124"/>
      <c r="Q124"/>
      <c r="R124"/>
    </row>
    <row r="125" spans="1:18" ht="12" customHeight="1" x14ac:dyDescent="0.2">
      <c r="A125" s="77" t="s">
        <v>763</v>
      </c>
      <c r="B125" s="77" t="s">
        <v>764</v>
      </c>
      <c r="C125" s="174">
        <v>0</v>
      </c>
      <c r="D125" s="174">
        <v>0</v>
      </c>
      <c r="E125" s="58" t="str">
        <f t="shared" si="12"/>
        <v/>
      </c>
      <c r="F125" s="78">
        <f t="shared" si="13"/>
        <v>0</v>
      </c>
      <c r="G125" s="135">
        <v>2.4699972000000001E-2</v>
      </c>
      <c r="H125" s="102">
        <v>48.603714285714283</v>
      </c>
      <c r="I125"/>
      <c r="J125" s="188">
        <v>0</v>
      </c>
      <c r="K125" s="190">
        <v>0</v>
      </c>
      <c r="L125" s="58" t="str">
        <f t="shared" si="14"/>
        <v/>
      </c>
      <c r="M125" s="58" t="str">
        <f t="shared" si="15"/>
        <v/>
      </c>
      <c r="O125"/>
      <c r="P125"/>
      <c r="Q125"/>
      <c r="R125"/>
    </row>
    <row r="126" spans="1:18" ht="12" customHeight="1" x14ac:dyDescent="0.2">
      <c r="A126" s="77" t="s">
        <v>2537</v>
      </c>
      <c r="B126" s="77" t="s">
        <v>786</v>
      </c>
      <c r="C126" s="174">
        <v>0</v>
      </c>
      <c r="D126" s="174">
        <v>0</v>
      </c>
      <c r="E126" s="58" t="str">
        <f t="shared" si="12"/>
        <v/>
      </c>
      <c r="F126" s="78">
        <f t="shared" si="13"/>
        <v>0</v>
      </c>
      <c r="G126" s="135">
        <v>4.4386396999999994E-2</v>
      </c>
      <c r="H126" s="102">
        <v>101.0448235294118</v>
      </c>
      <c r="I126"/>
      <c r="J126" s="188">
        <v>0</v>
      </c>
      <c r="K126" s="190">
        <v>0</v>
      </c>
      <c r="L126" s="58" t="str">
        <f t="shared" si="14"/>
        <v/>
      </c>
      <c r="M126" s="58" t="str">
        <f t="shared" si="15"/>
        <v/>
      </c>
      <c r="O126"/>
      <c r="P126"/>
      <c r="Q126"/>
      <c r="R126"/>
    </row>
    <row r="127" spans="1:18" ht="12" customHeight="1" x14ac:dyDescent="0.2">
      <c r="A127" s="77" t="s">
        <v>755</v>
      </c>
      <c r="B127" s="77" t="s">
        <v>756</v>
      </c>
      <c r="C127" s="174">
        <v>0</v>
      </c>
      <c r="D127" s="174">
        <v>0</v>
      </c>
      <c r="E127" s="58" t="str">
        <f t="shared" si="12"/>
        <v/>
      </c>
      <c r="F127" s="78">
        <f t="shared" si="13"/>
        <v>0</v>
      </c>
      <c r="G127" s="135">
        <v>6.2907592999999998E-2</v>
      </c>
      <c r="H127" s="102">
        <v>41.408058823529423</v>
      </c>
      <c r="I127"/>
      <c r="J127" s="188">
        <v>0</v>
      </c>
      <c r="K127" s="190">
        <v>0</v>
      </c>
      <c r="L127" s="58" t="str">
        <f t="shared" si="14"/>
        <v/>
      </c>
      <c r="M127" s="58" t="str">
        <f t="shared" si="15"/>
        <v/>
      </c>
      <c r="O127"/>
      <c r="P127"/>
      <c r="Q127"/>
      <c r="R127"/>
    </row>
    <row r="128" spans="1:18" ht="12" customHeight="1" x14ac:dyDescent="0.2">
      <c r="A128" s="77" t="s">
        <v>895</v>
      </c>
      <c r="B128" s="77" t="s">
        <v>896</v>
      </c>
      <c r="C128" s="174">
        <v>0</v>
      </c>
      <c r="D128" s="174">
        <v>0</v>
      </c>
      <c r="E128" s="58" t="str">
        <f t="shared" si="12"/>
        <v/>
      </c>
      <c r="F128" s="78">
        <f t="shared" si="13"/>
        <v>0</v>
      </c>
      <c r="G128" s="135">
        <v>0</v>
      </c>
      <c r="H128" s="102">
        <v>10.02257142857143</v>
      </c>
      <c r="I128"/>
      <c r="J128" s="188">
        <v>0</v>
      </c>
      <c r="K128" s="190">
        <v>0</v>
      </c>
      <c r="L128" s="58" t="str">
        <f t="shared" si="14"/>
        <v/>
      </c>
      <c r="M128" s="58" t="str">
        <f t="shared" si="15"/>
        <v/>
      </c>
      <c r="O128"/>
      <c r="P128"/>
      <c r="Q128"/>
      <c r="R128"/>
    </row>
    <row r="129" spans="1:18" ht="12" customHeight="1" x14ac:dyDescent="0.2">
      <c r="A129" s="77" t="s">
        <v>889</v>
      </c>
      <c r="B129" s="77" t="s">
        <v>890</v>
      </c>
      <c r="C129" s="174">
        <v>0</v>
      </c>
      <c r="D129" s="174">
        <v>0</v>
      </c>
      <c r="E129" s="58" t="str">
        <f t="shared" si="12"/>
        <v/>
      </c>
      <c r="F129" s="78">
        <f t="shared" si="13"/>
        <v>0</v>
      </c>
      <c r="G129" s="135">
        <v>0</v>
      </c>
      <c r="H129" s="102">
        <v>10.42609523809524</v>
      </c>
      <c r="I129"/>
      <c r="J129" s="188">
        <v>0</v>
      </c>
      <c r="K129" s="190">
        <v>0</v>
      </c>
      <c r="L129" s="58" t="str">
        <f t="shared" si="14"/>
        <v/>
      </c>
      <c r="M129" s="58" t="str">
        <f t="shared" si="15"/>
        <v/>
      </c>
      <c r="O129"/>
      <c r="P129"/>
      <c r="Q129"/>
      <c r="R129"/>
    </row>
    <row r="130" spans="1:18" ht="12" customHeight="1" x14ac:dyDescent="0.2">
      <c r="A130" s="77" t="s">
        <v>2541</v>
      </c>
      <c r="B130" s="77" t="s">
        <v>752</v>
      </c>
      <c r="C130" s="174">
        <v>0</v>
      </c>
      <c r="D130" s="174">
        <v>0</v>
      </c>
      <c r="E130" s="58" t="str">
        <f t="shared" si="12"/>
        <v/>
      </c>
      <c r="F130" s="78">
        <f t="shared" si="13"/>
        <v>0</v>
      </c>
      <c r="G130" s="135">
        <v>3.9864817000000004E-2</v>
      </c>
      <c r="H130" s="102">
        <v>36.518190476190483</v>
      </c>
      <c r="I130"/>
      <c r="J130" s="188">
        <v>0</v>
      </c>
      <c r="K130" s="190">
        <v>0</v>
      </c>
      <c r="L130" s="58" t="str">
        <f t="shared" si="14"/>
        <v/>
      </c>
      <c r="M130" s="58" t="str">
        <f t="shared" si="15"/>
        <v/>
      </c>
      <c r="O130"/>
      <c r="P130"/>
      <c r="Q130"/>
      <c r="R130"/>
    </row>
    <row r="131" spans="1:18" ht="12" customHeight="1" x14ac:dyDescent="0.2">
      <c r="A131" s="77" t="s">
        <v>2253</v>
      </c>
      <c r="B131" s="77" t="s">
        <v>2254</v>
      </c>
      <c r="C131" s="174">
        <v>0</v>
      </c>
      <c r="D131" s="174">
        <v>0</v>
      </c>
      <c r="E131" s="58" t="str">
        <f t="shared" si="12"/>
        <v/>
      </c>
      <c r="F131" s="78">
        <f t="shared" si="13"/>
        <v>0</v>
      </c>
      <c r="G131" s="135">
        <v>0.34312303856608795</v>
      </c>
      <c r="H131" s="102">
        <v>88.538842105263157</v>
      </c>
      <c r="I131"/>
      <c r="J131" s="188">
        <v>0</v>
      </c>
      <c r="K131" s="190">
        <v>0</v>
      </c>
      <c r="L131" s="58" t="str">
        <f t="shared" si="14"/>
        <v/>
      </c>
      <c r="M131" s="58" t="str">
        <f t="shared" si="15"/>
        <v/>
      </c>
      <c r="O131"/>
      <c r="P131"/>
      <c r="Q131"/>
      <c r="R131"/>
    </row>
    <row r="132" spans="1:18" ht="12" customHeight="1" x14ac:dyDescent="0.2">
      <c r="A132" s="77" t="s">
        <v>873</v>
      </c>
      <c r="B132" s="77" t="s">
        <v>874</v>
      </c>
      <c r="C132" s="174">
        <v>0</v>
      </c>
      <c r="D132" s="174">
        <v>0</v>
      </c>
      <c r="E132" s="58" t="str">
        <f t="shared" si="12"/>
        <v/>
      </c>
      <c r="F132" s="78">
        <f t="shared" si="13"/>
        <v>0</v>
      </c>
      <c r="G132" s="135">
        <v>3.3397400000000001E-4</v>
      </c>
      <c r="H132" s="102">
        <v>143.62200000000001</v>
      </c>
      <c r="I132"/>
      <c r="J132" s="188">
        <v>0</v>
      </c>
      <c r="K132" s="190">
        <v>0</v>
      </c>
      <c r="L132" s="58" t="str">
        <f t="shared" si="14"/>
        <v/>
      </c>
      <c r="M132" s="58" t="str">
        <f t="shared" si="15"/>
        <v/>
      </c>
      <c r="O132"/>
      <c r="P132"/>
      <c r="Q132"/>
      <c r="R132"/>
    </row>
    <row r="133" spans="1:18" ht="12" customHeight="1" x14ac:dyDescent="0.2">
      <c r="A133" s="77" t="s">
        <v>821</v>
      </c>
      <c r="B133" s="77" t="s">
        <v>822</v>
      </c>
      <c r="C133" s="174">
        <v>0</v>
      </c>
      <c r="D133" s="174">
        <v>0</v>
      </c>
      <c r="E133" s="58" t="str">
        <f t="shared" si="12"/>
        <v/>
      </c>
      <c r="F133" s="78">
        <f t="shared" si="13"/>
        <v>0</v>
      </c>
      <c r="G133" s="135">
        <v>0</v>
      </c>
      <c r="H133" s="102">
        <v>31.052714285714281</v>
      </c>
      <c r="I133"/>
      <c r="J133" s="188">
        <v>0</v>
      </c>
      <c r="K133" s="190">
        <v>0</v>
      </c>
      <c r="L133" s="58" t="str">
        <f t="shared" si="14"/>
        <v/>
      </c>
      <c r="M133" s="58" t="str">
        <f t="shared" si="15"/>
        <v/>
      </c>
      <c r="O133"/>
      <c r="P133"/>
      <c r="Q133"/>
      <c r="R133"/>
    </row>
    <row r="134" spans="1:18" ht="12" customHeight="1" x14ac:dyDescent="0.2">
      <c r="A134" s="77" t="s">
        <v>819</v>
      </c>
      <c r="B134" s="77" t="s">
        <v>820</v>
      </c>
      <c r="C134" s="174">
        <v>0</v>
      </c>
      <c r="D134" s="174">
        <v>0</v>
      </c>
      <c r="E134" s="58" t="str">
        <f t="shared" si="12"/>
        <v/>
      </c>
      <c r="F134" s="78">
        <f t="shared" si="13"/>
        <v>0</v>
      </c>
      <c r="G134" s="135">
        <v>3.003398E-3</v>
      </c>
      <c r="H134" s="102">
        <v>118.8596</v>
      </c>
      <c r="I134"/>
      <c r="J134" s="188">
        <v>0</v>
      </c>
      <c r="K134" s="190">
        <v>0</v>
      </c>
      <c r="L134" s="58" t="str">
        <f t="shared" si="14"/>
        <v/>
      </c>
      <c r="M134" s="58" t="str">
        <f t="shared" si="15"/>
        <v/>
      </c>
      <c r="O134"/>
      <c r="P134"/>
      <c r="Q134"/>
      <c r="R134"/>
    </row>
    <row r="135" spans="1:18" ht="12" customHeight="1" x14ac:dyDescent="0.2">
      <c r="A135" s="77" t="s">
        <v>827</v>
      </c>
      <c r="B135" s="77" t="s">
        <v>828</v>
      </c>
      <c r="C135" s="174">
        <v>0</v>
      </c>
      <c r="D135" s="174">
        <v>0</v>
      </c>
      <c r="E135" s="58" t="str">
        <f t="shared" ref="E135:E138" si="16">IF(ISERROR(C135/D135-1),"",IF((C135/D135-1)&gt;10000%,"",C135/D135-1))</f>
        <v/>
      </c>
      <c r="F135" s="78">
        <f t="shared" si="13"/>
        <v>0</v>
      </c>
      <c r="G135" s="135">
        <v>0</v>
      </c>
      <c r="H135" s="102">
        <v>88.513428571428562</v>
      </c>
      <c r="I135"/>
      <c r="J135" s="188">
        <v>0</v>
      </c>
      <c r="K135" s="190">
        <v>0</v>
      </c>
      <c r="L135" s="58" t="str">
        <f t="shared" ref="L135:L138" si="17">IF(ISERROR(J135/K135-1),"",IF((J135/K135-1)&gt;10000%,"",J135/K135-1))</f>
        <v/>
      </c>
      <c r="M135" s="58" t="str">
        <f t="shared" si="15"/>
        <v/>
      </c>
      <c r="O135"/>
      <c r="P135"/>
      <c r="Q135"/>
      <c r="R135"/>
    </row>
    <row r="136" spans="1:18" ht="12" customHeight="1" x14ac:dyDescent="0.2">
      <c r="A136" s="77" t="s">
        <v>823</v>
      </c>
      <c r="B136" s="77" t="s">
        <v>824</v>
      </c>
      <c r="C136" s="174">
        <v>0</v>
      </c>
      <c r="D136" s="174">
        <v>0</v>
      </c>
      <c r="E136" s="58" t="str">
        <f t="shared" si="16"/>
        <v/>
      </c>
      <c r="F136" s="78">
        <f t="shared" si="13"/>
        <v>0</v>
      </c>
      <c r="G136" s="135">
        <v>0</v>
      </c>
      <c r="H136" s="102">
        <v>47.693857142857141</v>
      </c>
      <c r="I136"/>
      <c r="J136" s="188">
        <v>0</v>
      </c>
      <c r="K136" s="190">
        <v>0</v>
      </c>
      <c r="L136" s="58" t="str">
        <f t="shared" si="17"/>
        <v/>
      </c>
      <c r="M136" s="58" t="str">
        <f t="shared" si="15"/>
        <v/>
      </c>
      <c r="O136"/>
      <c r="P136"/>
      <c r="Q136"/>
      <c r="R136"/>
    </row>
    <row r="137" spans="1:18" ht="12" customHeight="1" x14ac:dyDescent="0.2">
      <c r="A137" s="77" t="s">
        <v>2551</v>
      </c>
      <c r="B137" s="77" t="s">
        <v>777</v>
      </c>
      <c r="C137" s="174">
        <v>0</v>
      </c>
      <c r="D137" s="174">
        <v>0</v>
      </c>
      <c r="E137" s="58" t="str">
        <f t="shared" si="16"/>
        <v/>
      </c>
      <c r="F137" s="78">
        <f t="shared" si="13"/>
        <v>0</v>
      </c>
      <c r="G137" s="135">
        <v>0</v>
      </c>
      <c r="H137" s="102">
        <v>41.117714285714293</v>
      </c>
      <c r="I137"/>
      <c r="J137" s="188">
        <v>0</v>
      </c>
      <c r="K137" s="190">
        <v>0</v>
      </c>
      <c r="L137" s="58" t="str">
        <f t="shared" si="17"/>
        <v/>
      </c>
      <c r="M137" s="58" t="str">
        <f t="shared" si="15"/>
        <v/>
      </c>
      <c r="O137"/>
      <c r="P137"/>
      <c r="Q137"/>
      <c r="R137"/>
    </row>
    <row r="138" spans="1:18" ht="12" customHeight="1" x14ac:dyDescent="0.2">
      <c r="A138" s="77" t="s">
        <v>897</v>
      </c>
      <c r="B138" s="77" t="s">
        <v>898</v>
      </c>
      <c r="C138" s="174">
        <v>0</v>
      </c>
      <c r="D138" s="174">
        <v>0</v>
      </c>
      <c r="E138" s="58" t="str">
        <f t="shared" si="16"/>
        <v/>
      </c>
      <c r="F138" s="78">
        <f t="shared" si="13"/>
        <v>0</v>
      </c>
      <c r="G138" s="135">
        <v>0</v>
      </c>
      <c r="H138" s="102">
        <v>17.206571428571429</v>
      </c>
      <c r="I138"/>
      <c r="J138" s="188">
        <v>0</v>
      </c>
      <c r="K138" s="190">
        <v>0</v>
      </c>
      <c r="L138" s="58" t="str">
        <f t="shared" si="17"/>
        <v/>
      </c>
      <c r="M138" s="58" t="str">
        <f t="shared" si="15"/>
        <v/>
      </c>
      <c r="O138"/>
      <c r="P138"/>
      <c r="Q138"/>
      <c r="R138"/>
    </row>
    <row r="139" spans="1:18" ht="12" customHeight="1" x14ac:dyDescent="0.2">
      <c r="A139" s="79"/>
      <c r="B139" s="122">
        <f>COUNTA(B7:B138)</f>
        <v>132</v>
      </c>
      <c r="C139" s="47">
        <f>SUM(C7:C138)</f>
        <v>66.213039229999922</v>
      </c>
      <c r="D139" s="47">
        <f>SUM(D7:D138)</f>
        <v>46.112380940000023</v>
      </c>
      <c r="E139" s="56">
        <f>IF(ISERROR(C139/D139-1),"",((C139/D139-1)))</f>
        <v>0.43590588645063111</v>
      </c>
      <c r="F139" s="80">
        <f>SUM(F7:F138)</f>
        <v>1.0000000000000009</v>
      </c>
      <c r="G139" s="136">
        <f>SUM(G7:G138)</f>
        <v>481.73483742087046</v>
      </c>
      <c r="H139" s="93"/>
      <c r="J139" s="66">
        <f>SUM(J7:J138)</f>
        <v>27.936655899999998</v>
      </c>
      <c r="K139" s="47">
        <f>SUM(K7:K138)</f>
        <v>61.867607979999995</v>
      </c>
      <c r="L139" s="56">
        <f>IF(ISERROR(J139/K139-1),"",((J139/K139-1)))</f>
        <v>-0.54844454453401359</v>
      </c>
      <c r="M139" s="36">
        <f>IF(ISERROR(J139/C139),"",(J139/C139))</f>
        <v>0.42192076099932907</v>
      </c>
    </row>
    <row r="140" spans="1:18" ht="12" customHeight="1" x14ac:dyDescent="0.2">
      <c r="B140" s="81"/>
      <c r="C140" s="74"/>
      <c r="D140" s="69"/>
      <c r="E140" s="70"/>
      <c r="F140" s="82"/>
    </row>
    <row r="141" spans="1:18" ht="12" customHeight="1" x14ac:dyDescent="0.2">
      <c r="A141" s="39" t="s">
        <v>240</v>
      </c>
      <c r="B141" s="81"/>
      <c r="C141" s="140"/>
      <c r="D141" s="69"/>
      <c r="E141" s="70"/>
      <c r="F141" s="81"/>
      <c r="G141" s="137"/>
    </row>
    <row r="142" spans="1:18" ht="12" customHeight="1" x14ac:dyDescent="0.2">
      <c r="A142" s="51" t="s">
        <v>2726</v>
      </c>
      <c r="B142" s="81"/>
      <c r="C142" s="69"/>
      <c r="D142" s="69"/>
      <c r="E142" s="70"/>
      <c r="F142" s="81"/>
      <c r="H142" s="141"/>
    </row>
    <row r="143" spans="1:18" ht="12" customHeight="1" x14ac:dyDescent="0.2">
      <c r="A143" s="72"/>
      <c r="B143" s="81"/>
      <c r="C143" s="69"/>
      <c r="D143" s="69"/>
      <c r="E143" s="70"/>
      <c r="F143" s="81"/>
      <c r="H143" s="118"/>
    </row>
    <row r="144" spans="1:18" ht="12" customHeight="1" x14ac:dyDescent="0.2">
      <c r="A144" s="83" t="s">
        <v>47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730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3" bestFit="1" customWidth="1"/>
    <col min="3" max="3" width="12.7109375" style="23" bestFit="1" customWidth="1"/>
    <col min="4" max="4" width="27.140625" style="23" bestFit="1" customWidth="1"/>
    <col min="5" max="5" width="36.85546875" style="23" bestFit="1" customWidth="1"/>
    <col min="6" max="16384" width="9.140625" style="19"/>
  </cols>
  <sheetData>
    <row r="1" spans="1:5" ht="26.25" x14ac:dyDescent="0.2">
      <c r="A1" s="215" t="s">
        <v>2725</v>
      </c>
      <c r="B1" s="215"/>
      <c r="C1" s="160"/>
      <c r="D1" s="19"/>
      <c r="E1" s="19"/>
    </row>
    <row r="2" spans="1:5" ht="15.75" customHeight="1" x14ac:dyDescent="0.2">
      <c r="A2" s="216" t="s">
        <v>3137</v>
      </c>
      <c r="B2" s="216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5" t="s">
        <v>1950</v>
      </c>
      <c r="B5" s="155" t="s">
        <v>1949</v>
      </c>
      <c r="C5" s="155" t="s">
        <v>76</v>
      </c>
      <c r="D5" s="155" t="s">
        <v>1357</v>
      </c>
      <c r="E5" s="155" t="s">
        <v>574</v>
      </c>
    </row>
    <row r="6" spans="1:5" ht="21.95" customHeight="1" x14ac:dyDescent="0.2">
      <c r="A6" s="21"/>
      <c r="B6" s="21"/>
      <c r="C6" s="22"/>
      <c r="D6" s="22"/>
      <c r="E6" s="21"/>
    </row>
    <row r="7" spans="1:5" ht="12" customHeight="1" x14ac:dyDescent="0.2">
      <c r="A7" s="156" t="s">
        <v>2723</v>
      </c>
      <c r="B7" s="156" t="s">
        <v>2014</v>
      </c>
      <c r="C7" s="156" t="s">
        <v>2007</v>
      </c>
      <c r="D7" s="156" t="s">
        <v>637</v>
      </c>
      <c r="E7" s="156" t="s">
        <v>2724</v>
      </c>
    </row>
    <row r="8" spans="1:5" ht="12" customHeight="1" x14ac:dyDescent="0.2">
      <c r="A8" s="156" t="s">
        <v>2723</v>
      </c>
      <c r="B8" s="156" t="s">
        <v>2014</v>
      </c>
      <c r="C8" s="156" t="s">
        <v>2007</v>
      </c>
      <c r="D8" s="156" t="s">
        <v>637</v>
      </c>
      <c r="E8" s="156" t="s">
        <v>2751</v>
      </c>
    </row>
    <row r="9" spans="1:5" ht="12" customHeight="1" x14ac:dyDescent="0.2">
      <c r="A9" s="156" t="s">
        <v>2723</v>
      </c>
      <c r="B9" s="156" t="s">
        <v>3169</v>
      </c>
      <c r="C9" s="156" t="s">
        <v>269</v>
      </c>
      <c r="D9" s="156" t="s">
        <v>637</v>
      </c>
      <c r="E9" s="156" t="s">
        <v>2752</v>
      </c>
    </row>
    <row r="10" spans="1:5" ht="12" customHeight="1" x14ac:dyDescent="0.2">
      <c r="A10" s="156" t="s">
        <v>2723</v>
      </c>
      <c r="B10" s="156" t="s">
        <v>3169</v>
      </c>
      <c r="C10" s="156" t="s">
        <v>269</v>
      </c>
      <c r="D10" s="156" t="s">
        <v>637</v>
      </c>
      <c r="E10" s="156" t="s">
        <v>2724</v>
      </c>
    </row>
    <row r="11" spans="1:5" ht="12" customHeight="1" x14ac:dyDescent="0.2">
      <c r="A11" s="156" t="s">
        <v>2723</v>
      </c>
      <c r="B11" s="156" t="s">
        <v>3169</v>
      </c>
      <c r="C11" s="156" t="s">
        <v>269</v>
      </c>
      <c r="D11" s="156" t="s">
        <v>637</v>
      </c>
      <c r="E11" s="156" t="s">
        <v>2753</v>
      </c>
    </row>
    <row r="12" spans="1:5" ht="12" customHeight="1" x14ac:dyDescent="0.2">
      <c r="A12" s="156" t="s">
        <v>2723</v>
      </c>
      <c r="B12" s="156" t="s">
        <v>3169</v>
      </c>
      <c r="C12" s="156" t="s">
        <v>269</v>
      </c>
      <c r="D12" s="156" t="s">
        <v>637</v>
      </c>
      <c r="E12" s="156" t="s">
        <v>2754</v>
      </c>
    </row>
    <row r="13" spans="1:5" ht="12" customHeight="1" x14ac:dyDescent="0.2">
      <c r="A13" s="156" t="s">
        <v>2723</v>
      </c>
      <c r="B13" s="156" t="s">
        <v>3169</v>
      </c>
      <c r="C13" s="156" t="s">
        <v>269</v>
      </c>
      <c r="D13" s="156" t="s">
        <v>637</v>
      </c>
      <c r="E13" s="156" t="s">
        <v>2755</v>
      </c>
    </row>
    <row r="14" spans="1:5" ht="12" customHeight="1" x14ac:dyDescent="0.2">
      <c r="A14" s="156" t="s">
        <v>2723</v>
      </c>
      <c r="B14" s="156" t="s">
        <v>1730</v>
      </c>
      <c r="C14" s="156" t="s">
        <v>160</v>
      </c>
      <c r="D14" s="156" t="s">
        <v>637</v>
      </c>
      <c r="E14" s="156" t="s">
        <v>2724</v>
      </c>
    </row>
    <row r="15" spans="1:5" ht="12" customHeight="1" x14ac:dyDescent="0.2">
      <c r="A15" s="156" t="s">
        <v>2723</v>
      </c>
      <c r="B15" s="156" t="s">
        <v>1730</v>
      </c>
      <c r="C15" s="156" t="s">
        <v>160</v>
      </c>
      <c r="D15" s="156" t="s">
        <v>637</v>
      </c>
      <c r="E15" s="156" t="s">
        <v>2751</v>
      </c>
    </row>
    <row r="16" spans="1:5" ht="12" customHeight="1" x14ac:dyDescent="0.2">
      <c r="A16" s="156" t="s">
        <v>2723</v>
      </c>
      <c r="B16" s="156" t="s">
        <v>1730</v>
      </c>
      <c r="C16" s="156" t="s">
        <v>160</v>
      </c>
      <c r="D16" s="156" t="s">
        <v>637</v>
      </c>
      <c r="E16" s="156" t="s">
        <v>2755</v>
      </c>
    </row>
    <row r="17" spans="1:5" ht="12" customHeight="1" x14ac:dyDescent="0.2">
      <c r="A17" s="156" t="s">
        <v>2723</v>
      </c>
      <c r="B17" s="156" t="s">
        <v>1731</v>
      </c>
      <c r="C17" s="156" t="s">
        <v>700</v>
      </c>
      <c r="D17" s="156" t="s">
        <v>637</v>
      </c>
      <c r="E17" s="156" t="s">
        <v>2724</v>
      </c>
    </row>
    <row r="18" spans="1:5" ht="12" customHeight="1" x14ac:dyDescent="0.2">
      <c r="A18" s="156" t="s">
        <v>2723</v>
      </c>
      <c r="B18" s="156" t="s">
        <v>1731</v>
      </c>
      <c r="C18" s="156" t="s">
        <v>700</v>
      </c>
      <c r="D18" s="156" t="s">
        <v>637</v>
      </c>
      <c r="E18" s="156" t="s">
        <v>2751</v>
      </c>
    </row>
    <row r="19" spans="1:5" ht="12" customHeight="1" x14ac:dyDescent="0.2">
      <c r="A19" s="156" t="s">
        <v>2723</v>
      </c>
      <c r="B19" s="156" t="s">
        <v>1732</v>
      </c>
      <c r="C19" s="156" t="s">
        <v>699</v>
      </c>
      <c r="D19" s="156" t="s">
        <v>637</v>
      </c>
      <c r="E19" s="156" t="s">
        <v>2724</v>
      </c>
    </row>
    <row r="20" spans="1:5" ht="12" customHeight="1" x14ac:dyDescent="0.2">
      <c r="A20" s="156" t="s">
        <v>2723</v>
      </c>
      <c r="B20" s="156" t="s">
        <v>1732</v>
      </c>
      <c r="C20" s="156" t="s">
        <v>699</v>
      </c>
      <c r="D20" s="156" t="s">
        <v>637</v>
      </c>
      <c r="E20" s="156" t="s">
        <v>2751</v>
      </c>
    </row>
    <row r="21" spans="1:5" ht="12" customHeight="1" x14ac:dyDescent="0.2">
      <c r="A21" s="156" t="s">
        <v>2723</v>
      </c>
      <c r="B21" s="156" t="s">
        <v>1733</v>
      </c>
      <c r="C21" s="156" t="s">
        <v>152</v>
      </c>
      <c r="D21" s="156" t="s">
        <v>637</v>
      </c>
      <c r="E21" s="156" t="s">
        <v>2724</v>
      </c>
    </row>
    <row r="22" spans="1:5" ht="12" customHeight="1" x14ac:dyDescent="0.2">
      <c r="A22" s="156" t="s">
        <v>2723</v>
      </c>
      <c r="B22" s="156" t="s">
        <v>1733</v>
      </c>
      <c r="C22" s="156" t="s">
        <v>152</v>
      </c>
      <c r="D22" s="156" t="s">
        <v>637</v>
      </c>
      <c r="E22" s="156" t="s">
        <v>2751</v>
      </c>
    </row>
    <row r="23" spans="1:5" ht="12" customHeight="1" x14ac:dyDescent="0.2">
      <c r="A23" s="156" t="s">
        <v>2723</v>
      </c>
      <c r="B23" s="156" t="s">
        <v>1734</v>
      </c>
      <c r="C23" s="156" t="s">
        <v>1458</v>
      </c>
      <c r="D23" s="156" t="s">
        <v>637</v>
      </c>
      <c r="E23" s="156" t="s">
        <v>2724</v>
      </c>
    </row>
    <row r="24" spans="1:5" ht="12" customHeight="1" x14ac:dyDescent="0.2">
      <c r="A24" s="156" t="s">
        <v>2723</v>
      </c>
      <c r="B24" s="156" t="s">
        <v>1734</v>
      </c>
      <c r="C24" s="156" t="s">
        <v>1458</v>
      </c>
      <c r="D24" s="156" t="s">
        <v>637</v>
      </c>
      <c r="E24" s="156" t="s">
        <v>2751</v>
      </c>
    </row>
    <row r="25" spans="1:5" ht="12" customHeight="1" x14ac:dyDescent="0.2">
      <c r="A25" s="156" t="s">
        <v>2723</v>
      </c>
      <c r="B25" s="156" t="s">
        <v>1735</v>
      </c>
      <c r="C25" s="156" t="s">
        <v>153</v>
      </c>
      <c r="D25" s="156" t="s">
        <v>637</v>
      </c>
      <c r="E25" s="156" t="s">
        <v>2751</v>
      </c>
    </row>
    <row r="26" spans="1:5" ht="12" customHeight="1" x14ac:dyDescent="0.2">
      <c r="A26" s="156" t="s">
        <v>2723</v>
      </c>
      <c r="B26" s="156" t="s">
        <v>1736</v>
      </c>
      <c r="C26" s="156" t="s">
        <v>48</v>
      </c>
      <c r="D26" s="156" t="s">
        <v>637</v>
      </c>
      <c r="E26" s="156" t="s">
        <v>2752</v>
      </c>
    </row>
    <row r="27" spans="1:5" ht="12" customHeight="1" x14ac:dyDescent="0.2">
      <c r="A27" s="156" t="s">
        <v>2723</v>
      </c>
      <c r="B27" s="156" t="s">
        <v>1736</v>
      </c>
      <c r="C27" s="156" t="s">
        <v>48</v>
      </c>
      <c r="D27" s="156" t="s">
        <v>637</v>
      </c>
      <c r="E27" s="156" t="s">
        <v>2724</v>
      </c>
    </row>
    <row r="28" spans="1:5" ht="12" customHeight="1" x14ac:dyDescent="0.2">
      <c r="A28" s="156" t="s">
        <v>2723</v>
      </c>
      <c r="B28" s="156" t="s">
        <v>1736</v>
      </c>
      <c r="C28" s="156" t="s">
        <v>48</v>
      </c>
      <c r="D28" s="156" t="s">
        <v>637</v>
      </c>
      <c r="E28" s="156" t="s">
        <v>2753</v>
      </c>
    </row>
    <row r="29" spans="1:5" ht="12" customHeight="1" x14ac:dyDescent="0.2">
      <c r="A29" s="156" t="s">
        <v>2723</v>
      </c>
      <c r="B29" s="156" t="s">
        <v>1736</v>
      </c>
      <c r="C29" s="156" t="s">
        <v>48</v>
      </c>
      <c r="D29" s="156" t="s">
        <v>637</v>
      </c>
      <c r="E29" s="156" t="s">
        <v>2756</v>
      </c>
    </row>
    <row r="30" spans="1:5" ht="12" customHeight="1" x14ac:dyDescent="0.2">
      <c r="A30" s="156" t="s">
        <v>2723</v>
      </c>
      <c r="B30" s="156" t="s">
        <v>1736</v>
      </c>
      <c r="C30" s="156" t="s">
        <v>48</v>
      </c>
      <c r="D30" s="156" t="s">
        <v>637</v>
      </c>
      <c r="E30" s="156" t="s">
        <v>2754</v>
      </c>
    </row>
    <row r="31" spans="1:5" ht="12" customHeight="1" x14ac:dyDescent="0.2">
      <c r="A31" s="156" t="s">
        <v>2723</v>
      </c>
      <c r="B31" s="156" t="s">
        <v>1736</v>
      </c>
      <c r="C31" s="156" t="s">
        <v>48</v>
      </c>
      <c r="D31" s="156" t="s">
        <v>637</v>
      </c>
      <c r="E31" s="156" t="s">
        <v>2755</v>
      </c>
    </row>
    <row r="32" spans="1:5" ht="12" customHeight="1" x14ac:dyDescent="0.2">
      <c r="A32" s="156" t="s">
        <v>2723</v>
      </c>
      <c r="B32" s="156" t="s">
        <v>1431</v>
      </c>
      <c r="C32" s="156" t="s">
        <v>265</v>
      </c>
      <c r="D32" s="156" t="s">
        <v>637</v>
      </c>
      <c r="E32" s="156" t="s">
        <v>2752</v>
      </c>
    </row>
    <row r="33" spans="1:5" ht="12" customHeight="1" x14ac:dyDescent="0.2">
      <c r="A33" s="156" t="s">
        <v>2723</v>
      </c>
      <c r="B33" s="156" t="s">
        <v>2125</v>
      </c>
      <c r="C33" s="156" t="s">
        <v>2111</v>
      </c>
      <c r="D33" s="156" t="s">
        <v>637</v>
      </c>
      <c r="E33" s="156" t="s">
        <v>2752</v>
      </c>
    </row>
    <row r="34" spans="1:5" ht="12" customHeight="1" x14ac:dyDescent="0.2">
      <c r="A34" s="156" t="s">
        <v>2723</v>
      </c>
      <c r="B34" s="156" t="s">
        <v>1737</v>
      </c>
      <c r="C34" s="156" t="s">
        <v>1691</v>
      </c>
      <c r="D34" s="156" t="s">
        <v>637</v>
      </c>
      <c r="E34" s="156" t="s">
        <v>2724</v>
      </c>
    </row>
    <row r="35" spans="1:5" ht="12" customHeight="1" x14ac:dyDescent="0.2">
      <c r="A35" s="156" t="s">
        <v>2723</v>
      </c>
      <c r="B35" s="156" t="s">
        <v>1737</v>
      </c>
      <c r="C35" s="156" t="s">
        <v>1691</v>
      </c>
      <c r="D35" s="156" t="s">
        <v>637</v>
      </c>
      <c r="E35" s="156" t="s">
        <v>2751</v>
      </c>
    </row>
    <row r="36" spans="1:5" ht="12" customHeight="1" x14ac:dyDescent="0.2">
      <c r="A36" s="156" t="s">
        <v>2723</v>
      </c>
      <c r="B36" s="156" t="s">
        <v>1798</v>
      </c>
      <c r="C36" s="156" t="s">
        <v>1802</v>
      </c>
      <c r="D36" s="156" t="s">
        <v>637</v>
      </c>
      <c r="E36" s="156" t="s">
        <v>2724</v>
      </c>
    </row>
    <row r="37" spans="1:5" ht="12" customHeight="1" x14ac:dyDescent="0.2">
      <c r="A37" s="156" t="s">
        <v>2723</v>
      </c>
      <c r="B37" s="156" t="s">
        <v>1798</v>
      </c>
      <c r="C37" s="156" t="s">
        <v>1802</v>
      </c>
      <c r="D37" s="156" t="s">
        <v>637</v>
      </c>
      <c r="E37" s="156" t="s">
        <v>2751</v>
      </c>
    </row>
    <row r="38" spans="1:5" ht="12" customHeight="1" x14ac:dyDescent="0.2">
      <c r="A38" s="156" t="s">
        <v>2723</v>
      </c>
      <c r="B38" s="156" t="s">
        <v>2225</v>
      </c>
      <c r="C38" s="156" t="s">
        <v>2231</v>
      </c>
      <c r="D38" s="156" t="s">
        <v>637</v>
      </c>
      <c r="E38" s="156" t="s">
        <v>2724</v>
      </c>
    </row>
    <row r="39" spans="1:5" ht="12" customHeight="1" x14ac:dyDescent="0.2">
      <c r="A39" s="156" t="s">
        <v>2723</v>
      </c>
      <c r="B39" s="156" t="s">
        <v>2225</v>
      </c>
      <c r="C39" s="156" t="s">
        <v>2231</v>
      </c>
      <c r="D39" s="156" t="s">
        <v>637</v>
      </c>
      <c r="E39" s="156" t="s">
        <v>2751</v>
      </c>
    </row>
    <row r="40" spans="1:5" ht="12" customHeight="1" x14ac:dyDescent="0.2">
      <c r="A40" s="156" t="s">
        <v>2723</v>
      </c>
      <c r="B40" s="156" t="s">
        <v>1432</v>
      </c>
      <c r="C40" s="156" t="s">
        <v>690</v>
      </c>
      <c r="D40" s="156" t="s">
        <v>637</v>
      </c>
      <c r="E40" s="156" t="s">
        <v>2752</v>
      </c>
    </row>
    <row r="41" spans="1:5" ht="12" customHeight="1" x14ac:dyDescent="0.2">
      <c r="A41" s="156" t="s">
        <v>2723</v>
      </c>
      <c r="B41" s="156" t="s">
        <v>1432</v>
      </c>
      <c r="C41" s="156" t="s">
        <v>690</v>
      </c>
      <c r="D41" s="156" t="s">
        <v>637</v>
      </c>
      <c r="E41" s="156" t="s">
        <v>2724</v>
      </c>
    </row>
    <row r="42" spans="1:5" ht="12" customHeight="1" x14ac:dyDescent="0.2">
      <c r="A42" s="156" t="s">
        <v>2723</v>
      </c>
      <c r="B42" s="156" t="s">
        <v>1629</v>
      </c>
      <c r="C42" s="156" t="s">
        <v>1557</v>
      </c>
      <c r="D42" s="156" t="s">
        <v>637</v>
      </c>
      <c r="E42" s="156" t="s">
        <v>2752</v>
      </c>
    </row>
    <row r="43" spans="1:5" ht="12" customHeight="1" x14ac:dyDescent="0.2">
      <c r="A43" s="156" t="s">
        <v>2723</v>
      </c>
      <c r="B43" s="156" t="s">
        <v>1738</v>
      </c>
      <c r="C43" s="156" t="s">
        <v>155</v>
      </c>
      <c r="D43" s="156" t="s">
        <v>637</v>
      </c>
      <c r="E43" s="156" t="s">
        <v>2724</v>
      </c>
    </row>
    <row r="44" spans="1:5" ht="12" customHeight="1" x14ac:dyDescent="0.2">
      <c r="A44" s="156" t="s">
        <v>2723</v>
      </c>
      <c r="B44" s="156" t="s">
        <v>1738</v>
      </c>
      <c r="C44" s="156" t="s">
        <v>155</v>
      </c>
      <c r="D44" s="156" t="s">
        <v>637</v>
      </c>
      <c r="E44" s="156" t="s">
        <v>2751</v>
      </c>
    </row>
    <row r="45" spans="1:5" ht="12" customHeight="1" x14ac:dyDescent="0.2">
      <c r="A45" s="156" t="s">
        <v>2723</v>
      </c>
      <c r="B45" s="156" t="s">
        <v>1739</v>
      </c>
      <c r="C45" s="156" t="s">
        <v>156</v>
      </c>
      <c r="D45" s="156" t="s">
        <v>637</v>
      </c>
      <c r="E45" s="156" t="s">
        <v>2724</v>
      </c>
    </row>
    <row r="46" spans="1:5" ht="12" customHeight="1" x14ac:dyDescent="0.2">
      <c r="A46" s="156" t="s">
        <v>2723</v>
      </c>
      <c r="B46" s="156" t="s">
        <v>1739</v>
      </c>
      <c r="C46" s="156" t="s">
        <v>156</v>
      </c>
      <c r="D46" s="156" t="s">
        <v>637</v>
      </c>
      <c r="E46" s="156" t="s">
        <v>2751</v>
      </c>
    </row>
    <row r="47" spans="1:5" ht="12" customHeight="1" x14ac:dyDescent="0.2">
      <c r="A47" s="156" t="s">
        <v>2723</v>
      </c>
      <c r="B47" s="156" t="s">
        <v>1739</v>
      </c>
      <c r="C47" s="156" t="s">
        <v>156</v>
      </c>
      <c r="D47" s="156" t="s">
        <v>637</v>
      </c>
      <c r="E47" s="156" t="s">
        <v>2755</v>
      </c>
    </row>
    <row r="48" spans="1:5" ht="12" customHeight="1" x14ac:dyDescent="0.2">
      <c r="A48" s="156" t="s">
        <v>2723</v>
      </c>
      <c r="B48" s="156" t="s">
        <v>1740</v>
      </c>
      <c r="C48" s="156" t="s">
        <v>157</v>
      </c>
      <c r="D48" s="156" t="s">
        <v>637</v>
      </c>
      <c r="E48" s="156" t="s">
        <v>2724</v>
      </c>
    </row>
    <row r="49" spans="1:5" ht="12" customHeight="1" x14ac:dyDescent="0.2">
      <c r="A49" s="156" t="s">
        <v>2723</v>
      </c>
      <c r="B49" s="156" t="s">
        <v>1740</v>
      </c>
      <c r="C49" s="156" t="s">
        <v>157</v>
      </c>
      <c r="D49" s="156" t="s">
        <v>637</v>
      </c>
      <c r="E49" s="156" t="s">
        <v>2751</v>
      </c>
    </row>
    <row r="50" spans="1:5" ht="12" customHeight="1" x14ac:dyDescent="0.2">
      <c r="A50" s="156" t="s">
        <v>2723</v>
      </c>
      <c r="B50" s="156" t="s">
        <v>1740</v>
      </c>
      <c r="C50" s="156" t="s">
        <v>157</v>
      </c>
      <c r="D50" s="156" t="s">
        <v>637</v>
      </c>
      <c r="E50" s="156" t="s">
        <v>2755</v>
      </c>
    </row>
    <row r="51" spans="1:5" ht="12" customHeight="1" x14ac:dyDescent="0.2">
      <c r="A51" s="156" t="s">
        <v>2723</v>
      </c>
      <c r="B51" s="156" t="s">
        <v>1741</v>
      </c>
      <c r="C51" s="156" t="s">
        <v>158</v>
      </c>
      <c r="D51" s="156" t="s">
        <v>637</v>
      </c>
      <c r="E51" s="156" t="s">
        <v>2724</v>
      </c>
    </row>
    <row r="52" spans="1:5" ht="12" customHeight="1" x14ac:dyDescent="0.2">
      <c r="A52" s="156" t="s">
        <v>2723</v>
      </c>
      <c r="B52" s="156" t="s">
        <v>1741</v>
      </c>
      <c r="C52" s="156" t="s">
        <v>158</v>
      </c>
      <c r="D52" s="156" t="s">
        <v>637</v>
      </c>
      <c r="E52" s="156" t="s">
        <v>2751</v>
      </c>
    </row>
    <row r="53" spans="1:5" ht="12" customHeight="1" x14ac:dyDescent="0.2">
      <c r="A53" s="156" t="s">
        <v>2723</v>
      </c>
      <c r="B53" s="156" t="s">
        <v>1742</v>
      </c>
      <c r="C53" s="156" t="s">
        <v>159</v>
      </c>
      <c r="D53" s="156" t="s">
        <v>637</v>
      </c>
      <c r="E53" s="156" t="s">
        <v>2724</v>
      </c>
    </row>
    <row r="54" spans="1:5" ht="12" customHeight="1" x14ac:dyDescent="0.2">
      <c r="A54" s="156" t="s">
        <v>2723</v>
      </c>
      <c r="B54" s="156" t="s">
        <v>1742</v>
      </c>
      <c r="C54" s="156" t="s">
        <v>159</v>
      </c>
      <c r="D54" s="156" t="s">
        <v>637</v>
      </c>
      <c r="E54" s="156" t="s">
        <v>2751</v>
      </c>
    </row>
    <row r="55" spans="1:5" ht="12" customHeight="1" x14ac:dyDescent="0.2">
      <c r="A55" s="156" t="s">
        <v>2723</v>
      </c>
      <c r="B55" s="156" t="s">
        <v>1742</v>
      </c>
      <c r="C55" s="156" t="s">
        <v>159</v>
      </c>
      <c r="D55" s="156" t="s">
        <v>637</v>
      </c>
      <c r="E55" s="156" t="s">
        <v>2755</v>
      </c>
    </row>
    <row r="56" spans="1:5" ht="12" customHeight="1" x14ac:dyDescent="0.2">
      <c r="A56" s="156" t="s">
        <v>2723</v>
      </c>
      <c r="B56" s="156" t="s">
        <v>1743</v>
      </c>
      <c r="C56" s="156" t="s">
        <v>154</v>
      </c>
      <c r="D56" s="156" t="s">
        <v>637</v>
      </c>
      <c r="E56" s="156" t="s">
        <v>2724</v>
      </c>
    </row>
    <row r="57" spans="1:5" ht="12" customHeight="1" x14ac:dyDescent="0.2">
      <c r="A57" s="156" t="s">
        <v>2723</v>
      </c>
      <c r="B57" s="156" t="s">
        <v>1743</v>
      </c>
      <c r="C57" s="156" t="s">
        <v>154</v>
      </c>
      <c r="D57" s="156" t="s">
        <v>637</v>
      </c>
      <c r="E57" s="156" t="s">
        <v>2751</v>
      </c>
    </row>
    <row r="58" spans="1:5" ht="12" customHeight="1" x14ac:dyDescent="0.2">
      <c r="A58" s="156" t="s">
        <v>2723</v>
      </c>
      <c r="B58" s="156" t="s">
        <v>1743</v>
      </c>
      <c r="C58" s="156" t="s">
        <v>154</v>
      </c>
      <c r="D58" s="156" t="s">
        <v>637</v>
      </c>
      <c r="E58" s="156" t="s">
        <v>2755</v>
      </c>
    </row>
    <row r="59" spans="1:5" ht="12" customHeight="1" x14ac:dyDescent="0.2">
      <c r="A59" s="156" t="s">
        <v>2723</v>
      </c>
      <c r="B59" s="156" t="s">
        <v>1744</v>
      </c>
      <c r="C59" s="156" t="s">
        <v>383</v>
      </c>
      <c r="D59" s="156" t="s">
        <v>637</v>
      </c>
      <c r="E59" s="156" t="s">
        <v>2724</v>
      </c>
    </row>
    <row r="60" spans="1:5" ht="12" customHeight="1" x14ac:dyDescent="0.2">
      <c r="A60" s="156" t="s">
        <v>2723</v>
      </c>
      <c r="B60" s="156" t="s">
        <v>1744</v>
      </c>
      <c r="C60" s="156" t="s">
        <v>383</v>
      </c>
      <c r="D60" s="156" t="s">
        <v>637</v>
      </c>
      <c r="E60" s="156" t="s">
        <v>2751</v>
      </c>
    </row>
    <row r="61" spans="1:5" ht="12" customHeight="1" x14ac:dyDescent="0.2">
      <c r="A61" s="156" t="s">
        <v>2723</v>
      </c>
      <c r="B61" s="156" t="s">
        <v>1744</v>
      </c>
      <c r="C61" s="156" t="s">
        <v>383</v>
      </c>
      <c r="D61" s="156" t="s">
        <v>637</v>
      </c>
      <c r="E61" s="156" t="s">
        <v>2755</v>
      </c>
    </row>
    <row r="62" spans="1:5" ht="12" customHeight="1" x14ac:dyDescent="0.2">
      <c r="A62" s="156" t="s">
        <v>2723</v>
      </c>
      <c r="B62" s="156" t="s">
        <v>1745</v>
      </c>
      <c r="C62" s="156" t="s">
        <v>1690</v>
      </c>
      <c r="D62" s="156" t="s">
        <v>637</v>
      </c>
      <c r="E62" s="156" t="s">
        <v>2724</v>
      </c>
    </row>
    <row r="63" spans="1:5" ht="12" customHeight="1" x14ac:dyDescent="0.2">
      <c r="A63" s="156" t="s">
        <v>2723</v>
      </c>
      <c r="B63" s="156" t="s">
        <v>1745</v>
      </c>
      <c r="C63" s="156" t="s">
        <v>1690</v>
      </c>
      <c r="D63" s="156" t="s">
        <v>637</v>
      </c>
      <c r="E63" s="156" t="s">
        <v>2751</v>
      </c>
    </row>
    <row r="64" spans="1:5" ht="12" customHeight="1" x14ac:dyDescent="0.2">
      <c r="A64" s="156" t="s">
        <v>2723</v>
      </c>
      <c r="B64" s="156" t="s">
        <v>1746</v>
      </c>
      <c r="C64" s="156" t="s">
        <v>268</v>
      </c>
      <c r="D64" s="156" t="s">
        <v>637</v>
      </c>
      <c r="E64" s="156" t="s">
        <v>2724</v>
      </c>
    </row>
    <row r="65" spans="1:5" ht="12" customHeight="1" x14ac:dyDescent="0.2">
      <c r="A65" s="156" t="s">
        <v>2723</v>
      </c>
      <c r="B65" s="156" t="s">
        <v>1746</v>
      </c>
      <c r="C65" s="156" t="s">
        <v>268</v>
      </c>
      <c r="D65" s="156" t="s">
        <v>637</v>
      </c>
      <c r="E65" s="156" t="s">
        <v>2751</v>
      </c>
    </row>
    <row r="66" spans="1:5" ht="12" customHeight="1" x14ac:dyDescent="0.2">
      <c r="A66" s="156" t="s">
        <v>2723</v>
      </c>
      <c r="B66" s="156" t="s">
        <v>1746</v>
      </c>
      <c r="C66" s="156" t="s">
        <v>268</v>
      </c>
      <c r="D66" s="156" t="s">
        <v>637</v>
      </c>
      <c r="E66" s="156" t="s">
        <v>2755</v>
      </c>
    </row>
    <row r="67" spans="1:5" ht="12" customHeight="1" x14ac:dyDescent="0.2">
      <c r="A67" s="156" t="s">
        <v>2723</v>
      </c>
      <c r="B67" s="156" t="s">
        <v>1433</v>
      </c>
      <c r="C67" s="156" t="s">
        <v>1142</v>
      </c>
      <c r="D67" s="156" t="s">
        <v>637</v>
      </c>
      <c r="E67" s="156" t="s">
        <v>2752</v>
      </c>
    </row>
    <row r="68" spans="1:5" ht="12" customHeight="1" x14ac:dyDescent="0.2">
      <c r="A68" s="156" t="s">
        <v>2723</v>
      </c>
      <c r="B68" s="156" t="s">
        <v>1433</v>
      </c>
      <c r="C68" s="156" t="s">
        <v>1142</v>
      </c>
      <c r="D68" s="156" t="s">
        <v>637</v>
      </c>
      <c r="E68" s="156" t="s">
        <v>2724</v>
      </c>
    </row>
    <row r="69" spans="1:5" ht="12" customHeight="1" x14ac:dyDescent="0.2">
      <c r="A69" s="156" t="s">
        <v>2723</v>
      </c>
      <c r="B69" s="156" t="s">
        <v>1433</v>
      </c>
      <c r="C69" s="156" t="s">
        <v>1142</v>
      </c>
      <c r="D69" s="156" t="s">
        <v>637</v>
      </c>
      <c r="E69" s="156" t="s">
        <v>2757</v>
      </c>
    </row>
    <row r="70" spans="1:5" ht="12" customHeight="1" x14ac:dyDescent="0.2">
      <c r="A70" s="156" t="s">
        <v>2723</v>
      </c>
      <c r="B70" s="156" t="s">
        <v>1433</v>
      </c>
      <c r="C70" s="156" t="s">
        <v>1142</v>
      </c>
      <c r="D70" s="156" t="s">
        <v>637</v>
      </c>
      <c r="E70" s="156" t="s">
        <v>2753</v>
      </c>
    </row>
    <row r="71" spans="1:5" ht="12" customHeight="1" x14ac:dyDescent="0.2">
      <c r="A71" s="156" t="s">
        <v>2723</v>
      </c>
      <c r="B71" s="156" t="s">
        <v>1433</v>
      </c>
      <c r="C71" s="156" t="s">
        <v>1142</v>
      </c>
      <c r="D71" s="156" t="s">
        <v>637</v>
      </c>
      <c r="E71" s="156" t="s">
        <v>2755</v>
      </c>
    </row>
    <row r="72" spans="1:5" ht="12" customHeight="1" x14ac:dyDescent="0.2">
      <c r="A72" s="156" t="s">
        <v>2723</v>
      </c>
      <c r="B72" s="156" t="s">
        <v>1879</v>
      </c>
      <c r="C72" s="156" t="s">
        <v>1867</v>
      </c>
      <c r="D72" s="156" t="s">
        <v>637</v>
      </c>
      <c r="E72" s="156" t="s">
        <v>2752</v>
      </c>
    </row>
    <row r="73" spans="1:5" ht="12" customHeight="1" x14ac:dyDescent="0.2">
      <c r="A73" s="156" t="s">
        <v>2723</v>
      </c>
      <c r="B73" s="156" t="s">
        <v>1747</v>
      </c>
      <c r="C73" s="156" t="s">
        <v>1693</v>
      </c>
      <c r="D73" s="156" t="s">
        <v>637</v>
      </c>
      <c r="E73" s="156" t="s">
        <v>2752</v>
      </c>
    </row>
    <row r="74" spans="1:5" ht="12" customHeight="1" x14ac:dyDescent="0.2">
      <c r="A74" s="156" t="s">
        <v>2723</v>
      </c>
      <c r="B74" s="156" t="s">
        <v>1747</v>
      </c>
      <c r="C74" s="156" t="s">
        <v>1693</v>
      </c>
      <c r="D74" s="156" t="s">
        <v>637</v>
      </c>
      <c r="E74" s="156" t="s">
        <v>2753</v>
      </c>
    </row>
    <row r="75" spans="1:5" ht="12" customHeight="1" x14ac:dyDescent="0.2">
      <c r="A75" s="156" t="s">
        <v>2723</v>
      </c>
      <c r="B75" s="156" t="s">
        <v>1434</v>
      </c>
      <c r="C75" s="156" t="s">
        <v>49</v>
      </c>
      <c r="D75" s="156" t="s">
        <v>637</v>
      </c>
      <c r="E75" s="156" t="s">
        <v>2752</v>
      </c>
    </row>
    <row r="76" spans="1:5" ht="12" customHeight="1" x14ac:dyDescent="0.2">
      <c r="A76" s="156" t="s">
        <v>2723</v>
      </c>
      <c r="B76" s="156" t="s">
        <v>1434</v>
      </c>
      <c r="C76" s="156" t="s">
        <v>49</v>
      </c>
      <c r="D76" s="156" t="s">
        <v>637</v>
      </c>
      <c r="E76" s="156" t="s">
        <v>2724</v>
      </c>
    </row>
    <row r="77" spans="1:5" ht="12" customHeight="1" x14ac:dyDescent="0.2">
      <c r="A77" s="156" t="s">
        <v>2723</v>
      </c>
      <c r="B77" s="156" t="s">
        <v>1434</v>
      </c>
      <c r="C77" s="156" t="s">
        <v>49</v>
      </c>
      <c r="D77" s="156" t="s">
        <v>637</v>
      </c>
      <c r="E77" s="156" t="s">
        <v>2753</v>
      </c>
    </row>
    <row r="78" spans="1:5" ht="12" customHeight="1" x14ac:dyDescent="0.2">
      <c r="A78" s="156" t="s">
        <v>2723</v>
      </c>
      <c r="B78" s="156" t="s">
        <v>1434</v>
      </c>
      <c r="C78" s="156" t="s">
        <v>49</v>
      </c>
      <c r="D78" s="156" t="s">
        <v>637</v>
      </c>
      <c r="E78" s="156" t="s">
        <v>2754</v>
      </c>
    </row>
    <row r="79" spans="1:5" ht="12" customHeight="1" x14ac:dyDescent="0.2">
      <c r="A79" s="156" t="s">
        <v>2723</v>
      </c>
      <c r="B79" s="156" t="s">
        <v>1434</v>
      </c>
      <c r="C79" s="156" t="s">
        <v>49</v>
      </c>
      <c r="D79" s="156" t="s">
        <v>637</v>
      </c>
      <c r="E79" s="156" t="s">
        <v>2755</v>
      </c>
    </row>
    <row r="80" spans="1:5" ht="12" customHeight="1" x14ac:dyDescent="0.2">
      <c r="A80" s="156" t="s">
        <v>2723</v>
      </c>
      <c r="B80" s="156" t="s">
        <v>1748</v>
      </c>
      <c r="C80" s="156" t="s">
        <v>50</v>
      </c>
      <c r="D80" s="156" t="s">
        <v>637</v>
      </c>
      <c r="E80" s="156" t="s">
        <v>2752</v>
      </c>
    </row>
    <row r="81" spans="1:5" ht="12" customHeight="1" x14ac:dyDescent="0.2">
      <c r="A81" s="156" t="s">
        <v>2723</v>
      </c>
      <c r="B81" s="156" t="s">
        <v>1435</v>
      </c>
      <c r="C81" s="156" t="s">
        <v>2708</v>
      </c>
      <c r="D81" s="156" t="s">
        <v>637</v>
      </c>
      <c r="E81" s="156" t="s">
        <v>2752</v>
      </c>
    </row>
    <row r="82" spans="1:5" ht="12" customHeight="1" x14ac:dyDescent="0.2">
      <c r="A82" s="156" t="s">
        <v>2723</v>
      </c>
      <c r="B82" s="156" t="s">
        <v>1435</v>
      </c>
      <c r="C82" s="156" t="s">
        <v>2708</v>
      </c>
      <c r="D82" s="156" t="s">
        <v>637</v>
      </c>
      <c r="E82" s="156" t="s">
        <v>2753</v>
      </c>
    </row>
    <row r="83" spans="1:5" ht="12" customHeight="1" x14ac:dyDescent="0.2">
      <c r="A83" s="156" t="s">
        <v>2723</v>
      </c>
      <c r="B83" s="156" t="s">
        <v>1435</v>
      </c>
      <c r="C83" s="156" t="s">
        <v>2708</v>
      </c>
      <c r="D83" s="156" t="s">
        <v>637</v>
      </c>
      <c r="E83" s="156" t="s">
        <v>2755</v>
      </c>
    </row>
    <row r="84" spans="1:5" ht="12" customHeight="1" x14ac:dyDescent="0.2">
      <c r="A84" s="156" t="s">
        <v>2723</v>
      </c>
      <c r="B84" s="156" t="s">
        <v>1616</v>
      </c>
      <c r="C84" s="156" t="s">
        <v>51</v>
      </c>
      <c r="D84" s="156" t="s">
        <v>637</v>
      </c>
      <c r="E84" s="156" t="s">
        <v>2752</v>
      </c>
    </row>
    <row r="85" spans="1:5" ht="12" customHeight="1" x14ac:dyDescent="0.2">
      <c r="A85" s="156" t="s">
        <v>2723</v>
      </c>
      <c r="B85" s="156" t="s">
        <v>1616</v>
      </c>
      <c r="C85" s="156" t="s">
        <v>51</v>
      </c>
      <c r="D85" s="156" t="s">
        <v>637</v>
      </c>
      <c r="E85" s="156" t="s">
        <v>2724</v>
      </c>
    </row>
    <row r="86" spans="1:5" ht="12" customHeight="1" x14ac:dyDescent="0.2">
      <c r="A86" s="156" t="s">
        <v>2723</v>
      </c>
      <c r="B86" s="156" t="s">
        <v>1616</v>
      </c>
      <c r="C86" s="156" t="s">
        <v>51</v>
      </c>
      <c r="D86" s="156" t="s">
        <v>637</v>
      </c>
      <c r="E86" s="156" t="s">
        <v>2757</v>
      </c>
    </row>
    <row r="87" spans="1:5" ht="12" customHeight="1" x14ac:dyDescent="0.2">
      <c r="A87" s="156" t="s">
        <v>2723</v>
      </c>
      <c r="B87" s="156" t="s">
        <v>1616</v>
      </c>
      <c r="C87" s="156" t="s">
        <v>51</v>
      </c>
      <c r="D87" s="156" t="s">
        <v>637</v>
      </c>
      <c r="E87" s="156" t="s">
        <v>2755</v>
      </c>
    </row>
    <row r="88" spans="1:5" ht="12" customHeight="1" x14ac:dyDescent="0.2">
      <c r="A88" s="156" t="s">
        <v>2723</v>
      </c>
      <c r="B88" s="156" t="s">
        <v>1621</v>
      </c>
      <c r="C88" s="156" t="s">
        <v>677</v>
      </c>
      <c r="D88" s="156" t="s">
        <v>637</v>
      </c>
      <c r="E88" s="156" t="s">
        <v>2752</v>
      </c>
    </row>
    <row r="89" spans="1:5" ht="12" customHeight="1" x14ac:dyDescent="0.2">
      <c r="A89" s="156" t="s">
        <v>2723</v>
      </c>
      <c r="B89" s="156" t="s">
        <v>1621</v>
      </c>
      <c r="C89" s="156" t="s">
        <v>677</v>
      </c>
      <c r="D89" s="156" t="s">
        <v>637</v>
      </c>
      <c r="E89" s="156" t="s">
        <v>2724</v>
      </c>
    </row>
    <row r="90" spans="1:5" ht="12" customHeight="1" x14ac:dyDescent="0.2">
      <c r="A90" s="156" t="s">
        <v>2723</v>
      </c>
      <c r="B90" s="156" t="s">
        <v>1621</v>
      </c>
      <c r="C90" s="156" t="s">
        <v>677</v>
      </c>
      <c r="D90" s="156" t="s">
        <v>637</v>
      </c>
      <c r="E90" s="156" t="s">
        <v>2755</v>
      </c>
    </row>
    <row r="91" spans="1:5" ht="12" customHeight="1" x14ac:dyDescent="0.2">
      <c r="A91" s="156" t="s">
        <v>2723</v>
      </c>
      <c r="B91" s="156" t="s">
        <v>1623</v>
      </c>
      <c r="C91" s="156" t="s">
        <v>798</v>
      </c>
      <c r="D91" s="156" t="s">
        <v>637</v>
      </c>
      <c r="E91" s="156" t="s">
        <v>2752</v>
      </c>
    </row>
    <row r="92" spans="1:5" ht="12" customHeight="1" x14ac:dyDescent="0.2">
      <c r="A92" s="156" t="s">
        <v>2723</v>
      </c>
      <c r="B92" s="156" t="s">
        <v>1623</v>
      </c>
      <c r="C92" s="156" t="s">
        <v>798</v>
      </c>
      <c r="D92" s="156" t="s">
        <v>637</v>
      </c>
      <c r="E92" s="156" t="s">
        <v>2724</v>
      </c>
    </row>
    <row r="93" spans="1:5" ht="12" customHeight="1" x14ac:dyDescent="0.2">
      <c r="A93" s="156" t="s">
        <v>2723</v>
      </c>
      <c r="B93" s="156" t="s">
        <v>1623</v>
      </c>
      <c r="C93" s="156" t="s">
        <v>798</v>
      </c>
      <c r="D93" s="156" t="s">
        <v>637</v>
      </c>
      <c r="E93" s="156" t="s">
        <v>2757</v>
      </c>
    </row>
    <row r="94" spans="1:5" ht="12" customHeight="1" x14ac:dyDescent="0.2">
      <c r="A94" s="156" t="s">
        <v>2723</v>
      </c>
      <c r="B94" s="156" t="s">
        <v>1623</v>
      </c>
      <c r="C94" s="156" t="s">
        <v>798</v>
      </c>
      <c r="D94" s="156" t="s">
        <v>637</v>
      </c>
      <c r="E94" s="156" t="s">
        <v>2753</v>
      </c>
    </row>
    <row r="95" spans="1:5" ht="12" customHeight="1" x14ac:dyDescent="0.2">
      <c r="A95" s="156" t="s">
        <v>2723</v>
      </c>
      <c r="B95" s="156" t="s">
        <v>1623</v>
      </c>
      <c r="C95" s="156" t="s">
        <v>798</v>
      </c>
      <c r="D95" s="156" t="s">
        <v>637</v>
      </c>
      <c r="E95" s="156" t="s">
        <v>2755</v>
      </c>
    </row>
    <row r="96" spans="1:5" ht="12" customHeight="1" x14ac:dyDescent="0.2">
      <c r="A96" s="156" t="s">
        <v>2723</v>
      </c>
      <c r="B96" s="156" t="s">
        <v>1622</v>
      </c>
      <c r="C96" s="156" t="s">
        <v>797</v>
      </c>
      <c r="D96" s="156" t="s">
        <v>637</v>
      </c>
      <c r="E96" s="156" t="s">
        <v>2752</v>
      </c>
    </row>
    <row r="97" spans="1:5" ht="12" customHeight="1" x14ac:dyDescent="0.2">
      <c r="A97" s="156" t="s">
        <v>2723</v>
      </c>
      <c r="B97" s="156" t="s">
        <v>1622</v>
      </c>
      <c r="C97" s="156" t="s">
        <v>797</v>
      </c>
      <c r="D97" s="156" t="s">
        <v>637</v>
      </c>
      <c r="E97" s="156" t="s">
        <v>2724</v>
      </c>
    </row>
    <row r="98" spans="1:5" ht="12" customHeight="1" x14ac:dyDescent="0.2">
      <c r="A98" s="156" t="s">
        <v>2723</v>
      </c>
      <c r="B98" s="156" t="s">
        <v>1622</v>
      </c>
      <c r="C98" s="156" t="s">
        <v>797</v>
      </c>
      <c r="D98" s="156" t="s">
        <v>637</v>
      </c>
      <c r="E98" s="156" t="s">
        <v>2757</v>
      </c>
    </row>
    <row r="99" spans="1:5" ht="12" customHeight="1" x14ac:dyDescent="0.2">
      <c r="A99" s="156" t="s">
        <v>2723</v>
      </c>
      <c r="B99" s="156" t="s">
        <v>1622</v>
      </c>
      <c r="C99" s="156" t="s">
        <v>797</v>
      </c>
      <c r="D99" s="156" t="s">
        <v>637</v>
      </c>
      <c r="E99" s="156" t="s">
        <v>2755</v>
      </c>
    </row>
    <row r="100" spans="1:5" ht="12" customHeight="1" x14ac:dyDescent="0.2">
      <c r="A100" s="156" t="s">
        <v>2723</v>
      </c>
      <c r="B100" s="156" t="s">
        <v>1749</v>
      </c>
      <c r="C100" s="156" t="s">
        <v>388</v>
      </c>
      <c r="D100" s="156" t="s">
        <v>637</v>
      </c>
      <c r="E100" s="156" t="s">
        <v>2752</v>
      </c>
    </row>
    <row r="101" spans="1:5" ht="12" customHeight="1" x14ac:dyDescent="0.2">
      <c r="A101" s="156" t="s">
        <v>2723</v>
      </c>
      <c r="B101" s="156" t="s">
        <v>1749</v>
      </c>
      <c r="C101" s="156" t="s">
        <v>388</v>
      </c>
      <c r="D101" s="156" t="s">
        <v>637</v>
      </c>
      <c r="E101" s="156" t="s">
        <v>2724</v>
      </c>
    </row>
    <row r="102" spans="1:5" ht="12" customHeight="1" x14ac:dyDescent="0.2">
      <c r="A102" s="156" t="s">
        <v>2723</v>
      </c>
      <c r="B102" s="156" t="s">
        <v>1749</v>
      </c>
      <c r="C102" s="156" t="s">
        <v>388</v>
      </c>
      <c r="D102" s="156" t="s">
        <v>637</v>
      </c>
      <c r="E102" s="156" t="s">
        <v>2757</v>
      </c>
    </row>
    <row r="103" spans="1:5" ht="12" customHeight="1" x14ac:dyDescent="0.2">
      <c r="A103" s="156" t="s">
        <v>2723</v>
      </c>
      <c r="B103" s="156" t="s">
        <v>1749</v>
      </c>
      <c r="C103" s="156" t="s">
        <v>388</v>
      </c>
      <c r="D103" s="156" t="s">
        <v>637</v>
      </c>
      <c r="E103" s="156" t="s">
        <v>2755</v>
      </c>
    </row>
    <row r="104" spans="1:5" ht="12" customHeight="1" x14ac:dyDescent="0.2">
      <c r="A104" s="156" t="s">
        <v>2723</v>
      </c>
      <c r="B104" s="156" t="s">
        <v>1750</v>
      </c>
      <c r="C104" s="156" t="s">
        <v>161</v>
      </c>
      <c r="D104" s="156" t="s">
        <v>637</v>
      </c>
      <c r="E104" s="156" t="s">
        <v>2752</v>
      </c>
    </row>
    <row r="105" spans="1:5" ht="12" customHeight="1" x14ac:dyDescent="0.2">
      <c r="A105" s="156" t="s">
        <v>2723</v>
      </c>
      <c r="B105" s="156" t="s">
        <v>1750</v>
      </c>
      <c r="C105" s="156" t="s">
        <v>161</v>
      </c>
      <c r="D105" s="156" t="s">
        <v>637</v>
      </c>
      <c r="E105" s="156" t="s">
        <v>2724</v>
      </c>
    </row>
    <row r="106" spans="1:5" ht="12" customHeight="1" x14ac:dyDescent="0.2">
      <c r="A106" s="156" t="s">
        <v>2723</v>
      </c>
      <c r="B106" s="156" t="s">
        <v>1436</v>
      </c>
      <c r="C106" s="156" t="s">
        <v>52</v>
      </c>
      <c r="D106" s="156" t="s">
        <v>637</v>
      </c>
      <c r="E106" s="156" t="s">
        <v>2752</v>
      </c>
    </row>
    <row r="107" spans="1:5" ht="12" customHeight="1" x14ac:dyDescent="0.2">
      <c r="A107" s="156" t="s">
        <v>2723</v>
      </c>
      <c r="B107" s="156" t="s">
        <v>1436</v>
      </c>
      <c r="C107" s="156" t="s">
        <v>52</v>
      </c>
      <c r="D107" s="156" t="s">
        <v>637</v>
      </c>
      <c r="E107" s="156" t="s">
        <v>2724</v>
      </c>
    </row>
    <row r="108" spans="1:5" ht="12" customHeight="1" x14ac:dyDescent="0.2">
      <c r="A108" s="156" t="s">
        <v>2723</v>
      </c>
      <c r="B108" s="156" t="s">
        <v>1436</v>
      </c>
      <c r="C108" s="156" t="s">
        <v>52</v>
      </c>
      <c r="D108" s="156" t="s">
        <v>637</v>
      </c>
      <c r="E108" s="156" t="s">
        <v>2753</v>
      </c>
    </row>
    <row r="109" spans="1:5" ht="12" customHeight="1" x14ac:dyDescent="0.2">
      <c r="A109" s="156" t="s">
        <v>2723</v>
      </c>
      <c r="B109" s="156" t="s">
        <v>1437</v>
      </c>
      <c r="C109" s="156" t="s">
        <v>162</v>
      </c>
      <c r="D109" s="156" t="s">
        <v>637</v>
      </c>
      <c r="E109" s="156" t="s">
        <v>2752</v>
      </c>
    </row>
    <row r="110" spans="1:5" ht="12" customHeight="1" x14ac:dyDescent="0.2">
      <c r="A110" s="156" t="s">
        <v>2723</v>
      </c>
      <c r="B110" s="156" t="s">
        <v>1437</v>
      </c>
      <c r="C110" s="156" t="s">
        <v>162</v>
      </c>
      <c r="D110" s="156" t="s">
        <v>637</v>
      </c>
      <c r="E110" s="156" t="s">
        <v>2724</v>
      </c>
    </row>
    <row r="111" spans="1:5" ht="12" customHeight="1" x14ac:dyDescent="0.2">
      <c r="A111" s="156" t="s">
        <v>2723</v>
      </c>
      <c r="B111" s="156" t="s">
        <v>1437</v>
      </c>
      <c r="C111" s="156" t="s">
        <v>162</v>
      </c>
      <c r="D111" s="156" t="s">
        <v>637</v>
      </c>
      <c r="E111" s="156" t="s">
        <v>2756</v>
      </c>
    </row>
    <row r="112" spans="1:5" ht="12" customHeight="1" x14ac:dyDescent="0.2">
      <c r="A112" s="156" t="s">
        <v>2723</v>
      </c>
      <c r="B112" s="156" t="s">
        <v>1438</v>
      </c>
      <c r="C112" s="156" t="s">
        <v>163</v>
      </c>
      <c r="D112" s="156" t="s">
        <v>637</v>
      </c>
      <c r="E112" s="156" t="s">
        <v>2752</v>
      </c>
    </row>
    <row r="113" spans="1:5" ht="12" customHeight="1" x14ac:dyDescent="0.2">
      <c r="A113" s="156" t="s">
        <v>2723</v>
      </c>
      <c r="B113" s="156" t="s">
        <v>1438</v>
      </c>
      <c r="C113" s="156" t="s">
        <v>163</v>
      </c>
      <c r="D113" s="156" t="s">
        <v>637</v>
      </c>
      <c r="E113" s="156" t="s">
        <v>2724</v>
      </c>
    </row>
    <row r="114" spans="1:5" ht="12" customHeight="1" x14ac:dyDescent="0.2">
      <c r="A114" s="156" t="s">
        <v>2723</v>
      </c>
      <c r="B114" s="156" t="s">
        <v>1439</v>
      </c>
      <c r="C114" s="156" t="s">
        <v>164</v>
      </c>
      <c r="D114" s="156" t="s">
        <v>637</v>
      </c>
      <c r="E114" s="156" t="s">
        <v>2752</v>
      </c>
    </row>
    <row r="115" spans="1:5" ht="12" customHeight="1" x14ac:dyDescent="0.2">
      <c r="A115" s="156" t="s">
        <v>2723</v>
      </c>
      <c r="B115" s="156" t="s">
        <v>1439</v>
      </c>
      <c r="C115" s="156" t="s">
        <v>164</v>
      </c>
      <c r="D115" s="156" t="s">
        <v>637</v>
      </c>
      <c r="E115" s="156" t="s">
        <v>2724</v>
      </c>
    </row>
    <row r="116" spans="1:5" ht="12" customHeight="1" x14ac:dyDescent="0.2">
      <c r="A116" s="156" t="s">
        <v>2723</v>
      </c>
      <c r="B116" s="156" t="s">
        <v>1440</v>
      </c>
      <c r="C116" s="156" t="s">
        <v>386</v>
      </c>
      <c r="D116" s="156" t="s">
        <v>637</v>
      </c>
      <c r="E116" s="156" t="s">
        <v>2752</v>
      </c>
    </row>
    <row r="117" spans="1:5" ht="12" customHeight="1" x14ac:dyDescent="0.2">
      <c r="A117" s="156" t="s">
        <v>2723</v>
      </c>
      <c r="B117" s="156" t="s">
        <v>1440</v>
      </c>
      <c r="C117" s="156" t="s">
        <v>386</v>
      </c>
      <c r="D117" s="156" t="s">
        <v>637</v>
      </c>
      <c r="E117" s="156" t="s">
        <v>2724</v>
      </c>
    </row>
    <row r="118" spans="1:5" ht="12" customHeight="1" x14ac:dyDescent="0.2">
      <c r="A118" s="156" t="s">
        <v>2723</v>
      </c>
      <c r="B118" s="156" t="s">
        <v>1440</v>
      </c>
      <c r="C118" s="156" t="s">
        <v>386</v>
      </c>
      <c r="D118" s="156" t="s">
        <v>637</v>
      </c>
      <c r="E118" s="156" t="s">
        <v>2756</v>
      </c>
    </row>
    <row r="119" spans="1:5" ht="12" customHeight="1" x14ac:dyDescent="0.2">
      <c r="A119" s="156" t="s">
        <v>2723</v>
      </c>
      <c r="B119" s="156" t="s">
        <v>1441</v>
      </c>
      <c r="C119" s="156" t="s">
        <v>687</v>
      </c>
      <c r="D119" s="156" t="s">
        <v>637</v>
      </c>
      <c r="E119" s="156" t="s">
        <v>2752</v>
      </c>
    </row>
    <row r="120" spans="1:5" ht="12" customHeight="1" x14ac:dyDescent="0.2">
      <c r="A120" s="156" t="s">
        <v>2723</v>
      </c>
      <c r="B120" s="156" t="s">
        <v>1441</v>
      </c>
      <c r="C120" s="156" t="s">
        <v>687</v>
      </c>
      <c r="D120" s="156" t="s">
        <v>637</v>
      </c>
      <c r="E120" s="156" t="s">
        <v>2724</v>
      </c>
    </row>
    <row r="121" spans="1:5" ht="12" customHeight="1" x14ac:dyDescent="0.2">
      <c r="A121" s="156" t="s">
        <v>2723</v>
      </c>
      <c r="B121" s="156" t="s">
        <v>1442</v>
      </c>
      <c r="C121" s="156" t="s">
        <v>165</v>
      </c>
      <c r="D121" s="156" t="s">
        <v>637</v>
      </c>
      <c r="E121" s="156" t="s">
        <v>2752</v>
      </c>
    </row>
    <row r="122" spans="1:5" ht="12" customHeight="1" x14ac:dyDescent="0.2">
      <c r="A122" s="156" t="s">
        <v>2723</v>
      </c>
      <c r="B122" s="156" t="s">
        <v>1442</v>
      </c>
      <c r="C122" s="156" t="s">
        <v>165</v>
      </c>
      <c r="D122" s="156" t="s">
        <v>637</v>
      </c>
      <c r="E122" s="156" t="s">
        <v>2724</v>
      </c>
    </row>
    <row r="123" spans="1:5" ht="12" customHeight="1" x14ac:dyDescent="0.2">
      <c r="A123" s="156" t="s">
        <v>2723</v>
      </c>
      <c r="B123" s="156" t="s">
        <v>1443</v>
      </c>
      <c r="C123" s="156" t="s">
        <v>166</v>
      </c>
      <c r="D123" s="156" t="s">
        <v>637</v>
      </c>
      <c r="E123" s="156" t="s">
        <v>2752</v>
      </c>
    </row>
    <row r="124" spans="1:5" ht="12" customHeight="1" x14ac:dyDescent="0.2">
      <c r="A124" s="156" t="s">
        <v>2723</v>
      </c>
      <c r="B124" s="156" t="s">
        <v>1443</v>
      </c>
      <c r="C124" s="156" t="s">
        <v>166</v>
      </c>
      <c r="D124" s="156" t="s">
        <v>637</v>
      </c>
      <c r="E124" s="156" t="s">
        <v>2724</v>
      </c>
    </row>
    <row r="125" spans="1:5" ht="12" customHeight="1" x14ac:dyDescent="0.2">
      <c r="A125" s="156" t="s">
        <v>2723</v>
      </c>
      <c r="B125" s="156" t="s">
        <v>1444</v>
      </c>
      <c r="C125" s="156" t="s">
        <v>167</v>
      </c>
      <c r="D125" s="156" t="s">
        <v>637</v>
      </c>
      <c r="E125" s="156" t="s">
        <v>2752</v>
      </c>
    </row>
    <row r="126" spans="1:5" ht="12" customHeight="1" x14ac:dyDescent="0.2">
      <c r="A126" s="156" t="s">
        <v>2723</v>
      </c>
      <c r="B126" s="156" t="s">
        <v>1444</v>
      </c>
      <c r="C126" s="156" t="s">
        <v>167</v>
      </c>
      <c r="D126" s="156" t="s">
        <v>637</v>
      </c>
      <c r="E126" s="156" t="s">
        <v>2724</v>
      </c>
    </row>
    <row r="127" spans="1:5" ht="12" customHeight="1" x14ac:dyDescent="0.2">
      <c r="A127" s="156" t="s">
        <v>2723</v>
      </c>
      <c r="B127" s="156" t="s">
        <v>1445</v>
      </c>
      <c r="C127" s="156" t="s">
        <v>170</v>
      </c>
      <c r="D127" s="156" t="s">
        <v>637</v>
      </c>
      <c r="E127" s="156" t="s">
        <v>2752</v>
      </c>
    </row>
    <row r="128" spans="1:5" ht="12" customHeight="1" x14ac:dyDescent="0.2">
      <c r="A128" s="156" t="s">
        <v>2723</v>
      </c>
      <c r="B128" s="156" t="s">
        <v>1445</v>
      </c>
      <c r="C128" s="156" t="s">
        <v>170</v>
      </c>
      <c r="D128" s="156" t="s">
        <v>637</v>
      </c>
      <c r="E128" s="156" t="s">
        <v>2724</v>
      </c>
    </row>
    <row r="129" spans="1:5" ht="12" customHeight="1" x14ac:dyDescent="0.2">
      <c r="A129" s="156" t="s">
        <v>2723</v>
      </c>
      <c r="B129" s="156" t="s">
        <v>1446</v>
      </c>
      <c r="C129" s="156" t="s">
        <v>169</v>
      </c>
      <c r="D129" s="156" t="s">
        <v>637</v>
      </c>
      <c r="E129" s="156" t="s">
        <v>2752</v>
      </c>
    </row>
    <row r="130" spans="1:5" ht="12" customHeight="1" x14ac:dyDescent="0.2">
      <c r="A130" s="156" t="s">
        <v>2723</v>
      </c>
      <c r="B130" s="156" t="s">
        <v>1446</v>
      </c>
      <c r="C130" s="156" t="s">
        <v>169</v>
      </c>
      <c r="D130" s="156" t="s">
        <v>637</v>
      </c>
      <c r="E130" s="156" t="s">
        <v>2724</v>
      </c>
    </row>
    <row r="131" spans="1:5" ht="12" customHeight="1" x14ac:dyDescent="0.2">
      <c r="A131" s="156" t="s">
        <v>2723</v>
      </c>
      <c r="B131" s="156" t="s">
        <v>2257</v>
      </c>
      <c r="C131" s="156" t="s">
        <v>2258</v>
      </c>
      <c r="D131" s="156" t="s">
        <v>637</v>
      </c>
      <c r="E131" s="156" t="s">
        <v>2752</v>
      </c>
    </row>
    <row r="132" spans="1:5" ht="12" customHeight="1" x14ac:dyDescent="0.2">
      <c r="A132" s="156" t="s">
        <v>2723</v>
      </c>
      <c r="B132" s="156" t="s">
        <v>2255</v>
      </c>
      <c r="C132" s="156" t="s">
        <v>2256</v>
      </c>
      <c r="D132" s="156" t="s">
        <v>637</v>
      </c>
      <c r="E132" s="156" t="s">
        <v>2752</v>
      </c>
    </row>
    <row r="133" spans="1:5" ht="12" customHeight="1" x14ac:dyDescent="0.2">
      <c r="A133" s="156" t="s">
        <v>2723</v>
      </c>
      <c r="B133" s="156" t="s">
        <v>2255</v>
      </c>
      <c r="C133" s="156" t="s">
        <v>2256</v>
      </c>
      <c r="D133" s="156" t="s">
        <v>637</v>
      </c>
      <c r="E133" s="156" t="s">
        <v>2724</v>
      </c>
    </row>
    <row r="134" spans="1:5" ht="12" customHeight="1" x14ac:dyDescent="0.2">
      <c r="A134" s="156" t="s">
        <v>2723</v>
      </c>
      <c r="B134" s="156" t="s">
        <v>1447</v>
      </c>
      <c r="C134" s="156" t="s">
        <v>171</v>
      </c>
      <c r="D134" s="156" t="s">
        <v>637</v>
      </c>
      <c r="E134" s="156" t="s">
        <v>2752</v>
      </c>
    </row>
    <row r="135" spans="1:5" ht="12" customHeight="1" x14ac:dyDescent="0.2">
      <c r="A135" s="156" t="s">
        <v>2723</v>
      </c>
      <c r="B135" s="156" t="s">
        <v>1447</v>
      </c>
      <c r="C135" s="156" t="s">
        <v>171</v>
      </c>
      <c r="D135" s="156" t="s">
        <v>637</v>
      </c>
      <c r="E135" s="156" t="s">
        <v>2724</v>
      </c>
    </row>
    <row r="136" spans="1:5" ht="12" customHeight="1" x14ac:dyDescent="0.2">
      <c r="A136" s="156" t="s">
        <v>2723</v>
      </c>
      <c r="B136" s="156" t="s">
        <v>1447</v>
      </c>
      <c r="C136" s="156" t="s">
        <v>171</v>
      </c>
      <c r="D136" s="156" t="s">
        <v>637</v>
      </c>
      <c r="E136" s="156" t="s">
        <v>2756</v>
      </c>
    </row>
    <row r="137" spans="1:5" ht="12" customHeight="1" x14ac:dyDescent="0.2">
      <c r="A137" s="156" t="s">
        <v>2723</v>
      </c>
      <c r="B137" s="156" t="s">
        <v>1448</v>
      </c>
      <c r="C137" s="156" t="s">
        <v>53</v>
      </c>
      <c r="D137" s="156" t="s">
        <v>637</v>
      </c>
      <c r="E137" s="156" t="s">
        <v>2752</v>
      </c>
    </row>
    <row r="138" spans="1:5" ht="12" customHeight="1" x14ac:dyDescent="0.2">
      <c r="A138" s="156" t="s">
        <v>2723</v>
      </c>
      <c r="B138" s="156" t="s">
        <v>1448</v>
      </c>
      <c r="C138" s="156" t="s">
        <v>53</v>
      </c>
      <c r="D138" s="156" t="s">
        <v>637</v>
      </c>
      <c r="E138" s="156" t="s">
        <v>2724</v>
      </c>
    </row>
    <row r="139" spans="1:5" ht="12" customHeight="1" x14ac:dyDescent="0.2">
      <c r="A139" s="156" t="s">
        <v>2723</v>
      </c>
      <c r="B139" s="156" t="s">
        <v>1448</v>
      </c>
      <c r="C139" s="156" t="s">
        <v>53</v>
      </c>
      <c r="D139" s="156" t="s">
        <v>637</v>
      </c>
      <c r="E139" s="156" t="s">
        <v>2757</v>
      </c>
    </row>
    <row r="140" spans="1:5" ht="12" customHeight="1" x14ac:dyDescent="0.2">
      <c r="A140" s="156" t="s">
        <v>2723</v>
      </c>
      <c r="B140" s="156" t="s">
        <v>1448</v>
      </c>
      <c r="C140" s="156" t="s">
        <v>53</v>
      </c>
      <c r="D140" s="156" t="s">
        <v>637</v>
      </c>
      <c r="E140" s="156" t="s">
        <v>2753</v>
      </c>
    </row>
    <row r="141" spans="1:5" ht="12" customHeight="1" x14ac:dyDescent="0.2">
      <c r="A141" s="156" t="s">
        <v>2723</v>
      </c>
      <c r="B141" s="156" t="s">
        <v>1448</v>
      </c>
      <c r="C141" s="156" t="s">
        <v>53</v>
      </c>
      <c r="D141" s="156" t="s">
        <v>637</v>
      </c>
      <c r="E141" s="156" t="s">
        <v>2756</v>
      </c>
    </row>
    <row r="142" spans="1:5" ht="12" customHeight="1" x14ac:dyDescent="0.2">
      <c r="A142" s="156" t="s">
        <v>2723</v>
      </c>
      <c r="B142" s="156" t="s">
        <v>1448</v>
      </c>
      <c r="C142" s="156" t="s">
        <v>53</v>
      </c>
      <c r="D142" s="156" t="s">
        <v>637</v>
      </c>
      <c r="E142" s="156" t="s">
        <v>2754</v>
      </c>
    </row>
    <row r="143" spans="1:5" ht="12" customHeight="1" x14ac:dyDescent="0.2">
      <c r="A143" s="156" t="s">
        <v>2723</v>
      </c>
      <c r="B143" s="156" t="s">
        <v>1449</v>
      </c>
      <c r="C143" s="156" t="s">
        <v>172</v>
      </c>
      <c r="D143" s="156" t="s">
        <v>637</v>
      </c>
      <c r="E143" s="156" t="s">
        <v>2752</v>
      </c>
    </row>
    <row r="144" spans="1:5" ht="12" customHeight="1" x14ac:dyDescent="0.2">
      <c r="A144" s="156" t="s">
        <v>2723</v>
      </c>
      <c r="B144" s="156" t="s">
        <v>1449</v>
      </c>
      <c r="C144" s="156" t="s">
        <v>172</v>
      </c>
      <c r="D144" s="156" t="s">
        <v>637</v>
      </c>
      <c r="E144" s="156" t="s">
        <v>2724</v>
      </c>
    </row>
    <row r="145" spans="1:5" ht="12" customHeight="1" x14ac:dyDescent="0.2">
      <c r="A145" s="156" t="s">
        <v>2723</v>
      </c>
      <c r="B145" s="156" t="s">
        <v>1449</v>
      </c>
      <c r="C145" s="156" t="s">
        <v>172</v>
      </c>
      <c r="D145" s="156" t="s">
        <v>637</v>
      </c>
      <c r="E145" s="156" t="s">
        <v>2756</v>
      </c>
    </row>
    <row r="146" spans="1:5" ht="12" customHeight="1" x14ac:dyDescent="0.2">
      <c r="A146" s="156" t="s">
        <v>2723</v>
      </c>
      <c r="B146" s="156" t="s">
        <v>1450</v>
      </c>
      <c r="C146" s="156" t="s">
        <v>54</v>
      </c>
      <c r="D146" s="156" t="s">
        <v>637</v>
      </c>
      <c r="E146" s="156" t="s">
        <v>2752</v>
      </c>
    </row>
    <row r="147" spans="1:5" ht="12" customHeight="1" x14ac:dyDescent="0.2">
      <c r="A147" s="156" t="s">
        <v>2723</v>
      </c>
      <c r="B147" s="156" t="s">
        <v>1450</v>
      </c>
      <c r="C147" s="156" t="s">
        <v>54</v>
      </c>
      <c r="D147" s="156" t="s">
        <v>637</v>
      </c>
      <c r="E147" s="156" t="s">
        <v>2724</v>
      </c>
    </row>
    <row r="148" spans="1:5" ht="12" customHeight="1" x14ac:dyDescent="0.2">
      <c r="A148" s="156" t="s">
        <v>2723</v>
      </c>
      <c r="B148" s="156" t="s">
        <v>1450</v>
      </c>
      <c r="C148" s="156" t="s">
        <v>54</v>
      </c>
      <c r="D148" s="156" t="s">
        <v>637</v>
      </c>
      <c r="E148" s="156" t="s">
        <v>2756</v>
      </c>
    </row>
    <row r="149" spans="1:5" ht="12" customHeight="1" x14ac:dyDescent="0.2">
      <c r="A149" s="156" t="s">
        <v>2723</v>
      </c>
      <c r="B149" s="156" t="s">
        <v>1615</v>
      </c>
      <c r="C149" s="156" t="s">
        <v>55</v>
      </c>
      <c r="D149" s="156" t="s">
        <v>637</v>
      </c>
      <c r="E149" s="156" t="s">
        <v>2752</v>
      </c>
    </row>
    <row r="150" spans="1:5" ht="12" customHeight="1" x14ac:dyDescent="0.2">
      <c r="A150" s="156" t="s">
        <v>2723</v>
      </c>
      <c r="B150" s="156" t="s">
        <v>1615</v>
      </c>
      <c r="C150" s="156" t="s">
        <v>55</v>
      </c>
      <c r="D150" s="156" t="s">
        <v>637</v>
      </c>
      <c r="E150" s="156" t="s">
        <v>2724</v>
      </c>
    </row>
    <row r="151" spans="1:5" ht="12" customHeight="1" x14ac:dyDescent="0.2">
      <c r="A151" s="156" t="s">
        <v>2723</v>
      </c>
      <c r="B151" s="156" t="s">
        <v>1615</v>
      </c>
      <c r="C151" s="156" t="s">
        <v>55</v>
      </c>
      <c r="D151" s="156" t="s">
        <v>637</v>
      </c>
      <c r="E151" s="156" t="s">
        <v>2755</v>
      </c>
    </row>
    <row r="152" spans="1:5" ht="12" customHeight="1" x14ac:dyDescent="0.2">
      <c r="A152" s="156" t="s">
        <v>2723</v>
      </c>
      <c r="B152" s="156" t="s">
        <v>1481</v>
      </c>
      <c r="C152" s="156" t="s">
        <v>1482</v>
      </c>
      <c r="D152" s="156" t="s">
        <v>637</v>
      </c>
      <c r="E152" s="156" t="s">
        <v>2752</v>
      </c>
    </row>
    <row r="153" spans="1:5" ht="12" customHeight="1" x14ac:dyDescent="0.2">
      <c r="A153" s="156" t="s">
        <v>2723</v>
      </c>
      <c r="B153" s="156" t="s">
        <v>1620</v>
      </c>
      <c r="C153" s="156" t="s">
        <v>56</v>
      </c>
      <c r="D153" s="156" t="s">
        <v>637</v>
      </c>
      <c r="E153" s="156" t="s">
        <v>2752</v>
      </c>
    </row>
    <row r="154" spans="1:5" ht="12" customHeight="1" x14ac:dyDescent="0.2">
      <c r="A154" s="156" t="s">
        <v>2723</v>
      </c>
      <c r="B154" s="156" t="s">
        <v>1620</v>
      </c>
      <c r="C154" s="156" t="s">
        <v>56</v>
      </c>
      <c r="D154" s="156" t="s">
        <v>637</v>
      </c>
      <c r="E154" s="156" t="s">
        <v>2724</v>
      </c>
    </row>
    <row r="155" spans="1:5" ht="12" customHeight="1" x14ac:dyDescent="0.2">
      <c r="A155" s="156" t="s">
        <v>2723</v>
      </c>
      <c r="B155" s="156" t="s">
        <v>1620</v>
      </c>
      <c r="C155" s="156" t="s">
        <v>56</v>
      </c>
      <c r="D155" s="156" t="s">
        <v>637</v>
      </c>
      <c r="E155" s="156" t="s">
        <v>2755</v>
      </c>
    </row>
    <row r="156" spans="1:5" ht="12" customHeight="1" x14ac:dyDescent="0.2">
      <c r="A156" s="156" t="s">
        <v>2723</v>
      </c>
      <c r="B156" s="156" t="s">
        <v>1451</v>
      </c>
      <c r="C156" s="156" t="s">
        <v>679</v>
      </c>
      <c r="D156" s="156" t="s">
        <v>637</v>
      </c>
      <c r="E156" s="156" t="s">
        <v>2752</v>
      </c>
    </row>
    <row r="157" spans="1:5" ht="12" customHeight="1" x14ac:dyDescent="0.2">
      <c r="A157" s="156" t="s">
        <v>2723</v>
      </c>
      <c r="B157" s="156" t="s">
        <v>1451</v>
      </c>
      <c r="C157" s="156" t="s">
        <v>679</v>
      </c>
      <c r="D157" s="156" t="s">
        <v>637</v>
      </c>
      <c r="E157" s="156" t="s">
        <v>2724</v>
      </c>
    </row>
    <row r="158" spans="1:5" ht="12" customHeight="1" x14ac:dyDescent="0.2">
      <c r="A158" s="156" t="s">
        <v>2723</v>
      </c>
      <c r="B158" s="156" t="s">
        <v>1451</v>
      </c>
      <c r="C158" s="156" t="s">
        <v>679</v>
      </c>
      <c r="D158" s="156" t="s">
        <v>637</v>
      </c>
      <c r="E158" s="156" t="s">
        <v>2755</v>
      </c>
    </row>
    <row r="159" spans="1:5" ht="12" customHeight="1" x14ac:dyDescent="0.2">
      <c r="A159" s="156" t="s">
        <v>2723</v>
      </c>
      <c r="B159" s="156" t="s">
        <v>1625</v>
      </c>
      <c r="C159" s="156" t="s">
        <v>57</v>
      </c>
      <c r="D159" s="156" t="s">
        <v>637</v>
      </c>
      <c r="E159" s="156" t="s">
        <v>2752</v>
      </c>
    </row>
    <row r="160" spans="1:5" ht="12" customHeight="1" x14ac:dyDescent="0.2">
      <c r="A160" s="156" t="s">
        <v>2723</v>
      </c>
      <c r="B160" s="156" t="s">
        <v>1625</v>
      </c>
      <c r="C160" s="156" t="s">
        <v>57</v>
      </c>
      <c r="D160" s="156" t="s">
        <v>637</v>
      </c>
      <c r="E160" s="156" t="s">
        <v>2724</v>
      </c>
    </row>
    <row r="161" spans="1:5" ht="12" customHeight="1" x14ac:dyDescent="0.2">
      <c r="A161" s="156" t="s">
        <v>2723</v>
      </c>
      <c r="B161" s="156" t="s">
        <v>1625</v>
      </c>
      <c r="C161" s="156" t="s">
        <v>57</v>
      </c>
      <c r="D161" s="156" t="s">
        <v>637</v>
      </c>
      <c r="E161" s="156" t="s">
        <v>2757</v>
      </c>
    </row>
    <row r="162" spans="1:5" ht="12" customHeight="1" x14ac:dyDescent="0.2">
      <c r="A162" s="156" t="s">
        <v>2723</v>
      </c>
      <c r="B162" s="156" t="s">
        <v>1625</v>
      </c>
      <c r="C162" s="156" t="s">
        <v>57</v>
      </c>
      <c r="D162" s="156" t="s">
        <v>637</v>
      </c>
      <c r="E162" s="156" t="s">
        <v>2755</v>
      </c>
    </row>
    <row r="163" spans="1:5" ht="12" customHeight="1" x14ac:dyDescent="0.2">
      <c r="A163" s="156" t="s">
        <v>2723</v>
      </c>
      <c r="B163" s="156" t="s">
        <v>1452</v>
      </c>
      <c r="C163" s="156" t="s">
        <v>799</v>
      </c>
      <c r="D163" s="156" t="s">
        <v>637</v>
      </c>
      <c r="E163" s="156" t="s">
        <v>2752</v>
      </c>
    </row>
    <row r="164" spans="1:5" ht="12" customHeight="1" x14ac:dyDescent="0.2">
      <c r="A164" s="156" t="s">
        <v>2723</v>
      </c>
      <c r="B164" s="156" t="s">
        <v>1452</v>
      </c>
      <c r="C164" s="156" t="s">
        <v>799</v>
      </c>
      <c r="D164" s="156" t="s">
        <v>637</v>
      </c>
      <c r="E164" s="156" t="s">
        <v>2724</v>
      </c>
    </row>
    <row r="165" spans="1:5" ht="12" customHeight="1" x14ac:dyDescent="0.2">
      <c r="A165" s="156" t="s">
        <v>2723</v>
      </c>
      <c r="B165" s="156" t="s">
        <v>1452</v>
      </c>
      <c r="C165" s="156" t="s">
        <v>799</v>
      </c>
      <c r="D165" s="156" t="s">
        <v>637</v>
      </c>
      <c r="E165" s="156" t="s">
        <v>2755</v>
      </c>
    </row>
    <row r="166" spans="1:5" ht="12" customHeight="1" x14ac:dyDescent="0.2">
      <c r="A166" s="156" t="s">
        <v>2723</v>
      </c>
      <c r="B166" s="156" t="s">
        <v>1624</v>
      </c>
      <c r="C166" s="156" t="s">
        <v>683</v>
      </c>
      <c r="D166" s="156" t="s">
        <v>637</v>
      </c>
      <c r="E166" s="156" t="s">
        <v>2752</v>
      </c>
    </row>
    <row r="167" spans="1:5" ht="12" customHeight="1" x14ac:dyDescent="0.2">
      <c r="A167" s="156" t="s">
        <v>2723</v>
      </c>
      <c r="B167" s="156" t="s">
        <v>1624</v>
      </c>
      <c r="C167" s="156" t="s">
        <v>683</v>
      </c>
      <c r="D167" s="156" t="s">
        <v>637</v>
      </c>
      <c r="E167" s="156" t="s">
        <v>2724</v>
      </c>
    </row>
    <row r="168" spans="1:5" ht="12" customHeight="1" x14ac:dyDescent="0.2">
      <c r="A168" s="156" t="s">
        <v>2723</v>
      </c>
      <c r="B168" s="156" t="s">
        <v>1453</v>
      </c>
      <c r="C168" s="156" t="s">
        <v>688</v>
      </c>
      <c r="D168" s="156" t="s">
        <v>637</v>
      </c>
      <c r="E168" s="156" t="s">
        <v>2752</v>
      </c>
    </row>
    <row r="169" spans="1:5" ht="12" customHeight="1" x14ac:dyDescent="0.2">
      <c r="A169" s="156" t="s">
        <v>2723</v>
      </c>
      <c r="B169" s="156" t="s">
        <v>1453</v>
      </c>
      <c r="C169" s="156" t="s">
        <v>688</v>
      </c>
      <c r="D169" s="156" t="s">
        <v>637</v>
      </c>
      <c r="E169" s="156" t="s">
        <v>2724</v>
      </c>
    </row>
    <row r="170" spans="1:5" ht="12" customHeight="1" x14ac:dyDescent="0.2">
      <c r="A170" s="156" t="s">
        <v>2723</v>
      </c>
      <c r="B170" s="156" t="s">
        <v>1617</v>
      </c>
      <c r="C170" s="156" t="s">
        <v>58</v>
      </c>
      <c r="D170" s="156" t="s">
        <v>637</v>
      </c>
      <c r="E170" s="156" t="s">
        <v>2752</v>
      </c>
    </row>
    <row r="171" spans="1:5" ht="12" customHeight="1" x14ac:dyDescent="0.2">
      <c r="A171" s="156" t="s">
        <v>2723</v>
      </c>
      <c r="B171" s="156" t="s">
        <v>1617</v>
      </c>
      <c r="C171" s="156" t="s">
        <v>58</v>
      </c>
      <c r="D171" s="156" t="s">
        <v>637</v>
      </c>
      <c r="E171" s="156" t="s">
        <v>2724</v>
      </c>
    </row>
    <row r="172" spans="1:5" ht="12" customHeight="1" x14ac:dyDescent="0.2">
      <c r="A172" s="156" t="s">
        <v>2723</v>
      </c>
      <c r="B172" s="156" t="s">
        <v>1617</v>
      </c>
      <c r="C172" s="156" t="s">
        <v>58</v>
      </c>
      <c r="D172" s="156" t="s">
        <v>637</v>
      </c>
      <c r="E172" s="156" t="s">
        <v>2757</v>
      </c>
    </row>
    <row r="173" spans="1:5" ht="12" customHeight="1" x14ac:dyDescent="0.2">
      <c r="A173" s="156" t="s">
        <v>2723</v>
      </c>
      <c r="B173" s="156" t="s">
        <v>1617</v>
      </c>
      <c r="C173" s="156" t="s">
        <v>58</v>
      </c>
      <c r="D173" s="156" t="s">
        <v>637</v>
      </c>
      <c r="E173" s="156" t="s">
        <v>2755</v>
      </c>
    </row>
    <row r="174" spans="1:5" ht="12" customHeight="1" x14ac:dyDescent="0.2">
      <c r="A174" s="156" t="s">
        <v>2723</v>
      </c>
      <c r="B174" s="156" t="s">
        <v>1626</v>
      </c>
      <c r="C174" s="156" t="s">
        <v>689</v>
      </c>
      <c r="D174" s="156" t="s">
        <v>637</v>
      </c>
      <c r="E174" s="156" t="s">
        <v>2752</v>
      </c>
    </row>
    <row r="175" spans="1:5" ht="12" customHeight="1" x14ac:dyDescent="0.2">
      <c r="A175" s="156" t="s">
        <v>2723</v>
      </c>
      <c r="B175" s="156" t="s">
        <v>1626</v>
      </c>
      <c r="C175" s="156" t="s">
        <v>689</v>
      </c>
      <c r="D175" s="156" t="s">
        <v>637</v>
      </c>
      <c r="E175" s="156" t="s">
        <v>2724</v>
      </c>
    </row>
    <row r="176" spans="1:5" ht="12" customHeight="1" x14ac:dyDescent="0.2">
      <c r="A176" s="156" t="s">
        <v>2723</v>
      </c>
      <c r="B176" s="156" t="s">
        <v>1626</v>
      </c>
      <c r="C176" s="156" t="s">
        <v>689</v>
      </c>
      <c r="D176" s="156" t="s">
        <v>637</v>
      </c>
      <c r="E176" s="156" t="s">
        <v>2753</v>
      </c>
    </row>
    <row r="177" spans="1:5" ht="12" customHeight="1" x14ac:dyDescent="0.2">
      <c r="A177" s="156" t="s">
        <v>2723</v>
      </c>
      <c r="B177" s="156" t="s">
        <v>1626</v>
      </c>
      <c r="C177" s="156" t="s">
        <v>689</v>
      </c>
      <c r="D177" s="156" t="s">
        <v>637</v>
      </c>
      <c r="E177" s="156" t="s">
        <v>2755</v>
      </c>
    </row>
    <row r="178" spans="1:5" ht="12" customHeight="1" x14ac:dyDescent="0.2">
      <c r="A178" s="156" t="s">
        <v>2723</v>
      </c>
      <c r="B178" s="156" t="s">
        <v>1454</v>
      </c>
      <c r="C178" s="156" t="s">
        <v>59</v>
      </c>
      <c r="D178" s="156" t="s">
        <v>637</v>
      </c>
      <c r="E178" s="156" t="s">
        <v>2752</v>
      </c>
    </row>
    <row r="179" spans="1:5" ht="12" customHeight="1" x14ac:dyDescent="0.2">
      <c r="A179" s="156" t="s">
        <v>2723</v>
      </c>
      <c r="B179" s="156" t="s">
        <v>1454</v>
      </c>
      <c r="C179" s="156" t="s">
        <v>59</v>
      </c>
      <c r="D179" s="156" t="s">
        <v>637</v>
      </c>
      <c r="E179" s="156" t="s">
        <v>2724</v>
      </c>
    </row>
    <row r="180" spans="1:5" ht="12" customHeight="1" x14ac:dyDescent="0.2">
      <c r="A180" s="156" t="s">
        <v>2723</v>
      </c>
      <c r="B180" s="156" t="s">
        <v>1454</v>
      </c>
      <c r="C180" s="156" t="s">
        <v>59</v>
      </c>
      <c r="D180" s="156" t="s">
        <v>637</v>
      </c>
      <c r="E180" s="156" t="s">
        <v>2755</v>
      </c>
    </row>
    <row r="181" spans="1:5" ht="12" customHeight="1" x14ac:dyDescent="0.2">
      <c r="A181" s="156" t="s">
        <v>2723</v>
      </c>
      <c r="B181" s="156" t="s">
        <v>1627</v>
      </c>
      <c r="C181" s="156" t="s">
        <v>60</v>
      </c>
      <c r="D181" s="156" t="s">
        <v>637</v>
      </c>
      <c r="E181" s="156" t="s">
        <v>2752</v>
      </c>
    </row>
    <row r="182" spans="1:5" ht="12" customHeight="1" x14ac:dyDescent="0.2">
      <c r="A182" s="156" t="s">
        <v>2723</v>
      </c>
      <c r="B182" s="156" t="s">
        <v>1627</v>
      </c>
      <c r="C182" s="156" t="s">
        <v>60</v>
      </c>
      <c r="D182" s="156" t="s">
        <v>637</v>
      </c>
      <c r="E182" s="156" t="s">
        <v>2724</v>
      </c>
    </row>
    <row r="183" spans="1:5" ht="12" customHeight="1" x14ac:dyDescent="0.2">
      <c r="A183" s="156" t="s">
        <v>2723</v>
      </c>
      <c r="B183" s="156" t="s">
        <v>1630</v>
      </c>
      <c r="C183" s="156" t="s">
        <v>685</v>
      </c>
      <c r="D183" s="156" t="s">
        <v>637</v>
      </c>
      <c r="E183" s="156" t="s">
        <v>2752</v>
      </c>
    </row>
    <row r="184" spans="1:5" ht="12" customHeight="1" x14ac:dyDescent="0.2">
      <c r="A184" s="156" t="s">
        <v>2723</v>
      </c>
      <c r="B184" s="156" t="s">
        <v>1630</v>
      </c>
      <c r="C184" s="156" t="s">
        <v>685</v>
      </c>
      <c r="D184" s="156" t="s">
        <v>637</v>
      </c>
      <c r="E184" s="156" t="s">
        <v>2724</v>
      </c>
    </row>
    <row r="185" spans="1:5" ht="12" customHeight="1" x14ac:dyDescent="0.2">
      <c r="A185" s="156" t="s">
        <v>2723</v>
      </c>
      <c r="B185" s="156" t="s">
        <v>1630</v>
      </c>
      <c r="C185" s="156" t="s">
        <v>685</v>
      </c>
      <c r="D185" s="156" t="s">
        <v>637</v>
      </c>
      <c r="E185" s="156" t="s">
        <v>2753</v>
      </c>
    </row>
    <row r="186" spans="1:5" ht="12" customHeight="1" x14ac:dyDescent="0.2">
      <c r="A186" s="156" t="s">
        <v>2723</v>
      </c>
      <c r="B186" s="156" t="s">
        <v>1630</v>
      </c>
      <c r="C186" s="156" t="s">
        <v>685</v>
      </c>
      <c r="D186" s="156" t="s">
        <v>637</v>
      </c>
      <c r="E186" s="156" t="s">
        <v>2755</v>
      </c>
    </row>
    <row r="187" spans="1:5" ht="12" customHeight="1" x14ac:dyDescent="0.2">
      <c r="A187" s="156" t="s">
        <v>2723</v>
      </c>
      <c r="B187" s="156" t="s">
        <v>1880</v>
      </c>
      <c r="C187" s="156" t="s">
        <v>1868</v>
      </c>
      <c r="D187" s="156" t="s">
        <v>637</v>
      </c>
      <c r="E187" s="156" t="s">
        <v>2752</v>
      </c>
    </row>
    <row r="188" spans="1:5" ht="12" customHeight="1" x14ac:dyDescent="0.2">
      <c r="A188" s="156" t="s">
        <v>2723</v>
      </c>
      <c r="B188" s="156" t="s">
        <v>1880</v>
      </c>
      <c r="C188" s="156" t="s">
        <v>1868</v>
      </c>
      <c r="D188" s="156" t="s">
        <v>637</v>
      </c>
      <c r="E188" s="156" t="s">
        <v>2753</v>
      </c>
    </row>
    <row r="189" spans="1:5" ht="12" customHeight="1" x14ac:dyDescent="0.2">
      <c r="A189" s="156" t="s">
        <v>2723</v>
      </c>
      <c r="B189" s="156" t="s">
        <v>1618</v>
      </c>
      <c r="C189" s="156" t="s">
        <v>796</v>
      </c>
      <c r="D189" s="156" t="s">
        <v>637</v>
      </c>
      <c r="E189" s="156" t="s">
        <v>2752</v>
      </c>
    </row>
    <row r="190" spans="1:5" ht="12" customHeight="1" x14ac:dyDescent="0.2">
      <c r="A190" s="156" t="s">
        <v>2723</v>
      </c>
      <c r="B190" s="156" t="s">
        <v>1618</v>
      </c>
      <c r="C190" s="156" t="s">
        <v>796</v>
      </c>
      <c r="D190" s="156" t="s">
        <v>637</v>
      </c>
      <c r="E190" s="156" t="s">
        <v>2724</v>
      </c>
    </row>
    <row r="191" spans="1:5" ht="12" customHeight="1" x14ac:dyDescent="0.2">
      <c r="A191" s="156" t="s">
        <v>2723</v>
      </c>
      <c r="B191" s="156" t="s">
        <v>1618</v>
      </c>
      <c r="C191" s="156" t="s">
        <v>796</v>
      </c>
      <c r="D191" s="156" t="s">
        <v>637</v>
      </c>
      <c r="E191" s="156" t="s">
        <v>2757</v>
      </c>
    </row>
    <row r="192" spans="1:5" ht="12" customHeight="1" x14ac:dyDescent="0.2">
      <c r="A192" s="156" t="s">
        <v>2723</v>
      </c>
      <c r="B192" s="156" t="s">
        <v>1618</v>
      </c>
      <c r="C192" s="156" t="s">
        <v>796</v>
      </c>
      <c r="D192" s="156" t="s">
        <v>637</v>
      </c>
      <c r="E192" s="156" t="s">
        <v>2753</v>
      </c>
    </row>
    <row r="193" spans="1:5" ht="12" customHeight="1" x14ac:dyDescent="0.2">
      <c r="A193" s="156" t="s">
        <v>2723</v>
      </c>
      <c r="B193" s="156" t="s">
        <v>1618</v>
      </c>
      <c r="C193" s="156" t="s">
        <v>796</v>
      </c>
      <c r="D193" s="156" t="s">
        <v>637</v>
      </c>
      <c r="E193" s="156" t="s">
        <v>2754</v>
      </c>
    </row>
    <row r="194" spans="1:5" ht="12" customHeight="1" x14ac:dyDescent="0.2">
      <c r="A194" s="156" t="s">
        <v>2723</v>
      </c>
      <c r="B194" s="156" t="s">
        <v>1618</v>
      </c>
      <c r="C194" s="156" t="s">
        <v>796</v>
      </c>
      <c r="D194" s="156" t="s">
        <v>637</v>
      </c>
      <c r="E194" s="156" t="s">
        <v>2755</v>
      </c>
    </row>
    <row r="195" spans="1:5" ht="12" customHeight="1" x14ac:dyDescent="0.2">
      <c r="A195" s="156" t="s">
        <v>2723</v>
      </c>
      <c r="B195" s="156" t="s">
        <v>2596</v>
      </c>
      <c r="C195" s="156" t="s">
        <v>2597</v>
      </c>
      <c r="D195" s="156" t="s">
        <v>637</v>
      </c>
      <c r="E195" s="156" t="s">
        <v>2724</v>
      </c>
    </row>
    <row r="196" spans="1:5" ht="12" customHeight="1" x14ac:dyDescent="0.2">
      <c r="A196" s="156" t="s">
        <v>2723</v>
      </c>
      <c r="B196" s="156" t="s">
        <v>2596</v>
      </c>
      <c r="C196" s="156" t="s">
        <v>2597</v>
      </c>
      <c r="D196" s="156" t="s">
        <v>637</v>
      </c>
      <c r="E196" s="156" t="s">
        <v>2757</v>
      </c>
    </row>
    <row r="197" spans="1:5" ht="12" customHeight="1" x14ac:dyDescent="0.2">
      <c r="A197" s="156" t="s">
        <v>2723</v>
      </c>
      <c r="B197" s="156" t="s">
        <v>2596</v>
      </c>
      <c r="C197" s="156" t="s">
        <v>2597</v>
      </c>
      <c r="D197" s="156" t="s">
        <v>637</v>
      </c>
      <c r="E197" s="156" t="s">
        <v>2755</v>
      </c>
    </row>
    <row r="198" spans="1:5" ht="12" customHeight="1" x14ac:dyDescent="0.2">
      <c r="A198" s="156" t="s">
        <v>2723</v>
      </c>
      <c r="B198" s="156" t="s">
        <v>1751</v>
      </c>
      <c r="C198" s="156" t="s">
        <v>261</v>
      </c>
      <c r="D198" s="156" t="s">
        <v>637</v>
      </c>
      <c r="E198" s="156" t="s">
        <v>2752</v>
      </c>
    </row>
    <row r="199" spans="1:5" ht="12" customHeight="1" x14ac:dyDescent="0.2">
      <c r="A199" s="156" t="s">
        <v>2723</v>
      </c>
      <c r="B199" s="156" t="s">
        <v>1751</v>
      </c>
      <c r="C199" s="156" t="s">
        <v>261</v>
      </c>
      <c r="D199" s="156" t="s">
        <v>637</v>
      </c>
      <c r="E199" s="156" t="s">
        <v>2724</v>
      </c>
    </row>
    <row r="200" spans="1:5" ht="12" customHeight="1" x14ac:dyDescent="0.2">
      <c r="A200" s="156" t="s">
        <v>2723</v>
      </c>
      <c r="B200" s="156" t="s">
        <v>1751</v>
      </c>
      <c r="C200" s="156" t="s">
        <v>261</v>
      </c>
      <c r="D200" s="156" t="s">
        <v>637</v>
      </c>
      <c r="E200" s="156" t="s">
        <v>2755</v>
      </c>
    </row>
    <row r="201" spans="1:5" ht="12" customHeight="1" x14ac:dyDescent="0.2">
      <c r="A201" s="156" t="s">
        <v>2723</v>
      </c>
      <c r="B201" s="156" t="s">
        <v>1752</v>
      </c>
      <c r="C201" s="156" t="s">
        <v>1457</v>
      </c>
      <c r="D201" s="156" t="s">
        <v>637</v>
      </c>
      <c r="E201" s="156" t="s">
        <v>2752</v>
      </c>
    </row>
    <row r="202" spans="1:5" ht="12" customHeight="1" x14ac:dyDescent="0.2">
      <c r="A202" s="156" t="s">
        <v>2723</v>
      </c>
      <c r="B202" s="156" t="s">
        <v>1752</v>
      </c>
      <c r="C202" s="156" t="s">
        <v>1457</v>
      </c>
      <c r="D202" s="156" t="s">
        <v>637</v>
      </c>
      <c r="E202" s="156" t="s">
        <v>2724</v>
      </c>
    </row>
    <row r="203" spans="1:5" ht="12" customHeight="1" x14ac:dyDescent="0.2">
      <c r="A203" s="156" t="s">
        <v>2723</v>
      </c>
      <c r="B203" s="156" t="s">
        <v>1752</v>
      </c>
      <c r="C203" s="156" t="s">
        <v>1457</v>
      </c>
      <c r="D203" s="156" t="s">
        <v>637</v>
      </c>
      <c r="E203" s="156" t="s">
        <v>2755</v>
      </c>
    </row>
    <row r="204" spans="1:5" ht="12" customHeight="1" x14ac:dyDescent="0.2">
      <c r="A204" s="156" t="s">
        <v>2723</v>
      </c>
      <c r="B204" s="156" t="s">
        <v>1773</v>
      </c>
      <c r="C204" s="156" t="s">
        <v>1774</v>
      </c>
      <c r="D204" s="156" t="s">
        <v>637</v>
      </c>
      <c r="E204" s="156" t="s">
        <v>2752</v>
      </c>
    </row>
    <row r="205" spans="1:5" ht="12" customHeight="1" x14ac:dyDescent="0.2">
      <c r="A205" s="156" t="s">
        <v>2723</v>
      </c>
      <c r="B205" s="156" t="s">
        <v>1773</v>
      </c>
      <c r="C205" s="156" t="s">
        <v>1774</v>
      </c>
      <c r="D205" s="156" t="s">
        <v>637</v>
      </c>
      <c r="E205" s="156" t="s">
        <v>2724</v>
      </c>
    </row>
    <row r="206" spans="1:5" ht="12" customHeight="1" x14ac:dyDescent="0.2">
      <c r="A206" s="156" t="s">
        <v>2723</v>
      </c>
      <c r="B206" s="156" t="s">
        <v>1773</v>
      </c>
      <c r="C206" s="156" t="s">
        <v>1774</v>
      </c>
      <c r="D206" s="156" t="s">
        <v>637</v>
      </c>
      <c r="E206" s="156" t="s">
        <v>2753</v>
      </c>
    </row>
    <row r="207" spans="1:5" ht="12" customHeight="1" x14ac:dyDescent="0.2">
      <c r="A207" s="156" t="s">
        <v>2723</v>
      </c>
      <c r="B207" s="156" t="s">
        <v>2985</v>
      </c>
      <c r="C207" s="156" t="s">
        <v>2986</v>
      </c>
      <c r="D207" s="156" t="s">
        <v>637</v>
      </c>
      <c r="E207" s="156" t="s">
        <v>2752</v>
      </c>
    </row>
    <row r="208" spans="1:5" ht="12" customHeight="1" x14ac:dyDescent="0.2">
      <c r="A208" s="156" t="s">
        <v>2723</v>
      </c>
      <c r="B208" s="156" t="s">
        <v>2985</v>
      </c>
      <c r="C208" s="156" t="s">
        <v>2986</v>
      </c>
      <c r="D208" s="156" t="s">
        <v>637</v>
      </c>
      <c r="E208" s="156" t="s">
        <v>2757</v>
      </c>
    </row>
    <row r="209" spans="1:5" ht="12" customHeight="1" x14ac:dyDescent="0.2">
      <c r="A209" s="156" t="s">
        <v>2723</v>
      </c>
      <c r="B209" s="156" t="s">
        <v>2985</v>
      </c>
      <c r="C209" s="156" t="s">
        <v>2986</v>
      </c>
      <c r="D209" s="156" t="s">
        <v>637</v>
      </c>
      <c r="E209" s="156" t="s">
        <v>2755</v>
      </c>
    </row>
    <row r="210" spans="1:5" ht="12" customHeight="1" x14ac:dyDescent="0.2">
      <c r="A210" s="156" t="s">
        <v>2723</v>
      </c>
      <c r="B210" s="156" t="s">
        <v>1619</v>
      </c>
      <c r="C210" s="156" t="s">
        <v>262</v>
      </c>
      <c r="D210" s="156" t="s">
        <v>637</v>
      </c>
      <c r="E210" s="156" t="s">
        <v>2752</v>
      </c>
    </row>
    <row r="211" spans="1:5" ht="12" customHeight="1" x14ac:dyDescent="0.2">
      <c r="A211" s="156" t="s">
        <v>2723</v>
      </c>
      <c r="B211" s="156" t="s">
        <v>1619</v>
      </c>
      <c r="C211" s="156" t="s">
        <v>262</v>
      </c>
      <c r="D211" s="156" t="s">
        <v>637</v>
      </c>
      <c r="E211" s="156" t="s">
        <v>2724</v>
      </c>
    </row>
    <row r="212" spans="1:5" ht="12" customHeight="1" x14ac:dyDescent="0.2">
      <c r="A212" s="156" t="s">
        <v>2723</v>
      </c>
      <c r="B212" s="156" t="s">
        <v>1619</v>
      </c>
      <c r="C212" s="156" t="s">
        <v>262</v>
      </c>
      <c r="D212" s="156" t="s">
        <v>637</v>
      </c>
      <c r="E212" s="156" t="s">
        <v>2754</v>
      </c>
    </row>
    <row r="213" spans="1:5" ht="12" customHeight="1" x14ac:dyDescent="0.2">
      <c r="A213" s="156" t="s">
        <v>2723</v>
      </c>
      <c r="B213" s="156" t="s">
        <v>1619</v>
      </c>
      <c r="C213" s="156" t="s">
        <v>262</v>
      </c>
      <c r="D213" s="156" t="s">
        <v>637</v>
      </c>
      <c r="E213" s="156" t="s">
        <v>2755</v>
      </c>
    </row>
    <row r="214" spans="1:5" ht="12" customHeight="1" x14ac:dyDescent="0.2">
      <c r="A214" s="156" t="s">
        <v>2723</v>
      </c>
      <c r="B214" s="156" t="s">
        <v>1628</v>
      </c>
      <c r="C214" s="156" t="s">
        <v>168</v>
      </c>
      <c r="D214" s="156" t="s">
        <v>637</v>
      </c>
      <c r="E214" s="156" t="s">
        <v>2752</v>
      </c>
    </row>
    <row r="215" spans="1:5" ht="12" customHeight="1" x14ac:dyDescent="0.2">
      <c r="A215" s="156" t="s">
        <v>2723</v>
      </c>
      <c r="B215" s="156" t="s">
        <v>1628</v>
      </c>
      <c r="C215" s="156" t="s">
        <v>168</v>
      </c>
      <c r="D215" s="156" t="s">
        <v>637</v>
      </c>
      <c r="E215" s="156" t="s">
        <v>2724</v>
      </c>
    </row>
    <row r="216" spans="1:5" ht="12" customHeight="1" x14ac:dyDescent="0.2">
      <c r="A216" s="156" t="s">
        <v>2723</v>
      </c>
      <c r="B216" s="156" t="s">
        <v>1628</v>
      </c>
      <c r="C216" s="156" t="s">
        <v>168</v>
      </c>
      <c r="D216" s="156" t="s">
        <v>637</v>
      </c>
      <c r="E216" s="156" t="s">
        <v>2753</v>
      </c>
    </row>
    <row r="217" spans="1:5" ht="12" customHeight="1" x14ac:dyDescent="0.2">
      <c r="A217" s="156" t="s">
        <v>2723</v>
      </c>
      <c r="B217" s="156" t="s">
        <v>1455</v>
      </c>
      <c r="C217" s="156" t="s">
        <v>61</v>
      </c>
      <c r="D217" s="156" t="s">
        <v>637</v>
      </c>
      <c r="E217" s="156" t="s">
        <v>2752</v>
      </c>
    </row>
    <row r="218" spans="1:5" ht="12" customHeight="1" x14ac:dyDescent="0.2">
      <c r="A218" s="156" t="s">
        <v>2723</v>
      </c>
      <c r="B218" s="156" t="s">
        <v>1455</v>
      </c>
      <c r="C218" s="156" t="s">
        <v>61</v>
      </c>
      <c r="D218" s="156" t="s">
        <v>637</v>
      </c>
      <c r="E218" s="156" t="s">
        <v>2724</v>
      </c>
    </row>
    <row r="219" spans="1:5" ht="12" customHeight="1" x14ac:dyDescent="0.2">
      <c r="A219" s="156" t="s">
        <v>2723</v>
      </c>
      <c r="B219" s="156" t="s">
        <v>1455</v>
      </c>
      <c r="C219" s="156" t="s">
        <v>61</v>
      </c>
      <c r="D219" s="156" t="s">
        <v>637</v>
      </c>
      <c r="E219" s="156" t="s">
        <v>2753</v>
      </c>
    </row>
    <row r="220" spans="1:5" ht="12" customHeight="1" x14ac:dyDescent="0.2">
      <c r="A220" s="156" t="s">
        <v>2723</v>
      </c>
      <c r="B220" s="156" t="s">
        <v>1455</v>
      </c>
      <c r="C220" s="156" t="s">
        <v>61</v>
      </c>
      <c r="D220" s="156" t="s">
        <v>637</v>
      </c>
      <c r="E220" s="156" t="s">
        <v>2754</v>
      </c>
    </row>
    <row r="221" spans="1:5" ht="12" customHeight="1" x14ac:dyDescent="0.2">
      <c r="A221" s="156" t="s">
        <v>2723</v>
      </c>
      <c r="B221" s="156" t="s">
        <v>1753</v>
      </c>
      <c r="C221" s="156" t="s">
        <v>680</v>
      </c>
      <c r="D221" s="156" t="s">
        <v>637</v>
      </c>
      <c r="E221" s="156" t="s">
        <v>2724</v>
      </c>
    </row>
    <row r="222" spans="1:5" ht="12" customHeight="1" x14ac:dyDescent="0.2">
      <c r="A222" s="156" t="s">
        <v>2723</v>
      </c>
      <c r="B222" s="156" t="s">
        <v>1753</v>
      </c>
      <c r="C222" s="156" t="s">
        <v>680</v>
      </c>
      <c r="D222" s="156" t="s">
        <v>637</v>
      </c>
      <c r="E222" s="156" t="s">
        <v>2751</v>
      </c>
    </row>
    <row r="223" spans="1:5" ht="12" customHeight="1" x14ac:dyDescent="0.2">
      <c r="A223" s="156" t="s">
        <v>2723</v>
      </c>
      <c r="B223" s="156" t="s">
        <v>1754</v>
      </c>
      <c r="C223" s="156" t="s">
        <v>686</v>
      </c>
      <c r="D223" s="156" t="s">
        <v>637</v>
      </c>
      <c r="E223" s="156" t="s">
        <v>2724</v>
      </c>
    </row>
    <row r="224" spans="1:5" ht="12" customHeight="1" x14ac:dyDescent="0.2">
      <c r="A224" s="156" t="s">
        <v>2723</v>
      </c>
      <c r="B224" s="156" t="s">
        <v>1754</v>
      </c>
      <c r="C224" s="156" t="s">
        <v>686</v>
      </c>
      <c r="D224" s="156" t="s">
        <v>637</v>
      </c>
      <c r="E224" s="156" t="s">
        <v>2751</v>
      </c>
    </row>
    <row r="225" spans="1:5" ht="12" customHeight="1" x14ac:dyDescent="0.2">
      <c r="A225" s="156" t="s">
        <v>2723</v>
      </c>
      <c r="B225" s="156" t="s">
        <v>1479</v>
      </c>
      <c r="C225" s="156" t="s">
        <v>1480</v>
      </c>
      <c r="D225" s="156" t="s">
        <v>637</v>
      </c>
      <c r="E225" s="156" t="s">
        <v>2752</v>
      </c>
    </row>
    <row r="226" spans="1:5" ht="12" customHeight="1" x14ac:dyDescent="0.2">
      <c r="A226" s="156" t="s">
        <v>2723</v>
      </c>
      <c r="B226" s="156" t="s">
        <v>1477</v>
      </c>
      <c r="C226" s="156" t="s">
        <v>1478</v>
      </c>
      <c r="D226" s="156" t="s">
        <v>637</v>
      </c>
      <c r="E226" s="156" t="s">
        <v>2752</v>
      </c>
    </row>
    <row r="227" spans="1:5" ht="12" customHeight="1" x14ac:dyDescent="0.2">
      <c r="A227" s="156" t="s">
        <v>2723</v>
      </c>
      <c r="B227" s="156" t="s">
        <v>1477</v>
      </c>
      <c r="C227" s="156" t="s">
        <v>1478</v>
      </c>
      <c r="D227" s="156" t="s">
        <v>637</v>
      </c>
      <c r="E227" s="156" t="s">
        <v>2724</v>
      </c>
    </row>
    <row r="228" spans="1:5" ht="12" customHeight="1" x14ac:dyDescent="0.2">
      <c r="A228" s="156" t="s">
        <v>2723</v>
      </c>
      <c r="B228" s="156" t="s">
        <v>1456</v>
      </c>
      <c r="C228" s="156" t="s">
        <v>684</v>
      </c>
      <c r="D228" s="156" t="s">
        <v>637</v>
      </c>
      <c r="E228" s="156" t="s">
        <v>2752</v>
      </c>
    </row>
    <row r="229" spans="1:5" ht="12" customHeight="1" x14ac:dyDescent="0.2">
      <c r="A229" s="156" t="s">
        <v>2723</v>
      </c>
      <c r="B229" s="156" t="s">
        <v>1456</v>
      </c>
      <c r="C229" s="156" t="s">
        <v>684</v>
      </c>
      <c r="D229" s="156" t="s">
        <v>637</v>
      </c>
      <c r="E229" s="156" t="s">
        <v>2724</v>
      </c>
    </row>
    <row r="230" spans="1:5" ht="12" customHeight="1" x14ac:dyDescent="0.2">
      <c r="A230" s="156" t="s">
        <v>2723</v>
      </c>
      <c r="B230" s="156" t="s">
        <v>1456</v>
      </c>
      <c r="C230" s="156" t="s">
        <v>684</v>
      </c>
      <c r="D230" s="156" t="s">
        <v>637</v>
      </c>
      <c r="E230" s="156" t="s">
        <v>2756</v>
      </c>
    </row>
    <row r="231" spans="1:5" ht="12" customHeight="1" x14ac:dyDescent="0.2">
      <c r="A231" s="156" t="s">
        <v>2723</v>
      </c>
      <c r="B231" s="156" t="s">
        <v>1456</v>
      </c>
      <c r="C231" s="156" t="s">
        <v>684</v>
      </c>
      <c r="D231" s="156" t="s">
        <v>637</v>
      </c>
      <c r="E231" s="156" t="s">
        <v>2754</v>
      </c>
    </row>
    <row r="232" spans="1:5" ht="12" customHeight="1" x14ac:dyDescent="0.2">
      <c r="A232" s="156" t="s">
        <v>2723</v>
      </c>
      <c r="B232" s="156" t="s">
        <v>1971</v>
      </c>
      <c r="C232" s="156" t="s">
        <v>1962</v>
      </c>
      <c r="D232" s="156" t="s">
        <v>637</v>
      </c>
      <c r="E232" s="156" t="s">
        <v>2752</v>
      </c>
    </row>
    <row r="233" spans="1:5" ht="12" customHeight="1" x14ac:dyDescent="0.2">
      <c r="A233" s="156" t="s">
        <v>2723</v>
      </c>
      <c r="B233" s="156" t="s">
        <v>2093</v>
      </c>
      <c r="C233" s="156" t="s">
        <v>1964</v>
      </c>
      <c r="D233" s="156" t="s">
        <v>1955</v>
      </c>
      <c r="E233" s="156" t="s">
        <v>2724</v>
      </c>
    </row>
    <row r="234" spans="1:5" ht="12" customHeight="1" x14ac:dyDescent="0.2">
      <c r="A234" s="156" t="s">
        <v>2723</v>
      </c>
      <c r="B234" s="156" t="s">
        <v>2093</v>
      </c>
      <c r="C234" s="156" t="s">
        <v>2707</v>
      </c>
      <c r="D234" s="156" t="s">
        <v>1955</v>
      </c>
      <c r="E234" s="156" t="s">
        <v>2724</v>
      </c>
    </row>
    <row r="235" spans="1:5" ht="12" customHeight="1" x14ac:dyDescent="0.2">
      <c r="A235" s="156" t="s">
        <v>2723</v>
      </c>
      <c r="B235" s="156" t="s">
        <v>2744</v>
      </c>
      <c r="C235" s="156" t="s">
        <v>2745</v>
      </c>
      <c r="D235" s="156" t="s">
        <v>2414</v>
      </c>
      <c r="E235" s="156" t="s">
        <v>2758</v>
      </c>
    </row>
    <row r="236" spans="1:5" ht="12" customHeight="1" x14ac:dyDescent="0.2">
      <c r="A236" s="156" t="s">
        <v>2723</v>
      </c>
      <c r="B236" s="156" t="s">
        <v>2748</v>
      </c>
      <c r="C236" s="156" t="s">
        <v>2749</v>
      </c>
      <c r="D236" s="156" t="s">
        <v>2414</v>
      </c>
      <c r="E236" s="156" t="s">
        <v>2758</v>
      </c>
    </row>
    <row r="237" spans="1:5" ht="12" customHeight="1" x14ac:dyDescent="0.2">
      <c r="A237" s="156" t="s">
        <v>2723</v>
      </c>
      <c r="B237" s="156" t="s">
        <v>2995</v>
      </c>
      <c r="C237" s="156" t="s">
        <v>2128</v>
      </c>
      <c r="D237" s="156" t="s">
        <v>2414</v>
      </c>
      <c r="E237" s="156" t="s">
        <v>2753</v>
      </c>
    </row>
    <row r="238" spans="1:5" ht="12" customHeight="1" x14ac:dyDescent="0.2">
      <c r="A238" s="156" t="s">
        <v>2723</v>
      </c>
      <c r="B238" s="156" t="s">
        <v>2995</v>
      </c>
      <c r="C238" s="156" t="s">
        <v>2128</v>
      </c>
      <c r="D238" s="156" t="s">
        <v>2414</v>
      </c>
      <c r="E238" s="156" t="s">
        <v>2755</v>
      </c>
    </row>
    <row r="239" spans="1:5" ht="12" customHeight="1" x14ac:dyDescent="0.2">
      <c r="A239" s="156" t="s">
        <v>2723</v>
      </c>
      <c r="B239" s="156" t="s">
        <v>2582</v>
      </c>
      <c r="C239" s="156" t="s">
        <v>2583</v>
      </c>
      <c r="D239" s="156" t="s">
        <v>2414</v>
      </c>
      <c r="E239" s="156" t="s">
        <v>2752</v>
      </c>
    </row>
    <row r="240" spans="1:5" ht="12" customHeight="1" x14ac:dyDescent="0.2">
      <c r="A240" s="156" t="s">
        <v>2723</v>
      </c>
      <c r="B240" s="156" t="s">
        <v>2582</v>
      </c>
      <c r="C240" s="156" t="s">
        <v>2583</v>
      </c>
      <c r="D240" s="156" t="s">
        <v>2414</v>
      </c>
      <c r="E240" s="156" t="s">
        <v>2758</v>
      </c>
    </row>
    <row r="241" spans="1:5" ht="12" customHeight="1" x14ac:dyDescent="0.2">
      <c r="A241" s="156" t="s">
        <v>2723</v>
      </c>
      <c r="B241" s="156" t="s">
        <v>2738</v>
      </c>
      <c r="C241" s="156" t="s">
        <v>2739</v>
      </c>
      <c r="D241" s="156" t="s">
        <v>2414</v>
      </c>
      <c r="E241" s="156" t="s">
        <v>2752</v>
      </c>
    </row>
    <row r="242" spans="1:5" ht="12" customHeight="1" x14ac:dyDescent="0.2">
      <c r="A242" s="156" t="s">
        <v>2723</v>
      </c>
      <c r="B242" s="156" t="s">
        <v>3037</v>
      </c>
      <c r="C242" s="156" t="s">
        <v>3038</v>
      </c>
      <c r="D242" s="156" t="s">
        <v>2414</v>
      </c>
      <c r="E242" s="156" t="s">
        <v>2752</v>
      </c>
    </row>
    <row r="243" spans="1:5" ht="12" customHeight="1" x14ac:dyDescent="0.2">
      <c r="A243" s="156" t="s">
        <v>2723</v>
      </c>
      <c r="B243" s="156" t="s">
        <v>2584</v>
      </c>
      <c r="C243" s="156" t="s">
        <v>2585</v>
      </c>
      <c r="D243" s="156" t="s">
        <v>2414</v>
      </c>
      <c r="E243" s="156" t="s">
        <v>2752</v>
      </c>
    </row>
    <row r="244" spans="1:5" ht="12" customHeight="1" x14ac:dyDescent="0.2">
      <c r="A244" s="156" t="s">
        <v>2723</v>
      </c>
      <c r="B244" s="156" t="s">
        <v>2584</v>
      </c>
      <c r="C244" s="156" t="s">
        <v>2585</v>
      </c>
      <c r="D244" s="156" t="s">
        <v>2414</v>
      </c>
      <c r="E244" s="156" t="s">
        <v>2758</v>
      </c>
    </row>
    <row r="245" spans="1:5" ht="12" customHeight="1" x14ac:dyDescent="0.2">
      <c r="A245" s="156" t="s">
        <v>2723</v>
      </c>
      <c r="B245" s="156" t="s">
        <v>2740</v>
      </c>
      <c r="C245" s="156" t="s">
        <v>2741</v>
      </c>
      <c r="D245" s="156" t="s">
        <v>2414</v>
      </c>
      <c r="E245" s="156" t="s">
        <v>2752</v>
      </c>
    </row>
    <row r="246" spans="1:5" ht="12" customHeight="1" x14ac:dyDescent="0.2">
      <c r="A246" s="156" t="s">
        <v>2723</v>
      </c>
      <c r="B246" s="156" t="s">
        <v>2736</v>
      </c>
      <c r="C246" s="156" t="s">
        <v>2737</v>
      </c>
      <c r="D246" s="156" t="s">
        <v>2414</v>
      </c>
      <c r="E246" s="156" t="s">
        <v>2752</v>
      </c>
    </row>
    <row r="247" spans="1:5" ht="12" customHeight="1" x14ac:dyDescent="0.2">
      <c r="A247" s="156" t="s">
        <v>2723</v>
      </c>
      <c r="B247" s="156" t="s">
        <v>2600</v>
      </c>
      <c r="C247" s="156" t="s">
        <v>2601</v>
      </c>
      <c r="D247" s="156" t="s">
        <v>2414</v>
      </c>
      <c r="E247" s="156" t="s">
        <v>2752</v>
      </c>
    </row>
    <row r="248" spans="1:5" ht="12" customHeight="1" x14ac:dyDescent="0.2">
      <c r="A248" s="156" t="s">
        <v>2723</v>
      </c>
      <c r="B248" s="156" t="s">
        <v>2600</v>
      </c>
      <c r="C248" s="156" t="s">
        <v>2601</v>
      </c>
      <c r="D248" s="156" t="s">
        <v>2414</v>
      </c>
      <c r="E248" s="156" t="s">
        <v>2758</v>
      </c>
    </row>
    <row r="249" spans="1:5" ht="12" customHeight="1" x14ac:dyDescent="0.2">
      <c r="A249" s="156" t="s">
        <v>2723</v>
      </c>
      <c r="B249" s="156" t="s">
        <v>2734</v>
      </c>
      <c r="C249" s="156" t="s">
        <v>2735</v>
      </c>
      <c r="D249" s="156" t="s">
        <v>2414</v>
      </c>
      <c r="E249" s="156" t="s">
        <v>2752</v>
      </c>
    </row>
    <row r="250" spans="1:5" ht="12" customHeight="1" x14ac:dyDescent="0.2">
      <c r="A250" s="156" t="s">
        <v>2723</v>
      </c>
      <c r="B250" s="156" t="s">
        <v>2588</v>
      </c>
      <c r="C250" s="156" t="s">
        <v>2589</v>
      </c>
      <c r="D250" s="156" t="s">
        <v>2414</v>
      </c>
      <c r="E250" s="156" t="s">
        <v>2752</v>
      </c>
    </row>
    <row r="251" spans="1:5" ht="12" customHeight="1" x14ac:dyDescent="0.2">
      <c r="A251" s="156" t="s">
        <v>2723</v>
      </c>
      <c r="B251" s="156" t="s">
        <v>2588</v>
      </c>
      <c r="C251" s="156" t="s">
        <v>2589</v>
      </c>
      <c r="D251" s="156" t="s">
        <v>2414</v>
      </c>
      <c r="E251" s="156" t="s">
        <v>2758</v>
      </c>
    </row>
    <row r="252" spans="1:5" ht="12" customHeight="1" x14ac:dyDescent="0.2">
      <c r="A252" s="156" t="s">
        <v>2723</v>
      </c>
      <c r="B252" s="156" t="s">
        <v>2742</v>
      </c>
      <c r="C252" s="156" t="s">
        <v>2743</v>
      </c>
      <c r="D252" s="156" t="s">
        <v>2414</v>
      </c>
      <c r="E252" s="156" t="s">
        <v>2752</v>
      </c>
    </row>
    <row r="253" spans="1:5" ht="12" customHeight="1" x14ac:dyDescent="0.2">
      <c r="A253" s="156" t="s">
        <v>2723</v>
      </c>
      <c r="B253" s="156" t="s">
        <v>2568</v>
      </c>
      <c r="C253" s="156" t="s">
        <v>2569</v>
      </c>
      <c r="D253" s="156" t="s">
        <v>2414</v>
      </c>
      <c r="E253" s="156" t="s">
        <v>2752</v>
      </c>
    </row>
    <row r="254" spans="1:5" ht="12" customHeight="1" x14ac:dyDescent="0.2">
      <c r="A254" s="156" t="s">
        <v>2723</v>
      </c>
      <c r="B254" s="156" t="s">
        <v>2568</v>
      </c>
      <c r="C254" s="156" t="s">
        <v>2569</v>
      </c>
      <c r="D254" s="156" t="s">
        <v>2414</v>
      </c>
      <c r="E254" s="156" t="s">
        <v>2758</v>
      </c>
    </row>
    <row r="255" spans="1:5" ht="12" customHeight="1" x14ac:dyDescent="0.2">
      <c r="A255" s="156" t="s">
        <v>2723</v>
      </c>
      <c r="B255" s="156" t="s">
        <v>2732</v>
      </c>
      <c r="C255" s="156" t="s">
        <v>2733</v>
      </c>
      <c r="D255" s="156" t="s">
        <v>2414</v>
      </c>
      <c r="E255" s="156" t="s">
        <v>2752</v>
      </c>
    </row>
    <row r="256" spans="1:5" ht="12" customHeight="1" x14ac:dyDescent="0.2">
      <c r="A256" s="156" t="s">
        <v>2723</v>
      </c>
      <c r="B256" s="156" t="s">
        <v>2018</v>
      </c>
      <c r="C256" s="156" t="s">
        <v>1844</v>
      </c>
      <c r="D256" s="156" t="s">
        <v>2414</v>
      </c>
      <c r="E256" s="156" t="s">
        <v>2752</v>
      </c>
    </row>
    <row r="257" spans="1:5" ht="12" customHeight="1" x14ac:dyDescent="0.2">
      <c r="A257" s="156" t="s">
        <v>2723</v>
      </c>
      <c r="B257" s="156" t="s">
        <v>2018</v>
      </c>
      <c r="C257" s="156" t="s">
        <v>1844</v>
      </c>
      <c r="D257" s="156" t="s">
        <v>2414</v>
      </c>
      <c r="E257" s="156" t="s">
        <v>2724</v>
      </c>
    </row>
    <row r="258" spans="1:5" ht="12" customHeight="1" x14ac:dyDescent="0.2">
      <c r="A258" s="156" t="s">
        <v>2723</v>
      </c>
      <c r="B258" s="156" t="s">
        <v>2018</v>
      </c>
      <c r="C258" s="156" t="s">
        <v>1844</v>
      </c>
      <c r="D258" s="156" t="s">
        <v>2414</v>
      </c>
      <c r="E258" s="156" t="s">
        <v>2753</v>
      </c>
    </row>
    <row r="259" spans="1:5" ht="12" customHeight="1" x14ac:dyDescent="0.2">
      <c r="A259" s="156" t="s">
        <v>2723</v>
      </c>
      <c r="B259" s="156" t="s">
        <v>2018</v>
      </c>
      <c r="C259" s="156" t="s">
        <v>1844</v>
      </c>
      <c r="D259" s="156" t="s">
        <v>2414</v>
      </c>
      <c r="E259" s="156" t="s">
        <v>2756</v>
      </c>
    </row>
    <row r="260" spans="1:5" ht="12" customHeight="1" x14ac:dyDescent="0.2">
      <c r="A260" s="156" t="s">
        <v>2723</v>
      </c>
      <c r="B260" s="156" t="s">
        <v>2018</v>
      </c>
      <c r="C260" s="156" t="s">
        <v>1844</v>
      </c>
      <c r="D260" s="156" t="s">
        <v>2414</v>
      </c>
      <c r="E260" s="156" t="s">
        <v>2758</v>
      </c>
    </row>
    <row r="261" spans="1:5" ht="12" customHeight="1" x14ac:dyDescent="0.2">
      <c r="A261" s="156" t="s">
        <v>2723</v>
      </c>
      <c r="B261" s="156" t="s">
        <v>2018</v>
      </c>
      <c r="C261" s="156" t="s">
        <v>1844</v>
      </c>
      <c r="D261" s="156" t="s">
        <v>2414</v>
      </c>
      <c r="E261" s="156" t="s">
        <v>2754</v>
      </c>
    </row>
    <row r="262" spans="1:5" ht="12" customHeight="1" x14ac:dyDescent="0.2">
      <c r="A262" s="156" t="s">
        <v>2723</v>
      </c>
      <c r="B262" s="156" t="s">
        <v>2019</v>
      </c>
      <c r="C262" s="156" t="s">
        <v>1845</v>
      </c>
      <c r="D262" s="156" t="s">
        <v>2414</v>
      </c>
      <c r="E262" s="156" t="s">
        <v>2752</v>
      </c>
    </row>
    <row r="263" spans="1:5" ht="12" customHeight="1" x14ac:dyDescent="0.2">
      <c r="A263" s="156" t="s">
        <v>2723</v>
      </c>
      <c r="B263" s="156" t="s">
        <v>2019</v>
      </c>
      <c r="C263" s="156" t="s">
        <v>1845</v>
      </c>
      <c r="D263" s="156" t="s">
        <v>2414</v>
      </c>
      <c r="E263" s="156" t="s">
        <v>2724</v>
      </c>
    </row>
    <row r="264" spans="1:5" ht="12" customHeight="1" x14ac:dyDescent="0.2">
      <c r="A264" s="156" t="s">
        <v>2723</v>
      </c>
      <c r="B264" s="156" t="s">
        <v>2019</v>
      </c>
      <c r="C264" s="156" t="s">
        <v>1845</v>
      </c>
      <c r="D264" s="156" t="s">
        <v>2414</v>
      </c>
      <c r="E264" s="156" t="s">
        <v>2753</v>
      </c>
    </row>
    <row r="265" spans="1:5" ht="12" customHeight="1" x14ac:dyDescent="0.2">
      <c r="A265" s="156" t="s">
        <v>2723</v>
      </c>
      <c r="B265" s="156" t="s">
        <v>2019</v>
      </c>
      <c r="C265" s="156" t="s">
        <v>1845</v>
      </c>
      <c r="D265" s="156" t="s">
        <v>2414</v>
      </c>
      <c r="E265" s="156" t="s">
        <v>2756</v>
      </c>
    </row>
    <row r="266" spans="1:5" ht="12" customHeight="1" x14ac:dyDescent="0.2">
      <c r="A266" s="156" t="s">
        <v>2723</v>
      </c>
      <c r="B266" s="156" t="s">
        <v>2019</v>
      </c>
      <c r="C266" s="156" t="s">
        <v>1845</v>
      </c>
      <c r="D266" s="156" t="s">
        <v>2414</v>
      </c>
      <c r="E266" s="156" t="s">
        <v>2758</v>
      </c>
    </row>
    <row r="267" spans="1:5" ht="12" customHeight="1" x14ac:dyDescent="0.2">
      <c r="A267" s="156" t="s">
        <v>2723</v>
      </c>
      <c r="B267" s="156" t="s">
        <v>2019</v>
      </c>
      <c r="C267" s="156" t="s">
        <v>1845</v>
      </c>
      <c r="D267" s="156" t="s">
        <v>2414</v>
      </c>
      <c r="E267" s="156" t="s">
        <v>2754</v>
      </c>
    </row>
    <row r="268" spans="1:5" ht="12" customHeight="1" x14ac:dyDescent="0.2">
      <c r="A268" s="156" t="s">
        <v>2723</v>
      </c>
      <c r="B268" s="156" t="s">
        <v>2686</v>
      </c>
      <c r="C268" s="156" t="s">
        <v>2702</v>
      </c>
      <c r="D268" s="156" t="s">
        <v>2414</v>
      </c>
      <c r="E268" s="156" t="s">
        <v>2752</v>
      </c>
    </row>
    <row r="269" spans="1:5" ht="12" customHeight="1" x14ac:dyDescent="0.2">
      <c r="A269" s="156" t="s">
        <v>2723</v>
      </c>
      <c r="B269" s="156" t="s">
        <v>2686</v>
      </c>
      <c r="C269" s="156" t="s">
        <v>2702</v>
      </c>
      <c r="D269" s="156" t="s">
        <v>2414</v>
      </c>
      <c r="E269" s="156" t="s">
        <v>2758</v>
      </c>
    </row>
    <row r="270" spans="1:5" ht="12" customHeight="1" x14ac:dyDescent="0.2">
      <c r="A270" s="156" t="s">
        <v>2723</v>
      </c>
      <c r="B270" s="156" t="s">
        <v>2759</v>
      </c>
      <c r="C270" s="156" t="s">
        <v>296</v>
      </c>
      <c r="D270" s="156" t="s">
        <v>2414</v>
      </c>
      <c r="E270" s="156" t="s">
        <v>2752</v>
      </c>
    </row>
    <row r="271" spans="1:5" ht="12" customHeight="1" x14ac:dyDescent="0.2">
      <c r="A271" s="156" t="s">
        <v>2723</v>
      </c>
      <c r="B271" s="156" t="s">
        <v>2759</v>
      </c>
      <c r="C271" s="156" t="s">
        <v>296</v>
      </c>
      <c r="D271" s="156" t="s">
        <v>2414</v>
      </c>
      <c r="E271" s="156" t="s">
        <v>2724</v>
      </c>
    </row>
    <row r="272" spans="1:5" ht="12" customHeight="1" x14ac:dyDescent="0.2">
      <c r="A272" s="156" t="s">
        <v>2723</v>
      </c>
      <c r="B272" s="156" t="s">
        <v>2759</v>
      </c>
      <c r="C272" s="156" t="s">
        <v>296</v>
      </c>
      <c r="D272" s="156" t="s">
        <v>2414</v>
      </c>
      <c r="E272" s="156" t="s">
        <v>2758</v>
      </c>
    </row>
    <row r="273" spans="1:5" ht="12" customHeight="1" x14ac:dyDescent="0.2">
      <c r="A273" s="156" t="s">
        <v>2723</v>
      </c>
      <c r="B273" s="156" t="s">
        <v>2759</v>
      </c>
      <c r="C273" s="156" t="s">
        <v>296</v>
      </c>
      <c r="D273" s="156" t="s">
        <v>2414</v>
      </c>
      <c r="E273" s="156" t="s">
        <v>2755</v>
      </c>
    </row>
    <row r="274" spans="1:5" ht="12" customHeight="1" x14ac:dyDescent="0.2">
      <c r="A274" s="156" t="s">
        <v>2723</v>
      </c>
      <c r="B274" s="156" t="s">
        <v>3140</v>
      </c>
      <c r="C274" s="156" t="s">
        <v>3149</v>
      </c>
      <c r="D274" s="156" t="s">
        <v>2414</v>
      </c>
      <c r="E274" s="156" t="s">
        <v>2758</v>
      </c>
    </row>
    <row r="275" spans="1:5" ht="12" customHeight="1" x14ac:dyDescent="0.2">
      <c r="A275" s="156" t="s">
        <v>2723</v>
      </c>
      <c r="B275" s="156" t="s">
        <v>2718</v>
      </c>
      <c r="C275" s="156" t="s">
        <v>3148</v>
      </c>
      <c r="D275" s="156" t="s">
        <v>2414</v>
      </c>
      <c r="E275" s="156" t="s">
        <v>2752</v>
      </c>
    </row>
    <row r="276" spans="1:5" ht="12" customHeight="1" x14ac:dyDescent="0.2">
      <c r="A276" s="156" t="s">
        <v>2723</v>
      </c>
      <c r="B276" s="156" t="s">
        <v>2746</v>
      </c>
      <c r="C276" s="156" t="s">
        <v>2747</v>
      </c>
      <c r="D276" s="156" t="s">
        <v>2414</v>
      </c>
      <c r="E276" s="156" t="s">
        <v>2758</v>
      </c>
    </row>
    <row r="277" spans="1:5" ht="12" customHeight="1" x14ac:dyDescent="0.2">
      <c r="A277" s="156" t="s">
        <v>2723</v>
      </c>
      <c r="B277" s="156" t="s">
        <v>2586</v>
      </c>
      <c r="C277" s="156" t="s">
        <v>2587</v>
      </c>
      <c r="D277" s="156" t="s">
        <v>2414</v>
      </c>
      <c r="E277" s="156" t="s">
        <v>2752</v>
      </c>
    </row>
    <row r="278" spans="1:5" ht="12" customHeight="1" x14ac:dyDescent="0.2">
      <c r="A278" s="156" t="s">
        <v>2723</v>
      </c>
      <c r="B278" s="156" t="s">
        <v>2682</v>
      </c>
      <c r="C278" s="156" t="s">
        <v>2697</v>
      </c>
      <c r="D278" s="156" t="s">
        <v>2414</v>
      </c>
      <c r="E278" s="156" t="s">
        <v>2752</v>
      </c>
    </row>
    <row r="279" spans="1:5" ht="12" customHeight="1" x14ac:dyDescent="0.2">
      <c r="A279" s="156" t="s">
        <v>2723</v>
      </c>
      <c r="B279" s="156" t="s">
        <v>2574</v>
      </c>
      <c r="C279" s="156" t="s">
        <v>2575</v>
      </c>
      <c r="D279" s="156" t="s">
        <v>2414</v>
      </c>
      <c r="E279" s="156" t="s">
        <v>2752</v>
      </c>
    </row>
    <row r="280" spans="1:5" ht="12" customHeight="1" x14ac:dyDescent="0.2">
      <c r="A280" s="156" t="s">
        <v>2723</v>
      </c>
      <c r="B280" s="156" t="s">
        <v>2578</v>
      </c>
      <c r="C280" s="156" t="s">
        <v>2579</v>
      </c>
      <c r="D280" s="156" t="s">
        <v>2414</v>
      </c>
      <c r="E280" s="156" t="s">
        <v>2752</v>
      </c>
    </row>
    <row r="281" spans="1:5" ht="12" customHeight="1" x14ac:dyDescent="0.2">
      <c r="A281" s="156" t="s">
        <v>2723</v>
      </c>
      <c r="B281" s="156" t="s">
        <v>2594</v>
      </c>
      <c r="C281" s="156" t="s">
        <v>2595</v>
      </c>
      <c r="D281" s="156" t="s">
        <v>2414</v>
      </c>
      <c r="E281" s="156" t="s">
        <v>2752</v>
      </c>
    </row>
    <row r="282" spans="1:5" ht="12" customHeight="1" x14ac:dyDescent="0.2">
      <c r="A282" s="156" t="s">
        <v>2723</v>
      </c>
      <c r="B282" s="156" t="s">
        <v>2570</v>
      </c>
      <c r="C282" s="156" t="s">
        <v>2571</v>
      </c>
      <c r="D282" s="156" t="s">
        <v>2414</v>
      </c>
      <c r="E282" s="156" t="s">
        <v>2752</v>
      </c>
    </row>
    <row r="283" spans="1:5" ht="12" customHeight="1" x14ac:dyDescent="0.2">
      <c r="A283" s="156" t="s">
        <v>2723</v>
      </c>
      <c r="B283" s="156" t="s">
        <v>2572</v>
      </c>
      <c r="C283" s="156" t="s">
        <v>2573</v>
      </c>
      <c r="D283" s="156" t="s">
        <v>2414</v>
      </c>
      <c r="E283" s="156" t="s">
        <v>2752</v>
      </c>
    </row>
    <row r="284" spans="1:5" ht="12" customHeight="1" x14ac:dyDescent="0.2">
      <c r="A284" s="156" t="s">
        <v>2723</v>
      </c>
      <c r="B284" s="156" t="s">
        <v>3039</v>
      </c>
      <c r="C284" s="156" t="s">
        <v>3040</v>
      </c>
      <c r="D284" s="156" t="s">
        <v>2414</v>
      </c>
      <c r="E284" s="156" t="s">
        <v>2752</v>
      </c>
    </row>
    <row r="285" spans="1:5" ht="12" customHeight="1" x14ac:dyDescent="0.2">
      <c r="A285" s="156" t="s">
        <v>2723</v>
      </c>
      <c r="B285" s="156" t="s">
        <v>3039</v>
      </c>
      <c r="C285" s="156" t="s">
        <v>3040</v>
      </c>
      <c r="D285" s="156" t="s">
        <v>2414</v>
      </c>
      <c r="E285" s="156" t="s">
        <v>2758</v>
      </c>
    </row>
    <row r="286" spans="1:5" ht="12" customHeight="1" x14ac:dyDescent="0.2">
      <c r="A286" s="156" t="s">
        <v>2723</v>
      </c>
      <c r="B286" s="156" t="s">
        <v>2592</v>
      </c>
      <c r="C286" s="156" t="s">
        <v>2593</v>
      </c>
      <c r="D286" s="156" t="s">
        <v>2414</v>
      </c>
      <c r="E286" s="156" t="s">
        <v>2752</v>
      </c>
    </row>
    <row r="287" spans="1:5" ht="12" customHeight="1" x14ac:dyDescent="0.2">
      <c r="A287" s="156" t="s">
        <v>2723</v>
      </c>
      <c r="B287" s="156" t="s">
        <v>2590</v>
      </c>
      <c r="C287" s="156" t="s">
        <v>2591</v>
      </c>
      <c r="D287" s="156" t="s">
        <v>2414</v>
      </c>
      <c r="E287" s="156" t="s">
        <v>2752</v>
      </c>
    </row>
    <row r="288" spans="1:5" ht="12" customHeight="1" x14ac:dyDescent="0.2">
      <c r="A288" s="156" t="s">
        <v>2723</v>
      </c>
      <c r="B288" s="156" t="s">
        <v>2598</v>
      </c>
      <c r="C288" s="156" t="s">
        <v>2599</v>
      </c>
      <c r="D288" s="156" t="s">
        <v>2414</v>
      </c>
      <c r="E288" s="156" t="s">
        <v>2752</v>
      </c>
    </row>
    <row r="289" spans="1:5" ht="12" customHeight="1" x14ac:dyDescent="0.2">
      <c r="A289" s="156" t="s">
        <v>2723</v>
      </c>
      <c r="B289" s="156" t="s">
        <v>2576</v>
      </c>
      <c r="C289" s="156" t="s">
        <v>2577</v>
      </c>
      <c r="D289" s="156" t="s">
        <v>2414</v>
      </c>
      <c r="E289" s="156" t="s">
        <v>2752</v>
      </c>
    </row>
    <row r="290" spans="1:5" ht="12" customHeight="1" x14ac:dyDescent="0.2">
      <c r="A290" s="156" t="s">
        <v>2723</v>
      </c>
      <c r="B290" s="156" t="s">
        <v>2580</v>
      </c>
      <c r="C290" s="156" t="s">
        <v>2581</v>
      </c>
      <c r="D290" s="156" t="s">
        <v>2414</v>
      </c>
      <c r="E290" s="156" t="s">
        <v>2752</v>
      </c>
    </row>
    <row r="291" spans="1:5" ht="12" customHeight="1" x14ac:dyDescent="0.2">
      <c r="A291" s="156" t="s">
        <v>2723</v>
      </c>
      <c r="B291" s="156" t="s">
        <v>2095</v>
      </c>
      <c r="C291" s="156" t="s">
        <v>2023</v>
      </c>
      <c r="D291" s="156" t="s">
        <v>2414</v>
      </c>
      <c r="E291" s="156" t="s">
        <v>2753</v>
      </c>
    </row>
    <row r="292" spans="1:5" ht="12" customHeight="1" x14ac:dyDescent="0.2">
      <c r="A292" s="156" t="s">
        <v>2723</v>
      </c>
      <c r="B292" s="156" t="s">
        <v>2719</v>
      </c>
      <c r="C292" s="156" t="s">
        <v>2721</v>
      </c>
      <c r="D292" s="156" t="s">
        <v>2414</v>
      </c>
      <c r="E292" s="156" t="s">
        <v>2752</v>
      </c>
    </row>
    <row r="293" spans="1:5" ht="12" customHeight="1" x14ac:dyDescent="0.2">
      <c r="A293" s="156" t="s">
        <v>2723</v>
      </c>
      <c r="B293" s="156" t="s">
        <v>2719</v>
      </c>
      <c r="C293" s="156" t="s">
        <v>2721</v>
      </c>
      <c r="D293" s="156" t="s">
        <v>2414</v>
      </c>
      <c r="E293" s="156" t="s">
        <v>2758</v>
      </c>
    </row>
    <row r="294" spans="1:5" ht="12" customHeight="1" x14ac:dyDescent="0.2">
      <c r="A294" s="156" t="s">
        <v>2723</v>
      </c>
      <c r="B294" s="156" t="s">
        <v>2020</v>
      </c>
      <c r="C294" s="156" t="s">
        <v>1232</v>
      </c>
      <c r="D294" s="156" t="s">
        <v>2414</v>
      </c>
      <c r="E294" s="156" t="s">
        <v>2752</v>
      </c>
    </row>
    <row r="295" spans="1:5" ht="12" customHeight="1" x14ac:dyDescent="0.2">
      <c r="A295" s="156" t="s">
        <v>2723</v>
      </c>
      <c r="B295" s="156" t="s">
        <v>2021</v>
      </c>
      <c r="C295" s="156" t="s">
        <v>1233</v>
      </c>
      <c r="D295" s="156" t="s">
        <v>2414</v>
      </c>
      <c r="E295" s="156" t="s">
        <v>2752</v>
      </c>
    </row>
    <row r="296" spans="1:5" ht="12" customHeight="1" x14ac:dyDescent="0.2">
      <c r="A296" s="156" t="s">
        <v>2723</v>
      </c>
      <c r="B296" s="156" t="s">
        <v>1973</v>
      </c>
      <c r="C296" s="156" t="s">
        <v>1965</v>
      </c>
      <c r="D296" s="156" t="s">
        <v>1257</v>
      </c>
      <c r="E296" s="156" t="s">
        <v>2724</v>
      </c>
    </row>
    <row r="297" spans="1:5" ht="12" customHeight="1" x14ac:dyDescent="0.2">
      <c r="A297" s="156" t="s">
        <v>2723</v>
      </c>
      <c r="B297" s="156" t="s">
        <v>1973</v>
      </c>
      <c r="C297" s="156" t="s">
        <v>1965</v>
      </c>
      <c r="D297" s="156" t="s">
        <v>1257</v>
      </c>
      <c r="E297" s="156" t="s">
        <v>2753</v>
      </c>
    </row>
    <row r="298" spans="1:5" ht="12" customHeight="1" x14ac:dyDescent="0.2">
      <c r="A298" s="156" t="s">
        <v>2723</v>
      </c>
      <c r="B298" s="156" t="s">
        <v>1975</v>
      </c>
      <c r="C298" s="156" t="s">
        <v>1967</v>
      </c>
      <c r="D298" s="156" t="s">
        <v>1257</v>
      </c>
      <c r="E298" s="156" t="s">
        <v>2724</v>
      </c>
    </row>
    <row r="299" spans="1:5" ht="12" customHeight="1" x14ac:dyDescent="0.2">
      <c r="A299" s="156" t="s">
        <v>2723</v>
      </c>
      <c r="B299" s="156" t="s">
        <v>1976</v>
      </c>
      <c r="C299" s="156" t="s">
        <v>1968</v>
      </c>
      <c r="D299" s="156" t="s">
        <v>1257</v>
      </c>
      <c r="E299" s="156" t="s">
        <v>2724</v>
      </c>
    </row>
    <row r="300" spans="1:5" ht="12" customHeight="1" x14ac:dyDescent="0.2">
      <c r="A300" s="156" t="s">
        <v>2723</v>
      </c>
      <c r="B300" s="156" t="s">
        <v>1976</v>
      </c>
      <c r="C300" s="156" t="s">
        <v>1968</v>
      </c>
      <c r="D300" s="156" t="s">
        <v>1257</v>
      </c>
      <c r="E300" s="156" t="s">
        <v>2753</v>
      </c>
    </row>
    <row r="301" spans="1:5" ht="12" customHeight="1" x14ac:dyDescent="0.2">
      <c r="A301" s="156" t="s">
        <v>2723</v>
      </c>
      <c r="B301" s="156" t="s">
        <v>1974</v>
      </c>
      <c r="C301" s="156" t="s">
        <v>1966</v>
      </c>
      <c r="D301" s="156" t="s">
        <v>1257</v>
      </c>
      <c r="E301" s="156" t="s">
        <v>2724</v>
      </c>
    </row>
    <row r="302" spans="1:5" ht="12" customHeight="1" x14ac:dyDescent="0.2">
      <c r="A302" s="156" t="s">
        <v>2723</v>
      </c>
      <c r="B302" s="156" t="s">
        <v>2666</v>
      </c>
      <c r="C302" s="156" t="s">
        <v>2667</v>
      </c>
      <c r="D302" s="156" t="s">
        <v>1257</v>
      </c>
      <c r="E302" s="156" t="s">
        <v>2724</v>
      </c>
    </row>
    <row r="303" spans="1:5" ht="12" customHeight="1" x14ac:dyDescent="0.2">
      <c r="A303" s="156" t="s">
        <v>2723</v>
      </c>
      <c r="B303" s="156" t="s">
        <v>2668</v>
      </c>
      <c r="C303" s="156" t="s">
        <v>2669</v>
      </c>
      <c r="D303" s="156" t="s">
        <v>1257</v>
      </c>
      <c r="E303" s="156" t="s">
        <v>2724</v>
      </c>
    </row>
    <row r="304" spans="1:5" ht="12" customHeight="1" x14ac:dyDescent="0.2">
      <c r="A304" s="156" t="s">
        <v>2723</v>
      </c>
      <c r="B304" s="156" t="s">
        <v>1256</v>
      </c>
      <c r="C304" s="156" t="s">
        <v>425</v>
      </c>
      <c r="D304" s="156" t="s">
        <v>1257</v>
      </c>
      <c r="E304" s="156" t="s">
        <v>2724</v>
      </c>
    </row>
    <row r="305" spans="1:5" ht="12" customHeight="1" x14ac:dyDescent="0.2">
      <c r="A305" s="156" t="s">
        <v>2723</v>
      </c>
      <c r="B305" s="156" t="s">
        <v>1260</v>
      </c>
      <c r="C305" s="156" t="s">
        <v>641</v>
      </c>
      <c r="D305" s="156" t="s">
        <v>1257</v>
      </c>
      <c r="E305" s="156" t="s">
        <v>2724</v>
      </c>
    </row>
    <row r="306" spans="1:5" ht="12" customHeight="1" x14ac:dyDescent="0.2">
      <c r="A306" s="156" t="s">
        <v>2723</v>
      </c>
      <c r="B306" s="156" t="s">
        <v>1260</v>
      </c>
      <c r="C306" s="156" t="s">
        <v>641</v>
      </c>
      <c r="D306" s="156" t="s">
        <v>1257</v>
      </c>
      <c r="E306" s="156" t="s">
        <v>2753</v>
      </c>
    </row>
    <row r="307" spans="1:5" ht="12" customHeight="1" x14ac:dyDescent="0.2">
      <c r="A307" s="156" t="s">
        <v>2723</v>
      </c>
      <c r="B307" s="156" t="s">
        <v>1919</v>
      </c>
      <c r="C307" s="156" t="s">
        <v>1910</v>
      </c>
      <c r="D307" s="156" t="s">
        <v>1257</v>
      </c>
      <c r="E307" s="156" t="s">
        <v>2724</v>
      </c>
    </row>
    <row r="308" spans="1:5" ht="12" customHeight="1" x14ac:dyDescent="0.2">
      <c r="A308" s="156" t="s">
        <v>2723</v>
      </c>
      <c r="B308" s="156" t="s">
        <v>1918</v>
      </c>
      <c r="C308" s="156" t="s">
        <v>1909</v>
      </c>
      <c r="D308" s="156" t="s">
        <v>1257</v>
      </c>
      <c r="E308" s="156" t="s">
        <v>2724</v>
      </c>
    </row>
    <row r="309" spans="1:5" ht="12" customHeight="1" x14ac:dyDescent="0.2">
      <c r="A309" s="156" t="s">
        <v>2723</v>
      </c>
      <c r="B309" s="156" t="s">
        <v>1922</v>
      </c>
      <c r="C309" s="156" t="s">
        <v>1912</v>
      </c>
      <c r="D309" s="156" t="s">
        <v>1257</v>
      </c>
      <c r="E309" s="156" t="s">
        <v>2724</v>
      </c>
    </row>
    <row r="310" spans="1:5" ht="12" customHeight="1" x14ac:dyDescent="0.2">
      <c r="A310" s="156" t="s">
        <v>2723</v>
      </c>
      <c r="B310" s="156" t="s">
        <v>1921</v>
      </c>
      <c r="C310" s="156" t="s">
        <v>1911</v>
      </c>
      <c r="D310" s="156" t="s">
        <v>1257</v>
      </c>
      <c r="E310" s="156" t="s">
        <v>2724</v>
      </c>
    </row>
    <row r="311" spans="1:5" ht="12" customHeight="1" x14ac:dyDescent="0.2">
      <c r="A311" s="156" t="s">
        <v>2723</v>
      </c>
      <c r="B311" s="156" t="s">
        <v>1920</v>
      </c>
      <c r="C311" s="156" t="s">
        <v>1924</v>
      </c>
      <c r="D311" s="156" t="s">
        <v>1257</v>
      </c>
      <c r="E311" s="156" t="s">
        <v>2724</v>
      </c>
    </row>
    <row r="312" spans="1:5" ht="12" customHeight="1" x14ac:dyDescent="0.2">
      <c r="A312" s="156" t="s">
        <v>2723</v>
      </c>
      <c r="B312" s="156" t="s">
        <v>1261</v>
      </c>
      <c r="C312" s="156" t="s">
        <v>225</v>
      </c>
      <c r="D312" s="156" t="s">
        <v>1257</v>
      </c>
      <c r="E312" s="156" t="s">
        <v>2724</v>
      </c>
    </row>
    <row r="313" spans="1:5" ht="12" customHeight="1" x14ac:dyDescent="0.2">
      <c r="A313" s="156" t="s">
        <v>2723</v>
      </c>
      <c r="B313" s="156" t="s">
        <v>1262</v>
      </c>
      <c r="C313" s="156" t="s">
        <v>226</v>
      </c>
      <c r="D313" s="156" t="s">
        <v>1257</v>
      </c>
      <c r="E313" s="156" t="s">
        <v>2724</v>
      </c>
    </row>
    <row r="314" spans="1:5" ht="12" customHeight="1" x14ac:dyDescent="0.2">
      <c r="A314" s="156" t="s">
        <v>2723</v>
      </c>
      <c r="B314" s="156" t="s">
        <v>1263</v>
      </c>
      <c r="C314" s="156" t="s">
        <v>220</v>
      </c>
      <c r="D314" s="156" t="s">
        <v>1257</v>
      </c>
      <c r="E314" s="156" t="s">
        <v>2724</v>
      </c>
    </row>
    <row r="315" spans="1:5" ht="12" customHeight="1" x14ac:dyDescent="0.2">
      <c r="A315" s="156" t="s">
        <v>2723</v>
      </c>
      <c r="B315" s="156" t="s">
        <v>1264</v>
      </c>
      <c r="C315" s="156" t="s">
        <v>217</v>
      </c>
      <c r="D315" s="156" t="s">
        <v>1257</v>
      </c>
      <c r="E315" s="156" t="s">
        <v>2724</v>
      </c>
    </row>
    <row r="316" spans="1:5" ht="12" customHeight="1" x14ac:dyDescent="0.2">
      <c r="A316" s="156" t="s">
        <v>2723</v>
      </c>
      <c r="B316" s="156" t="s">
        <v>1265</v>
      </c>
      <c r="C316" s="156" t="s">
        <v>16</v>
      </c>
      <c r="D316" s="156" t="s">
        <v>1257</v>
      </c>
      <c r="E316" s="156" t="s">
        <v>2724</v>
      </c>
    </row>
    <row r="317" spans="1:5" ht="12" customHeight="1" x14ac:dyDescent="0.2">
      <c r="A317" s="156" t="s">
        <v>2723</v>
      </c>
      <c r="B317" s="156" t="s">
        <v>1266</v>
      </c>
      <c r="C317" s="156" t="s">
        <v>381</v>
      </c>
      <c r="D317" s="156" t="s">
        <v>1257</v>
      </c>
      <c r="E317" s="156" t="s">
        <v>2724</v>
      </c>
    </row>
    <row r="318" spans="1:5" ht="12" customHeight="1" x14ac:dyDescent="0.2">
      <c r="A318" s="156" t="s">
        <v>2723</v>
      </c>
      <c r="B318" s="156" t="s">
        <v>1267</v>
      </c>
      <c r="C318" s="156" t="s">
        <v>382</v>
      </c>
      <c r="D318" s="156" t="s">
        <v>1257</v>
      </c>
      <c r="E318" s="156" t="s">
        <v>2724</v>
      </c>
    </row>
    <row r="319" spans="1:5" ht="12" customHeight="1" x14ac:dyDescent="0.2">
      <c r="A319" s="156" t="s">
        <v>2723</v>
      </c>
      <c r="B319" s="156" t="s">
        <v>3109</v>
      </c>
      <c r="C319" s="156" t="s">
        <v>344</v>
      </c>
      <c r="D319" s="156" t="s">
        <v>1257</v>
      </c>
      <c r="E319" s="156" t="s">
        <v>2724</v>
      </c>
    </row>
    <row r="320" spans="1:5" ht="12" customHeight="1" x14ac:dyDescent="0.2">
      <c r="A320" s="156" t="s">
        <v>2723</v>
      </c>
      <c r="B320" s="156" t="s">
        <v>3109</v>
      </c>
      <c r="C320" s="156" t="s">
        <v>344</v>
      </c>
      <c r="D320" s="156" t="s">
        <v>1257</v>
      </c>
      <c r="E320" s="156" t="s">
        <v>2753</v>
      </c>
    </row>
    <row r="321" spans="1:5" ht="12" customHeight="1" x14ac:dyDescent="0.2">
      <c r="A321" s="156" t="s">
        <v>2723</v>
      </c>
      <c r="B321" s="156" t="s">
        <v>3109</v>
      </c>
      <c r="C321" s="156" t="s">
        <v>344</v>
      </c>
      <c r="D321" s="156" t="s">
        <v>1257</v>
      </c>
      <c r="E321" s="156" t="s">
        <v>2755</v>
      </c>
    </row>
    <row r="322" spans="1:5" ht="12" customHeight="1" x14ac:dyDescent="0.2">
      <c r="A322" s="156" t="s">
        <v>2723</v>
      </c>
      <c r="B322" s="156" t="s">
        <v>3110</v>
      </c>
      <c r="C322" s="156" t="s">
        <v>618</v>
      </c>
      <c r="D322" s="156" t="s">
        <v>1257</v>
      </c>
      <c r="E322" s="156" t="s">
        <v>2724</v>
      </c>
    </row>
    <row r="323" spans="1:5" ht="12" customHeight="1" x14ac:dyDescent="0.2">
      <c r="A323" s="156" t="s">
        <v>2723</v>
      </c>
      <c r="B323" s="156" t="s">
        <v>1268</v>
      </c>
      <c r="C323" s="156" t="s">
        <v>378</v>
      </c>
      <c r="D323" s="156" t="s">
        <v>1257</v>
      </c>
      <c r="E323" s="156" t="s">
        <v>2724</v>
      </c>
    </row>
    <row r="324" spans="1:5" ht="12" customHeight="1" x14ac:dyDescent="0.2">
      <c r="A324" s="156" t="s">
        <v>2723</v>
      </c>
      <c r="B324" s="156" t="s">
        <v>3113</v>
      </c>
      <c r="C324" s="156" t="s">
        <v>421</v>
      </c>
      <c r="D324" s="156" t="s">
        <v>1257</v>
      </c>
      <c r="E324" s="156" t="s">
        <v>2724</v>
      </c>
    </row>
    <row r="325" spans="1:5" ht="12" customHeight="1" x14ac:dyDescent="0.2">
      <c r="A325" s="156" t="s">
        <v>2723</v>
      </c>
      <c r="B325" s="156" t="s">
        <v>1269</v>
      </c>
      <c r="C325" s="156" t="s">
        <v>424</v>
      </c>
      <c r="D325" s="156" t="s">
        <v>1257</v>
      </c>
      <c r="E325" s="156" t="s">
        <v>2724</v>
      </c>
    </row>
    <row r="326" spans="1:5" ht="12" customHeight="1" x14ac:dyDescent="0.2">
      <c r="A326" s="156" t="s">
        <v>2723</v>
      </c>
      <c r="B326" s="156" t="s">
        <v>1269</v>
      </c>
      <c r="C326" s="156" t="s">
        <v>424</v>
      </c>
      <c r="D326" s="156" t="s">
        <v>1257</v>
      </c>
      <c r="E326" s="156" t="s">
        <v>2753</v>
      </c>
    </row>
    <row r="327" spans="1:5" ht="12" customHeight="1" x14ac:dyDescent="0.2">
      <c r="A327" s="156" t="s">
        <v>2723</v>
      </c>
      <c r="B327" s="156" t="s">
        <v>1270</v>
      </c>
      <c r="C327" s="156" t="s">
        <v>423</v>
      </c>
      <c r="D327" s="156" t="s">
        <v>1257</v>
      </c>
      <c r="E327" s="156" t="s">
        <v>2724</v>
      </c>
    </row>
    <row r="328" spans="1:5" ht="12" customHeight="1" x14ac:dyDescent="0.2">
      <c r="A328" s="156" t="s">
        <v>2723</v>
      </c>
      <c r="B328" s="156" t="s">
        <v>1270</v>
      </c>
      <c r="C328" s="156" t="s">
        <v>423</v>
      </c>
      <c r="D328" s="156" t="s">
        <v>1257</v>
      </c>
      <c r="E328" s="156" t="s">
        <v>2753</v>
      </c>
    </row>
    <row r="329" spans="1:5" ht="12" customHeight="1" x14ac:dyDescent="0.2">
      <c r="A329" s="156" t="s">
        <v>2723</v>
      </c>
      <c r="B329" s="156" t="s">
        <v>3114</v>
      </c>
      <c r="C329" s="156" t="s">
        <v>345</v>
      </c>
      <c r="D329" s="156" t="s">
        <v>1257</v>
      </c>
      <c r="E329" s="156" t="s">
        <v>2724</v>
      </c>
    </row>
    <row r="330" spans="1:5" ht="12" customHeight="1" x14ac:dyDescent="0.2">
      <c r="A330" s="156" t="s">
        <v>2723</v>
      </c>
      <c r="B330" s="156" t="s">
        <v>3114</v>
      </c>
      <c r="C330" s="156" t="s">
        <v>345</v>
      </c>
      <c r="D330" s="156" t="s">
        <v>1257</v>
      </c>
      <c r="E330" s="156" t="s">
        <v>2753</v>
      </c>
    </row>
    <row r="331" spans="1:5" ht="12" customHeight="1" x14ac:dyDescent="0.2">
      <c r="A331" s="156" t="s">
        <v>2723</v>
      </c>
      <c r="B331" s="156" t="s">
        <v>3115</v>
      </c>
      <c r="C331" s="156" t="s">
        <v>346</v>
      </c>
      <c r="D331" s="156" t="s">
        <v>1257</v>
      </c>
      <c r="E331" s="156" t="s">
        <v>2724</v>
      </c>
    </row>
    <row r="332" spans="1:5" ht="12" customHeight="1" x14ac:dyDescent="0.2">
      <c r="A332" s="156" t="s">
        <v>2723</v>
      </c>
      <c r="B332" s="156" t="s">
        <v>1271</v>
      </c>
      <c r="C332" s="156" t="s">
        <v>767</v>
      </c>
      <c r="D332" s="156" t="s">
        <v>1257</v>
      </c>
      <c r="E332" s="156" t="s">
        <v>2724</v>
      </c>
    </row>
    <row r="333" spans="1:5" ht="12" customHeight="1" x14ac:dyDescent="0.2">
      <c r="A333" s="156" t="s">
        <v>2723</v>
      </c>
      <c r="B333" s="156" t="s">
        <v>1272</v>
      </c>
      <c r="C333" s="156" t="s">
        <v>477</v>
      </c>
      <c r="D333" s="156" t="s">
        <v>1257</v>
      </c>
      <c r="E333" s="156" t="s">
        <v>2724</v>
      </c>
    </row>
    <row r="334" spans="1:5" ht="12" customHeight="1" x14ac:dyDescent="0.2">
      <c r="A334" s="156" t="s">
        <v>2723</v>
      </c>
      <c r="B334" s="156" t="s">
        <v>1272</v>
      </c>
      <c r="C334" s="156" t="s">
        <v>477</v>
      </c>
      <c r="D334" s="156" t="s">
        <v>1257</v>
      </c>
      <c r="E334" s="156" t="s">
        <v>2753</v>
      </c>
    </row>
    <row r="335" spans="1:5" ht="12" customHeight="1" x14ac:dyDescent="0.2">
      <c r="A335" s="156" t="s">
        <v>2723</v>
      </c>
      <c r="B335" s="156" t="s">
        <v>1272</v>
      </c>
      <c r="C335" s="156" t="s">
        <v>477</v>
      </c>
      <c r="D335" s="156" t="s">
        <v>1257</v>
      </c>
      <c r="E335" s="156" t="s">
        <v>2755</v>
      </c>
    </row>
    <row r="336" spans="1:5" ht="12" customHeight="1" x14ac:dyDescent="0.2">
      <c r="A336" s="156" t="s">
        <v>2723</v>
      </c>
      <c r="B336" s="156" t="s">
        <v>1273</v>
      </c>
      <c r="C336" s="156" t="s">
        <v>479</v>
      </c>
      <c r="D336" s="156" t="s">
        <v>1257</v>
      </c>
      <c r="E336" s="156" t="s">
        <v>2724</v>
      </c>
    </row>
    <row r="337" spans="1:5" ht="12" customHeight="1" x14ac:dyDescent="0.2">
      <c r="A337" s="156" t="s">
        <v>2723</v>
      </c>
      <c r="B337" s="156" t="s">
        <v>1273</v>
      </c>
      <c r="C337" s="156" t="s">
        <v>479</v>
      </c>
      <c r="D337" s="156" t="s">
        <v>1257</v>
      </c>
      <c r="E337" s="156" t="s">
        <v>2753</v>
      </c>
    </row>
    <row r="338" spans="1:5" ht="12" customHeight="1" x14ac:dyDescent="0.2">
      <c r="A338" s="156" t="s">
        <v>2723</v>
      </c>
      <c r="B338" s="156" t="s">
        <v>1273</v>
      </c>
      <c r="C338" s="156" t="s">
        <v>479</v>
      </c>
      <c r="D338" s="156" t="s">
        <v>1257</v>
      </c>
      <c r="E338" s="156" t="s">
        <v>2755</v>
      </c>
    </row>
    <row r="339" spans="1:5" ht="12" customHeight="1" x14ac:dyDescent="0.2">
      <c r="A339" s="156" t="s">
        <v>2723</v>
      </c>
      <c r="B339" s="156" t="s">
        <v>1274</v>
      </c>
      <c r="C339" s="156" t="s">
        <v>481</v>
      </c>
      <c r="D339" s="156" t="s">
        <v>1257</v>
      </c>
      <c r="E339" s="156" t="s">
        <v>2724</v>
      </c>
    </row>
    <row r="340" spans="1:5" ht="12" customHeight="1" x14ac:dyDescent="0.2">
      <c r="A340" s="156" t="s">
        <v>2723</v>
      </c>
      <c r="B340" s="156" t="s">
        <v>1274</v>
      </c>
      <c r="C340" s="156" t="s">
        <v>481</v>
      </c>
      <c r="D340" s="156" t="s">
        <v>1257</v>
      </c>
      <c r="E340" s="156" t="s">
        <v>2753</v>
      </c>
    </row>
    <row r="341" spans="1:5" ht="12" customHeight="1" x14ac:dyDescent="0.2">
      <c r="A341" s="156" t="s">
        <v>2723</v>
      </c>
      <c r="B341" s="156" t="s">
        <v>1275</v>
      </c>
      <c r="C341" s="156" t="s">
        <v>1230</v>
      </c>
      <c r="D341" s="156" t="s">
        <v>1257</v>
      </c>
      <c r="E341" s="156" t="s">
        <v>2724</v>
      </c>
    </row>
    <row r="342" spans="1:5" ht="12" customHeight="1" x14ac:dyDescent="0.2">
      <c r="A342" s="156" t="s">
        <v>2723</v>
      </c>
      <c r="B342" s="156" t="s">
        <v>1276</v>
      </c>
      <c r="C342" s="156" t="s">
        <v>478</v>
      </c>
      <c r="D342" s="156" t="s">
        <v>1257</v>
      </c>
      <c r="E342" s="156" t="s">
        <v>2724</v>
      </c>
    </row>
    <row r="343" spans="1:5" ht="12" customHeight="1" x14ac:dyDescent="0.2">
      <c r="A343" s="156" t="s">
        <v>2723</v>
      </c>
      <c r="B343" s="156" t="s">
        <v>1277</v>
      </c>
      <c r="C343" s="156" t="s">
        <v>480</v>
      </c>
      <c r="D343" s="156" t="s">
        <v>1257</v>
      </c>
      <c r="E343" s="156" t="s">
        <v>2724</v>
      </c>
    </row>
    <row r="344" spans="1:5" ht="12" customHeight="1" x14ac:dyDescent="0.2">
      <c r="A344" s="156" t="s">
        <v>2723</v>
      </c>
      <c r="B344" s="156" t="s">
        <v>2084</v>
      </c>
      <c r="C344" s="156" t="s">
        <v>682</v>
      </c>
      <c r="D344" s="156" t="s">
        <v>1257</v>
      </c>
      <c r="E344" s="156" t="s">
        <v>2724</v>
      </c>
    </row>
    <row r="345" spans="1:5" ht="12" customHeight="1" x14ac:dyDescent="0.2">
      <c r="A345" s="156" t="s">
        <v>2723</v>
      </c>
      <c r="B345" s="156" t="s">
        <v>2092</v>
      </c>
      <c r="C345" s="156" t="s">
        <v>681</v>
      </c>
      <c r="D345" s="156" t="s">
        <v>1257</v>
      </c>
      <c r="E345" s="156" t="s">
        <v>2724</v>
      </c>
    </row>
    <row r="346" spans="1:5" ht="12" customHeight="1" x14ac:dyDescent="0.2">
      <c r="A346" s="156" t="s">
        <v>2723</v>
      </c>
      <c r="B346" s="156" t="s">
        <v>2073</v>
      </c>
      <c r="C346" s="156" t="s">
        <v>691</v>
      </c>
      <c r="D346" s="156" t="s">
        <v>1257</v>
      </c>
      <c r="E346" s="156" t="s">
        <v>2724</v>
      </c>
    </row>
    <row r="347" spans="1:5" ht="12" customHeight="1" x14ac:dyDescent="0.2">
      <c r="A347" s="156" t="s">
        <v>2723</v>
      </c>
      <c r="B347" s="156" t="s">
        <v>2063</v>
      </c>
      <c r="C347" s="156" t="s">
        <v>476</v>
      </c>
      <c r="D347" s="156" t="s">
        <v>1257</v>
      </c>
      <c r="E347" s="156" t="s">
        <v>2724</v>
      </c>
    </row>
    <row r="348" spans="1:5" ht="12" customHeight="1" x14ac:dyDescent="0.2">
      <c r="A348" s="156" t="s">
        <v>2723</v>
      </c>
      <c r="B348" s="156" t="s">
        <v>2088</v>
      </c>
      <c r="C348" s="156" t="s">
        <v>316</v>
      </c>
      <c r="D348" s="156" t="s">
        <v>1257</v>
      </c>
      <c r="E348" s="156" t="s">
        <v>2724</v>
      </c>
    </row>
    <row r="349" spans="1:5" ht="12" customHeight="1" x14ac:dyDescent="0.2">
      <c r="A349" s="156" t="s">
        <v>2723</v>
      </c>
      <c r="B349" s="156" t="s">
        <v>2048</v>
      </c>
      <c r="C349" s="156" t="s">
        <v>312</v>
      </c>
      <c r="D349" s="156" t="s">
        <v>1257</v>
      </c>
      <c r="E349" s="156" t="s">
        <v>2724</v>
      </c>
    </row>
    <row r="350" spans="1:5" ht="12" customHeight="1" x14ac:dyDescent="0.2">
      <c r="A350" s="156" t="s">
        <v>2723</v>
      </c>
      <c r="B350" s="156" t="s">
        <v>2087</v>
      </c>
      <c r="C350" s="156" t="s">
        <v>317</v>
      </c>
      <c r="D350" s="156" t="s">
        <v>1257</v>
      </c>
      <c r="E350" s="156" t="s">
        <v>2724</v>
      </c>
    </row>
    <row r="351" spans="1:5" ht="12" customHeight="1" x14ac:dyDescent="0.2">
      <c r="A351" s="156" t="s">
        <v>2723</v>
      </c>
      <c r="B351" s="156" t="s">
        <v>2067</v>
      </c>
      <c r="C351" s="156" t="s">
        <v>318</v>
      </c>
      <c r="D351" s="156" t="s">
        <v>1257</v>
      </c>
      <c r="E351" s="156" t="s">
        <v>2724</v>
      </c>
    </row>
    <row r="352" spans="1:5" ht="12" customHeight="1" x14ac:dyDescent="0.2">
      <c r="A352" s="156" t="s">
        <v>2723</v>
      </c>
      <c r="B352" s="156" t="s">
        <v>2054</v>
      </c>
      <c r="C352" s="156" t="s">
        <v>313</v>
      </c>
      <c r="D352" s="156" t="s">
        <v>1257</v>
      </c>
      <c r="E352" s="156" t="s">
        <v>2724</v>
      </c>
    </row>
    <row r="353" spans="1:5" ht="12" customHeight="1" x14ac:dyDescent="0.2">
      <c r="A353" s="156" t="s">
        <v>2723</v>
      </c>
      <c r="B353" s="156" t="s">
        <v>2072</v>
      </c>
      <c r="C353" s="156" t="s">
        <v>183</v>
      </c>
      <c r="D353" s="156" t="s">
        <v>1257</v>
      </c>
      <c r="E353" s="156" t="s">
        <v>2724</v>
      </c>
    </row>
    <row r="354" spans="1:5" ht="12" customHeight="1" x14ac:dyDescent="0.2">
      <c r="A354" s="156" t="s">
        <v>2723</v>
      </c>
      <c r="B354" s="156" t="s">
        <v>2070</v>
      </c>
      <c r="C354" s="156" t="s">
        <v>314</v>
      </c>
      <c r="D354" s="156" t="s">
        <v>1257</v>
      </c>
      <c r="E354" s="156" t="s">
        <v>2724</v>
      </c>
    </row>
    <row r="355" spans="1:5" ht="12" customHeight="1" x14ac:dyDescent="0.2">
      <c r="A355" s="156" t="s">
        <v>2723</v>
      </c>
      <c r="B355" s="156" t="s">
        <v>2069</v>
      </c>
      <c r="C355" s="156" t="s">
        <v>315</v>
      </c>
      <c r="D355" s="156" t="s">
        <v>1257</v>
      </c>
      <c r="E355" s="156" t="s">
        <v>2724</v>
      </c>
    </row>
    <row r="356" spans="1:5" ht="12" customHeight="1" x14ac:dyDescent="0.2">
      <c r="A356" s="156" t="s">
        <v>2723</v>
      </c>
      <c r="B356" s="156" t="s">
        <v>2047</v>
      </c>
      <c r="C356" s="156" t="s">
        <v>311</v>
      </c>
      <c r="D356" s="156" t="s">
        <v>1257</v>
      </c>
      <c r="E356" s="156" t="s">
        <v>2724</v>
      </c>
    </row>
    <row r="357" spans="1:5" ht="12" customHeight="1" x14ac:dyDescent="0.2">
      <c r="A357" s="156" t="s">
        <v>2723</v>
      </c>
      <c r="B357" s="156" t="s">
        <v>2042</v>
      </c>
      <c r="C357" s="156" t="s">
        <v>321</v>
      </c>
      <c r="D357" s="156" t="s">
        <v>1257</v>
      </c>
      <c r="E357" s="156" t="s">
        <v>2724</v>
      </c>
    </row>
    <row r="358" spans="1:5" ht="12" customHeight="1" x14ac:dyDescent="0.2">
      <c r="A358" s="156" t="s">
        <v>2723</v>
      </c>
      <c r="B358" s="156" t="s">
        <v>2065</v>
      </c>
      <c r="C358" s="156" t="s">
        <v>319</v>
      </c>
      <c r="D358" s="156" t="s">
        <v>1257</v>
      </c>
      <c r="E358" s="156" t="s">
        <v>2724</v>
      </c>
    </row>
    <row r="359" spans="1:5" ht="12" customHeight="1" x14ac:dyDescent="0.2">
      <c r="A359" s="156" t="s">
        <v>2723</v>
      </c>
      <c r="B359" s="156" t="s">
        <v>2090</v>
      </c>
      <c r="C359" s="156" t="s">
        <v>181</v>
      </c>
      <c r="D359" s="156" t="s">
        <v>1257</v>
      </c>
      <c r="E359" s="156" t="s">
        <v>2724</v>
      </c>
    </row>
    <row r="360" spans="1:5" ht="12" customHeight="1" x14ac:dyDescent="0.2">
      <c r="A360" s="156" t="s">
        <v>2723</v>
      </c>
      <c r="B360" s="156" t="s">
        <v>2082</v>
      </c>
      <c r="C360" s="156" t="s">
        <v>320</v>
      </c>
      <c r="D360" s="156" t="s">
        <v>1257</v>
      </c>
      <c r="E360" s="156" t="s">
        <v>2724</v>
      </c>
    </row>
    <row r="361" spans="1:5" ht="12" customHeight="1" x14ac:dyDescent="0.2">
      <c r="A361" s="156" t="s">
        <v>2723</v>
      </c>
      <c r="B361" s="156" t="s">
        <v>2076</v>
      </c>
      <c r="C361" s="156" t="s">
        <v>182</v>
      </c>
      <c r="D361" s="156" t="s">
        <v>1257</v>
      </c>
      <c r="E361" s="156" t="s">
        <v>2724</v>
      </c>
    </row>
    <row r="362" spans="1:5" ht="12" customHeight="1" x14ac:dyDescent="0.2">
      <c r="A362" s="156" t="s">
        <v>2723</v>
      </c>
      <c r="B362" s="156" t="s">
        <v>1713</v>
      </c>
      <c r="C362" s="156" t="s">
        <v>1714</v>
      </c>
      <c r="D362" s="156" t="s">
        <v>1257</v>
      </c>
      <c r="E362" s="156" t="s">
        <v>2724</v>
      </c>
    </row>
    <row r="363" spans="1:5" ht="12" customHeight="1" x14ac:dyDescent="0.2">
      <c r="A363" s="156" t="s">
        <v>2723</v>
      </c>
      <c r="B363" s="156" t="s">
        <v>1713</v>
      </c>
      <c r="C363" s="156" t="s">
        <v>1714</v>
      </c>
      <c r="D363" s="156" t="s">
        <v>1257</v>
      </c>
      <c r="E363" s="156" t="s">
        <v>2753</v>
      </c>
    </row>
    <row r="364" spans="1:5" ht="12" customHeight="1" x14ac:dyDescent="0.2">
      <c r="A364" s="156" t="s">
        <v>2723</v>
      </c>
      <c r="B364" s="156" t="s">
        <v>3112</v>
      </c>
      <c r="C364" s="156" t="s">
        <v>1428</v>
      </c>
      <c r="D364" s="156" t="s">
        <v>1257</v>
      </c>
      <c r="E364" s="156" t="s">
        <v>2724</v>
      </c>
    </row>
    <row r="365" spans="1:5" ht="12" customHeight="1" x14ac:dyDescent="0.2">
      <c r="A365" s="156" t="s">
        <v>2723</v>
      </c>
      <c r="B365" s="156" t="s">
        <v>1278</v>
      </c>
      <c r="C365" s="156" t="s">
        <v>408</v>
      </c>
      <c r="D365" s="156" t="s">
        <v>1257</v>
      </c>
      <c r="E365" s="156" t="s">
        <v>2724</v>
      </c>
    </row>
    <row r="366" spans="1:5" ht="12" customHeight="1" x14ac:dyDescent="0.2">
      <c r="A366" s="156" t="s">
        <v>2723</v>
      </c>
      <c r="B366" s="156" t="s">
        <v>1279</v>
      </c>
      <c r="C366" s="156" t="s">
        <v>940</v>
      </c>
      <c r="D366" s="156" t="s">
        <v>1257</v>
      </c>
      <c r="E366" s="156" t="s">
        <v>2724</v>
      </c>
    </row>
    <row r="367" spans="1:5" ht="12" customHeight="1" x14ac:dyDescent="0.2">
      <c r="A367" s="156" t="s">
        <v>2723</v>
      </c>
      <c r="B367" s="156" t="s">
        <v>1280</v>
      </c>
      <c r="C367" s="156" t="s">
        <v>768</v>
      </c>
      <c r="D367" s="156" t="s">
        <v>1257</v>
      </c>
      <c r="E367" s="156" t="s">
        <v>2724</v>
      </c>
    </row>
    <row r="368" spans="1:5" ht="12" customHeight="1" x14ac:dyDescent="0.2">
      <c r="A368" s="156" t="s">
        <v>2723</v>
      </c>
      <c r="B368" s="156" t="s">
        <v>1281</v>
      </c>
      <c r="C368" s="156" t="s">
        <v>404</v>
      </c>
      <c r="D368" s="156" t="s">
        <v>1257</v>
      </c>
      <c r="E368" s="156" t="s">
        <v>2724</v>
      </c>
    </row>
    <row r="369" spans="1:5" ht="12" customHeight="1" x14ac:dyDescent="0.2">
      <c r="A369" s="156" t="s">
        <v>2723</v>
      </c>
      <c r="B369" s="156" t="s">
        <v>1282</v>
      </c>
      <c r="C369" s="156" t="s">
        <v>418</v>
      </c>
      <c r="D369" s="156" t="s">
        <v>1257</v>
      </c>
      <c r="E369" s="156" t="s">
        <v>2724</v>
      </c>
    </row>
    <row r="370" spans="1:5" ht="12" customHeight="1" x14ac:dyDescent="0.2">
      <c r="A370" s="156" t="s">
        <v>2723</v>
      </c>
      <c r="B370" s="156" t="s">
        <v>1283</v>
      </c>
      <c r="C370" s="156" t="s">
        <v>419</v>
      </c>
      <c r="D370" s="156" t="s">
        <v>1257</v>
      </c>
      <c r="E370" s="156" t="s">
        <v>2724</v>
      </c>
    </row>
    <row r="371" spans="1:5" ht="12" customHeight="1" x14ac:dyDescent="0.2">
      <c r="A371" s="156" t="s">
        <v>2723</v>
      </c>
      <c r="B371" s="156" t="s">
        <v>1284</v>
      </c>
      <c r="C371" s="156" t="s">
        <v>420</v>
      </c>
      <c r="D371" s="156" t="s">
        <v>1257</v>
      </c>
      <c r="E371" s="156" t="s">
        <v>2724</v>
      </c>
    </row>
    <row r="372" spans="1:5" ht="12" customHeight="1" x14ac:dyDescent="0.2">
      <c r="A372" s="156" t="s">
        <v>2723</v>
      </c>
      <c r="B372" s="156" t="s">
        <v>1285</v>
      </c>
      <c r="C372" s="156" t="s">
        <v>403</v>
      </c>
      <c r="D372" s="156" t="s">
        <v>1257</v>
      </c>
      <c r="E372" s="156" t="s">
        <v>2724</v>
      </c>
    </row>
    <row r="373" spans="1:5" ht="12" customHeight="1" x14ac:dyDescent="0.2">
      <c r="A373" s="156" t="s">
        <v>2723</v>
      </c>
      <c r="B373" s="156" t="s">
        <v>1709</v>
      </c>
      <c r="C373" s="156" t="s">
        <v>1710</v>
      </c>
      <c r="D373" s="156" t="s">
        <v>1257</v>
      </c>
      <c r="E373" s="156" t="s">
        <v>2724</v>
      </c>
    </row>
    <row r="374" spans="1:5" ht="12" customHeight="1" x14ac:dyDescent="0.2">
      <c r="A374" s="156" t="s">
        <v>2723</v>
      </c>
      <c r="B374" s="156" t="s">
        <v>1526</v>
      </c>
      <c r="C374" s="156" t="s">
        <v>1524</v>
      </c>
      <c r="D374" s="156" t="s">
        <v>1257</v>
      </c>
      <c r="E374" s="156" t="s">
        <v>2724</v>
      </c>
    </row>
    <row r="375" spans="1:5" ht="12" customHeight="1" x14ac:dyDescent="0.2">
      <c r="A375" s="156" t="s">
        <v>2723</v>
      </c>
      <c r="B375" s="156" t="s">
        <v>1286</v>
      </c>
      <c r="C375" s="156" t="s">
        <v>409</v>
      </c>
      <c r="D375" s="156" t="s">
        <v>1257</v>
      </c>
      <c r="E375" s="156" t="s">
        <v>2724</v>
      </c>
    </row>
    <row r="376" spans="1:5" ht="12" customHeight="1" x14ac:dyDescent="0.2">
      <c r="A376" s="156" t="s">
        <v>2723</v>
      </c>
      <c r="B376" s="156" t="s">
        <v>1287</v>
      </c>
      <c r="C376" s="156" t="s">
        <v>405</v>
      </c>
      <c r="D376" s="156" t="s">
        <v>1257</v>
      </c>
      <c r="E376" s="156" t="s">
        <v>2724</v>
      </c>
    </row>
    <row r="377" spans="1:5" ht="12" customHeight="1" x14ac:dyDescent="0.2">
      <c r="A377" s="156" t="s">
        <v>2723</v>
      </c>
      <c r="B377" s="156" t="s">
        <v>1288</v>
      </c>
      <c r="C377" s="156" t="s">
        <v>407</v>
      </c>
      <c r="D377" s="156" t="s">
        <v>1257</v>
      </c>
      <c r="E377" s="156" t="s">
        <v>2724</v>
      </c>
    </row>
    <row r="378" spans="1:5" ht="12" customHeight="1" x14ac:dyDescent="0.2">
      <c r="A378" s="156" t="s">
        <v>2723</v>
      </c>
      <c r="B378" s="156" t="s">
        <v>1289</v>
      </c>
      <c r="C378" s="156" t="s">
        <v>406</v>
      </c>
      <c r="D378" s="156" t="s">
        <v>1257</v>
      </c>
      <c r="E378" s="156" t="s">
        <v>2724</v>
      </c>
    </row>
    <row r="379" spans="1:5" ht="12" customHeight="1" x14ac:dyDescent="0.2">
      <c r="A379" s="156" t="s">
        <v>2723</v>
      </c>
      <c r="B379" s="156" t="s">
        <v>1290</v>
      </c>
      <c r="C379" s="156" t="s">
        <v>410</v>
      </c>
      <c r="D379" s="156" t="s">
        <v>1257</v>
      </c>
      <c r="E379" s="156" t="s">
        <v>2724</v>
      </c>
    </row>
    <row r="380" spans="1:5" ht="12" customHeight="1" x14ac:dyDescent="0.2">
      <c r="A380" s="156" t="s">
        <v>2723</v>
      </c>
      <c r="B380" s="156" t="s">
        <v>1711</v>
      </c>
      <c r="C380" s="156" t="s">
        <v>1712</v>
      </c>
      <c r="D380" s="156" t="s">
        <v>1257</v>
      </c>
      <c r="E380" s="156" t="s">
        <v>2724</v>
      </c>
    </row>
    <row r="381" spans="1:5" ht="12" customHeight="1" x14ac:dyDescent="0.2">
      <c r="A381" s="156" t="s">
        <v>2723</v>
      </c>
      <c r="B381" s="156" t="s">
        <v>1291</v>
      </c>
      <c r="C381" s="156" t="s">
        <v>411</v>
      </c>
      <c r="D381" s="156" t="s">
        <v>1257</v>
      </c>
      <c r="E381" s="156" t="s">
        <v>2724</v>
      </c>
    </row>
    <row r="382" spans="1:5" ht="12" customHeight="1" x14ac:dyDescent="0.2">
      <c r="A382" s="156" t="s">
        <v>2723</v>
      </c>
      <c r="B382" s="156" t="s">
        <v>1292</v>
      </c>
      <c r="C382" s="156" t="s">
        <v>416</v>
      </c>
      <c r="D382" s="156" t="s">
        <v>1257</v>
      </c>
      <c r="E382" s="156" t="s">
        <v>2724</v>
      </c>
    </row>
    <row r="383" spans="1:5" ht="12" customHeight="1" x14ac:dyDescent="0.2">
      <c r="A383" s="156" t="s">
        <v>2723</v>
      </c>
      <c r="B383" s="156" t="s">
        <v>1293</v>
      </c>
      <c r="C383" s="156" t="s">
        <v>417</v>
      </c>
      <c r="D383" s="156" t="s">
        <v>1257</v>
      </c>
      <c r="E383" s="156" t="s">
        <v>2724</v>
      </c>
    </row>
    <row r="384" spans="1:5" ht="12" customHeight="1" x14ac:dyDescent="0.2">
      <c r="A384" s="156" t="s">
        <v>2723</v>
      </c>
      <c r="B384" s="156" t="s">
        <v>1294</v>
      </c>
      <c r="C384" s="156" t="s">
        <v>412</v>
      </c>
      <c r="D384" s="156" t="s">
        <v>1257</v>
      </c>
      <c r="E384" s="156" t="s">
        <v>2724</v>
      </c>
    </row>
    <row r="385" spans="1:5" ht="12" customHeight="1" x14ac:dyDescent="0.2">
      <c r="A385" s="156" t="s">
        <v>2723</v>
      </c>
      <c r="B385" s="156" t="s">
        <v>1294</v>
      </c>
      <c r="C385" s="156" t="s">
        <v>412</v>
      </c>
      <c r="D385" s="156" t="s">
        <v>1257</v>
      </c>
      <c r="E385" s="156" t="s">
        <v>2755</v>
      </c>
    </row>
    <row r="386" spans="1:5" ht="12" customHeight="1" x14ac:dyDescent="0.2">
      <c r="A386" s="156" t="s">
        <v>2723</v>
      </c>
      <c r="B386" s="156" t="s">
        <v>1295</v>
      </c>
      <c r="C386" s="156" t="s">
        <v>402</v>
      </c>
      <c r="D386" s="156" t="s">
        <v>1257</v>
      </c>
      <c r="E386" s="156" t="s">
        <v>2724</v>
      </c>
    </row>
    <row r="387" spans="1:5" ht="12" customHeight="1" x14ac:dyDescent="0.2">
      <c r="A387" s="156" t="s">
        <v>2723</v>
      </c>
      <c r="B387" s="156" t="s">
        <v>1381</v>
      </c>
      <c r="C387" s="156" t="s">
        <v>379</v>
      </c>
      <c r="D387" s="156" t="s">
        <v>1257</v>
      </c>
      <c r="E387" s="156" t="s">
        <v>2724</v>
      </c>
    </row>
    <row r="388" spans="1:5" ht="12" customHeight="1" x14ac:dyDescent="0.2">
      <c r="A388" s="156" t="s">
        <v>2723</v>
      </c>
      <c r="B388" s="156" t="s">
        <v>1381</v>
      </c>
      <c r="C388" s="156" t="s">
        <v>379</v>
      </c>
      <c r="D388" s="156" t="s">
        <v>1257</v>
      </c>
      <c r="E388" s="156" t="s">
        <v>2755</v>
      </c>
    </row>
    <row r="389" spans="1:5" ht="12" customHeight="1" x14ac:dyDescent="0.2">
      <c r="A389" s="156" t="s">
        <v>2723</v>
      </c>
      <c r="B389" s="156" t="s">
        <v>1296</v>
      </c>
      <c r="C389" s="156" t="s">
        <v>380</v>
      </c>
      <c r="D389" s="156" t="s">
        <v>1257</v>
      </c>
      <c r="E389" s="156" t="s">
        <v>2724</v>
      </c>
    </row>
    <row r="390" spans="1:5" ht="12" customHeight="1" x14ac:dyDescent="0.2">
      <c r="A390" s="156" t="s">
        <v>2723</v>
      </c>
      <c r="B390" s="156" t="s">
        <v>1297</v>
      </c>
      <c r="C390" s="156" t="s">
        <v>644</v>
      </c>
      <c r="D390" s="156" t="s">
        <v>1257</v>
      </c>
      <c r="E390" s="156" t="s">
        <v>2724</v>
      </c>
    </row>
    <row r="391" spans="1:5" ht="12" customHeight="1" x14ac:dyDescent="0.2">
      <c r="A391" s="156" t="s">
        <v>2723</v>
      </c>
      <c r="B391" s="156" t="s">
        <v>1297</v>
      </c>
      <c r="C391" s="156" t="s">
        <v>644</v>
      </c>
      <c r="D391" s="156" t="s">
        <v>1257</v>
      </c>
      <c r="E391" s="156" t="s">
        <v>2753</v>
      </c>
    </row>
    <row r="392" spans="1:5" ht="12" customHeight="1" x14ac:dyDescent="0.2">
      <c r="A392" s="156" t="s">
        <v>2723</v>
      </c>
      <c r="B392" s="156" t="s">
        <v>1298</v>
      </c>
      <c r="C392" s="156" t="s">
        <v>119</v>
      </c>
      <c r="D392" s="156" t="s">
        <v>1257</v>
      </c>
      <c r="E392" s="156" t="s">
        <v>2724</v>
      </c>
    </row>
    <row r="393" spans="1:5" ht="12" customHeight="1" x14ac:dyDescent="0.2">
      <c r="A393" s="156" t="s">
        <v>2723</v>
      </c>
      <c r="B393" s="156" t="s">
        <v>1299</v>
      </c>
      <c r="C393" s="156" t="s">
        <v>118</v>
      </c>
      <c r="D393" s="156" t="s">
        <v>1257</v>
      </c>
      <c r="E393" s="156" t="s">
        <v>2724</v>
      </c>
    </row>
    <row r="394" spans="1:5" ht="12" customHeight="1" x14ac:dyDescent="0.2">
      <c r="A394" s="156" t="s">
        <v>2723</v>
      </c>
      <c r="B394" s="156" t="s">
        <v>1299</v>
      </c>
      <c r="C394" s="156" t="s">
        <v>118</v>
      </c>
      <c r="D394" s="156" t="s">
        <v>1257</v>
      </c>
      <c r="E394" s="156" t="s">
        <v>2755</v>
      </c>
    </row>
    <row r="395" spans="1:5" ht="12" customHeight="1" x14ac:dyDescent="0.2">
      <c r="A395" s="156" t="s">
        <v>2723</v>
      </c>
      <c r="B395" s="156" t="s">
        <v>1527</v>
      </c>
      <c r="C395" s="156" t="s">
        <v>1525</v>
      </c>
      <c r="D395" s="156" t="s">
        <v>1257</v>
      </c>
      <c r="E395" s="156" t="s">
        <v>2724</v>
      </c>
    </row>
    <row r="396" spans="1:5" ht="12" customHeight="1" x14ac:dyDescent="0.2">
      <c r="A396" s="156" t="s">
        <v>2723</v>
      </c>
      <c r="B396" s="156" t="s">
        <v>1300</v>
      </c>
      <c r="C396" s="156" t="s">
        <v>645</v>
      </c>
      <c r="D396" s="156" t="s">
        <v>1257</v>
      </c>
      <c r="E396" s="156" t="s">
        <v>2724</v>
      </c>
    </row>
    <row r="397" spans="1:5" ht="12" customHeight="1" x14ac:dyDescent="0.2">
      <c r="A397" s="156" t="s">
        <v>2723</v>
      </c>
      <c r="B397" s="156" t="s">
        <v>1301</v>
      </c>
      <c r="C397" s="156" t="s">
        <v>1140</v>
      </c>
      <c r="D397" s="156" t="s">
        <v>1257</v>
      </c>
      <c r="E397" s="156" t="s">
        <v>2724</v>
      </c>
    </row>
    <row r="398" spans="1:5" ht="12" customHeight="1" x14ac:dyDescent="0.2">
      <c r="A398" s="156" t="s">
        <v>2723</v>
      </c>
      <c r="B398" s="156" t="s">
        <v>3111</v>
      </c>
      <c r="C398" s="156" t="s">
        <v>612</v>
      </c>
      <c r="D398" s="156" t="s">
        <v>1257</v>
      </c>
      <c r="E398" s="156" t="s">
        <v>2724</v>
      </c>
    </row>
    <row r="399" spans="1:5" ht="12" customHeight="1" x14ac:dyDescent="0.2">
      <c r="A399" s="156" t="s">
        <v>2723</v>
      </c>
      <c r="B399" s="156" t="s">
        <v>1386</v>
      </c>
      <c r="C399" s="156" t="s">
        <v>620</v>
      </c>
      <c r="D399" s="156" t="s">
        <v>1257</v>
      </c>
      <c r="E399" s="156" t="s">
        <v>2724</v>
      </c>
    </row>
    <row r="400" spans="1:5" ht="12" customHeight="1" x14ac:dyDescent="0.2">
      <c r="A400" s="156" t="s">
        <v>2723</v>
      </c>
      <c r="B400" s="156" t="s">
        <v>1386</v>
      </c>
      <c r="C400" s="156" t="s">
        <v>620</v>
      </c>
      <c r="D400" s="156" t="s">
        <v>1257</v>
      </c>
      <c r="E400" s="156" t="s">
        <v>2753</v>
      </c>
    </row>
    <row r="401" spans="1:5" ht="12" customHeight="1" x14ac:dyDescent="0.2">
      <c r="A401" s="156" t="s">
        <v>2723</v>
      </c>
      <c r="B401" s="156" t="s">
        <v>1386</v>
      </c>
      <c r="C401" s="156" t="s">
        <v>620</v>
      </c>
      <c r="D401" s="156" t="s">
        <v>1257</v>
      </c>
      <c r="E401" s="156" t="s">
        <v>2755</v>
      </c>
    </row>
    <row r="402" spans="1:5" ht="12" customHeight="1" x14ac:dyDescent="0.2">
      <c r="A402" s="156" t="s">
        <v>2723</v>
      </c>
      <c r="B402" s="156" t="s">
        <v>1715</v>
      </c>
      <c r="C402" s="156" t="s">
        <v>1716</v>
      </c>
      <c r="D402" s="156" t="s">
        <v>1257</v>
      </c>
      <c r="E402" s="156" t="s">
        <v>2724</v>
      </c>
    </row>
    <row r="403" spans="1:5" ht="12" customHeight="1" x14ac:dyDescent="0.2">
      <c r="A403" s="156" t="s">
        <v>2723</v>
      </c>
      <c r="B403" s="156" t="s">
        <v>1302</v>
      </c>
      <c r="C403" s="156" t="s">
        <v>617</v>
      </c>
      <c r="D403" s="156" t="s">
        <v>1257</v>
      </c>
      <c r="E403" s="156" t="s">
        <v>2724</v>
      </c>
    </row>
    <row r="404" spans="1:5" ht="12" customHeight="1" x14ac:dyDescent="0.2">
      <c r="A404" s="156" t="s">
        <v>2723</v>
      </c>
      <c r="B404" s="156" t="s">
        <v>3116</v>
      </c>
      <c r="C404" s="156" t="s">
        <v>348</v>
      </c>
      <c r="D404" s="156" t="s">
        <v>1257</v>
      </c>
      <c r="E404" s="156" t="s">
        <v>2724</v>
      </c>
    </row>
    <row r="405" spans="1:5" ht="12" customHeight="1" x14ac:dyDescent="0.2">
      <c r="A405" s="156" t="s">
        <v>2723</v>
      </c>
      <c r="B405" s="156" t="s">
        <v>3117</v>
      </c>
      <c r="C405" s="156" t="s">
        <v>349</v>
      </c>
      <c r="D405" s="156" t="s">
        <v>1257</v>
      </c>
      <c r="E405" s="156" t="s">
        <v>2724</v>
      </c>
    </row>
    <row r="406" spans="1:5" ht="12" customHeight="1" x14ac:dyDescent="0.2">
      <c r="A406" s="156" t="s">
        <v>2723</v>
      </c>
      <c r="B406" s="156" t="s">
        <v>3118</v>
      </c>
      <c r="C406" s="156" t="s">
        <v>350</v>
      </c>
      <c r="D406" s="156" t="s">
        <v>1257</v>
      </c>
      <c r="E406" s="156" t="s">
        <v>2724</v>
      </c>
    </row>
    <row r="407" spans="1:5" ht="12" customHeight="1" x14ac:dyDescent="0.2">
      <c r="A407" s="156" t="s">
        <v>2723</v>
      </c>
      <c r="B407" s="156" t="s">
        <v>3119</v>
      </c>
      <c r="C407" s="156" t="s">
        <v>351</v>
      </c>
      <c r="D407" s="156" t="s">
        <v>1257</v>
      </c>
      <c r="E407" s="156" t="s">
        <v>2724</v>
      </c>
    </row>
    <row r="408" spans="1:5" ht="12" customHeight="1" x14ac:dyDescent="0.2">
      <c r="A408" s="156" t="s">
        <v>2723</v>
      </c>
      <c r="B408" s="156" t="s">
        <v>3120</v>
      </c>
      <c r="C408" s="156" t="s">
        <v>352</v>
      </c>
      <c r="D408" s="156" t="s">
        <v>1257</v>
      </c>
      <c r="E408" s="156" t="s">
        <v>2724</v>
      </c>
    </row>
    <row r="409" spans="1:5" ht="12" customHeight="1" x14ac:dyDescent="0.2">
      <c r="A409" s="156" t="s">
        <v>2723</v>
      </c>
      <c r="B409" s="156" t="s">
        <v>3180</v>
      </c>
      <c r="C409" s="156" t="s">
        <v>353</v>
      </c>
      <c r="D409" s="156" t="s">
        <v>1257</v>
      </c>
      <c r="E409" s="156" t="s">
        <v>2724</v>
      </c>
    </row>
    <row r="410" spans="1:5" ht="12" customHeight="1" x14ac:dyDescent="0.2">
      <c r="A410" s="156" t="s">
        <v>2723</v>
      </c>
      <c r="B410" s="156" t="s">
        <v>3174</v>
      </c>
      <c r="C410" s="156" t="s">
        <v>366</v>
      </c>
      <c r="D410" s="156" t="s">
        <v>1257</v>
      </c>
      <c r="E410" s="156" t="s">
        <v>2724</v>
      </c>
    </row>
    <row r="411" spans="1:5" ht="12" customHeight="1" x14ac:dyDescent="0.2">
      <c r="A411" s="156" t="s">
        <v>2723</v>
      </c>
      <c r="B411" s="156" t="s">
        <v>3171</v>
      </c>
      <c r="C411" s="156" t="s">
        <v>367</v>
      </c>
      <c r="D411" s="156" t="s">
        <v>1257</v>
      </c>
      <c r="E411" s="156" t="s">
        <v>2724</v>
      </c>
    </row>
    <row r="412" spans="1:5" ht="12" customHeight="1" x14ac:dyDescent="0.2">
      <c r="A412" s="156" t="s">
        <v>2723</v>
      </c>
      <c r="B412" s="156" t="s">
        <v>3183</v>
      </c>
      <c r="C412" s="156" t="s">
        <v>368</v>
      </c>
      <c r="D412" s="156" t="s">
        <v>1257</v>
      </c>
      <c r="E412" s="156" t="s">
        <v>2724</v>
      </c>
    </row>
    <row r="413" spans="1:5" ht="12" customHeight="1" x14ac:dyDescent="0.2">
      <c r="A413" s="156" t="s">
        <v>2723</v>
      </c>
      <c r="B413" s="156" t="s">
        <v>3182</v>
      </c>
      <c r="C413" s="156" t="s">
        <v>369</v>
      </c>
      <c r="D413" s="156" t="s">
        <v>1257</v>
      </c>
      <c r="E413" s="156" t="s">
        <v>2724</v>
      </c>
    </row>
    <row r="414" spans="1:5" ht="12" customHeight="1" x14ac:dyDescent="0.2">
      <c r="A414" s="156" t="s">
        <v>2723</v>
      </c>
      <c r="B414" s="156" t="s">
        <v>3178</v>
      </c>
      <c r="C414" s="156" t="s">
        <v>370</v>
      </c>
      <c r="D414" s="156" t="s">
        <v>1257</v>
      </c>
      <c r="E414" s="156" t="s">
        <v>2724</v>
      </c>
    </row>
    <row r="415" spans="1:5" ht="12" customHeight="1" x14ac:dyDescent="0.2">
      <c r="A415" s="156" t="s">
        <v>2723</v>
      </c>
      <c r="B415" s="156" t="s">
        <v>1303</v>
      </c>
      <c r="C415" s="156" t="s">
        <v>347</v>
      </c>
      <c r="D415" s="156" t="s">
        <v>1257</v>
      </c>
      <c r="E415" s="156" t="s">
        <v>2724</v>
      </c>
    </row>
    <row r="416" spans="1:5" ht="12" customHeight="1" x14ac:dyDescent="0.2">
      <c r="A416" s="156" t="s">
        <v>2723</v>
      </c>
      <c r="B416" s="156" t="s">
        <v>3181</v>
      </c>
      <c r="C416" s="156" t="s">
        <v>371</v>
      </c>
      <c r="D416" s="156" t="s">
        <v>1257</v>
      </c>
      <c r="E416" s="156" t="s">
        <v>2724</v>
      </c>
    </row>
    <row r="417" spans="1:5" ht="12" customHeight="1" x14ac:dyDescent="0.2">
      <c r="A417" s="156" t="s">
        <v>2723</v>
      </c>
      <c r="B417" s="156" t="s">
        <v>3177</v>
      </c>
      <c r="C417" s="156" t="s">
        <v>372</v>
      </c>
      <c r="D417" s="156" t="s">
        <v>1257</v>
      </c>
      <c r="E417" s="156" t="s">
        <v>2724</v>
      </c>
    </row>
    <row r="418" spans="1:5" ht="12" customHeight="1" x14ac:dyDescent="0.2">
      <c r="A418" s="156" t="s">
        <v>2723</v>
      </c>
      <c r="B418" s="156" t="s">
        <v>3179</v>
      </c>
      <c r="C418" s="156" t="s">
        <v>322</v>
      </c>
      <c r="D418" s="156" t="s">
        <v>1257</v>
      </c>
      <c r="E418" s="156" t="s">
        <v>2724</v>
      </c>
    </row>
    <row r="419" spans="1:5" ht="12" customHeight="1" x14ac:dyDescent="0.2">
      <c r="A419" s="156" t="s">
        <v>2723</v>
      </c>
      <c r="B419" s="156" t="s">
        <v>3187</v>
      </c>
      <c r="C419" s="156" t="s">
        <v>373</v>
      </c>
      <c r="D419" s="156" t="s">
        <v>1257</v>
      </c>
      <c r="E419" s="156" t="s">
        <v>2724</v>
      </c>
    </row>
    <row r="420" spans="1:5" ht="12" customHeight="1" x14ac:dyDescent="0.2">
      <c r="A420" s="156" t="s">
        <v>2723</v>
      </c>
      <c r="B420" s="156" t="s">
        <v>3176</v>
      </c>
      <c r="C420" s="156" t="s">
        <v>374</v>
      </c>
      <c r="D420" s="156" t="s">
        <v>1257</v>
      </c>
      <c r="E420" s="156" t="s">
        <v>2724</v>
      </c>
    </row>
    <row r="421" spans="1:5" ht="12" customHeight="1" x14ac:dyDescent="0.2">
      <c r="A421" s="156" t="s">
        <v>2723</v>
      </c>
      <c r="B421" s="156" t="s">
        <v>3185</v>
      </c>
      <c r="C421" s="156" t="s">
        <v>375</v>
      </c>
      <c r="D421" s="156" t="s">
        <v>1257</v>
      </c>
      <c r="E421" s="156" t="s">
        <v>2724</v>
      </c>
    </row>
    <row r="422" spans="1:5" ht="12" customHeight="1" x14ac:dyDescent="0.2">
      <c r="A422" s="156" t="s">
        <v>2723</v>
      </c>
      <c r="B422" s="156" t="s">
        <v>3184</v>
      </c>
      <c r="C422" s="156" t="s">
        <v>376</v>
      </c>
      <c r="D422" s="156" t="s">
        <v>1257</v>
      </c>
      <c r="E422" s="156" t="s">
        <v>2724</v>
      </c>
    </row>
    <row r="423" spans="1:5" ht="12" customHeight="1" x14ac:dyDescent="0.2">
      <c r="A423" s="156" t="s">
        <v>2723</v>
      </c>
      <c r="B423" s="156" t="s">
        <v>3186</v>
      </c>
      <c r="C423" s="156" t="s">
        <v>377</v>
      </c>
      <c r="D423" s="156" t="s">
        <v>1257</v>
      </c>
      <c r="E423" s="156" t="s">
        <v>2724</v>
      </c>
    </row>
    <row r="424" spans="1:5" ht="12" customHeight="1" x14ac:dyDescent="0.2">
      <c r="A424" s="156" t="s">
        <v>2723</v>
      </c>
      <c r="B424" s="156" t="s">
        <v>1304</v>
      </c>
      <c r="C424" s="156" t="s">
        <v>422</v>
      </c>
      <c r="D424" s="156" t="s">
        <v>1257</v>
      </c>
      <c r="E424" s="156" t="s">
        <v>2724</v>
      </c>
    </row>
    <row r="425" spans="1:5" ht="12" customHeight="1" x14ac:dyDescent="0.2">
      <c r="A425" s="156" t="s">
        <v>2723</v>
      </c>
      <c r="B425" s="156" t="s">
        <v>1474</v>
      </c>
      <c r="C425" s="156" t="s">
        <v>1468</v>
      </c>
      <c r="D425" s="156" t="s">
        <v>2301</v>
      </c>
      <c r="E425" s="156" t="s">
        <v>2724</v>
      </c>
    </row>
    <row r="426" spans="1:5" ht="12" customHeight="1" x14ac:dyDescent="0.2">
      <c r="A426" s="156" t="s">
        <v>2723</v>
      </c>
      <c r="B426" s="156" t="s">
        <v>2381</v>
      </c>
      <c r="C426" s="156" t="s">
        <v>907</v>
      </c>
      <c r="D426" s="156" t="s">
        <v>510</v>
      </c>
      <c r="E426" s="156" t="s">
        <v>2752</v>
      </c>
    </row>
    <row r="427" spans="1:5" ht="12" customHeight="1" x14ac:dyDescent="0.2">
      <c r="A427" s="156" t="s">
        <v>2723</v>
      </c>
      <c r="B427" s="156" t="s">
        <v>2381</v>
      </c>
      <c r="C427" s="156" t="s">
        <v>907</v>
      </c>
      <c r="D427" s="156" t="s">
        <v>510</v>
      </c>
      <c r="E427" s="156" t="s">
        <v>2724</v>
      </c>
    </row>
    <row r="428" spans="1:5" ht="12" customHeight="1" x14ac:dyDescent="0.2">
      <c r="A428" s="156" t="s">
        <v>2723</v>
      </c>
      <c r="B428" s="156" t="s">
        <v>2381</v>
      </c>
      <c r="C428" s="156" t="s">
        <v>907</v>
      </c>
      <c r="D428" s="156" t="s">
        <v>510</v>
      </c>
      <c r="E428" s="156" t="s">
        <v>2758</v>
      </c>
    </row>
    <row r="429" spans="1:5" ht="12" customHeight="1" x14ac:dyDescent="0.2">
      <c r="A429" s="156" t="s">
        <v>2723</v>
      </c>
      <c r="B429" s="156" t="s">
        <v>2381</v>
      </c>
      <c r="C429" s="156" t="s">
        <v>907</v>
      </c>
      <c r="D429" s="156" t="s">
        <v>510</v>
      </c>
      <c r="E429" s="156" t="s">
        <v>2755</v>
      </c>
    </row>
    <row r="430" spans="1:5" ht="12" customHeight="1" x14ac:dyDescent="0.2">
      <c r="A430" s="156" t="s">
        <v>2723</v>
      </c>
      <c r="B430" s="156" t="s">
        <v>2363</v>
      </c>
      <c r="C430" s="156" t="s">
        <v>306</v>
      </c>
      <c r="D430" s="156" t="s">
        <v>510</v>
      </c>
      <c r="E430" s="156" t="s">
        <v>2724</v>
      </c>
    </row>
    <row r="431" spans="1:5" ht="12" customHeight="1" x14ac:dyDescent="0.2">
      <c r="A431" s="156" t="s">
        <v>2723</v>
      </c>
      <c r="B431" s="156" t="s">
        <v>2363</v>
      </c>
      <c r="C431" s="156" t="s">
        <v>306</v>
      </c>
      <c r="D431" s="156" t="s">
        <v>510</v>
      </c>
      <c r="E431" s="156" t="s">
        <v>2753</v>
      </c>
    </row>
    <row r="432" spans="1:5" ht="12" customHeight="1" x14ac:dyDescent="0.2">
      <c r="A432" s="156" t="s">
        <v>2723</v>
      </c>
      <c r="B432" s="156" t="s">
        <v>2363</v>
      </c>
      <c r="C432" s="156" t="s">
        <v>306</v>
      </c>
      <c r="D432" s="156" t="s">
        <v>510</v>
      </c>
      <c r="E432" s="156" t="s">
        <v>2756</v>
      </c>
    </row>
    <row r="433" spans="1:5" ht="12" customHeight="1" x14ac:dyDescent="0.2">
      <c r="A433" s="156" t="s">
        <v>2723</v>
      </c>
      <c r="B433" s="156" t="s">
        <v>2363</v>
      </c>
      <c r="C433" s="156" t="s">
        <v>306</v>
      </c>
      <c r="D433" s="156" t="s">
        <v>510</v>
      </c>
      <c r="E433" s="156" t="s">
        <v>2758</v>
      </c>
    </row>
    <row r="434" spans="1:5" ht="12" customHeight="1" x14ac:dyDescent="0.2">
      <c r="A434" s="156" t="s">
        <v>2723</v>
      </c>
      <c r="B434" s="156" t="s">
        <v>2363</v>
      </c>
      <c r="C434" s="156" t="s">
        <v>306</v>
      </c>
      <c r="D434" s="156" t="s">
        <v>510</v>
      </c>
      <c r="E434" s="156" t="s">
        <v>2754</v>
      </c>
    </row>
    <row r="435" spans="1:5" ht="12" customHeight="1" x14ac:dyDescent="0.2">
      <c r="A435" s="156" t="s">
        <v>2723</v>
      </c>
      <c r="B435" s="156" t="s">
        <v>2363</v>
      </c>
      <c r="C435" s="156" t="s">
        <v>306</v>
      </c>
      <c r="D435" s="156" t="s">
        <v>510</v>
      </c>
      <c r="E435" s="156" t="s">
        <v>2755</v>
      </c>
    </row>
    <row r="436" spans="1:5" ht="12" customHeight="1" x14ac:dyDescent="0.2">
      <c r="A436" s="156" t="s">
        <v>2723</v>
      </c>
      <c r="B436" s="156" t="s">
        <v>2507</v>
      </c>
      <c r="C436" s="156" t="s">
        <v>1134</v>
      </c>
      <c r="D436" s="156" t="s">
        <v>510</v>
      </c>
      <c r="E436" s="156" t="s">
        <v>2724</v>
      </c>
    </row>
    <row r="437" spans="1:5" ht="12" customHeight="1" x14ac:dyDescent="0.2">
      <c r="A437" s="156" t="s">
        <v>2723</v>
      </c>
      <c r="B437" s="156" t="s">
        <v>2507</v>
      </c>
      <c r="C437" s="156" t="s">
        <v>1134</v>
      </c>
      <c r="D437" s="156" t="s">
        <v>510</v>
      </c>
      <c r="E437" s="156" t="s">
        <v>2757</v>
      </c>
    </row>
    <row r="438" spans="1:5" ht="12" customHeight="1" x14ac:dyDescent="0.2">
      <c r="A438" s="156" t="s">
        <v>2723</v>
      </c>
      <c r="B438" s="156" t="s">
        <v>2507</v>
      </c>
      <c r="C438" s="156" t="s">
        <v>1134</v>
      </c>
      <c r="D438" s="156" t="s">
        <v>510</v>
      </c>
      <c r="E438" s="156" t="s">
        <v>2758</v>
      </c>
    </row>
    <row r="439" spans="1:5" ht="12" customHeight="1" x14ac:dyDescent="0.2">
      <c r="A439" s="156" t="s">
        <v>2723</v>
      </c>
      <c r="B439" s="156" t="s">
        <v>2507</v>
      </c>
      <c r="C439" s="156" t="s">
        <v>1134</v>
      </c>
      <c r="D439" s="156" t="s">
        <v>510</v>
      </c>
      <c r="E439" s="156" t="s">
        <v>2755</v>
      </c>
    </row>
    <row r="440" spans="1:5" ht="12" customHeight="1" x14ac:dyDescent="0.2">
      <c r="A440" s="156" t="s">
        <v>2723</v>
      </c>
      <c r="B440" s="156" t="s">
        <v>2497</v>
      </c>
      <c r="C440" s="156" t="s">
        <v>1135</v>
      </c>
      <c r="D440" s="156" t="s">
        <v>510</v>
      </c>
      <c r="E440" s="156" t="s">
        <v>2724</v>
      </c>
    </row>
    <row r="441" spans="1:5" ht="12" customHeight="1" x14ac:dyDescent="0.2">
      <c r="A441" s="156" t="s">
        <v>2723</v>
      </c>
      <c r="B441" s="156" t="s">
        <v>2497</v>
      </c>
      <c r="C441" s="156" t="s">
        <v>1135</v>
      </c>
      <c r="D441" s="156" t="s">
        <v>510</v>
      </c>
      <c r="E441" s="156" t="s">
        <v>2757</v>
      </c>
    </row>
    <row r="442" spans="1:5" ht="12" customHeight="1" x14ac:dyDescent="0.2">
      <c r="A442" s="156" t="s">
        <v>2723</v>
      </c>
      <c r="B442" s="156" t="s">
        <v>2497</v>
      </c>
      <c r="C442" s="156" t="s">
        <v>1135</v>
      </c>
      <c r="D442" s="156" t="s">
        <v>510</v>
      </c>
      <c r="E442" s="156" t="s">
        <v>2758</v>
      </c>
    </row>
    <row r="443" spans="1:5" ht="12" customHeight="1" x14ac:dyDescent="0.2">
      <c r="A443" s="156" t="s">
        <v>2723</v>
      </c>
      <c r="B443" s="156" t="s">
        <v>2497</v>
      </c>
      <c r="C443" s="156" t="s">
        <v>1135</v>
      </c>
      <c r="D443" s="156" t="s">
        <v>510</v>
      </c>
      <c r="E443" s="156" t="s">
        <v>2755</v>
      </c>
    </row>
    <row r="444" spans="1:5" ht="12" customHeight="1" x14ac:dyDescent="0.2">
      <c r="A444" s="156" t="s">
        <v>2723</v>
      </c>
      <c r="B444" s="156" t="s">
        <v>2354</v>
      </c>
      <c r="C444" s="156" t="s">
        <v>1083</v>
      </c>
      <c r="D444" s="156" t="s">
        <v>510</v>
      </c>
      <c r="E444" s="156" t="s">
        <v>2724</v>
      </c>
    </row>
    <row r="445" spans="1:5" ht="12" customHeight="1" x14ac:dyDescent="0.2">
      <c r="A445" s="156" t="s">
        <v>2723</v>
      </c>
      <c r="B445" s="156" t="s">
        <v>2354</v>
      </c>
      <c r="C445" s="156" t="s">
        <v>1083</v>
      </c>
      <c r="D445" s="156" t="s">
        <v>510</v>
      </c>
      <c r="E445" s="156" t="s">
        <v>2757</v>
      </c>
    </row>
    <row r="446" spans="1:5" ht="12" customHeight="1" x14ac:dyDescent="0.2">
      <c r="A446" s="156" t="s">
        <v>2723</v>
      </c>
      <c r="B446" s="156" t="s">
        <v>2354</v>
      </c>
      <c r="C446" s="156" t="s">
        <v>1083</v>
      </c>
      <c r="D446" s="156" t="s">
        <v>510</v>
      </c>
      <c r="E446" s="156" t="s">
        <v>2758</v>
      </c>
    </row>
    <row r="447" spans="1:5" ht="12" customHeight="1" x14ac:dyDescent="0.2">
      <c r="A447" s="156" t="s">
        <v>2723</v>
      </c>
      <c r="B447" s="156" t="s">
        <v>2354</v>
      </c>
      <c r="C447" s="156" t="s">
        <v>1083</v>
      </c>
      <c r="D447" s="156" t="s">
        <v>510</v>
      </c>
      <c r="E447" s="156" t="s">
        <v>2755</v>
      </c>
    </row>
    <row r="448" spans="1:5" ht="12" customHeight="1" x14ac:dyDescent="0.2">
      <c r="A448" s="156" t="s">
        <v>2723</v>
      </c>
      <c r="B448" s="156" t="s">
        <v>2323</v>
      </c>
      <c r="C448" s="156" t="s">
        <v>1100</v>
      </c>
      <c r="D448" s="156" t="s">
        <v>510</v>
      </c>
      <c r="E448" s="156" t="s">
        <v>2724</v>
      </c>
    </row>
    <row r="449" spans="1:5" ht="12" customHeight="1" x14ac:dyDescent="0.2">
      <c r="A449" s="156" t="s">
        <v>2723</v>
      </c>
      <c r="B449" s="156" t="s">
        <v>2323</v>
      </c>
      <c r="C449" s="156" t="s">
        <v>1100</v>
      </c>
      <c r="D449" s="156" t="s">
        <v>510</v>
      </c>
      <c r="E449" s="156" t="s">
        <v>2753</v>
      </c>
    </row>
    <row r="450" spans="1:5" ht="12" customHeight="1" x14ac:dyDescent="0.2">
      <c r="A450" s="156" t="s">
        <v>2723</v>
      </c>
      <c r="B450" s="156" t="s">
        <v>2323</v>
      </c>
      <c r="C450" s="156" t="s">
        <v>1100</v>
      </c>
      <c r="D450" s="156" t="s">
        <v>510</v>
      </c>
      <c r="E450" s="156" t="s">
        <v>2756</v>
      </c>
    </row>
    <row r="451" spans="1:5" ht="12" customHeight="1" x14ac:dyDescent="0.2">
      <c r="A451" s="156" t="s">
        <v>2723</v>
      </c>
      <c r="B451" s="156" t="s">
        <v>2323</v>
      </c>
      <c r="C451" s="156" t="s">
        <v>1100</v>
      </c>
      <c r="D451" s="156" t="s">
        <v>510</v>
      </c>
      <c r="E451" s="156" t="s">
        <v>2758</v>
      </c>
    </row>
    <row r="452" spans="1:5" ht="12" customHeight="1" x14ac:dyDescent="0.2">
      <c r="A452" s="156" t="s">
        <v>2723</v>
      </c>
      <c r="B452" s="156" t="s">
        <v>2323</v>
      </c>
      <c r="C452" s="156" t="s">
        <v>1100</v>
      </c>
      <c r="D452" s="156" t="s">
        <v>510</v>
      </c>
      <c r="E452" s="156" t="s">
        <v>2755</v>
      </c>
    </row>
    <row r="453" spans="1:5" ht="12" customHeight="1" x14ac:dyDescent="0.2">
      <c r="A453" s="156" t="s">
        <v>2723</v>
      </c>
      <c r="B453" s="156" t="s">
        <v>2323</v>
      </c>
      <c r="C453" s="156" t="s">
        <v>1100</v>
      </c>
      <c r="D453" s="156" t="s">
        <v>510</v>
      </c>
      <c r="E453" s="156" t="s">
        <v>2761</v>
      </c>
    </row>
    <row r="454" spans="1:5" ht="12" customHeight="1" x14ac:dyDescent="0.2">
      <c r="A454" s="156" t="s">
        <v>2723</v>
      </c>
      <c r="B454" s="156" t="s">
        <v>2304</v>
      </c>
      <c r="C454" s="156" t="s">
        <v>77</v>
      </c>
      <c r="D454" s="156" t="s">
        <v>510</v>
      </c>
      <c r="E454" s="156" t="s">
        <v>2724</v>
      </c>
    </row>
    <row r="455" spans="1:5" ht="12" customHeight="1" x14ac:dyDescent="0.2">
      <c r="A455" s="156" t="s">
        <v>2723</v>
      </c>
      <c r="B455" s="156" t="s">
        <v>2304</v>
      </c>
      <c r="C455" s="156" t="s">
        <v>77</v>
      </c>
      <c r="D455" s="156" t="s">
        <v>510</v>
      </c>
      <c r="E455" s="156" t="s">
        <v>2753</v>
      </c>
    </row>
    <row r="456" spans="1:5" ht="12" customHeight="1" x14ac:dyDescent="0.2">
      <c r="A456" s="156" t="s">
        <v>2723</v>
      </c>
      <c r="B456" s="156" t="s">
        <v>2304</v>
      </c>
      <c r="C456" s="156" t="s">
        <v>77</v>
      </c>
      <c r="D456" s="156" t="s">
        <v>510</v>
      </c>
      <c r="E456" s="156" t="s">
        <v>2756</v>
      </c>
    </row>
    <row r="457" spans="1:5" ht="12" customHeight="1" x14ac:dyDescent="0.2">
      <c r="A457" s="156" t="s">
        <v>2723</v>
      </c>
      <c r="B457" s="156" t="s">
        <v>2304</v>
      </c>
      <c r="C457" s="156" t="s">
        <v>77</v>
      </c>
      <c r="D457" s="156" t="s">
        <v>510</v>
      </c>
      <c r="E457" s="156" t="s">
        <v>2758</v>
      </c>
    </row>
    <row r="458" spans="1:5" ht="12" customHeight="1" x14ac:dyDescent="0.2">
      <c r="A458" s="156" t="s">
        <v>2723</v>
      </c>
      <c r="B458" s="156" t="s">
        <v>2304</v>
      </c>
      <c r="C458" s="156" t="s">
        <v>77</v>
      </c>
      <c r="D458" s="156" t="s">
        <v>510</v>
      </c>
      <c r="E458" s="156" t="s">
        <v>2754</v>
      </c>
    </row>
    <row r="459" spans="1:5" ht="12" customHeight="1" x14ac:dyDescent="0.2">
      <c r="A459" s="156" t="s">
        <v>2723</v>
      </c>
      <c r="B459" s="156" t="s">
        <v>2304</v>
      </c>
      <c r="C459" s="156" t="s">
        <v>77</v>
      </c>
      <c r="D459" s="156" t="s">
        <v>510</v>
      </c>
      <c r="E459" s="156" t="s">
        <v>2755</v>
      </c>
    </row>
    <row r="460" spans="1:5" ht="12" customHeight="1" x14ac:dyDescent="0.2">
      <c r="A460" s="156" t="s">
        <v>2723</v>
      </c>
      <c r="B460" s="156" t="s">
        <v>2304</v>
      </c>
      <c r="C460" s="156" t="s">
        <v>77</v>
      </c>
      <c r="D460" s="156" t="s">
        <v>510</v>
      </c>
      <c r="E460" s="156" t="s">
        <v>2761</v>
      </c>
    </row>
    <row r="461" spans="1:5" ht="12" customHeight="1" x14ac:dyDescent="0.2">
      <c r="A461" s="156" t="s">
        <v>2723</v>
      </c>
      <c r="B461" s="156" t="s">
        <v>1755</v>
      </c>
      <c r="C461" s="156" t="s">
        <v>192</v>
      </c>
      <c r="D461" s="156" t="s">
        <v>510</v>
      </c>
      <c r="E461" s="156" t="s">
        <v>2758</v>
      </c>
    </row>
    <row r="462" spans="1:5" ht="12" customHeight="1" x14ac:dyDescent="0.2">
      <c r="A462" s="156" t="s">
        <v>2723</v>
      </c>
      <c r="B462" s="156" t="s">
        <v>1756</v>
      </c>
      <c r="C462" s="156" t="s">
        <v>254</v>
      </c>
      <c r="D462" s="156" t="s">
        <v>510</v>
      </c>
      <c r="E462" s="156" t="s">
        <v>2758</v>
      </c>
    </row>
    <row r="463" spans="1:5" ht="12" customHeight="1" x14ac:dyDescent="0.2">
      <c r="A463" s="156" t="s">
        <v>2723</v>
      </c>
      <c r="B463" s="156" t="s">
        <v>1757</v>
      </c>
      <c r="C463" s="156" t="s">
        <v>78</v>
      </c>
      <c r="D463" s="156" t="s">
        <v>510</v>
      </c>
      <c r="E463" s="156" t="s">
        <v>2758</v>
      </c>
    </row>
    <row r="464" spans="1:5" ht="12" customHeight="1" x14ac:dyDescent="0.2">
      <c r="A464" s="156" t="s">
        <v>2723</v>
      </c>
      <c r="B464" s="156" t="s">
        <v>1758</v>
      </c>
      <c r="C464" s="156" t="s">
        <v>1235</v>
      </c>
      <c r="D464" s="156" t="s">
        <v>510</v>
      </c>
      <c r="E464" s="156" t="s">
        <v>2757</v>
      </c>
    </row>
    <row r="465" spans="1:5" ht="12" customHeight="1" x14ac:dyDescent="0.2">
      <c r="A465" s="156" t="s">
        <v>2723</v>
      </c>
      <c r="B465" s="156" t="s">
        <v>1758</v>
      </c>
      <c r="C465" s="156" t="s">
        <v>1235</v>
      </c>
      <c r="D465" s="156" t="s">
        <v>510</v>
      </c>
      <c r="E465" s="156" t="s">
        <v>2758</v>
      </c>
    </row>
    <row r="466" spans="1:5" ht="12" customHeight="1" x14ac:dyDescent="0.2">
      <c r="A466" s="156" t="s">
        <v>2723</v>
      </c>
      <c r="B466" s="156" t="s">
        <v>2432</v>
      </c>
      <c r="C466" s="156" t="s">
        <v>1101</v>
      </c>
      <c r="D466" s="156" t="s">
        <v>510</v>
      </c>
      <c r="E466" s="156" t="s">
        <v>2752</v>
      </c>
    </row>
    <row r="467" spans="1:5" ht="12" customHeight="1" x14ac:dyDescent="0.2">
      <c r="A467" s="156" t="s">
        <v>2723</v>
      </c>
      <c r="B467" s="156" t="s">
        <v>2432</v>
      </c>
      <c r="C467" s="156" t="s">
        <v>1101</v>
      </c>
      <c r="D467" s="156" t="s">
        <v>510</v>
      </c>
      <c r="E467" s="156" t="s">
        <v>2724</v>
      </c>
    </row>
    <row r="468" spans="1:5" ht="12" customHeight="1" x14ac:dyDescent="0.2">
      <c r="A468" s="156" t="s">
        <v>2723</v>
      </c>
      <c r="B468" s="156" t="s">
        <v>2432</v>
      </c>
      <c r="C468" s="156" t="s">
        <v>1101</v>
      </c>
      <c r="D468" s="156" t="s">
        <v>510</v>
      </c>
      <c r="E468" s="156" t="s">
        <v>2758</v>
      </c>
    </row>
    <row r="469" spans="1:5" ht="12" customHeight="1" x14ac:dyDescent="0.2">
      <c r="A469" s="156" t="s">
        <v>2723</v>
      </c>
      <c r="B469" s="156" t="s">
        <v>2432</v>
      </c>
      <c r="C469" s="156" t="s">
        <v>1101</v>
      </c>
      <c r="D469" s="156" t="s">
        <v>510</v>
      </c>
      <c r="E469" s="156" t="s">
        <v>2755</v>
      </c>
    </row>
    <row r="470" spans="1:5" ht="12" customHeight="1" x14ac:dyDescent="0.2">
      <c r="A470" s="156" t="s">
        <v>2723</v>
      </c>
      <c r="B470" s="156" t="s">
        <v>2316</v>
      </c>
      <c r="C470" s="156" t="s">
        <v>80</v>
      </c>
      <c r="D470" s="156" t="s">
        <v>510</v>
      </c>
      <c r="E470" s="156" t="s">
        <v>2724</v>
      </c>
    </row>
    <row r="471" spans="1:5" ht="12" customHeight="1" x14ac:dyDescent="0.2">
      <c r="A471" s="156" t="s">
        <v>2723</v>
      </c>
      <c r="B471" s="156" t="s">
        <v>2316</v>
      </c>
      <c r="C471" s="156" t="s">
        <v>80</v>
      </c>
      <c r="D471" s="156" t="s">
        <v>510</v>
      </c>
      <c r="E471" s="156" t="s">
        <v>2757</v>
      </c>
    </row>
    <row r="472" spans="1:5" ht="12" customHeight="1" x14ac:dyDescent="0.2">
      <c r="A472" s="156" t="s">
        <v>2723</v>
      </c>
      <c r="B472" s="156" t="s">
        <v>2316</v>
      </c>
      <c r="C472" s="156" t="s">
        <v>80</v>
      </c>
      <c r="D472" s="156" t="s">
        <v>510</v>
      </c>
      <c r="E472" s="156" t="s">
        <v>2753</v>
      </c>
    </row>
    <row r="473" spans="1:5" ht="12" customHeight="1" x14ac:dyDescent="0.2">
      <c r="A473" s="156" t="s">
        <v>2723</v>
      </c>
      <c r="B473" s="156" t="s">
        <v>2316</v>
      </c>
      <c r="C473" s="156" t="s">
        <v>80</v>
      </c>
      <c r="D473" s="156" t="s">
        <v>510</v>
      </c>
      <c r="E473" s="156" t="s">
        <v>2756</v>
      </c>
    </row>
    <row r="474" spans="1:5" ht="12" customHeight="1" x14ac:dyDescent="0.2">
      <c r="A474" s="156" t="s">
        <v>2723</v>
      </c>
      <c r="B474" s="156" t="s">
        <v>2316</v>
      </c>
      <c r="C474" s="156" t="s">
        <v>80</v>
      </c>
      <c r="D474" s="156" t="s">
        <v>510</v>
      </c>
      <c r="E474" s="156" t="s">
        <v>2758</v>
      </c>
    </row>
    <row r="475" spans="1:5" ht="12" customHeight="1" x14ac:dyDescent="0.2">
      <c r="A475" s="156" t="s">
        <v>2723</v>
      </c>
      <c r="B475" s="156" t="s">
        <v>2316</v>
      </c>
      <c r="C475" s="156" t="s">
        <v>80</v>
      </c>
      <c r="D475" s="156" t="s">
        <v>510</v>
      </c>
      <c r="E475" s="156" t="s">
        <v>2754</v>
      </c>
    </row>
    <row r="476" spans="1:5" ht="12" customHeight="1" x14ac:dyDescent="0.2">
      <c r="A476" s="156" t="s">
        <v>2723</v>
      </c>
      <c r="B476" s="156" t="s">
        <v>2316</v>
      </c>
      <c r="C476" s="156" t="s">
        <v>80</v>
      </c>
      <c r="D476" s="156" t="s">
        <v>510</v>
      </c>
      <c r="E476" s="156" t="s">
        <v>2755</v>
      </c>
    </row>
    <row r="477" spans="1:5" ht="12" customHeight="1" x14ac:dyDescent="0.2">
      <c r="A477" s="156" t="s">
        <v>2723</v>
      </c>
      <c r="B477" s="156" t="s">
        <v>2316</v>
      </c>
      <c r="C477" s="156" t="s">
        <v>80</v>
      </c>
      <c r="D477" s="156" t="s">
        <v>510</v>
      </c>
      <c r="E477" s="156" t="s">
        <v>2761</v>
      </c>
    </row>
    <row r="478" spans="1:5" ht="12" customHeight="1" x14ac:dyDescent="0.2">
      <c r="A478" s="156" t="s">
        <v>2723</v>
      </c>
      <c r="B478" s="156" t="s">
        <v>2306</v>
      </c>
      <c r="C478" s="156" t="s">
        <v>324</v>
      </c>
      <c r="D478" s="156" t="s">
        <v>510</v>
      </c>
      <c r="E478" s="156" t="s">
        <v>2724</v>
      </c>
    </row>
    <row r="479" spans="1:5" ht="12" customHeight="1" x14ac:dyDescent="0.2">
      <c r="A479" s="156" t="s">
        <v>2723</v>
      </c>
      <c r="B479" s="156" t="s">
        <v>2306</v>
      </c>
      <c r="C479" s="156" t="s">
        <v>324</v>
      </c>
      <c r="D479" s="156" t="s">
        <v>510</v>
      </c>
      <c r="E479" s="156" t="s">
        <v>2753</v>
      </c>
    </row>
    <row r="480" spans="1:5" ht="12" customHeight="1" x14ac:dyDescent="0.2">
      <c r="A480" s="156" t="s">
        <v>2723</v>
      </c>
      <c r="B480" s="156" t="s">
        <v>2306</v>
      </c>
      <c r="C480" s="156" t="s">
        <v>324</v>
      </c>
      <c r="D480" s="156" t="s">
        <v>510</v>
      </c>
      <c r="E480" s="156" t="s">
        <v>2756</v>
      </c>
    </row>
    <row r="481" spans="1:5" ht="12" customHeight="1" x14ac:dyDescent="0.2">
      <c r="A481" s="156" t="s">
        <v>2723</v>
      </c>
      <c r="B481" s="156" t="s">
        <v>2306</v>
      </c>
      <c r="C481" s="156" t="s">
        <v>324</v>
      </c>
      <c r="D481" s="156" t="s">
        <v>510</v>
      </c>
      <c r="E481" s="156" t="s">
        <v>2758</v>
      </c>
    </row>
    <row r="482" spans="1:5" ht="12" customHeight="1" x14ac:dyDescent="0.2">
      <c r="A482" s="156" t="s">
        <v>2723</v>
      </c>
      <c r="B482" s="156" t="s">
        <v>2306</v>
      </c>
      <c r="C482" s="156" t="s">
        <v>324</v>
      </c>
      <c r="D482" s="156" t="s">
        <v>510</v>
      </c>
      <c r="E482" s="156" t="s">
        <v>2754</v>
      </c>
    </row>
    <row r="483" spans="1:5" ht="12" customHeight="1" x14ac:dyDescent="0.2">
      <c r="A483" s="156" t="s">
        <v>2723</v>
      </c>
      <c r="B483" s="156" t="s">
        <v>2306</v>
      </c>
      <c r="C483" s="156" t="s">
        <v>324</v>
      </c>
      <c r="D483" s="156" t="s">
        <v>510</v>
      </c>
      <c r="E483" s="156" t="s">
        <v>2755</v>
      </c>
    </row>
    <row r="484" spans="1:5" ht="12" customHeight="1" x14ac:dyDescent="0.2">
      <c r="A484" s="156" t="s">
        <v>2723</v>
      </c>
      <c r="B484" s="156" t="s">
        <v>2306</v>
      </c>
      <c r="C484" s="156" t="s">
        <v>324</v>
      </c>
      <c r="D484" s="156" t="s">
        <v>510</v>
      </c>
      <c r="E484" s="156" t="s">
        <v>2761</v>
      </c>
    </row>
    <row r="485" spans="1:5" ht="12" customHeight="1" x14ac:dyDescent="0.2">
      <c r="A485" s="156" t="s">
        <v>2723</v>
      </c>
      <c r="B485" s="156" t="s">
        <v>2305</v>
      </c>
      <c r="C485" s="156" t="s">
        <v>79</v>
      </c>
      <c r="D485" s="156" t="s">
        <v>510</v>
      </c>
      <c r="E485" s="156" t="s">
        <v>2724</v>
      </c>
    </row>
    <row r="486" spans="1:5" ht="12" customHeight="1" x14ac:dyDescent="0.2">
      <c r="A486" s="156" t="s">
        <v>2723</v>
      </c>
      <c r="B486" s="156" t="s">
        <v>2305</v>
      </c>
      <c r="C486" s="156" t="s">
        <v>79</v>
      </c>
      <c r="D486" s="156" t="s">
        <v>510</v>
      </c>
      <c r="E486" s="156" t="s">
        <v>2753</v>
      </c>
    </row>
    <row r="487" spans="1:5" ht="12" customHeight="1" x14ac:dyDescent="0.2">
      <c r="A487" s="156" t="s">
        <v>2723</v>
      </c>
      <c r="B487" s="156" t="s">
        <v>2305</v>
      </c>
      <c r="C487" s="156" t="s">
        <v>79</v>
      </c>
      <c r="D487" s="156" t="s">
        <v>510</v>
      </c>
      <c r="E487" s="156" t="s">
        <v>2756</v>
      </c>
    </row>
    <row r="488" spans="1:5" ht="12" customHeight="1" x14ac:dyDescent="0.2">
      <c r="A488" s="156" t="s">
        <v>2723</v>
      </c>
      <c r="B488" s="156" t="s">
        <v>2305</v>
      </c>
      <c r="C488" s="156" t="s">
        <v>79</v>
      </c>
      <c r="D488" s="156" t="s">
        <v>510</v>
      </c>
      <c r="E488" s="156" t="s">
        <v>2758</v>
      </c>
    </row>
    <row r="489" spans="1:5" ht="12" customHeight="1" x14ac:dyDescent="0.2">
      <c r="A489" s="156" t="s">
        <v>2723</v>
      </c>
      <c r="B489" s="156" t="s">
        <v>2305</v>
      </c>
      <c r="C489" s="156" t="s">
        <v>79</v>
      </c>
      <c r="D489" s="156" t="s">
        <v>510</v>
      </c>
      <c r="E489" s="156" t="s">
        <v>2754</v>
      </c>
    </row>
    <row r="490" spans="1:5" ht="12" customHeight="1" x14ac:dyDescent="0.2">
      <c r="A490" s="156" t="s">
        <v>2723</v>
      </c>
      <c r="B490" s="156" t="s">
        <v>2305</v>
      </c>
      <c r="C490" s="156" t="s">
        <v>79</v>
      </c>
      <c r="D490" s="156" t="s">
        <v>510</v>
      </c>
      <c r="E490" s="156" t="s">
        <v>2755</v>
      </c>
    </row>
    <row r="491" spans="1:5" ht="12" customHeight="1" x14ac:dyDescent="0.2">
      <c r="A491" s="156" t="s">
        <v>2723</v>
      </c>
      <c r="B491" s="156" t="s">
        <v>2305</v>
      </c>
      <c r="C491" s="156" t="s">
        <v>79</v>
      </c>
      <c r="D491" s="156" t="s">
        <v>510</v>
      </c>
      <c r="E491" s="156" t="s">
        <v>2761</v>
      </c>
    </row>
    <row r="492" spans="1:5" ht="12" customHeight="1" x14ac:dyDescent="0.2">
      <c r="A492" s="156" t="s">
        <v>2723</v>
      </c>
      <c r="B492" s="156" t="s">
        <v>2361</v>
      </c>
      <c r="C492" s="156" t="s">
        <v>81</v>
      </c>
      <c r="D492" s="156" t="s">
        <v>510</v>
      </c>
      <c r="E492" s="156" t="s">
        <v>2752</v>
      </c>
    </row>
    <row r="493" spans="1:5" ht="12" customHeight="1" x14ac:dyDescent="0.2">
      <c r="A493" s="156" t="s">
        <v>2723</v>
      </c>
      <c r="B493" s="156" t="s">
        <v>2361</v>
      </c>
      <c r="C493" s="156" t="s">
        <v>81</v>
      </c>
      <c r="D493" s="156" t="s">
        <v>510</v>
      </c>
      <c r="E493" s="156" t="s">
        <v>2724</v>
      </c>
    </row>
    <row r="494" spans="1:5" ht="12" customHeight="1" x14ac:dyDescent="0.2">
      <c r="A494" s="156" t="s">
        <v>2723</v>
      </c>
      <c r="B494" s="156" t="s">
        <v>2361</v>
      </c>
      <c r="C494" s="156" t="s">
        <v>81</v>
      </c>
      <c r="D494" s="156" t="s">
        <v>510</v>
      </c>
      <c r="E494" s="156" t="s">
        <v>2756</v>
      </c>
    </row>
    <row r="495" spans="1:5" ht="12" customHeight="1" x14ac:dyDescent="0.2">
      <c r="A495" s="156" t="s">
        <v>2723</v>
      </c>
      <c r="B495" s="156" t="s">
        <v>2361</v>
      </c>
      <c r="C495" s="156" t="s">
        <v>81</v>
      </c>
      <c r="D495" s="156" t="s">
        <v>510</v>
      </c>
      <c r="E495" s="156" t="s">
        <v>2758</v>
      </c>
    </row>
    <row r="496" spans="1:5" ht="12" customHeight="1" x14ac:dyDescent="0.2">
      <c r="A496" s="156" t="s">
        <v>2723</v>
      </c>
      <c r="B496" s="156" t="s">
        <v>2361</v>
      </c>
      <c r="C496" s="156" t="s">
        <v>81</v>
      </c>
      <c r="D496" s="156" t="s">
        <v>510</v>
      </c>
      <c r="E496" s="156" t="s">
        <v>2755</v>
      </c>
    </row>
    <row r="497" spans="1:5" ht="12" customHeight="1" x14ac:dyDescent="0.2">
      <c r="A497" s="156" t="s">
        <v>2723</v>
      </c>
      <c r="B497" s="156" t="s">
        <v>2430</v>
      </c>
      <c r="C497" s="156" t="s">
        <v>309</v>
      </c>
      <c r="D497" s="156" t="s">
        <v>510</v>
      </c>
      <c r="E497" s="156" t="s">
        <v>2724</v>
      </c>
    </row>
    <row r="498" spans="1:5" ht="12" customHeight="1" x14ac:dyDescent="0.2">
      <c r="A498" s="156" t="s">
        <v>2723</v>
      </c>
      <c r="B498" s="156" t="s">
        <v>2430</v>
      </c>
      <c r="C498" s="156" t="s">
        <v>309</v>
      </c>
      <c r="D498" s="156" t="s">
        <v>510</v>
      </c>
      <c r="E498" s="156" t="s">
        <v>2757</v>
      </c>
    </row>
    <row r="499" spans="1:5" ht="12" customHeight="1" x14ac:dyDescent="0.2">
      <c r="A499" s="156" t="s">
        <v>2723</v>
      </c>
      <c r="B499" s="156" t="s">
        <v>2430</v>
      </c>
      <c r="C499" s="156" t="s">
        <v>309</v>
      </c>
      <c r="D499" s="156" t="s">
        <v>510</v>
      </c>
      <c r="E499" s="156" t="s">
        <v>2753</v>
      </c>
    </row>
    <row r="500" spans="1:5" ht="12" customHeight="1" x14ac:dyDescent="0.2">
      <c r="A500" s="156" t="s">
        <v>2723</v>
      </c>
      <c r="B500" s="156" t="s">
        <v>2430</v>
      </c>
      <c r="C500" s="156" t="s">
        <v>309</v>
      </c>
      <c r="D500" s="156" t="s">
        <v>510</v>
      </c>
      <c r="E500" s="156" t="s">
        <v>2758</v>
      </c>
    </row>
    <row r="501" spans="1:5" ht="12" customHeight="1" x14ac:dyDescent="0.2">
      <c r="A501" s="156" t="s">
        <v>2723</v>
      </c>
      <c r="B501" s="156" t="s">
        <v>2430</v>
      </c>
      <c r="C501" s="156" t="s">
        <v>309</v>
      </c>
      <c r="D501" s="156" t="s">
        <v>510</v>
      </c>
      <c r="E501" s="156" t="s">
        <v>2754</v>
      </c>
    </row>
    <row r="502" spans="1:5" ht="12" customHeight="1" x14ac:dyDescent="0.2">
      <c r="A502" s="156" t="s">
        <v>2723</v>
      </c>
      <c r="B502" s="156" t="s">
        <v>2430</v>
      </c>
      <c r="C502" s="156" t="s">
        <v>309</v>
      </c>
      <c r="D502" s="156" t="s">
        <v>510</v>
      </c>
      <c r="E502" s="156" t="s">
        <v>2755</v>
      </c>
    </row>
    <row r="503" spans="1:5" ht="12" customHeight="1" x14ac:dyDescent="0.2">
      <c r="A503" s="156" t="s">
        <v>2723</v>
      </c>
      <c r="B503" s="156" t="s">
        <v>2366</v>
      </c>
      <c r="C503" s="156" t="s">
        <v>93</v>
      </c>
      <c r="D503" s="156" t="s">
        <v>510</v>
      </c>
      <c r="E503" s="156" t="s">
        <v>2724</v>
      </c>
    </row>
    <row r="504" spans="1:5" ht="12" customHeight="1" x14ac:dyDescent="0.2">
      <c r="A504" s="156" t="s">
        <v>2723</v>
      </c>
      <c r="B504" s="156" t="s">
        <v>2366</v>
      </c>
      <c r="C504" s="156" t="s">
        <v>93</v>
      </c>
      <c r="D504" s="156" t="s">
        <v>510</v>
      </c>
      <c r="E504" s="156" t="s">
        <v>2753</v>
      </c>
    </row>
    <row r="505" spans="1:5" ht="12" customHeight="1" x14ac:dyDescent="0.2">
      <c r="A505" s="156" t="s">
        <v>2723</v>
      </c>
      <c r="B505" s="156" t="s">
        <v>2366</v>
      </c>
      <c r="C505" s="156" t="s">
        <v>93</v>
      </c>
      <c r="D505" s="156" t="s">
        <v>510</v>
      </c>
      <c r="E505" s="156" t="s">
        <v>2758</v>
      </c>
    </row>
    <row r="506" spans="1:5" ht="12" customHeight="1" x14ac:dyDescent="0.2">
      <c r="A506" s="156" t="s">
        <v>2723</v>
      </c>
      <c r="B506" s="156" t="s">
        <v>2366</v>
      </c>
      <c r="C506" s="156" t="s">
        <v>93</v>
      </c>
      <c r="D506" s="156" t="s">
        <v>510</v>
      </c>
      <c r="E506" s="156" t="s">
        <v>2754</v>
      </c>
    </row>
    <row r="507" spans="1:5" ht="12" customHeight="1" x14ac:dyDescent="0.2">
      <c r="A507" s="156" t="s">
        <v>2723</v>
      </c>
      <c r="B507" s="156" t="s">
        <v>2366</v>
      </c>
      <c r="C507" s="156" t="s">
        <v>93</v>
      </c>
      <c r="D507" s="156" t="s">
        <v>510</v>
      </c>
      <c r="E507" s="156" t="s">
        <v>2755</v>
      </c>
    </row>
    <row r="508" spans="1:5" ht="12" customHeight="1" x14ac:dyDescent="0.2">
      <c r="A508" s="156" t="s">
        <v>2723</v>
      </c>
      <c r="B508" s="156" t="s">
        <v>2362</v>
      </c>
      <c r="C508" s="156" t="s">
        <v>1103</v>
      </c>
      <c r="D508" s="156" t="s">
        <v>510</v>
      </c>
      <c r="E508" s="156" t="s">
        <v>2724</v>
      </c>
    </row>
    <row r="509" spans="1:5" ht="12" customHeight="1" x14ac:dyDescent="0.2">
      <c r="A509" s="156" t="s">
        <v>2723</v>
      </c>
      <c r="B509" s="156" t="s">
        <v>2362</v>
      </c>
      <c r="C509" s="156" t="s">
        <v>1103</v>
      </c>
      <c r="D509" s="156" t="s">
        <v>510</v>
      </c>
      <c r="E509" s="156" t="s">
        <v>2753</v>
      </c>
    </row>
    <row r="510" spans="1:5" ht="12" customHeight="1" x14ac:dyDescent="0.2">
      <c r="A510" s="156" t="s">
        <v>2723</v>
      </c>
      <c r="B510" s="156" t="s">
        <v>2362</v>
      </c>
      <c r="C510" s="156" t="s">
        <v>1103</v>
      </c>
      <c r="D510" s="156" t="s">
        <v>510</v>
      </c>
      <c r="E510" s="156" t="s">
        <v>2758</v>
      </c>
    </row>
    <row r="511" spans="1:5" ht="12" customHeight="1" x14ac:dyDescent="0.2">
      <c r="A511" s="156" t="s">
        <v>2723</v>
      </c>
      <c r="B511" s="156" t="s">
        <v>2362</v>
      </c>
      <c r="C511" s="156" t="s">
        <v>1103</v>
      </c>
      <c r="D511" s="156" t="s">
        <v>510</v>
      </c>
      <c r="E511" s="156" t="s">
        <v>2755</v>
      </c>
    </row>
    <row r="512" spans="1:5" ht="12" customHeight="1" x14ac:dyDescent="0.2">
      <c r="A512" s="156" t="s">
        <v>2723</v>
      </c>
      <c r="B512" s="156" t="s">
        <v>2415</v>
      </c>
      <c r="C512" s="156" t="s">
        <v>94</v>
      </c>
      <c r="D512" s="156" t="s">
        <v>510</v>
      </c>
      <c r="E512" s="156" t="s">
        <v>2752</v>
      </c>
    </row>
    <row r="513" spans="1:5" ht="12" customHeight="1" x14ac:dyDescent="0.2">
      <c r="A513" s="156" t="s">
        <v>2723</v>
      </c>
      <c r="B513" s="156" t="s">
        <v>2415</v>
      </c>
      <c r="C513" s="156" t="s">
        <v>94</v>
      </c>
      <c r="D513" s="156" t="s">
        <v>510</v>
      </c>
      <c r="E513" s="156" t="s">
        <v>2724</v>
      </c>
    </row>
    <row r="514" spans="1:5" ht="12" customHeight="1" x14ac:dyDescent="0.2">
      <c r="A514" s="156" t="s">
        <v>2723</v>
      </c>
      <c r="B514" s="156" t="s">
        <v>2415</v>
      </c>
      <c r="C514" s="156" t="s">
        <v>94</v>
      </c>
      <c r="D514" s="156" t="s">
        <v>510</v>
      </c>
      <c r="E514" s="156" t="s">
        <v>2758</v>
      </c>
    </row>
    <row r="515" spans="1:5" ht="12" customHeight="1" x14ac:dyDescent="0.2">
      <c r="A515" s="156" t="s">
        <v>2723</v>
      </c>
      <c r="B515" s="156" t="s">
        <v>2415</v>
      </c>
      <c r="C515" s="156" t="s">
        <v>94</v>
      </c>
      <c r="D515" s="156" t="s">
        <v>510</v>
      </c>
      <c r="E515" s="156" t="s">
        <v>2755</v>
      </c>
    </row>
    <row r="516" spans="1:5" ht="12" customHeight="1" x14ac:dyDescent="0.2">
      <c r="A516" s="156" t="s">
        <v>2723</v>
      </c>
      <c r="B516" s="156" t="s">
        <v>2471</v>
      </c>
      <c r="C516" s="156" t="s">
        <v>95</v>
      </c>
      <c r="D516" s="156" t="s">
        <v>510</v>
      </c>
      <c r="E516" s="156" t="s">
        <v>2752</v>
      </c>
    </row>
    <row r="517" spans="1:5" ht="12" customHeight="1" x14ac:dyDescent="0.2">
      <c r="A517" s="156" t="s">
        <v>2723</v>
      </c>
      <c r="B517" s="156" t="s">
        <v>2471</v>
      </c>
      <c r="C517" s="156" t="s">
        <v>95</v>
      </c>
      <c r="D517" s="156" t="s">
        <v>510</v>
      </c>
      <c r="E517" s="156" t="s">
        <v>2724</v>
      </c>
    </row>
    <row r="518" spans="1:5" ht="12" customHeight="1" x14ac:dyDescent="0.2">
      <c r="A518" s="156" t="s">
        <v>2723</v>
      </c>
      <c r="B518" s="156" t="s">
        <v>2471</v>
      </c>
      <c r="C518" s="156" t="s">
        <v>95</v>
      </c>
      <c r="D518" s="156" t="s">
        <v>510</v>
      </c>
      <c r="E518" s="156" t="s">
        <v>2758</v>
      </c>
    </row>
    <row r="519" spans="1:5" ht="12" customHeight="1" x14ac:dyDescent="0.2">
      <c r="A519" s="156" t="s">
        <v>2723</v>
      </c>
      <c r="B519" s="156" t="s">
        <v>2471</v>
      </c>
      <c r="C519" s="156" t="s">
        <v>95</v>
      </c>
      <c r="D519" s="156" t="s">
        <v>510</v>
      </c>
      <c r="E519" s="156" t="s">
        <v>2755</v>
      </c>
    </row>
    <row r="520" spans="1:5" ht="12" customHeight="1" x14ac:dyDescent="0.2">
      <c r="A520" s="156" t="s">
        <v>2723</v>
      </c>
      <c r="B520" s="156" t="s">
        <v>2395</v>
      </c>
      <c r="C520" s="156" t="s">
        <v>97</v>
      </c>
      <c r="D520" s="156" t="s">
        <v>510</v>
      </c>
      <c r="E520" s="156" t="s">
        <v>2752</v>
      </c>
    </row>
    <row r="521" spans="1:5" ht="12" customHeight="1" x14ac:dyDescent="0.2">
      <c r="A521" s="156" t="s">
        <v>2723</v>
      </c>
      <c r="B521" s="156" t="s">
        <v>2395</v>
      </c>
      <c r="C521" s="156" t="s">
        <v>97</v>
      </c>
      <c r="D521" s="156" t="s">
        <v>510</v>
      </c>
      <c r="E521" s="156" t="s">
        <v>2724</v>
      </c>
    </row>
    <row r="522" spans="1:5" ht="12" customHeight="1" x14ac:dyDescent="0.2">
      <c r="A522" s="156" t="s">
        <v>2723</v>
      </c>
      <c r="B522" s="156" t="s">
        <v>2395</v>
      </c>
      <c r="C522" s="156" t="s">
        <v>97</v>
      </c>
      <c r="D522" s="156" t="s">
        <v>510</v>
      </c>
      <c r="E522" s="156" t="s">
        <v>2760</v>
      </c>
    </row>
    <row r="523" spans="1:5" ht="12" customHeight="1" x14ac:dyDescent="0.2">
      <c r="A523" s="156" t="s">
        <v>2723</v>
      </c>
      <c r="B523" s="156" t="s">
        <v>2395</v>
      </c>
      <c r="C523" s="156" t="s">
        <v>97</v>
      </c>
      <c r="D523" s="156" t="s">
        <v>510</v>
      </c>
      <c r="E523" s="156" t="s">
        <v>2758</v>
      </c>
    </row>
    <row r="524" spans="1:5" ht="12" customHeight="1" x14ac:dyDescent="0.2">
      <c r="A524" s="156" t="s">
        <v>2723</v>
      </c>
      <c r="B524" s="156" t="s">
        <v>2395</v>
      </c>
      <c r="C524" s="156" t="s">
        <v>97</v>
      </c>
      <c r="D524" s="156" t="s">
        <v>510</v>
      </c>
      <c r="E524" s="156" t="s">
        <v>2755</v>
      </c>
    </row>
    <row r="525" spans="1:5" ht="12" customHeight="1" x14ac:dyDescent="0.2">
      <c r="A525" s="156" t="s">
        <v>2723</v>
      </c>
      <c r="B525" s="156" t="s">
        <v>2408</v>
      </c>
      <c r="C525" s="156" t="s">
        <v>1562</v>
      </c>
      <c r="D525" s="156" t="s">
        <v>510</v>
      </c>
      <c r="E525" s="156" t="s">
        <v>2752</v>
      </c>
    </row>
    <row r="526" spans="1:5" ht="12" customHeight="1" x14ac:dyDescent="0.2">
      <c r="A526" s="156" t="s">
        <v>2723</v>
      </c>
      <c r="B526" s="156" t="s">
        <v>2408</v>
      </c>
      <c r="C526" s="156" t="s">
        <v>1562</v>
      </c>
      <c r="D526" s="156" t="s">
        <v>510</v>
      </c>
      <c r="E526" s="156" t="s">
        <v>2724</v>
      </c>
    </row>
    <row r="527" spans="1:5" ht="12" customHeight="1" x14ac:dyDescent="0.2">
      <c r="A527" s="156" t="s">
        <v>2723</v>
      </c>
      <c r="B527" s="156" t="s">
        <v>2408</v>
      </c>
      <c r="C527" s="156" t="s">
        <v>1562</v>
      </c>
      <c r="D527" s="156" t="s">
        <v>510</v>
      </c>
      <c r="E527" s="156" t="s">
        <v>2758</v>
      </c>
    </row>
    <row r="528" spans="1:5" ht="12" customHeight="1" x14ac:dyDescent="0.2">
      <c r="A528" s="156" t="s">
        <v>2723</v>
      </c>
      <c r="B528" s="156" t="s">
        <v>2333</v>
      </c>
      <c r="C528" s="156" t="s">
        <v>647</v>
      </c>
      <c r="D528" s="156" t="s">
        <v>510</v>
      </c>
      <c r="E528" s="156" t="s">
        <v>2752</v>
      </c>
    </row>
    <row r="529" spans="1:5" ht="12" customHeight="1" x14ac:dyDescent="0.2">
      <c r="A529" s="156" t="s">
        <v>2723</v>
      </c>
      <c r="B529" s="156" t="s">
        <v>2333</v>
      </c>
      <c r="C529" s="156" t="s">
        <v>647</v>
      </c>
      <c r="D529" s="156" t="s">
        <v>510</v>
      </c>
      <c r="E529" s="156" t="s">
        <v>2724</v>
      </c>
    </row>
    <row r="530" spans="1:5" ht="12" customHeight="1" x14ac:dyDescent="0.2">
      <c r="A530" s="156" t="s">
        <v>2723</v>
      </c>
      <c r="B530" s="156" t="s">
        <v>2333</v>
      </c>
      <c r="C530" s="156" t="s">
        <v>647</v>
      </c>
      <c r="D530" s="156" t="s">
        <v>510</v>
      </c>
      <c r="E530" s="156" t="s">
        <v>2753</v>
      </c>
    </row>
    <row r="531" spans="1:5" ht="12" customHeight="1" x14ac:dyDescent="0.2">
      <c r="A531" s="156" t="s">
        <v>2723</v>
      </c>
      <c r="B531" s="156" t="s">
        <v>2333</v>
      </c>
      <c r="C531" s="156" t="s">
        <v>647</v>
      </c>
      <c r="D531" s="156" t="s">
        <v>510</v>
      </c>
      <c r="E531" s="156" t="s">
        <v>2758</v>
      </c>
    </row>
    <row r="532" spans="1:5" ht="12" customHeight="1" x14ac:dyDescent="0.2">
      <c r="A532" s="156" t="s">
        <v>2723</v>
      </c>
      <c r="B532" s="156" t="s">
        <v>2333</v>
      </c>
      <c r="C532" s="156" t="s">
        <v>647</v>
      </c>
      <c r="D532" s="156" t="s">
        <v>510</v>
      </c>
      <c r="E532" s="156" t="s">
        <v>2755</v>
      </c>
    </row>
    <row r="533" spans="1:5" ht="12" customHeight="1" x14ac:dyDescent="0.2">
      <c r="A533" s="156" t="s">
        <v>2723</v>
      </c>
      <c r="B533" s="156" t="s">
        <v>2386</v>
      </c>
      <c r="C533" s="156" t="s">
        <v>292</v>
      </c>
      <c r="D533" s="156" t="s">
        <v>510</v>
      </c>
      <c r="E533" s="156" t="s">
        <v>2724</v>
      </c>
    </row>
    <row r="534" spans="1:5" ht="12" customHeight="1" x14ac:dyDescent="0.2">
      <c r="A534" s="156" t="s">
        <v>2723</v>
      </c>
      <c r="B534" s="156" t="s">
        <v>2386</v>
      </c>
      <c r="C534" s="156" t="s">
        <v>292</v>
      </c>
      <c r="D534" s="156" t="s">
        <v>510</v>
      </c>
      <c r="E534" s="156" t="s">
        <v>2753</v>
      </c>
    </row>
    <row r="535" spans="1:5" ht="12" customHeight="1" x14ac:dyDescent="0.2">
      <c r="A535" s="156" t="s">
        <v>2723</v>
      </c>
      <c r="B535" s="156" t="s">
        <v>2386</v>
      </c>
      <c r="C535" s="156" t="s">
        <v>292</v>
      </c>
      <c r="D535" s="156" t="s">
        <v>510</v>
      </c>
      <c r="E535" s="156" t="s">
        <v>2758</v>
      </c>
    </row>
    <row r="536" spans="1:5" ht="12" customHeight="1" x14ac:dyDescent="0.2">
      <c r="A536" s="156" t="s">
        <v>2723</v>
      </c>
      <c r="B536" s="156" t="s">
        <v>2386</v>
      </c>
      <c r="C536" s="156" t="s">
        <v>292</v>
      </c>
      <c r="D536" s="156" t="s">
        <v>510</v>
      </c>
      <c r="E536" s="156" t="s">
        <v>2754</v>
      </c>
    </row>
    <row r="537" spans="1:5" ht="12" customHeight="1" x14ac:dyDescent="0.2">
      <c r="A537" s="156" t="s">
        <v>2723</v>
      </c>
      <c r="B537" s="156" t="s">
        <v>2386</v>
      </c>
      <c r="C537" s="156" t="s">
        <v>292</v>
      </c>
      <c r="D537" s="156" t="s">
        <v>510</v>
      </c>
      <c r="E537" s="156" t="s">
        <v>2755</v>
      </c>
    </row>
    <row r="538" spans="1:5" ht="12" customHeight="1" x14ac:dyDescent="0.2">
      <c r="A538" s="156" t="s">
        <v>2723</v>
      </c>
      <c r="B538" s="156" t="s">
        <v>2398</v>
      </c>
      <c r="C538" s="156" t="s">
        <v>96</v>
      </c>
      <c r="D538" s="156" t="s">
        <v>510</v>
      </c>
      <c r="E538" s="156" t="s">
        <v>2724</v>
      </c>
    </row>
    <row r="539" spans="1:5" ht="12" customHeight="1" x14ac:dyDescent="0.2">
      <c r="A539" s="156" t="s">
        <v>2723</v>
      </c>
      <c r="B539" s="156" t="s">
        <v>2398</v>
      </c>
      <c r="C539" s="156" t="s">
        <v>96</v>
      </c>
      <c r="D539" s="156" t="s">
        <v>510</v>
      </c>
      <c r="E539" s="156" t="s">
        <v>2757</v>
      </c>
    </row>
    <row r="540" spans="1:5" ht="12" customHeight="1" x14ac:dyDescent="0.2">
      <c r="A540" s="156" t="s">
        <v>2723</v>
      </c>
      <c r="B540" s="156" t="s">
        <v>2398</v>
      </c>
      <c r="C540" s="156" t="s">
        <v>96</v>
      </c>
      <c r="D540" s="156" t="s">
        <v>510</v>
      </c>
      <c r="E540" s="156" t="s">
        <v>2758</v>
      </c>
    </row>
    <row r="541" spans="1:5" ht="12" customHeight="1" x14ac:dyDescent="0.2">
      <c r="A541" s="156" t="s">
        <v>2723</v>
      </c>
      <c r="B541" s="156" t="s">
        <v>2398</v>
      </c>
      <c r="C541" s="156" t="s">
        <v>96</v>
      </c>
      <c r="D541" s="156" t="s">
        <v>510</v>
      </c>
      <c r="E541" s="156" t="s">
        <v>2755</v>
      </c>
    </row>
    <row r="542" spans="1:5" ht="12" customHeight="1" x14ac:dyDescent="0.2">
      <c r="A542" s="156" t="s">
        <v>2723</v>
      </c>
      <c r="B542" s="156" t="s">
        <v>2623</v>
      </c>
      <c r="C542" s="156" t="s">
        <v>1307</v>
      </c>
      <c r="D542" s="156" t="s">
        <v>510</v>
      </c>
      <c r="E542" s="156" t="s">
        <v>2752</v>
      </c>
    </row>
    <row r="543" spans="1:5" ht="12" customHeight="1" x14ac:dyDescent="0.2">
      <c r="A543" s="156" t="s">
        <v>2723</v>
      </c>
      <c r="B543" s="156" t="s">
        <v>2623</v>
      </c>
      <c r="C543" s="156" t="s">
        <v>1307</v>
      </c>
      <c r="D543" s="156" t="s">
        <v>510</v>
      </c>
      <c r="E543" s="156" t="s">
        <v>2724</v>
      </c>
    </row>
    <row r="544" spans="1:5" ht="12" customHeight="1" x14ac:dyDescent="0.2">
      <c r="A544" s="156" t="s">
        <v>2723</v>
      </c>
      <c r="B544" s="156" t="s">
        <v>2623</v>
      </c>
      <c r="C544" s="156" t="s">
        <v>1307</v>
      </c>
      <c r="D544" s="156" t="s">
        <v>510</v>
      </c>
      <c r="E544" s="156" t="s">
        <v>2758</v>
      </c>
    </row>
    <row r="545" spans="1:5" ht="12" customHeight="1" x14ac:dyDescent="0.2">
      <c r="A545" s="156" t="s">
        <v>2723</v>
      </c>
      <c r="B545" s="156" t="s">
        <v>2623</v>
      </c>
      <c r="C545" s="156" t="s">
        <v>1307</v>
      </c>
      <c r="D545" s="156" t="s">
        <v>510</v>
      </c>
      <c r="E545" s="156" t="s">
        <v>2755</v>
      </c>
    </row>
    <row r="546" spans="1:5" ht="12" customHeight="1" x14ac:dyDescent="0.2">
      <c r="A546" s="156" t="s">
        <v>2723</v>
      </c>
      <c r="B546" s="156" t="s">
        <v>2637</v>
      </c>
      <c r="C546" s="156" t="s">
        <v>2122</v>
      </c>
      <c r="D546" s="156" t="s">
        <v>510</v>
      </c>
      <c r="E546" s="156" t="s">
        <v>2758</v>
      </c>
    </row>
    <row r="547" spans="1:5" ht="12" customHeight="1" x14ac:dyDescent="0.2">
      <c r="A547" s="156" t="s">
        <v>2723</v>
      </c>
      <c r="B547" s="156" t="s">
        <v>2622</v>
      </c>
      <c r="C547" s="156" t="s">
        <v>2233</v>
      </c>
      <c r="D547" s="156" t="s">
        <v>510</v>
      </c>
      <c r="E547" s="156" t="s">
        <v>2760</v>
      </c>
    </row>
    <row r="548" spans="1:5" ht="12" customHeight="1" x14ac:dyDescent="0.2">
      <c r="A548" s="156" t="s">
        <v>2723</v>
      </c>
      <c r="B548" s="156" t="s">
        <v>2622</v>
      </c>
      <c r="C548" s="156" t="s">
        <v>2233</v>
      </c>
      <c r="D548" s="156" t="s">
        <v>510</v>
      </c>
      <c r="E548" s="156" t="s">
        <v>2758</v>
      </c>
    </row>
    <row r="549" spans="1:5" ht="12" customHeight="1" x14ac:dyDescent="0.2">
      <c r="A549" s="156" t="s">
        <v>2723</v>
      </c>
      <c r="B549" s="156" t="s">
        <v>2061</v>
      </c>
      <c r="C549" s="156" t="s">
        <v>1994</v>
      </c>
      <c r="D549" s="156" t="s">
        <v>510</v>
      </c>
      <c r="E549" s="156" t="s">
        <v>2724</v>
      </c>
    </row>
    <row r="550" spans="1:5" ht="12" customHeight="1" x14ac:dyDescent="0.2">
      <c r="A550" s="156" t="s">
        <v>2723</v>
      </c>
      <c r="B550" s="156" t="s">
        <v>2061</v>
      </c>
      <c r="C550" s="156" t="s">
        <v>1994</v>
      </c>
      <c r="D550" s="156" t="s">
        <v>510</v>
      </c>
      <c r="E550" s="156" t="s">
        <v>2760</v>
      </c>
    </row>
    <row r="551" spans="1:5" ht="12" customHeight="1" x14ac:dyDescent="0.2">
      <c r="A551" s="156" t="s">
        <v>2723</v>
      </c>
      <c r="B551" s="156" t="s">
        <v>2061</v>
      </c>
      <c r="C551" s="156" t="s">
        <v>1994</v>
      </c>
      <c r="D551" s="156" t="s">
        <v>510</v>
      </c>
      <c r="E551" s="156" t="s">
        <v>2758</v>
      </c>
    </row>
    <row r="552" spans="1:5" ht="12" customHeight="1" x14ac:dyDescent="0.2">
      <c r="A552" s="156" t="s">
        <v>2723</v>
      </c>
      <c r="B552" s="156" t="s">
        <v>2061</v>
      </c>
      <c r="C552" s="156" t="s">
        <v>1994</v>
      </c>
      <c r="D552" s="156" t="s">
        <v>510</v>
      </c>
      <c r="E552" s="156" t="s">
        <v>2755</v>
      </c>
    </row>
    <row r="553" spans="1:5" ht="12" customHeight="1" x14ac:dyDescent="0.2">
      <c r="A553" s="156" t="s">
        <v>2723</v>
      </c>
      <c r="B553" s="156" t="s">
        <v>2629</v>
      </c>
      <c r="C553" s="156" t="s">
        <v>2138</v>
      </c>
      <c r="D553" s="156" t="s">
        <v>510</v>
      </c>
      <c r="E553" s="156" t="s">
        <v>2760</v>
      </c>
    </row>
    <row r="554" spans="1:5" ht="12" customHeight="1" x14ac:dyDescent="0.2">
      <c r="A554" s="156" t="s">
        <v>2723</v>
      </c>
      <c r="B554" s="156" t="s">
        <v>2629</v>
      </c>
      <c r="C554" s="156" t="s">
        <v>2138</v>
      </c>
      <c r="D554" s="156" t="s">
        <v>510</v>
      </c>
      <c r="E554" s="156" t="s">
        <v>2758</v>
      </c>
    </row>
    <row r="555" spans="1:5" ht="12" customHeight="1" x14ac:dyDescent="0.2">
      <c r="A555" s="156" t="s">
        <v>2723</v>
      </c>
      <c r="B555" s="156" t="s">
        <v>3130</v>
      </c>
      <c r="C555" s="156" t="s">
        <v>1234</v>
      </c>
      <c r="D555" s="156" t="s">
        <v>510</v>
      </c>
      <c r="E555" s="156" t="s">
        <v>2758</v>
      </c>
    </row>
    <row r="556" spans="1:5" ht="12" customHeight="1" x14ac:dyDescent="0.2">
      <c r="A556" s="156" t="s">
        <v>2723</v>
      </c>
      <c r="B556" s="156" t="s">
        <v>2001</v>
      </c>
      <c r="C556" s="156" t="s">
        <v>1429</v>
      </c>
      <c r="D556" s="156" t="s">
        <v>510</v>
      </c>
      <c r="E556" s="156" t="s">
        <v>2757</v>
      </c>
    </row>
    <row r="557" spans="1:5" ht="12" customHeight="1" x14ac:dyDescent="0.2">
      <c r="A557" s="156" t="s">
        <v>2723</v>
      </c>
      <c r="B557" s="156" t="s">
        <v>2001</v>
      </c>
      <c r="C557" s="156" t="s">
        <v>1429</v>
      </c>
      <c r="D557" s="156" t="s">
        <v>510</v>
      </c>
      <c r="E557" s="156" t="s">
        <v>2758</v>
      </c>
    </row>
    <row r="558" spans="1:5" ht="12" customHeight="1" x14ac:dyDescent="0.2">
      <c r="A558" s="156" t="s">
        <v>2723</v>
      </c>
      <c r="B558" s="156" t="s">
        <v>1759</v>
      </c>
      <c r="C558" s="156" t="s">
        <v>1430</v>
      </c>
      <c r="D558" s="156" t="s">
        <v>510</v>
      </c>
      <c r="E558" s="156" t="s">
        <v>2757</v>
      </c>
    </row>
    <row r="559" spans="1:5" ht="12" customHeight="1" x14ac:dyDescent="0.2">
      <c r="A559" s="156" t="s">
        <v>2723</v>
      </c>
      <c r="B559" s="156" t="s">
        <v>1759</v>
      </c>
      <c r="C559" s="156" t="s">
        <v>1430</v>
      </c>
      <c r="D559" s="156" t="s">
        <v>510</v>
      </c>
      <c r="E559" s="156" t="s">
        <v>2758</v>
      </c>
    </row>
    <row r="560" spans="1:5" ht="12" customHeight="1" x14ac:dyDescent="0.2">
      <c r="A560" s="156" t="s">
        <v>2723</v>
      </c>
      <c r="B560" s="156" t="s">
        <v>1760</v>
      </c>
      <c r="C560" s="156" t="s">
        <v>303</v>
      </c>
      <c r="D560" s="156" t="s">
        <v>510</v>
      </c>
      <c r="E560" s="156" t="s">
        <v>2757</v>
      </c>
    </row>
    <row r="561" spans="1:5" ht="12" customHeight="1" x14ac:dyDescent="0.2">
      <c r="A561" s="156" t="s">
        <v>2723</v>
      </c>
      <c r="B561" s="156" t="s">
        <v>1760</v>
      </c>
      <c r="C561" s="156" t="s">
        <v>303</v>
      </c>
      <c r="D561" s="156" t="s">
        <v>510</v>
      </c>
      <c r="E561" s="156" t="s">
        <v>2758</v>
      </c>
    </row>
    <row r="562" spans="1:5" ht="12" customHeight="1" x14ac:dyDescent="0.2">
      <c r="A562" s="156" t="s">
        <v>2723</v>
      </c>
      <c r="B562" s="156" t="s">
        <v>2320</v>
      </c>
      <c r="C562" s="156" t="s">
        <v>98</v>
      </c>
      <c r="D562" s="156" t="s">
        <v>510</v>
      </c>
      <c r="E562" s="156" t="s">
        <v>2724</v>
      </c>
    </row>
    <row r="563" spans="1:5" ht="12" customHeight="1" x14ac:dyDescent="0.2">
      <c r="A563" s="156" t="s">
        <v>2723</v>
      </c>
      <c r="B563" s="156" t="s">
        <v>2320</v>
      </c>
      <c r="C563" s="156" t="s">
        <v>98</v>
      </c>
      <c r="D563" s="156" t="s">
        <v>510</v>
      </c>
      <c r="E563" s="156" t="s">
        <v>2757</v>
      </c>
    </row>
    <row r="564" spans="1:5" ht="12" customHeight="1" x14ac:dyDescent="0.2">
      <c r="A564" s="156" t="s">
        <v>2723</v>
      </c>
      <c r="B564" s="156" t="s">
        <v>2320</v>
      </c>
      <c r="C564" s="156" t="s">
        <v>98</v>
      </c>
      <c r="D564" s="156" t="s">
        <v>510</v>
      </c>
      <c r="E564" s="156" t="s">
        <v>2753</v>
      </c>
    </row>
    <row r="565" spans="1:5" ht="12" customHeight="1" x14ac:dyDescent="0.2">
      <c r="A565" s="156" t="s">
        <v>2723</v>
      </c>
      <c r="B565" s="156" t="s">
        <v>2320</v>
      </c>
      <c r="C565" s="156" t="s">
        <v>98</v>
      </c>
      <c r="D565" s="156" t="s">
        <v>510</v>
      </c>
      <c r="E565" s="156" t="s">
        <v>2760</v>
      </c>
    </row>
    <row r="566" spans="1:5" ht="12" customHeight="1" x14ac:dyDescent="0.2">
      <c r="A566" s="156" t="s">
        <v>2723</v>
      </c>
      <c r="B566" s="156" t="s">
        <v>2483</v>
      </c>
      <c r="C566" s="156" t="s">
        <v>505</v>
      </c>
      <c r="D566" s="156" t="s">
        <v>510</v>
      </c>
      <c r="E566" s="156" t="s">
        <v>2757</v>
      </c>
    </row>
    <row r="567" spans="1:5" ht="12" customHeight="1" x14ac:dyDescent="0.2">
      <c r="A567" s="156" t="s">
        <v>2723</v>
      </c>
      <c r="B567" s="156" t="s">
        <v>2483</v>
      </c>
      <c r="C567" s="156" t="s">
        <v>505</v>
      </c>
      <c r="D567" s="156" t="s">
        <v>510</v>
      </c>
      <c r="E567" s="156" t="s">
        <v>2760</v>
      </c>
    </row>
    <row r="568" spans="1:5" ht="12" customHeight="1" x14ac:dyDescent="0.2">
      <c r="A568" s="156" t="s">
        <v>2723</v>
      </c>
      <c r="B568" s="156" t="s">
        <v>2483</v>
      </c>
      <c r="C568" s="156" t="s">
        <v>505</v>
      </c>
      <c r="D568" s="156" t="s">
        <v>510</v>
      </c>
      <c r="E568" s="156" t="s">
        <v>2758</v>
      </c>
    </row>
    <row r="569" spans="1:5" ht="12" customHeight="1" x14ac:dyDescent="0.2">
      <c r="A569" s="156" t="s">
        <v>2723</v>
      </c>
      <c r="B569" s="156" t="s">
        <v>2762</v>
      </c>
      <c r="C569" s="156" t="s">
        <v>233</v>
      </c>
      <c r="D569" s="156" t="s">
        <v>510</v>
      </c>
      <c r="E569" s="156" t="s">
        <v>2724</v>
      </c>
    </row>
    <row r="570" spans="1:5" ht="12" customHeight="1" x14ac:dyDescent="0.2">
      <c r="A570" s="156" t="s">
        <v>2723</v>
      </c>
      <c r="B570" s="156" t="s">
        <v>2762</v>
      </c>
      <c r="C570" s="156" t="s">
        <v>233</v>
      </c>
      <c r="D570" s="156" t="s">
        <v>510</v>
      </c>
      <c r="E570" s="156" t="s">
        <v>2760</v>
      </c>
    </row>
    <row r="571" spans="1:5" ht="12" customHeight="1" x14ac:dyDescent="0.2">
      <c r="A571" s="156" t="s">
        <v>2723</v>
      </c>
      <c r="B571" s="156" t="s">
        <v>2762</v>
      </c>
      <c r="C571" s="156" t="s">
        <v>233</v>
      </c>
      <c r="D571" s="156" t="s">
        <v>510</v>
      </c>
      <c r="E571" s="156" t="s">
        <v>2758</v>
      </c>
    </row>
    <row r="572" spans="1:5" ht="12" customHeight="1" x14ac:dyDescent="0.2">
      <c r="A572" s="156" t="s">
        <v>2723</v>
      </c>
      <c r="B572" s="156" t="s">
        <v>2763</v>
      </c>
      <c r="C572" s="156" t="s">
        <v>232</v>
      </c>
      <c r="D572" s="156" t="s">
        <v>510</v>
      </c>
      <c r="E572" s="156" t="s">
        <v>2724</v>
      </c>
    </row>
    <row r="573" spans="1:5" ht="12" customHeight="1" x14ac:dyDescent="0.2">
      <c r="A573" s="156" t="s">
        <v>2723</v>
      </c>
      <c r="B573" s="156" t="s">
        <v>2763</v>
      </c>
      <c r="C573" s="156" t="s">
        <v>232</v>
      </c>
      <c r="D573" s="156" t="s">
        <v>510</v>
      </c>
      <c r="E573" s="156" t="s">
        <v>2760</v>
      </c>
    </row>
    <row r="574" spans="1:5" ht="12" customHeight="1" x14ac:dyDescent="0.2">
      <c r="A574" s="156" t="s">
        <v>2723</v>
      </c>
      <c r="B574" s="156" t="s">
        <v>2763</v>
      </c>
      <c r="C574" s="156" t="s">
        <v>232</v>
      </c>
      <c r="D574" s="156" t="s">
        <v>510</v>
      </c>
      <c r="E574" s="156" t="s">
        <v>2758</v>
      </c>
    </row>
    <row r="575" spans="1:5" ht="12" customHeight="1" x14ac:dyDescent="0.2">
      <c r="A575" s="156" t="s">
        <v>2723</v>
      </c>
      <c r="B575" s="156" t="s">
        <v>2764</v>
      </c>
      <c r="C575" s="156" t="s">
        <v>138</v>
      </c>
      <c r="D575" s="156" t="s">
        <v>510</v>
      </c>
      <c r="E575" s="156" t="s">
        <v>2724</v>
      </c>
    </row>
    <row r="576" spans="1:5" ht="12" customHeight="1" x14ac:dyDescent="0.2">
      <c r="A576" s="156" t="s">
        <v>2723</v>
      </c>
      <c r="B576" s="156" t="s">
        <v>2764</v>
      </c>
      <c r="C576" s="156" t="s">
        <v>138</v>
      </c>
      <c r="D576" s="156" t="s">
        <v>510</v>
      </c>
      <c r="E576" s="156" t="s">
        <v>2760</v>
      </c>
    </row>
    <row r="577" spans="1:5" ht="12" customHeight="1" x14ac:dyDescent="0.2">
      <c r="A577" s="156" t="s">
        <v>2723</v>
      </c>
      <c r="B577" s="156" t="s">
        <v>2764</v>
      </c>
      <c r="C577" s="156" t="s">
        <v>138</v>
      </c>
      <c r="D577" s="156" t="s">
        <v>510</v>
      </c>
      <c r="E577" s="156" t="s">
        <v>2758</v>
      </c>
    </row>
    <row r="578" spans="1:5" ht="12" customHeight="1" x14ac:dyDescent="0.2">
      <c r="A578" s="156" t="s">
        <v>2723</v>
      </c>
      <c r="B578" s="156" t="s">
        <v>2983</v>
      </c>
      <c r="C578" s="156" t="s">
        <v>2984</v>
      </c>
      <c r="D578" s="156" t="s">
        <v>510</v>
      </c>
      <c r="E578" s="156" t="s">
        <v>2758</v>
      </c>
    </row>
    <row r="579" spans="1:5" ht="12" customHeight="1" x14ac:dyDescent="0.2">
      <c r="A579" s="156" t="s">
        <v>2723</v>
      </c>
      <c r="B579" s="156" t="s">
        <v>2765</v>
      </c>
      <c r="C579" s="156" t="s">
        <v>1687</v>
      </c>
      <c r="D579" s="156" t="s">
        <v>510</v>
      </c>
      <c r="E579" s="156" t="s">
        <v>2724</v>
      </c>
    </row>
    <row r="580" spans="1:5" ht="12" customHeight="1" x14ac:dyDescent="0.2">
      <c r="A580" s="156" t="s">
        <v>2723</v>
      </c>
      <c r="B580" s="156" t="s">
        <v>2765</v>
      </c>
      <c r="C580" s="156" t="s">
        <v>1687</v>
      </c>
      <c r="D580" s="156" t="s">
        <v>510</v>
      </c>
      <c r="E580" s="156" t="s">
        <v>2760</v>
      </c>
    </row>
    <row r="581" spans="1:5" ht="12" customHeight="1" x14ac:dyDescent="0.2">
      <c r="A581" s="156" t="s">
        <v>2723</v>
      </c>
      <c r="B581" s="156" t="s">
        <v>2765</v>
      </c>
      <c r="C581" s="156" t="s">
        <v>1687</v>
      </c>
      <c r="D581" s="156" t="s">
        <v>510</v>
      </c>
      <c r="E581" s="156" t="s">
        <v>2758</v>
      </c>
    </row>
    <row r="582" spans="1:5" ht="12" customHeight="1" x14ac:dyDescent="0.2">
      <c r="A582" s="156" t="s">
        <v>2723</v>
      </c>
      <c r="B582" s="156" t="s">
        <v>2612</v>
      </c>
      <c r="C582" s="156" t="s">
        <v>105</v>
      </c>
      <c r="D582" s="156" t="s">
        <v>510</v>
      </c>
      <c r="E582" s="156" t="s">
        <v>2724</v>
      </c>
    </row>
    <row r="583" spans="1:5" ht="12" customHeight="1" x14ac:dyDescent="0.2">
      <c r="A583" s="156" t="s">
        <v>2723</v>
      </c>
      <c r="B583" s="156" t="s">
        <v>2612</v>
      </c>
      <c r="C583" s="156" t="s">
        <v>105</v>
      </c>
      <c r="D583" s="156" t="s">
        <v>510</v>
      </c>
      <c r="E583" s="156" t="s">
        <v>2753</v>
      </c>
    </row>
    <row r="584" spans="1:5" ht="12" customHeight="1" x14ac:dyDescent="0.2">
      <c r="A584" s="156" t="s">
        <v>2723</v>
      </c>
      <c r="B584" s="156" t="s">
        <v>2612</v>
      </c>
      <c r="C584" s="156" t="s">
        <v>105</v>
      </c>
      <c r="D584" s="156" t="s">
        <v>510</v>
      </c>
      <c r="E584" s="156" t="s">
        <v>2760</v>
      </c>
    </row>
    <row r="585" spans="1:5" ht="12" customHeight="1" x14ac:dyDescent="0.2">
      <c r="A585" s="156" t="s">
        <v>2723</v>
      </c>
      <c r="B585" s="156" t="s">
        <v>2612</v>
      </c>
      <c r="C585" s="156" t="s">
        <v>105</v>
      </c>
      <c r="D585" s="156" t="s">
        <v>510</v>
      </c>
      <c r="E585" s="156" t="s">
        <v>2758</v>
      </c>
    </row>
    <row r="586" spans="1:5" ht="12" customHeight="1" x14ac:dyDescent="0.2">
      <c r="A586" s="156" t="s">
        <v>2723</v>
      </c>
      <c r="B586" s="156" t="s">
        <v>2612</v>
      </c>
      <c r="C586" s="156" t="s">
        <v>105</v>
      </c>
      <c r="D586" s="156" t="s">
        <v>510</v>
      </c>
      <c r="E586" s="156" t="s">
        <v>2755</v>
      </c>
    </row>
    <row r="587" spans="1:5" ht="12" customHeight="1" x14ac:dyDescent="0.2">
      <c r="A587" s="156" t="s">
        <v>2723</v>
      </c>
      <c r="B587" s="156" t="s">
        <v>2630</v>
      </c>
      <c r="C587" s="156" t="s">
        <v>901</v>
      </c>
      <c r="D587" s="156" t="s">
        <v>510</v>
      </c>
      <c r="E587" s="156" t="s">
        <v>2724</v>
      </c>
    </row>
    <row r="588" spans="1:5" ht="12" customHeight="1" x14ac:dyDescent="0.2">
      <c r="A588" s="156" t="s">
        <v>2723</v>
      </c>
      <c r="B588" s="156" t="s">
        <v>2630</v>
      </c>
      <c r="C588" s="156" t="s">
        <v>901</v>
      </c>
      <c r="D588" s="156" t="s">
        <v>510</v>
      </c>
      <c r="E588" s="156" t="s">
        <v>2760</v>
      </c>
    </row>
    <row r="589" spans="1:5" ht="12" customHeight="1" x14ac:dyDescent="0.2">
      <c r="A589" s="156" t="s">
        <v>2723</v>
      </c>
      <c r="B589" s="156" t="s">
        <v>2630</v>
      </c>
      <c r="C589" s="156" t="s">
        <v>901</v>
      </c>
      <c r="D589" s="156" t="s">
        <v>510</v>
      </c>
      <c r="E589" s="156" t="s">
        <v>2758</v>
      </c>
    </row>
    <row r="590" spans="1:5" ht="12" customHeight="1" x14ac:dyDescent="0.2">
      <c r="A590" s="156" t="s">
        <v>2723</v>
      </c>
      <c r="B590" s="156" t="s">
        <v>2613</v>
      </c>
      <c r="C590" s="156" t="s">
        <v>108</v>
      </c>
      <c r="D590" s="156" t="s">
        <v>510</v>
      </c>
      <c r="E590" s="156" t="s">
        <v>2724</v>
      </c>
    </row>
    <row r="591" spans="1:5" ht="12" customHeight="1" x14ac:dyDescent="0.2">
      <c r="A591" s="156" t="s">
        <v>2723</v>
      </c>
      <c r="B591" s="156" t="s">
        <v>2613</v>
      </c>
      <c r="C591" s="156" t="s">
        <v>108</v>
      </c>
      <c r="D591" s="156" t="s">
        <v>510</v>
      </c>
      <c r="E591" s="156" t="s">
        <v>2753</v>
      </c>
    </row>
    <row r="592" spans="1:5" ht="12" customHeight="1" x14ac:dyDescent="0.2">
      <c r="A592" s="156" t="s">
        <v>2723</v>
      </c>
      <c r="B592" s="156" t="s">
        <v>2613</v>
      </c>
      <c r="C592" s="156" t="s">
        <v>108</v>
      </c>
      <c r="D592" s="156" t="s">
        <v>510</v>
      </c>
      <c r="E592" s="156" t="s">
        <v>2760</v>
      </c>
    </row>
    <row r="593" spans="1:5" ht="12" customHeight="1" x14ac:dyDescent="0.2">
      <c r="A593" s="156" t="s">
        <v>2723</v>
      </c>
      <c r="B593" s="156" t="s">
        <v>2613</v>
      </c>
      <c r="C593" s="156" t="s">
        <v>108</v>
      </c>
      <c r="D593" s="156" t="s">
        <v>510</v>
      </c>
      <c r="E593" s="156" t="s">
        <v>2758</v>
      </c>
    </row>
    <row r="594" spans="1:5" ht="12" customHeight="1" x14ac:dyDescent="0.2">
      <c r="A594" s="156" t="s">
        <v>2723</v>
      </c>
      <c r="B594" s="156" t="s">
        <v>2613</v>
      </c>
      <c r="C594" s="156" t="s">
        <v>108</v>
      </c>
      <c r="D594" s="156" t="s">
        <v>510</v>
      </c>
      <c r="E594" s="156" t="s">
        <v>2755</v>
      </c>
    </row>
    <row r="595" spans="1:5" ht="12" customHeight="1" x14ac:dyDescent="0.2">
      <c r="A595" s="156" t="s">
        <v>2723</v>
      </c>
      <c r="B595" s="156" t="s">
        <v>2620</v>
      </c>
      <c r="C595" s="156" t="s">
        <v>902</v>
      </c>
      <c r="D595" s="156" t="s">
        <v>510</v>
      </c>
      <c r="E595" s="156" t="s">
        <v>2724</v>
      </c>
    </row>
    <row r="596" spans="1:5" ht="12" customHeight="1" x14ac:dyDescent="0.2">
      <c r="A596" s="156" t="s">
        <v>2723</v>
      </c>
      <c r="B596" s="156" t="s">
        <v>2620</v>
      </c>
      <c r="C596" s="156" t="s">
        <v>902</v>
      </c>
      <c r="D596" s="156" t="s">
        <v>510</v>
      </c>
      <c r="E596" s="156" t="s">
        <v>2760</v>
      </c>
    </row>
    <row r="597" spans="1:5" ht="12" customHeight="1" x14ac:dyDescent="0.2">
      <c r="A597" s="156" t="s">
        <v>2723</v>
      </c>
      <c r="B597" s="156" t="s">
        <v>2620</v>
      </c>
      <c r="C597" s="156" t="s">
        <v>902</v>
      </c>
      <c r="D597" s="156" t="s">
        <v>510</v>
      </c>
      <c r="E597" s="156" t="s">
        <v>2758</v>
      </c>
    </row>
    <row r="598" spans="1:5" ht="12" customHeight="1" x14ac:dyDescent="0.2">
      <c r="A598" s="156" t="s">
        <v>2723</v>
      </c>
      <c r="B598" s="156" t="s">
        <v>2614</v>
      </c>
      <c r="C598" s="156" t="s">
        <v>109</v>
      </c>
      <c r="D598" s="156" t="s">
        <v>510</v>
      </c>
      <c r="E598" s="156" t="s">
        <v>2724</v>
      </c>
    </row>
    <row r="599" spans="1:5" ht="12" customHeight="1" x14ac:dyDescent="0.2">
      <c r="A599" s="156" t="s">
        <v>2723</v>
      </c>
      <c r="B599" s="156" t="s">
        <v>2614</v>
      </c>
      <c r="C599" s="156" t="s">
        <v>109</v>
      </c>
      <c r="D599" s="156" t="s">
        <v>510</v>
      </c>
      <c r="E599" s="156" t="s">
        <v>2753</v>
      </c>
    </row>
    <row r="600" spans="1:5" ht="12" customHeight="1" x14ac:dyDescent="0.2">
      <c r="A600" s="156" t="s">
        <v>2723</v>
      </c>
      <c r="B600" s="156" t="s">
        <v>2614</v>
      </c>
      <c r="C600" s="156" t="s">
        <v>109</v>
      </c>
      <c r="D600" s="156" t="s">
        <v>510</v>
      </c>
      <c r="E600" s="156" t="s">
        <v>2760</v>
      </c>
    </row>
    <row r="601" spans="1:5" ht="12" customHeight="1" x14ac:dyDescent="0.2">
      <c r="A601" s="156" t="s">
        <v>2723</v>
      </c>
      <c r="B601" s="156" t="s">
        <v>2614</v>
      </c>
      <c r="C601" s="156" t="s">
        <v>109</v>
      </c>
      <c r="D601" s="156" t="s">
        <v>510</v>
      </c>
      <c r="E601" s="156" t="s">
        <v>2758</v>
      </c>
    </row>
    <row r="602" spans="1:5" ht="12" customHeight="1" x14ac:dyDescent="0.2">
      <c r="A602" s="156" t="s">
        <v>2723</v>
      </c>
      <c r="B602" s="156" t="s">
        <v>2614</v>
      </c>
      <c r="C602" s="156" t="s">
        <v>109</v>
      </c>
      <c r="D602" s="156" t="s">
        <v>510</v>
      </c>
      <c r="E602" s="156" t="s">
        <v>2755</v>
      </c>
    </row>
    <row r="603" spans="1:5" ht="12" customHeight="1" x14ac:dyDescent="0.2">
      <c r="A603" s="156" t="s">
        <v>2723</v>
      </c>
      <c r="B603" s="156" t="s">
        <v>2618</v>
      </c>
      <c r="C603" s="156" t="s">
        <v>110</v>
      </c>
      <c r="D603" s="156" t="s">
        <v>510</v>
      </c>
      <c r="E603" s="156" t="s">
        <v>2724</v>
      </c>
    </row>
    <row r="604" spans="1:5" ht="12" customHeight="1" x14ac:dyDescent="0.2">
      <c r="A604" s="156" t="s">
        <v>2723</v>
      </c>
      <c r="B604" s="156" t="s">
        <v>2618</v>
      </c>
      <c r="C604" s="156" t="s">
        <v>110</v>
      </c>
      <c r="D604" s="156" t="s">
        <v>510</v>
      </c>
      <c r="E604" s="156" t="s">
        <v>2753</v>
      </c>
    </row>
    <row r="605" spans="1:5" ht="12" customHeight="1" x14ac:dyDescent="0.2">
      <c r="A605" s="156" t="s">
        <v>2723</v>
      </c>
      <c r="B605" s="156" t="s">
        <v>2618</v>
      </c>
      <c r="C605" s="156" t="s">
        <v>110</v>
      </c>
      <c r="D605" s="156" t="s">
        <v>510</v>
      </c>
      <c r="E605" s="156" t="s">
        <v>2760</v>
      </c>
    </row>
    <row r="606" spans="1:5" ht="12" customHeight="1" x14ac:dyDescent="0.2">
      <c r="A606" s="156" t="s">
        <v>2723</v>
      </c>
      <c r="B606" s="156" t="s">
        <v>2618</v>
      </c>
      <c r="C606" s="156" t="s">
        <v>110</v>
      </c>
      <c r="D606" s="156" t="s">
        <v>510</v>
      </c>
      <c r="E606" s="156" t="s">
        <v>2758</v>
      </c>
    </row>
    <row r="607" spans="1:5" ht="12" customHeight="1" x14ac:dyDescent="0.2">
      <c r="A607" s="156" t="s">
        <v>2723</v>
      </c>
      <c r="B607" s="156" t="s">
        <v>2618</v>
      </c>
      <c r="C607" s="156" t="s">
        <v>110</v>
      </c>
      <c r="D607" s="156" t="s">
        <v>510</v>
      </c>
      <c r="E607" s="156" t="s">
        <v>2755</v>
      </c>
    </row>
    <row r="608" spans="1:5" ht="12" customHeight="1" x14ac:dyDescent="0.2">
      <c r="A608" s="156" t="s">
        <v>2723</v>
      </c>
      <c r="B608" s="156" t="s">
        <v>2665</v>
      </c>
      <c r="C608" s="156" t="s">
        <v>111</v>
      </c>
      <c r="D608" s="156" t="s">
        <v>510</v>
      </c>
      <c r="E608" s="156" t="s">
        <v>2724</v>
      </c>
    </row>
    <row r="609" spans="1:5" ht="12" customHeight="1" x14ac:dyDescent="0.2">
      <c r="A609" s="156" t="s">
        <v>2723</v>
      </c>
      <c r="B609" s="156" t="s">
        <v>2665</v>
      </c>
      <c r="C609" s="156" t="s">
        <v>111</v>
      </c>
      <c r="D609" s="156" t="s">
        <v>510</v>
      </c>
      <c r="E609" s="156" t="s">
        <v>2753</v>
      </c>
    </row>
    <row r="610" spans="1:5" ht="12" customHeight="1" x14ac:dyDescent="0.2">
      <c r="A610" s="156" t="s">
        <v>2723</v>
      </c>
      <c r="B610" s="156" t="s">
        <v>2665</v>
      </c>
      <c r="C610" s="156" t="s">
        <v>111</v>
      </c>
      <c r="D610" s="156" t="s">
        <v>510</v>
      </c>
      <c r="E610" s="156" t="s">
        <v>2760</v>
      </c>
    </row>
    <row r="611" spans="1:5" ht="12" customHeight="1" x14ac:dyDescent="0.2">
      <c r="A611" s="156" t="s">
        <v>2723</v>
      </c>
      <c r="B611" s="156" t="s">
        <v>2665</v>
      </c>
      <c r="C611" s="156" t="s">
        <v>111</v>
      </c>
      <c r="D611" s="156" t="s">
        <v>510</v>
      </c>
      <c r="E611" s="156" t="s">
        <v>2758</v>
      </c>
    </row>
    <row r="612" spans="1:5" ht="12" customHeight="1" x14ac:dyDescent="0.2">
      <c r="A612" s="156" t="s">
        <v>2723</v>
      </c>
      <c r="B612" s="156" t="s">
        <v>2665</v>
      </c>
      <c r="C612" s="156" t="s">
        <v>111</v>
      </c>
      <c r="D612" s="156" t="s">
        <v>510</v>
      </c>
      <c r="E612" s="156" t="s">
        <v>2755</v>
      </c>
    </row>
    <row r="613" spans="1:5" ht="12" customHeight="1" x14ac:dyDescent="0.2">
      <c r="A613" s="156" t="s">
        <v>2723</v>
      </c>
      <c r="B613" s="156" t="s">
        <v>2634</v>
      </c>
      <c r="C613" s="156" t="s">
        <v>794</v>
      </c>
      <c r="D613" s="156" t="s">
        <v>510</v>
      </c>
      <c r="E613" s="156" t="s">
        <v>2724</v>
      </c>
    </row>
    <row r="614" spans="1:5" ht="12" customHeight="1" x14ac:dyDescent="0.2">
      <c r="A614" s="156" t="s">
        <v>2723</v>
      </c>
      <c r="B614" s="156" t="s">
        <v>2634</v>
      </c>
      <c r="C614" s="156" t="s">
        <v>794</v>
      </c>
      <c r="D614" s="156" t="s">
        <v>510</v>
      </c>
      <c r="E614" s="156" t="s">
        <v>2760</v>
      </c>
    </row>
    <row r="615" spans="1:5" ht="12" customHeight="1" x14ac:dyDescent="0.2">
      <c r="A615" s="156" t="s">
        <v>2723</v>
      </c>
      <c r="B615" s="156" t="s">
        <v>2634</v>
      </c>
      <c r="C615" s="156" t="s">
        <v>794</v>
      </c>
      <c r="D615" s="156" t="s">
        <v>510</v>
      </c>
      <c r="E615" s="156" t="s">
        <v>2758</v>
      </c>
    </row>
    <row r="616" spans="1:5" ht="12" customHeight="1" x14ac:dyDescent="0.2">
      <c r="A616" s="156" t="s">
        <v>2723</v>
      </c>
      <c r="B616" s="156" t="s">
        <v>2766</v>
      </c>
      <c r="C616" s="156" t="s">
        <v>1193</v>
      </c>
      <c r="D616" s="156" t="s">
        <v>510</v>
      </c>
      <c r="E616" s="156" t="s">
        <v>2724</v>
      </c>
    </row>
    <row r="617" spans="1:5" ht="12" customHeight="1" x14ac:dyDescent="0.2">
      <c r="A617" s="156" t="s">
        <v>2723</v>
      </c>
      <c r="B617" s="156" t="s">
        <v>2766</v>
      </c>
      <c r="C617" s="156" t="s">
        <v>1255</v>
      </c>
      <c r="D617" s="156" t="s">
        <v>510</v>
      </c>
      <c r="E617" s="156" t="s">
        <v>2724</v>
      </c>
    </row>
    <row r="618" spans="1:5" ht="12" customHeight="1" x14ac:dyDescent="0.2">
      <c r="A618" s="156" t="s">
        <v>2723</v>
      </c>
      <c r="B618" s="156" t="s">
        <v>2766</v>
      </c>
      <c r="C618" s="156" t="s">
        <v>1255</v>
      </c>
      <c r="D618" s="156" t="s">
        <v>510</v>
      </c>
      <c r="E618" s="156" t="s">
        <v>2757</v>
      </c>
    </row>
    <row r="619" spans="1:5" ht="12" customHeight="1" x14ac:dyDescent="0.2">
      <c r="A619" s="156" t="s">
        <v>2723</v>
      </c>
      <c r="B619" s="156" t="s">
        <v>2766</v>
      </c>
      <c r="C619" s="156" t="s">
        <v>1193</v>
      </c>
      <c r="D619" s="156" t="s">
        <v>510</v>
      </c>
      <c r="E619" s="156" t="s">
        <v>2753</v>
      </c>
    </row>
    <row r="620" spans="1:5" ht="12" customHeight="1" x14ac:dyDescent="0.2">
      <c r="A620" s="156" t="s">
        <v>2723</v>
      </c>
      <c r="B620" s="156" t="s">
        <v>2766</v>
      </c>
      <c r="C620" s="156" t="s">
        <v>1193</v>
      </c>
      <c r="D620" s="156" t="s">
        <v>510</v>
      </c>
      <c r="E620" s="156" t="s">
        <v>2758</v>
      </c>
    </row>
    <row r="621" spans="1:5" ht="12" customHeight="1" x14ac:dyDescent="0.2">
      <c r="A621" s="156" t="s">
        <v>2723</v>
      </c>
      <c r="B621" s="156" t="s">
        <v>2766</v>
      </c>
      <c r="C621" s="156" t="s">
        <v>1255</v>
      </c>
      <c r="D621" s="156" t="s">
        <v>510</v>
      </c>
      <c r="E621" s="156" t="s">
        <v>2758</v>
      </c>
    </row>
    <row r="622" spans="1:5" ht="12" customHeight="1" x14ac:dyDescent="0.2">
      <c r="A622" s="156" t="s">
        <v>2723</v>
      </c>
      <c r="B622" s="156" t="s">
        <v>2766</v>
      </c>
      <c r="C622" s="156" t="s">
        <v>1193</v>
      </c>
      <c r="D622" s="156" t="s">
        <v>510</v>
      </c>
      <c r="E622" s="156" t="s">
        <v>2755</v>
      </c>
    </row>
    <row r="623" spans="1:5" ht="12" customHeight="1" x14ac:dyDescent="0.2">
      <c r="A623" s="156" t="s">
        <v>2723</v>
      </c>
      <c r="B623" s="156" t="s">
        <v>2767</v>
      </c>
      <c r="C623" s="156" t="s">
        <v>103</v>
      </c>
      <c r="D623" s="156" t="s">
        <v>510</v>
      </c>
      <c r="E623" s="156" t="s">
        <v>2724</v>
      </c>
    </row>
    <row r="624" spans="1:5" ht="12" customHeight="1" x14ac:dyDescent="0.2">
      <c r="A624" s="156" t="s">
        <v>2723</v>
      </c>
      <c r="B624" s="156" t="s">
        <v>2767</v>
      </c>
      <c r="C624" s="156" t="s">
        <v>103</v>
      </c>
      <c r="D624" s="156" t="s">
        <v>510</v>
      </c>
      <c r="E624" s="156" t="s">
        <v>2760</v>
      </c>
    </row>
    <row r="625" spans="1:5" ht="12" customHeight="1" x14ac:dyDescent="0.2">
      <c r="A625" s="156" t="s">
        <v>2723</v>
      </c>
      <c r="B625" s="156" t="s">
        <v>2767</v>
      </c>
      <c r="C625" s="156" t="s">
        <v>103</v>
      </c>
      <c r="D625" s="156" t="s">
        <v>510</v>
      </c>
      <c r="E625" s="156" t="s">
        <v>2758</v>
      </c>
    </row>
    <row r="626" spans="1:5" ht="12" customHeight="1" x14ac:dyDescent="0.2">
      <c r="A626" s="156" t="s">
        <v>2723</v>
      </c>
      <c r="B626" s="156" t="s">
        <v>2410</v>
      </c>
      <c r="C626" s="156" t="s">
        <v>101</v>
      </c>
      <c r="D626" s="156" t="s">
        <v>510</v>
      </c>
      <c r="E626" s="156" t="s">
        <v>2757</v>
      </c>
    </row>
    <row r="627" spans="1:5" ht="12" customHeight="1" x14ac:dyDescent="0.2">
      <c r="A627" s="156" t="s">
        <v>2723</v>
      </c>
      <c r="B627" s="156" t="s">
        <v>2410</v>
      </c>
      <c r="C627" s="156" t="s">
        <v>101</v>
      </c>
      <c r="D627" s="156" t="s">
        <v>510</v>
      </c>
      <c r="E627" s="156" t="s">
        <v>2758</v>
      </c>
    </row>
    <row r="628" spans="1:5" ht="12" customHeight="1" x14ac:dyDescent="0.2">
      <c r="A628" s="156" t="s">
        <v>2723</v>
      </c>
      <c r="B628" s="156" t="s">
        <v>2410</v>
      </c>
      <c r="C628" s="156" t="s">
        <v>101</v>
      </c>
      <c r="D628" s="156" t="s">
        <v>510</v>
      </c>
      <c r="E628" s="156" t="s">
        <v>2755</v>
      </c>
    </row>
    <row r="629" spans="1:5" ht="12" customHeight="1" x14ac:dyDescent="0.2">
      <c r="A629" s="156" t="s">
        <v>2723</v>
      </c>
      <c r="B629" s="156" t="s">
        <v>3022</v>
      </c>
      <c r="C629" s="156" t="s">
        <v>500</v>
      </c>
      <c r="D629" s="156" t="s">
        <v>510</v>
      </c>
      <c r="E629" s="156" t="s">
        <v>2758</v>
      </c>
    </row>
    <row r="630" spans="1:5" ht="12" customHeight="1" x14ac:dyDescent="0.2">
      <c r="A630" s="156" t="s">
        <v>2723</v>
      </c>
      <c r="B630" s="156" t="s">
        <v>3023</v>
      </c>
      <c r="C630" s="156" t="s">
        <v>903</v>
      </c>
      <c r="D630" s="156" t="s">
        <v>510</v>
      </c>
      <c r="E630" s="156" t="s">
        <v>2758</v>
      </c>
    </row>
    <row r="631" spans="1:5" ht="12" customHeight="1" x14ac:dyDescent="0.2">
      <c r="A631" s="156" t="s">
        <v>2723</v>
      </c>
      <c r="B631" s="156" t="s">
        <v>3024</v>
      </c>
      <c r="C631" s="156" t="s">
        <v>1191</v>
      </c>
      <c r="D631" s="156" t="s">
        <v>510</v>
      </c>
      <c r="E631" s="156" t="s">
        <v>2760</v>
      </c>
    </row>
    <row r="632" spans="1:5" ht="12" customHeight="1" x14ac:dyDescent="0.2">
      <c r="A632" s="156" t="s">
        <v>2723</v>
      </c>
      <c r="B632" s="156" t="s">
        <v>3024</v>
      </c>
      <c r="C632" s="156" t="s">
        <v>1191</v>
      </c>
      <c r="D632" s="156" t="s">
        <v>510</v>
      </c>
      <c r="E632" s="156" t="s">
        <v>2758</v>
      </c>
    </row>
    <row r="633" spans="1:5" ht="12" customHeight="1" x14ac:dyDescent="0.2">
      <c r="A633" s="156" t="s">
        <v>2723</v>
      </c>
      <c r="B633" s="156" t="s">
        <v>3025</v>
      </c>
      <c r="C633" s="156" t="s">
        <v>112</v>
      </c>
      <c r="D633" s="156" t="s">
        <v>510</v>
      </c>
      <c r="E633" s="156" t="s">
        <v>2760</v>
      </c>
    </row>
    <row r="634" spans="1:5" ht="12" customHeight="1" x14ac:dyDescent="0.2">
      <c r="A634" s="156" t="s">
        <v>2723</v>
      </c>
      <c r="B634" s="156" t="s">
        <v>3025</v>
      </c>
      <c r="C634" s="156" t="s">
        <v>112</v>
      </c>
      <c r="D634" s="156" t="s">
        <v>510</v>
      </c>
      <c r="E634" s="156" t="s">
        <v>2758</v>
      </c>
    </row>
    <row r="635" spans="1:5" ht="12" customHeight="1" x14ac:dyDescent="0.2">
      <c r="A635" s="156" t="s">
        <v>2723</v>
      </c>
      <c r="B635" s="156" t="s">
        <v>3026</v>
      </c>
      <c r="C635" s="156" t="s">
        <v>1254</v>
      </c>
      <c r="D635" s="156" t="s">
        <v>510</v>
      </c>
      <c r="E635" s="156" t="s">
        <v>2760</v>
      </c>
    </row>
    <row r="636" spans="1:5" ht="12" customHeight="1" x14ac:dyDescent="0.2">
      <c r="A636" s="156" t="s">
        <v>2723</v>
      </c>
      <c r="B636" s="156" t="s">
        <v>3026</v>
      </c>
      <c r="C636" s="156" t="s">
        <v>1254</v>
      </c>
      <c r="D636" s="156" t="s">
        <v>510</v>
      </c>
      <c r="E636" s="156" t="s">
        <v>2758</v>
      </c>
    </row>
    <row r="637" spans="1:5" ht="12" customHeight="1" x14ac:dyDescent="0.2">
      <c r="A637" s="156" t="s">
        <v>2723</v>
      </c>
      <c r="B637" s="156" t="s">
        <v>3027</v>
      </c>
      <c r="C637" s="156" t="s">
        <v>1192</v>
      </c>
      <c r="D637" s="156" t="s">
        <v>510</v>
      </c>
      <c r="E637" s="156" t="s">
        <v>2760</v>
      </c>
    </row>
    <row r="638" spans="1:5" ht="12" customHeight="1" x14ac:dyDescent="0.2">
      <c r="A638" s="156" t="s">
        <v>2723</v>
      </c>
      <c r="B638" s="156" t="s">
        <v>3027</v>
      </c>
      <c r="C638" s="156" t="s">
        <v>1192</v>
      </c>
      <c r="D638" s="156" t="s">
        <v>510</v>
      </c>
      <c r="E638" s="156" t="s">
        <v>2758</v>
      </c>
    </row>
    <row r="639" spans="1:5" ht="12" customHeight="1" x14ac:dyDescent="0.2">
      <c r="A639" s="156" t="s">
        <v>2723</v>
      </c>
      <c r="B639" s="156" t="s">
        <v>2089</v>
      </c>
      <c r="C639" s="156" t="s">
        <v>1841</v>
      </c>
      <c r="D639" s="156" t="s">
        <v>510</v>
      </c>
      <c r="E639" s="156" t="s">
        <v>2757</v>
      </c>
    </row>
    <row r="640" spans="1:5" ht="12" customHeight="1" x14ac:dyDescent="0.2">
      <c r="A640" s="156" t="s">
        <v>2723</v>
      </c>
      <c r="B640" s="156" t="s">
        <v>2089</v>
      </c>
      <c r="C640" s="156" t="s">
        <v>1841</v>
      </c>
      <c r="D640" s="156" t="s">
        <v>510</v>
      </c>
      <c r="E640" s="156" t="s">
        <v>2758</v>
      </c>
    </row>
    <row r="641" spans="1:5" ht="12" customHeight="1" x14ac:dyDescent="0.2">
      <c r="A641" s="156" t="s">
        <v>2723</v>
      </c>
      <c r="B641" s="156" t="s">
        <v>2002</v>
      </c>
      <c r="C641" s="156" t="s">
        <v>1688</v>
      </c>
      <c r="D641" s="156" t="s">
        <v>510</v>
      </c>
      <c r="E641" s="156" t="s">
        <v>2724</v>
      </c>
    </row>
    <row r="642" spans="1:5" ht="12" customHeight="1" x14ac:dyDescent="0.2">
      <c r="A642" s="156" t="s">
        <v>2723</v>
      </c>
      <c r="B642" s="156" t="s">
        <v>2002</v>
      </c>
      <c r="C642" s="156" t="s">
        <v>1688</v>
      </c>
      <c r="D642" s="156" t="s">
        <v>510</v>
      </c>
      <c r="E642" s="156" t="s">
        <v>2757</v>
      </c>
    </row>
    <row r="643" spans="1:5" ht="12" customHeight="1" x14ac:dyDescent="0.2">
      <c r="A643" s="156" t="s">
        <v>2723</v>
      </c>
      <c r="B643" s="156" t="s">
        <v>2002</v>
      </c>
      <c r="C643" s="156" t="s">
        <v>1688</v>
      </c>
      <c r="D643" s="156" t="s">
        <v>510</v>
      </c>
      <c r="E643" s="156" t="s">
        <v>2760</v>
      </c>
    </row>
    <row r="644" spans="1:5" ht="12" customHeight="1" x14ac:dyDescent="0.2">
      <c r="A644" s="156" t="s">
        <v>2723</v>
      </c>
      <c r="B644" s="156" t="s">
        <v>2002</v>
      </c>
      <c r="C644" s="156" t="s">
        <v>1688</v>
      </c>
      <c r="D644" s="156" t="s">
        <v>510</v>
      </c>
      <c r="E644" s="156" t="s">
        <v>2758</v>
      </c>
    </row>
    <row r="645" spans="1:5" ht="12" customHeight="1" x14ac:dyDescent="0.2">
      <c r="A645" s="156" t="s">
        <v>2723</v>
      </c>
      <c r="B645" s="156" t="s">
        <v>2411</v>
      </c>
      <c r="C645" s="156" t="s">
        <v>1104</v>
      </c>
      <c r="D645" s="156" t="s">
        <v>510</v>
      </c>
      <c r="E645" s="156" t="s">
        <v>2724</v>
      </c>
    </row>
    <row r="646" spans="1:5" ht="12" customHeight="1" x14ac:dyDescent="0.2">
      <c r="A646" s="156" t="s">
        <v>2723</v>
      </c>
      <c r="B646" s="156" t="s">
        <v>2411</v>
      </c>
      <c r="C646" s="156" t="s">
        <v>1104</v>
      </c>
      <c r="D646" s="156" t="s">
        <v>510</v>
      </c>
      <c r="E646" s="156" t="s">
        <v>2757</v>
      </c>
    </row>
    <row r="647" spans="1:5" ht="12" customHeight="1" x14ac:dyDescent="0.2">
      <c r="A647" s="156" t="s">
        <v>2723</v>
      </c>
      <c r="B647" s="156" t="s">
        <v>2411</v>
      </c>
      <c r="C647" s="156" t="s">
        <v>1104</v>
      </c>
      <c r="D647" s="156" t="s">
        <v>510</v>
      </c>
      <c r="E647" s="156" t="s">
        <v>2760</v>
      </c>
    </row>
    <row r="648" spans="1:5" ht="12" customHeight="1" x14ac:dyDescent="0.2">
      <c r="A648" s="156" t="s">
        <v>2723</v>
      </c>
      <c r="B648" s="156" t="s">
        <v>2411</v>
      </c>
      <c r="C648" s="156" t="s">
        <v>1104</v>
      </c>
      <c r="D648" s="156" t="s">
        <v>510</v>
      </c>
      <c r="E648" s="156" t="s">
        <v>2758</v>
      </c>
    </row>
    <row r="649" spans="1:5" ht="12" customHeight="1" x14ac:dyDescent="0.2">
      <c r="A649" s="156" t="s">
        <v>2723</v>
      </c>
      <c r="B649" s="156" t="s">
        <v>2490</v>
      </c>
      <c r="C649" s="156" t="s">
        <v>136</v>
      </c>
      <c r="D649" s="156" t="s">
        <v>510</v>
      </c>
      <c r="E649" s="156" t="s">
        <v>2724</v>
      </c>
    </row>
    <row r="650" spans="1:5" ht="12" customHeight="1" x14ac:dyDescent="0.2">
      <c r="A650" s="156" t="s">
        <v>2723</v>
      </c>
      <c r="B650" s="156" t="s">
        <v>2490</v>
      </c>
      <c r="C650" s="156" t="s">
        <v>136</v>
      </c>
      <c r="D650" s="156" t="s">
        <v>510</v>
      </c>
      <c r="E650" s="156" t="s">
        <v>2757</v>
      </c>
    </row>
    <row r="651" spans="1:5" ht="12" customHeight="1" x14ac:dyDescent="0.2">
      <c r="A651" s="156" t="s">
        <v>2723</v>
      </c>
      <c r="B651" s="156" t="s">
        <v>2490</v>
      </c>
      <c r="C651" s="156" t="s">
        <v>136</v>
      </c>
      <c r="D651" s="156" t="s">
        <v>510</v>
      </c>
      <c r="E651" s="156" t="s">
        <v>2760</v>
      </c>
    </row>
    <row r="652" spans="1:5" ht="12" customHeight="1" x14ac:dyDescent="0.2">
      <c r="A652" s="156" t="s">
        <v>2723</v>
      </c>
      <c r="B652" s="156" t="s">
        <v>2490</v>
      </c>
      <c r="C652" s="156" t="s">
        <v>136</v>
      </c>
      <c r="D652" s="156" t="s">
        <v>510</v>
      </c>
      <c r="E652" s="156" t="s">
        <v>2758</v>
      </c>
    </row>
    <row r="653" spans="1:5" ht="12" customHeight="1" x14ac:dyDescent="0.2">
      <c r="A653" s="156" t="s">
        <v>2723</v>
      </c>
      <c r="B653" s="156" t="s">
        <v>2516</v>
      </c>
      <c r="C653" s="156" t="s">
        <v>1005</v>
      </c>
      <c r="D653" s="156" t="s">
        <v>510</v>
      </c>
      <c r="E653" s="156" t="s">
        <v>2724</v>
      </c>
    </row>
    <row r="654" spans="1:5" ht="12" customHeight="1" x14ac:dyDescent="0.2">
      <c r="A654" s="156" t="s">
        <v>2723</v>
      </c>
      <c r="B654" s="156" t="s">
        <v>2516</v>
      </c>
      <c r="C654" s="156" t="s">
        <v>1005</v>
      </c>
      <c r="D654" s="156" t="s">
        <v>510</v>
      </c>
      <c r="E654" s="156" t="s">
        <v>2757</v>
      </c>
    </row>
    <row r="655" spans="1:5" ht="12" customHeight="1" x14ac:dyDescent="0.2">
      <c r="A655" s="156" t="s">
        <v>2723</v>
      </c>
      <c r="B655" s="156" t="s">
        <v>2516</v>
      </c>
      <c r="C655" s="156" t="s">
        <v>1005</v>
      </c>
      <c r="D655" s="156" t="s">
        <v>510</v>
      </c>
      <c r="E655" s="156" t="s">
        <v>2760</v>
      </c>
    </row>
    <row r="656" spans="1:5" ht="12" customHeight="1" x14ac:dyDescent="0.2">
      <c r="A656" s="156" t="s">
        <v>2723</v>
      </c>
      <c r="B656" s="156" t="s">
        <v>2516</v>
      </c>
      <c r="C656" s="156" t="s">
        <v>1005</v>
      </c>
      <c r="D656" s="156" t="s">
        <v>510</v>
      </c>
      <c r="E656" s="156" t="s">
        <v>2758</v>
      </c>
    </row>
    <row r="657" spans="1:5" ht="12" customHeight="1" x14ac:dyDescent="0.2">
      <c r="A657" s="156" t="s">
        <v>2723</v>
      </c>
      <c r="B657" s="156" t="s">
        <v>2499</v>
      </c>
      <c r="C657" s="156" t="s">
        <v>1048</v>
      </c>
      <c r="D657" s="156" t="s">
        <v>510</v>
      </c>
      <c r="E657" s="156" t="s">
        <v>2724</v>
      </c>
    </row>
    <row r="658" spans="1:5" ht="12" customHeight="1" x14ac:dyDescent="0.2">
      <c r="A658" s="156" t="s">
        <v>2723</v>
      </c>
      <c r="B658" s="156" t="s">
        <v>2499</v>
      </c>
      <c r="C658" s="156" t="s">
        <v>1048</v>
      </c>
      <c r="D658" s="156" t="s">
        <v>510</v>
      </c>
      <c r="E658" s="156" t="s">
        <v>2757</v>
      </c>
    </row>
    <row r="659" spans="1:5" ht="12" customHeight="1" x14ac:dyDescent="0.2">
      <c r="A659" s="156" t="s">
        <v>2723</v>
      </c>
      <c r="B659" s="156" t="s">
        <v>2499</v>
      </c>
      <c r="C659" s="156" t="s">
        <v>1048</v>
      </c>
      <c r="D659" s="156" t="s">
        <v>510</v>
      </c>
      <c r="E659" s="156" t="s">
        <v>2760</v>
      </c>
    </row>
    <row r="660" spans="1:5" ht="12" customHeight="1" x14ac:dyDescent="0.2">
      <c r="A660" s="156" t="s">
        <v>2723</v>
      </c>
      <c r="B660" s="156" t="s">
        <v>2499</v>
      </c>
      <c r="C660" s="156" t="s">
        <v>1048</v>
      </c>
      <c r="D660" s="156" t="s">
        <v>510</v>
      </c>
      <c r="E660" s="156" t="s">
        <v>2758</v>
      </c>
    </row>
    <row r="661" spans="1:5" ht="12" customHeight="1" x14ac:dyDescent="0.2">
      <c r="A661" s="156" t="s">
        <v>2723</v>
      </c>
      <c r="B661" s="156" t="s">
        <v>2356</v>
      </c>
      <c r="C661" s="156" t="s">
        <v>102</v>
      </c>
      <c r="D661" s="156" t="s">
        <v>510</v>
      </c>
      <c r="E661" s="156" t="s">
        <v>2724</v>
      </c>
    </row>
    <row r="662" spans="1:5" ht="12" customHeight="1" x14ac:dyDescent="0.2">
      <c r="A662" s="156" t="s">
        <v>2723</v>
      </c>
      <c r="B662" s="156" t="s">
        <v>2356</v>
      </c>
      <c r="C662" s="156" t="s">
        <v>102</v>
      </c>
      <c r="D662" s="156" t="s">
        <v>510</v>
      </c>
      <c r="E662" s="156" t="s">
        <v>2757</v>
      </c>
    </row>
    <row r="663" spans="1:5" ht="12" customHeight="1" x14ac:dyDescent="0.2">
      <c r="A663" s="156" t="s">
        <v>2723</v>
      </c>
      <c r="B663" s="156" t="s">
        <v>2356</v>
      </c>
      <c r="C663" s="156" t="s">
        <v>102</v>
      </c>
      <c r="D663" s="156" t="s">
        <v>510</v>
      </c>
      <c r="E663" s="156" t="s">
        <v>2760</v>
      </c>
    </row>
    <row r="664" spans="1:5" ht="12" customHeight="1" x14ac:dyDescent="0.2">
      <c r="A664" s="156" t="s">
        <v>2723</v>
      </c>
      <c r="B664" s="156" t="s">
        <v>2356</v>
      </c>
      <c r="C664" s="156" t="s">
        <v>102</v>
      </c>
      <c r="D664" s="156" t="s">
        <v>510</v>
      </c>
      <c r="E664" s="156" t="s">
        <v>2758</v>
      </c>
    </row>
    <row r="665" spans="1:5" ht="12" customHeight="1" x14ac:dyDescent="0.2">
      <c r="A665" s="156" t="s">
        <v>2723</v>
      </c>
      <c r="B665" s="156" t="s">
        <v>2374</v>
      </c>
      <c r="C665" s="156" t="s">
        <v>1253</v>
      </c>
      <c r="D665" s="156" t="s">
        <v>510</v>
      </c>
      <c r="E665" s="156" t="s">
        <v>2724</v>
      </c>
    </row>
    <row r="666" spans="1:5" ht="12" customHeight="1" x14ac:dyDescent="0.2">
      <c r="A666" s="156" t="s">
        <v>2723</v>
      </c>
      <c r="B666" s="156" t="s">
        <v>2374</v>
      </c>
      <c r="C666" s="156" t="s">
        <v>1253</v>
      </c>
      <c r="D666" s="156" t="s">
        <v>510</v>
      </c>
      <c r="E666" s="156" t="s">
        <v>2757</v>
      </c>
    </row>
    <row r="667" spans="1:5" ht="12" customHeight="1" x14ac:dyDescent="0.2">
      <c r="A667" s="156" t="s">
        <v>2723</v>
      </c>
      <c r="B667" s="156" t="s">
        <v>2374</v>
      </c>
      <c r="C667" s="156" t="s">
        <v>1253</v>
      </c>
      <c r="D667" s="156" t="s">
        <v>510</v>
      </c>
      <c r="E667" s="156" t="s">
        <v>2760</v>
      </c>
    </row>
    <row r="668" spans="1:5" ht="12" customHeight="1" x14ac:dyDescent="0.2">
      <c r="A668" s="156" t="s">
        <v>2723</v>
      </c>
      <c r="B668" s="156" t="s">
        <v>2374</v>
      </c>
      <c r="C668" s="156" t="s">
        <v>1253</v>
      </c>
      <c r="D668" s="156" t="s">
        <v>510</v>
      </c>
      <c r="E668" s="156" t="s">
        <v>2758</v>
      </c>
    </row>
    <row r="669" spans="1:5" ht="12" customHeight="1" x14ac:dyDescent="0.2">
      <c r="A669" s="156" t="s">
        <v>2723</v>
      </c>
      <c r="B669" s="156" t="s">
        <v>2000</v>
      </c>
      <c r="C669" s="156" t="s">
        <v>795</v>
      </c>
      <c r="D669" s="156" t="s">
        <v>510</v>
      </c>
      <c r="E669" s="156" t="s">
        <v>2757</v>
      </c>
    </row>
    <row r="670" spans="1:5" ht="12" customHeight="1" x14ac:dyDescent="0.2">
      <c r="A670" s="156" t="s">
        <v>2723</v>
      </c>
      <c r="B670" s="156" t="s">
        <v>2000</v>
      </c>
      <c r="C670" s="156" t="s">
        <v>795</v>
      </c>
      <c r="D670" s="156" t="s">
        <v>510</v>
      </c>
      <c r="E670" s="156" t="s">
        <v>2760</v>
      </c>
    </row>
    <row r="671" spans="1:5" ht="12" customHeight="1" x14ac:dyDescent="0.2">
      <c r="A671" s="156" t="s">
        <v>2723</v>
      </c>
      <c r="B671" s="156" t="s">
        <v>2000</v>
      </c>
      <c r="C671" s="156" t="s">
        <v>795</v>
      </c>
      <c r="D671" s="156" t="s">
        <v>510</v>
      </c>
      <c r="E671" s="156" t="s">
        <v>2758</v>
      </c>
    </row>
    <row r="672" spans="1:5" ht="12" customHeight="1" x14ac:dyDescent="0.2">
      <c r="A672" s="156" t="s">
        <v>2723</v>
      </c>
      <c r="B672" s="156" t="s">
        <v>2392</v>
      </c>
      <c r="C672" s="156" t="s">
        <v>135</v>
      </c>
      <c r="D672" s="156" t="s">
        <v>510</v>
      </c>
      <c r="E672" s="156" t="s">
        <v>2724</v>
      </c>
    </row>
    <row r="673" spans="1:5" ht="12" customHeight="1" x14ac:dyDescent="0.2">
      <c r="A673" s="156" t="s">
        <v>2723</v>
      </c>
      <c r="B673" s="156" t="s">
        <v>2392</v>
      </c>
      <c r="C673" s="156" t="s">
        <v>135</v>
      </c>
      <c r="D673" s="156" t="s">
        <v>510</v>
      </c>
      <c r="E673" s="156" t="s">
        <v>2757</v>
      </c>
    </row>
    <row r="674" spans="1:5" ht="12" customHeight="1" x14ac:dyDescent="0.2">
      <c r="A674" s="156" t="s">
        <v>2723</v>
      </c>
      <c r="B674" s="156" t="s">
        <v>2392</v>
      </c>
      <c r="C674" s="156" t="s">
        <v>135</v>
      </c>
      <c r="D674" s="156" t="s">
        <v>510</v>
      </c>
      <c r="E674" s="156" t="s">
        <v>2760</v>
      </c>
    </row>
    <row r="675" spans="1:5" ht="12" customHeight="1" x14ac:dyDescent="0.2">
      <c r="A675" s="156" t="s">
        <v>2723</v>
      </c>
      <c r="B675" s="156" t="s">
        <v>2392</v>
      </c>
      <c r="C675" s="156" t="s">
        <v>135</v>
      </c>
      <c r="D675" s="156" t="s">
        <v>510</v>
      </c>
      <c r="E675" s="156" t="s">
        <v>2758</v>
      </c>
    </row>
    <row r="676" spans="1:5" ht="12" customHeight="1" x14ac:dyDescent="0.2">
      <c r="A676" s="156" t="s">
        <v>2723</v>
      </c>
      <c r="B676" s="156" t="s">
        <v>2392</v>
      </c>
      <c r="C676" s="156" t="s">
        <v>135</v>
      </c>
      <c r="D676" s="156" t="s">
        <v>510</v>
      </c>
      <c r="E676" s="156" t="s">
        <v>2755</v>
      </c>
    </row>
    <row r="677" spans="1:5" ht="12" customHeight="1" x14ac:dyDescent="0.2">
      <c r="A677" s="156" t="s">
        <v>2723</v>
      </c>
      <c r="B677" s="156" t="s">
        <v>2768</v>
      </c>
      <c r="C677" s="156" t="s">
        <v>104</v>
      </c>
      <c r="D677" s="156" t="s">
        <v>510</v>
      </c>
      <c r="E677" s="156" t="s">
        <v>2724</v>
      </c>
    </row>
    <row r="678" spans="1:5" ht="12" customHeight="1" x14ac:dyDescent="0.2">
      <c r="A678" s="156" t="s">
        <v>2723</v>
      </c>
      <c r="B678" s="156" t="s">
        <v>2768</v>
      </c>
      <c r="C678" s="156" t="s">
        <v>104</v>
      </c>
      <c r="D678" s="156" t="s">
        <v>510</v>
      </c>
      <c r="E678" s="156" t="s">
        <v>2753</v>
      </c>
    </row>
    <row r="679" spans="1:5" ht="12" customHeight="1" x14ac:dyDescent="0.2">
      <c r="A679" s="156" t="s">
        <v>2723</v>
      </c>
      <c r="B679" s="156" t="s">
        <v>2768</v>
      </c>
      <c r="C679" s="156" t="s">
        <v>104</v>
      </c>
      <c r="D679" s="156" t="s">
        <v>510</v>
      </c>
      <c r="E679" s="156" t="s">
        <v>2760</v>
      </c>
    </row>
    <row r="680" spans="1:5" ht="12" customHeight="1" x14ac:dyDescent="0.2">
      <c r="A680" s="156" t="s">
        <v>2723</v>
      </c>
      <c r="B680" s="156" t="s">
        <v>2768</v>
      </c>
      <c r="C680" s="156" t="s">
        <v>104</v>
      </c>
      <c r="D680" s="156" t="s">
        <v>510</v>
      </c>
      <c r="E680" s="156" t="s">
        <v>2758</v>
      </c>
    </row>
    <row r="681" spans="1:5" ht="12" customHeight="1" x14ac:dyDescent="0.2">
      <c r="A681" s="156" t="s">
        <v>2723</v>
      </c>
      <c r="B681" s="156" t="s">
        <v>2768</v>
      </c>
      <c r="C681" s="156" t="s">
        <v>104</v>
      </c>
      <c r="D681" s="156" t="s">
        <v>510</v>
      </c>
      <c r="E681" s="156" t="s">
        <v>2755</v>
      </c>
    </row>
    <row r="682" spans="1:5" ht="12" customHeight="1" x14ac:dyDescent="0.2">
      <c r="A682" s="156" t="s">
        <v>2723</v>
      </c>
      <c r="B682" s="156" t="s">
        <v>2769</v>
      </c>
      <c r="C682" s="156" t="s">
        <v>106</v>
      </c>
      <c r="D682" s="156" t="s">
        <v>510</v>
      </c>
      <c r="E682" s="156" t="s">
        <v>2724</v>
      </c>
    </row>
    <row r="683" spans="1:5" ht="12" customHeight="1" x14ac:dyDescent="0.2">
      <c r="A683" s="156" t="s">
        <v>2723</v>
      </c>
      <c r="B683" s="156" t="s">
        <v>2769</v>
      </c>
      <c r="C683" s="156" t="s">
        <v>106</v>
      </c>
      <c r="D683" s="156" t="s">
        <v>510</v>
      </c>
      <c r="E683" s="156" t="s">
        <v>2753</v>
      </c>
    </row>
    <row r="684" spans="1:5" ht="12" customHeight="1" x14ac:dyDescent="0.2">
      <c r="A684" s="156" t="s">
        <v>2723</v>
      </c>
      <c r="B684" s="156" t="s">
        <v>2769</v>
      </c>
      <c r="C684" s="156" t="s">
        <v>106</v>
      </c>
      <c r="D684" s="156" t="s">
        <v>510</v>
      </c>
      <c r="E684" s="156" t="s">
        <v>2760</v>
      </c>
    </row>
    <row r="685" spans="1:5" ht="12" customHeight="1" x14ac:dyDescent="0.2">
      <c r="A685" s="156" t="s">
        <v>2723</v>
      </c>
      <c r="B685" s="156" t="s">
        <v>2769</v>
      </c>
      <c r="C685" s="156" t="s">
        <v>106</v>
      </c>
      <c r="D685" s="156" t="s">
        <v>510</v>
      </c>
      <c r="E685" s="156" t="s">
        <v>2758</v>
      </c>
    </row>
    <row r="686" spans="1:5" ht="12" customHeight="1" x14ac:dyDescent="0.2">
      <c r="A686" s="156" t="s">
        <v>2723</v>
      </c>
      <c r="B686" s="156" t="s">
        <v>2769</v>
      </c>
      <c r="C686" s="156" t="s">
        <v>106</v>
      </c>
      <c r="D686" s="156" t="s">
        <v>510</v>
      </c>
      <c r="E686" s="156" t="s">
        <v>2755</v>
      </c>
    </row>
    <row r="687" spans="1:5" ht="12" customHeight="1" x14ac:dyDescent="0.2">
      <c r="A687" s="156" t="s">
        <v>2723</v>
      </c>
      <c r="B687" s="156" t="s">
        <v>2770</v>
      </c>
      <c r="C687" s="156" t="s">
        <v>107</v>
      </c>
      <c r="D687" s="156" t="s">
        <v>510</v>
      </c>
      <c r="E687" s="156" t="s">
        <v>2724</v>
      </c>
    </row>
    <row r="688" spans="1:5" ht="12" customHeight="1" x14ac:dyDescent="0.2">
      <c r="A688" s="156" t="s">
        <v>2723</v>
      </c>
      <c r="B688" s="156" t="s">
        <v>2770</v>
      </c>
      <c r="C688" s="156" t="s">
        <v>107</v>
      </c>
      <c r="D688" s="156" t="s">
        <v>510</v>
      </c>
      <c r="E688" s="156" t="s">
        <v>2753</v>
      </c>
    </row>
    <row r="689" spans="1:5" ht="12" customHeight="1" x14ac:dyDescent="0.2">
      <c r="A689" s="156" t="s">
        <v>2723</v>
      </c>
      <c r="B689" s="156" t="s">
        <v>2770</v>
      </c>
      <c r="C689" s="156" t="s">
        <v>107</v>
      </c>
      <c r="D689" s="156" t="s">
        <v>510</v>
      </c>
      <c r="E689" s="156" t="s">
        <v>2758</v>
      </c>
    </row>
    <row r="690" spans="1:5" ht="12" customHeight="1" x14ac:dyDescent="0.2">
      <c r="A690" s="156" t="s">
        <v>2723</v>
      </c>
      <c r="B690" s="156" t="s">
        <v>2327</v>
      </c>
      <c r="C690" s="156" t="s">
        <v>228</v>
      </c>
      <c r="D690" s="156" t="s">
        <v>510</v>
      </c>
      <c r="E690" s="156" t="s">
        <v>2724</v>
      </c>
    </row>
    <row r="691" spans="1:5" ht="12" customHeight="1" x14ac:dyDescent="0.2">
      <c r="A691" s="156" t="s">
        <v>2723</v>
      </c>
      <c r="B691" s="156" t="s">
        <v>2327</v>
      </c>
      <c r="C691" s="156" t="s">
        <v>228</v>
      </c>
      <c r="D691" s="156" t="s">
        <v>510</v>
      </c>
      <c r="E691" s="156" t="s">
        <v>2757</v>
      </c>
    </row>
    <row r="692" spans="1:5" ht="12" customHeight="1" x14ac:dyDescent="0.2">
      <c r="A692" s="156" t="s">
        <v>2723</v>
      </c>
      <c r="B692" s="156" t="s">
        <v>2327</v>
      </c>
      <c r="C692" s="156" t="s">
        <v>228</v>
      </c>
      <c r="D692" s="156" t="s">
        <v>510</v>
      </c>
      <c r="E692" s="156" t="s">
        <v>2760</v>
      </c>
    </row>
    <row r="693" spans="1:5" ht="12" customHeight="1" x14ac:dyDescent="0.2">
      <c r="A693" s="156" t="s">
        <v>2723</v>
      </c>
      <c r="B693" s="156" t="s">
        <v>2327</v>
      </c>
      <c r="C693" s="156" t="s">
        <v>228</v>
      </c>
      <c r="D693" s="156" t="s">
        <v>510</v>
      </c>
      <c r="E693" s="156" t="s">
        <v>2758</v>
      </c>
    </row>
    <row r="694" spans="1:5" ht="12" customHeight="1" x14ac:dyDescent="0.2">
      <c r="A694" s="156" t="s">
        <v>2723</v>
      </c>
      <c r="B694" s="156" t="s">
        <v>2406</v>
      </c>
      <c r="C694" s="156" t="s">
        <v>1251</v>
      </c>
      <c r="D694" s="156" t="s">
        <v>510</v>
      </c>
      <c r="E694" s="156" t="s">
        <v>2724</v>
      </c>
    </row>
    <row r="695" spans="1:5" ht="12" customHeight="1" x14ac:dyDescent="0.2">
      <c r="A695" s="156" t="s">
        <v>2723</v>
      </c>
      <c r="B695" s="156" t="s">
        <v>2406</v>
      </c>
      <c r="C695" s="156" t="s">
        <v>1251</v>
      </c>
      <c r="D695" s="156" t="s">
        <v>510</v>
      </c>
      <c r="E695" s="156" t="s">
        <v>2757</v>
      </c>
    </row>
    <row r="696" spans="1:5" ht="12" customHeight="1" x14ac:dyDescent="0.2">
      <c r="A696" s="156" t="s">
        <v>2723</v>
      </c>
      <c r="B696" s="156" t="s">
        <v>2406</v>
      </c>
      <c r="C696" s="156" t="s">
        <v>1251</v>
      </c>
      <c r="D696" s="156" t="s">
        <v>510</v>
      </c>
      <c r="E696" s="156" t="s">
        <v>2753</v>
      </c>
    </row>
    <row r="697" spans="1:5" ht="12" customHeight="1" x14ac:dyDescent="0.2">
      <c r="A697" s="156" t="s">
        <v>2723</v>
      </c>
      <c r="B697" s="156" t="s">
        <v>2406</v>
      </c>
      <c r="C697" s="156" t="s">
        <v>1251</v>
      </c>
      <c r="D697" s="156" t="s">
        <v>510</v>
      </c>
      <c r="E697" s="156" t="s">
        <v>2760</v>
      </c>
    </row>
    <row r="698" spans="1:5" ht="12" customHeight="1" x14ac:dyDescent="0.2">
      <c r="A698" s="156" t="s">
        <v>2723</v>
      </c>
      <c r="B698" s="156" t="s">
        <v>2406</v>
      </c>
      <c r="C698" s="156" t="s">
        <v>1251</v>
      </c>
      <c r="D698" s="156" t="s">
        <v>510</v>
      </c>
      <c r="E698" s="156" t="s">
        <v>2758</v>
      </c>
    </row>
    <row r="699" spans="1:5" ht="12" customHeight="1" x14ac:dyDescent="0.2">
      <c r="A699" s="156" t="s">
        <v>2723</v>
      </c>
      <c r="B699" s="156" t="s">
        <v>2325</v>
      </c>
      <c r="C699" s="156" t="s">
        <v>218</v>
      </c>
      <c r="D699" s="156" t="s">
        <v>510</v>
      </c>
      <c r="E699" s="156" t="s">
        <v>2724</v>
      </c>
    </row>
    <row r="700" spans="1:5" ht="12" customHeight="1" x14ac:dyDescent="0.2">
      <c r="A700" s="156" t="s">
        <v>2723</v>
      </c>
      <c r="B700" s="156" t="s">
        <v>2325</v>
      </c>
      <c r="C700" s="156" t="s">
        <v>218</v>
      </c>
      <c r="D700" s="156" t="s">
        <v>510</v>
      </c>
      <c r="E700" s="156" t="s">
        <v>2757</v>
      </c>
    </row>
    <row r="701" spans="1:5" ht="12" customHeight="1" x14ac:dyDescent="0.2">
      <c r="A701" s="156" t="s">
        <v>2723</v>
      </c>
      <c r="B701" s="156" t="s">
        <v>2325</v>
      </c>
      <c r="C701" s="156" t="s">
        <v>218</v>
      </c>
      <c r="D701" s="156" t="s">
        <v>510</v>
      </c>
      <c r="E701" s="156" t="s">
        <v>2753</v>
      </c>
    </row>
    <row r="702" spans="1:5" ht="12" customHeight="1" x14ac:dyDescent="0.2">
      <c r="A702" s="156" t="s">
        <v>2723</v>
      </c>
      <c r="B702" s="156" t="s">
        <v>2325</v>
      </c>
      <c r="C702" s="156" t="s">
        <v>218</v>
      </c>
      <c r="D702" s="156" t="s">
        <v>510</v>
      </c>
      <c r="E702" s="156" t="s">
        <v>2760</v>
      </c>
    </row>
    <row r="703" spans="1:5" ht="12" customHeight="1" x14ac:dyDescent="0.2">
      <c r="A703" s="156" t="s">
        <v>2723</v>
      </c>
      <c r="B703" s="156" t="s">
        <v>2325</v>
      </c>
      <c r="C703" s="156" t="s">
        <v>218</v>
      </c>
      <c r="D703" s="156" t="s">
        <v>510</v>
      </c>
      <c r="E703" s="156" t="s">
        <v>2758</v>
      </c>
    </row>
    <row r="704" spans="1:5" ht="12" customHeight="1" x14ac:dyDescent="0.2">
      <c r="A704" s="156" t="s">
        <v>2723</v>
      </c>
      <c r="B704" s="156" t="s">
        <v>2325</v>
      </c>
      <c r="C704" s="156" t="s">
        <v>218</v>
      </c>
      <c r="D704" s="156" t="s">
        <v>510</v>
      </c>
      <c r="E704" s="156" t="s">
        <v>2755</v>
      </c>
    </row>
    <row r="705" spans="1:5" ht="12" customHeight="1" x14ac:dyDescent="0.2">
      <c r="A705" s="156" t="s">
        <v>2723</v>
      </c>
      <c r="B705" s="156" t="s">
        <v>2394</v>
      </c>
      <c r="C705" s="156" t="s">
        <v>1252</v>
      </c>
      <c r="D705" s="156" t="s">
        <v>510</v>
      </c>
      <c r="E705" s="156" t="s">
        <v>2724</v>
      </c>
    </row>
    <row r="706" spans="1:5" ht="12" customHeight="1" x14ac:dyDescent="0.2">
      <c r="A706" s="156" t="s">
        <v>2723</v>
      </c>
      <c r="B706" s="156" t="s">
        <v>2394</v>
      </c>
      <c r="C706" s="156" t="s">
        <v>1252</v>
      </c>
      <c r="D706" s="156" t="s">
        <v>510</v>
      </c>
      <c r="E706" s="156" t="s">
        <v>2757</v>
      </c>
    </row>
    <row r="707" spans="1:5" ht="12" customHeight="1" x14ac:dyDescent="0.2">
      <c r="A707" s="156" t="s">
        <v>2723</v>
      </c>
      <c r="B707" s="156" t="s">
        <v>2394</v>
      </c>
      <c r="C707" s="156" t="s">
        <v>1252</v>
      </c>
      <c r="D707" s="156" t="s">
        <v>510</v>
      </c>
      <c r="E707" s="156" t="s">
        <v>2758</v>
      </c>
    </row>
    <row r="708" spans="1:5" ht="12" customHeight="1" x14ac:dyDescent="0.2">
      <c r="A708" s="156" t="s">
        <v>2723</v>
      </c>
      <c r="B708" s="156" t="s">
        <v>1761</v>
      </c>
      <c r="C708" s="156" t="s">
        <v>1355</v>
      </c>
      <c r="D708" s="156" t="s">
        <v>510</v>
      </c>
      <c r="E708" s="156" t="s">
        <v>2757</v>
      </c>
    </row>
    <row r="709" spans="1:5" ht="12" customHeight="1" x14ac:dyDescent="0.2">
      <c r="A709" s="156" t="s">
        <v>2723</v>
      </c>
      <c r="B709" s="156" t="s">
        <v>1761</v>
      </c>
      <c r="C709" s="156" t="s">
        <v>1355</v>
      </c>
      <c r="D709" s="156" t="s">
        <v>510</v>
      </c>
      <c r="E709" s="156" t="s">
        <v>2760</v>
      </c>
    </row>
    <row r="710" spans="1:5" ht="12" customHeight="1" x14ac:dyDescent="0.2">
      <c r="A710" s="156" t="s">
        <v>2723</v>
      </c>
      <c r="B710" s="156" t="s">
        <v>1761</v>
      </c>
      <c r="C710" s="156" t="s">
        <v>1355</v>
      </c>
      <c r="D710" s="156" t="s">
        <v>510</v>
      </c>
      <c r="E710" s="156" t="s">
        <v>2758</v>
      </c>
    </row>
    <row r="711" spans="1:5" ht="12" customHeight="1" x14ac:dyDescent="0.2">
      <c r="A711" s="156" t="s">
        <v>2723</v>
      </c>
      <c r="B711" s="156" t="s">
        <v>2633</v>
      </c>
      <c r="C711" s="156" t="s">
        <v>2563</v>
      </c>
      <c r="D711" s="156" t="s">
        <v>510</v>
      </c>
      <c r="E711" s="156" t="s">
        <v>2760</v>
      </c>
    </row>
    <row r="712" spans="1:5" ht="12" customHeight="1" x14ac:dyDescent="0.2">
      <c r="A712" s="156" t="s">
        <v>2723</v>
      </c>
      <c r="B712" s="156" t="s">
        <v>2633</v>
      </c>
      <c r="C712" s="156" t="s">
        <v>2563</v>
      </c>
      <c r="D712" s="156" t="s">
        <v>510</v>
      </c>
      <c r="E712" s="156" t="s">
        <v>2758</v>
      </c>
    </row>
    <row r="713" spans="1:5" ht="12" customHeight="1" x14ac:dyDescent="0.2">
      <c r="A713" s="156" t="s">
        <v>2723</v>
      </c>
      <c r="B713" s="156" t="s">
        <v>2635</v>
      </c>
      <c r="C713" s="156" t="s">
        <v>2135</v>
      </c>
      <c r="D713" s="156" t="s">
        <v>510</v>
      </c>
      <c r="E713" s="156" t="s">
        <v>2760</v>
      </c>
    </row>
    <row r="714" spans="1:5" ht="12" customHeight="1" x14ac:dyDescent="0.2">
      <c r="A714" s="156" t="s">
        <v>2723</v>
      </c>
      <c r="B714" s="156" t="s">
        <v>2635</v>
      </c>
      <c r="C714" s="156" t="s">
        <v>2135</v>
      </c>
      <c r="D714" s="156" t="s">
        <v>510</v>
      </c>
      <c r="E714" s="156" t="s">
        <v>2758</v>
      </c>
    </row>
    <row r="715" spans="1:5" ht="12" customHeight="1" x14ac:dyDescent="0.2">
      <c r="A715" s="156" t="s">
        <v>2723</v>
      </c>
      <c r="B715" s="156" t="s">
        <v>2639</v>
      </c>
      <c r="C715" s="156" t="s">
        <v>2136</v>
      </c>
      <c r="D715" s="156" t="s">
        <v>510</v>
      </c>
      <c r="E715" s="156" t="s">
        <v>2760</v>
      </c>
    </row>
    <row r="716" spans="1:5" ht="12" customHeight="1" x14ac:dyDescent="0.2">
      <c r="A716" s="156" t="s">
        <v>2723</v>
      </c>
      <c r="B716" s="156" t="s">
        <v>2639</v>
      </c>
      <c r="C716" s="156" t="s">
        <v>2136</v>
      </c>
      <c r="D716" s="156" t="s">
        <v>510</v>
      </c>
      <c r="E716" s="156" t="s">
        <v>2758</v>
      </c>
    </row>
    <row r="717" spans="1:5" ht="12" customHeight="1" x14ac:dyDescent="0.2">
      <c r="A717" s="156" t="s">
        <v>2723</v>
      </c>
      <c r="B717" s="156" t="s">
        <v>2771</v>
      </c>
      <c r="C717" s="156" t="s">
        <v>2706</v>
      </c>
      <c r="D717" s="156" t="s">
        <v>510</v>
      </c>
      <c r="E717" s="156" t="s">
        <v>2758</v>
      </c>
    </row>
    <row r="718" spans="1:5" ht="12" customHeight="1" x14ac:dyDescent="0.2">
      <c r="A718" s="156" t="s">
        <v>2723</v>
      </c>
      <c r="B718" s="156" t="s">
        <v>2482</v>
      </c>
      <c r="C718" s="156" t="s">
        <v>2009</v>
      </c>
      <c r="D718" s="156" t="s">
        <v>510</v>
      </c>
      <c r="E718" s="156" t="s">
        <v>2760</v>
      </c>
    </row>
    <row r="719" spans="1:5" ht="12" customHeight="1" x14ac:dyDescent="0.2">
      <c r="A719" s="156" t="s">
        <v>2723</v>
      </c>
      <c r="B719" s="156" t="s">
        <v>2482</v>
      </c>
      <c r="C719" s="156" t="s">
        <v>2009</v>
      </c>
      <c r="D719" s="156" t="s">
        <v>510</v>
      </c>
      <c r="E719" s="156" t="s">
        <v>2758</v>
      </c>
    </row>
    <row r="720" spans="1:5" ht="12" customHeight="1" x14ac:dyDescent="0.2">
      <c r="A720" s="156" t="s">
        <v>2723</v>
      </c>
      <c r="B720" s="156" t="s">
        <v>2405</v>
      </c>
      <c r="C720" s="156" t="s">
        <v>113</v>
      </c>
      <c r="D720" s="156" t="s">
        <v>510</v>
      </c>
      <c r="E720" s="156" t="s">
        <v>2757</v>
      </c>
    </row>
    <row r="721" spans="1:5" ht="12" customHeight="1" x14ac:dyDescent="0.2">
      <c r="A721" s="156" t="s">
        <v>2723</v>
      </c>
      <c r="B721" s="156" t="s">
        <v>2378</v>
      </c>
      <c r="C721" s="156" t="s">
        <v>114</v>
      </c>
      <c r="D721" s="156" t="s">
        <v>510</v>
      </c>
      <c r="E721" s="156" t="s">
        <v>2757</v>
      </c>
    </row>
    <row r="722" spans="1:5" ht="12" customHeight="1" x14ac:dyDescent="0.2">
      <c r="A722" s="156" t="s">
        <v>2723</v>
      </c>
      <c r="B722" s="156" t="s">
        <v>2378</v>
      </c>
      <c r="C722" s="156" t="s">
        <v>114</v>
      </c>
      <c r="D722" s="156" t="s">
        <v>510</v>
      </c>
      <c r="E722" s="156" t="s">
        <v>2758</v>
      </c>
    </row>
    <row r="723" spans="1:5" ht="12" customHeight="1" x14ac:dyDescent="0.2">
      <c r="A723" s="156" t="s">
        <v>2723</v>
      </c>
      <c r="B723" s="156" t="s">
        <v>2382</v>
      </c>
      <c r="C723" s="156" t="s">
        <v>115</v>
      </c>
      <c r="D723" s="156" t="s">
        <v>510</v>
      </c>
      <c r="E723" s="156" t="s">
        <v>2757</v>
      </c>
    </row>
    <row r="724" spans="1:5" ht="12" customHeight="1" x14ac:dyDescent="0.2">
      <c r="A724" s="156" t="s">
        <v>2723</v>
      </c>
      <c r="B724" s="156" t="s">
        <v>2382</v>
      </c>
      <c r="C724" s="156" t="s">
        <v>115</v>
      </c>
      <c r="D724" s="156" t="s">
        <v>510</v>
      </c>
      <c r="E724" s="156" t="s">
        <v>2758</v>
      </c>
    </row>
    <row r="725" spans="1:5" ht="12" customHeight="1" x14ac:dyDescent="0.2">
      <c r="A725" s="156" t="s">
        <v>2723</v>
      </c>
      <c r="B725" s="156" t="s">
        <v>3131</v>
      </c>
      <c r="C725" s="156" t="s">
        <v>1250</v>
      </c>
      <c r="D725" s="156" t="s">
        <v>510</v>
      </c>
      <c r="E725" s="156" t="s">
        <v>2758</v>
      </c>
    </row>
    <row r="726" spans="1:5" ht="12" customHeight="1" x14ac:dyDescent="0.2">
      <c r="A726" s="156" t="s">
        <v>2723</v>
      </c>
      <c r="B726" s="156" t="s">
        <v>2391</v>
      </c>
      <c r="C726" s="156" t="s">
        <v>1091</v>
      </c>
      <c r="D726" s="156" t="s">
        <v>510</v>
      </c>
      <c r="E726" s="156" t="s">
        <v>2724</v>
      </c>
    </row>
    <row r="727" spans="1:5" ht="12" customHeight="1" x14ac:dyDescent="0.2">
      <c r="A727" s="156" t="s">
        <v>2723</v>
      </c>
      <c r="B727" s="156" t="s">
        <v>2391</v>
      </c>
      <c r="C727" s="156" t="s">
        <v>1091</v>
      </c>
      <c r="D727" s="156" t="s">
        <v>510</v>
      </c>
      <c r="E727" s="156" t="s">
        <v>2757</v>
      </c>
    </row>
    <row r="728" spans="1:5" ht="12" customHeight="1" x14ac:dyDescent="0.2">
      <c r="A728" s="156" t="s">
        <v>2723</v>
      </c>
      <c r="B728" s="156" t="s">
        <v>2391</v>
      </c>
      <c r="C728" s="156" t="s">
        <v>1091</v>
      </c>
      <c r="D728" s="156" t="s">
        <v>510</v>
      </c>
      <c r="E728" s="156" t="s">
        <v>2758</v>
      </c>
    </row>
    <row r="729" spans="1:5" ht="12" customHeight="1" x14ac:dyDescent="0.2">
      <c r="A729" s="156" t="s">
        <v>2723</v>
      </c>
      <c r="B729" s="156" t="s">
        <v>2452</v>
      </c>
      <c r="C729" s="156" t="s">
        <v>1089</v>
      </c>
      <c r="D729" s="156" t="s">
        <v>510</v>
      </c>
      <c r="E729" s="156" t="s">
        <v>2724</v>
      </c>
    </row>
    <row r="730" spans="1:5" ht="12" customHeight="1" x14ac:dyDescent="0.2">
      <c r="A730" s="156" t="s">
        <v>2723</v>
      </c>
      <c r="B730" s="156" t="s">
        <v>2452</v>
      </c>
      <c r="C730" s="156" t="s">
        <v>1089</v>
      </c>
      <c r="D730" s="156" t="s">
        <v>510</v>
      </c>
      <c r="E730" s="156" t="s">
        <v>2757</v>
      </c>
    </row>
    <row r="731" spans="1:5" ht="12" customHeight="1" x14ac:dyDescent="0.2">
      <c r="A731" s="156" t="s">
        <v>2723</v>
      </c>
      <c r="B731" s="156" t="s">
        <v>2452</v>
      </c>
      <c r="C731" s="156" t="s">
        <v>1089</v>
      </c>
      <c r="D731" s="156" t="s">
        <v>510</v>
      </c>
      <c r="E731" s="156" t="s">
        <v>2760</v>
      </c>
    </row>
    <row r="732" spans="1:5" ht="12" customHeight="1" x14ac:dyDescent="0.2">
      <c r="A732" s="156" t="s">
        <v>2723</v>
      </c>
      <c r="B732" s="156" t="s">
        <v>2452</v>
      </c>
      <c r="C732" s="156" t="s">
        <v>1089</v>
      </c>
      <c r="D732" s="156" t="s">
        <v>510</v>
      </c>
      <c r="E732" s="156" t="s">
        <v>2758</v>
      </c>
    </row>
    <row r="733" spans="1:5" ht="12" customHeight="1" x14ac:dyDescent="0.2">
      <c r="A733" s="156" t="s">
        <v>2723</v>
      </c>
      <c r="B733" s="156" t="s">
        <v>2491</v>
      </c>
      <c r="C733" s="156" t="s">
        <v>1090</v>
      </c>
      <c r="D733" s="156" t="s">
        <v>510</v>
      </c>
      <c r="E733" s="156" t="s">
        <v>2724</v>
      </c>
    </row>
    <row r="734" spans="1:5" ht="12" customHeight="1" x14ac:dyDescent="0.2">
      <c r="A734" s="156" t="s">
        <v>2723</v>
      </c>
      <c r="B734" s="156" t="s">
        <v>2491</v>
      </c>
      <c r="C734" s="156" t="s">
        <v>1090</v>
      </c>
      <c r="D734" s="156" t="s">
        <v>510</v>
      </c>
      <c r="E734" s="156" t="s">
        <v>2757</v>
      </c>
    </row>
    <row r="735" spans="1:5" ht="12" customHeight="1" x14ac:dyDescent="0.2">
      <c r="A735" s="156" t="s">
        <v>2723</v>
      </c>
      <c r="B735" s="156" t="s">
        <v>2491</v>
      </c>
      <c r="C735" s="156" t="s">
        <v>1090</v>
      </c>
      <c r="D735" s="156" t="s">
        <v>510</v>
      </c>
      <c r="E735" s="156" t="s">
        <v>2758</v>
      </c>
    </row>
    <row r="736" spans="1:5" ht="12" customHeight="1" x14ac:dyDescent="0.2">
      <c r="A736" s="156" t="s">
        <v>2723</v>
      </c>
      <c r="B736" s="156" t="s">
        <v>2454</v>
      </c>
      <c r="C736" s="156" t="s">
        <v>506</v>
      </c>
      <c r="D736" s="156" t="s">
        <v>510</v>
      </c>
      <c r="E736" s="156" t="s">
        <v>2757</v>
      </c>
    </row>
    <row r="737" spans="1:5" ht="12" customHeight="1" x14ac:dyDescent="0.2">
      <c r="A737" s="156" t="s">
        <v>2723</v>
      </c>
      <c r="B737" s="156" t="s">
        <v>2454</v>
      </c>
      <c r="C737" s="156" t="s">
        <v>506</v>
      </c>
      <c r="D737" s="156" t="s">
        <v>510</v>
      </c>
      <c r="E737" s="156" t="s">
        <v>2760</v>
      </c>
    </row>
    <row r="738" spans="1:5" ht="12" customHeight="1" x14ac:dyDescent="0.2">
      <c r="A738" s="156" t="s">
        <v>2723</v>
      </c>
      <c r="B738" s="156" t="s">
        <v>2454</v>
      </c>
      <c r="C738" s="156" t="s">
        <v>506</v>
      </c>
      <c r="D738" s="156" t="s">
        <v>510</v>
      </c>
      <c r="E738" s="156" t="s">
        <v>2758</v>
      </c>
    </row>
    <row r="739" spans="1:5" ht="12" customHeight="1" x14ac:dyDescent="0.2">
      <c r="A739" s="156" t="s">
        <v>2723</v>
      </c>
      <c r="B739" s="156" t="s">
        <v>2372</v>
      </c>
      <c r="C739" s="156" t="s">
        <v>120</v>
      </c>
      <c r="D739" s="156" t="s">
        <v>510</v>
      </c>
      <c r="E739" s="156" t="s">
        <v>2757</v>
      </c>
    </row>
    <row r="740" spans="1:5" ht="12" customHeight="1" x14ac:dyDescent="0.2">
      <c r="A740" s="156" t="s">
        <v>2723</v>
      </c>
      <c r="B740" s="156" t="s">
        <v>2372</v>
      </c>
      <c r="C740" s="156" t="s">
        <v>120</v>
      </c>
      <c r="D740" s="156" t="s">
        <v>510</v>
      </c>
      <c r="E740" s="156" t="s">
        <v>2760</v>
      </c>
    </row>
    <row r="741" spans="1:5" ht="12" customHeight="1" x14ac:dyDescent="0.2">
      <c r="A741" s="156" t="s">
        <v>2723</v>
      </c>
      <c r="B741" s="156" t="s">
        <v>2372</v>
      </c>
      <c r="C741" s="156" t="s">
        <v>120</v>
      </c>
      <c r="D741" s="156" t="s">
        <v>510</v>
      </c>
      <c r="E741" s="156" t="s">
        <v>2758</v>
      </c>
    </row>
    <row r="742" spans="1:5" ht="12" customHeight="1" x14ac:dyDescent="0.2">
      <c r="A742" s="156" t="s">
        <v>2723</v>
      </c>
      <c r="B742" s="156" t="s">
        <v>2372</v>
      </c>
      <c r="C742" s="156" t="s">
        <v>120</v>
      </c>
      <c r="D742" s="156" t="s">
        <v>510</v>
      </c>
      <c r="E742" s="156" t="s">
        <v>2755</v>
      </c>
    </row>
    <row r="743" spans="1:5" ht="12" customHeight="1" x14ac:dyDescent="0.2">
      <c r="A743" s="156" t="s">
        <v>2723</v>
      </c>
      <c r="B743" s="156" t="s">
        <v>2016</v>
      </c>
      <c r="C743" s="156" t="s">
        <v>1778</v>
      </c>
      <c r="D743" s="156" t="s">
        <v>510</v>
      </c>
      <c r="E743" s="156" t="s">
        <v>2752</v>
      </c>
    </row>
    <row r="744" spans="1:5" ht="12" customHeight="1" x14ac:dyDescent="0.2">
      <c r="A744" s="156" t="s">
        <v>2723</v>
      </c>
      <c r="B744" s="156" t="s">
        <v>2016</v>
      </c>
      <c r="C744" s="156" t="s">
        <v>1778</v>
      </c>
      <c r="D744" s="156" t="s">
        <v>510</v>
      </c>
      <c r="E744" s="156" t="s">
        <v>2758</v>
      </c>
    </row>
    <row r="745" spans="1:5" ht="12" customHeight="1" x14ac:dyDescent="0.2">
      <c r="A745" s="156" t="s">
        <v>2723</v>
      </c>
      <c r="B745" s="156" t="s">
        <v>2016</v>
      </c>
      <c r="C745" s="156" t="s">
        <v>1778</v>
      </c>
      <c r="D745" s="156" t="s">
        <v>510</v>
      </c>
      <c r="E745" s="156" t="s">
        <v>2755</v>
      </c>
    </row>
    <row r="746" spans="1:5" ht="12" customHeight="1" x14ac:dyDescent="0.2">
      <c r="A746" s="156" t="s">
        <v>2723</v>
      </c>
      <c r="B746" s="156" t="s">
        <v>2017</v>
      </c>
      <c r="C746" s="156" t="s">
        <v>1779</v>
      </c>
      <c r="D746" s="156" t="s">
        <v>510</v>
      </c>
      <c r="E746" s="156" t="s">
        <v>2752</v>
      </c>
    </row>
    <row r="747" spans="1:5" ht="12" customHeight="1" x14ac:dyDescent="0.2">
      <c r="A747" s="156" t="s">
        <v>2723</v>
      </c>
      <c r="B747" s="156" t="s">
        <v>2017</v>
      </c>
      <c r="C747" s="156" t="s">
        <v>1779</v>
      </c>
      <c r="D747" s="156" t="s">
        <v>510</v>
      </c>
      <c r="E747" s="156" t="s">
        <v>2758</v>
      </c>
    </row>
    <row r="748" spans="1:5" ht="12" customHeight="1" x14ac:dyDescent="0.2">
      <c r="A748" s="156" t="s">
        <v>2723</v>
      </c>
      <c r="B748" s="156" t="s">
        <v>2017</v>
      </c>
      <c r="C748" s="156" t="s">
        <v>1779</v>
      </c>
      <c r="D748" s="156" t="s">
        <v>510</v>
      </c>
      <c r="E748" s="156" t="s">
        <v>2755</v>
      </c>
    </row>
    <row r="749" spans="1:5" ht="12" customHeight="1" x14ac:dyDescent="0.2">
      <c r="A749" s="156" t="s">
        <v>2723</v>
      </c>
      <c r="B749" s="156" t="s">
        <v>2317</v>
      </c>
      <c r="C749" s="156" t="s">
        <v>675</v>
      </c>
      <c r="D749" s="156" t="s">
        <v>510</v>
      </c>
      <c r="E749" s="156" t="s">
        <v>2724</v>
      </c>
    </row>
    <row r="750" spans="1:5" ht="12" customHeight="1" x14ac:dyDescent="0.2">
      <c r="A750" s="156" t="s">
        <v>2723</v>
      </c>
      <c r="B750" s="156" t="s">
        <v>2317</v>
      </c>
      <c r="C750" s="156" t="s">
        <v>675</v>
      </c>
      <c r="D750" s="156" t="s">
        <v>510</v>
      </c>
      <c r="E750" s="156" t="s">
        <v>2757</v>
      </c>
    </row>
    <row r="751" spans="1:5" ht="12" customHeight="1" x14ac:dyDescent="0.2">
      <c r="A751" s="156" t="s">
        <v>2723</v>
      </c>
      <c r="B751" s="156" t="s">
        <v>2317</v>
      </c>
      <c r="C751" s="156" t="s">
        <v>675</v>
      </c>
      <c r="D751" s="156" t="s">
        <v>510</v>
      </c>
      <c r="E751" s="156" t="s">
        <v>2753</v>
      </c>
    </row>
    <row r="752" spans="1:5" ht="12" customHeight="1" x14ac:dyDescent="0.2">
      <c r="A752" s="156" t="s">
        <v>2723</v>
      </c>
      <c r="B752" s="156" t="s">
        <v>2317</v>
      </c>
      <c r="C752" s="156" t="s">
        <v>675</v>
      </c>
      <c r="D752" s="156" t="s">
        <v>510</v>
      </c>
      <c r="E752" s="156" t="s">
        <v>2756</v>
      </c>
    </row>
    <row r="753" spans="1:5" ht="12" customHeight="1" x14ac:dyDescent="0.2">
      <c r="A753" s="156" t="s">
        <v>2723</v>
      </c>
      <c r="B753" s="156" t="s">
        <v>2317</v>
      </c>
      <c r="C753" s="156" t="s">
        <v>675</v>
      </c>
      <c r="D753" s="156" t="s">
        <v>510</v>
      </c>
      <c r="E753" s="156" t="s">
        <v>2758</v>
      </c>
    </row>
    <row r="754" spans="1:5" ht="12" customHeight="1" x14ac:dyDescent="0.2">
      <c r="A754" s="156" t="s">
        <v>2723</v>
      </c>
      <c r="B754" s="156" t="s">
        <v>2317</v>
      </c>
      <c r="C754" s="156" t="s">
        <v>675</v>
      </c>
      <c r="D754" s="156" t="s">
        <v>510</v>
      </c>
      <c r="E754" s="156" t="s">
        <v>2755</v>
      </c>
    </row>
    <row r="755" spans="1:5" ht="12" customHeight="1" x14ac:dyDescent="0.2">
      <c r="A755" s="156" t="s">
        <v>2723</v>
      </c>
      <c r="B755" s="156" t="s">
        <v>2375</v>
      </c>
      <c r="C755" s="156" t="s">
        <v>121</v>
      </c>
      <c r="D755" s="156" t="s">
        <v>510</v>
      </c>
      <c r="E755" s="156" t="s">
        <v>2724</v>
      </c>
    </row>
    <row r="756" spans="1:5" ht="12" customHeight="1" x14ac:dyDescent="0.2">
      <c r="A756" s="156" t="s">
        <v>2723</v>
      </c>
      <c r="B756" s="156" t="s">
        <v>2375</v>
      </c>
      <c r="C756" s="156" t="s">
        <v>121</v>
      </c>
      <c r="D756" s="156" t="s">
        <v>510</v>
      </c>
      <c r="E756" s="156" t="s">
        <v>2757</v>
      </c>
    </row>
    <row r="757" spans="1:5" ht="12" customHeight="1" x14ac:dyDescent="0.2">
      <c r="A757" s="156" t="s">
        <v>2723</v>
      </c>
      <c r="B757" s="156" t="s">
        <v>2375</v>
      </c>
      <c r="C757" s="156" t="s">
        <v>121</v>
      </c>
      <c r="D757" s="156" t="s">
        <v>510</v>
      </c>
      <c r="E757" s="156" t="s">
        <v>2758</v>
      </c>
    </row>
    <row r="758" spans="1:5" ht="12" customHeight="1" x14ac:dyDescent="0.2">
      <c r="A758" s="156" t="s">
        <v>2723</v>
      </c>
      <c r="B758" s="156" t="s">
        <v>2375</v>
      </c>
      <c r="C758" s="156" t="s">
        <v>121</v>
      </c>
      <c r="D758" s="156" t="s">
        <v>510</v>
      </c>
      <c r="E758" s="156" t="s">
        <v>2755</v>
      </c>
    </row>
    <row r="759" spans="1:5" ht="12" customHeight="1" x14ac:dyDescent="0.2">
      <c r="A759" s="156" t="s">
        <v>2723</v>
      </c>
      <c r="B759" s="156" t="s">
        <v>2448</v>
      </c>
      <c r="C759" s="156" t="s">
        <v>1308</v>
      </c>
      <c r="D759" s="156" t="s">
        <v>510</v>
      </c>
      <c r="E759" s="156" t="s">
        <v>2752</v>
      </c>
    </row>
    <row r="760" spans="1:5" ht="12" customHeight="1" x14ac:dyDescent="0.2">
      <c r="A760" s="156" t="s">
        <v>2723</v>
      </c>
      <c r="B760" s="156" t="s">
        <v>2448</v>
      </c>
      <c r="C760" s="156" t="s">
        <v>1308</v>
      </c>
      <c r="D760" s="156" t="s">
        <v>510</v>
      </c>
      <c r="E760" s="156" t="s">
        <v>2724</v>
      </c>
    </row>
    <row r="761" spans="1:5" ht="12" customHeight="1" x14ac:dyDescent="0.2">
      <c r="A761" s="156" t="s">
        <v>2723</v>
      </c>
      <c r="B761" s="156" t="s">
        <v>2448</v>
      </c>
      <c r="C761" s="156" t="s">
        <v>1308</v>
      </c>
      <c r="D761" s="156" t="s">
        <v>510</v>
      </c>
      <c r="E761" s="156" t="s">
        <v>2758</v>
      </c>
    </row>
    <row r="762" spans="1:5" ht="12" customHeight="1" x14ac:dyDescent="0.2">
      <c r="A762" s="156" t="s">
        <v>2723</v>
      </c>
      <c r="B762" s="156" t="s">
        <v>2448</v>
      </c>
      <c r="C762" s="156" t="s">
        <v>1308</v>
      </c>
      <c r="D762" s="156" t="s">
        <v>510</v>
      </c>
      <c r="E762" s="156" t="s">
        <v>2755</v>
      </c>
    </row>
    <row r="763" spans="1:5" ht="12" customHeight="1" x14ac:dyDescent="0.2">
      <c r="A763" s="156" t="s">
        <v>2723</v>
      </c>
      <c r="B763" s="156" t="s">
        <v>2336</v>
      </c>
      <c r="C763" s="156" t="s">
        <v>415</v>
      </c>
      <c r="D763" s="156" t="s">
        <v>510</v>
      </c>
      <c r="E763" s="156" t="s">
        <v>2724</v>
      </c>
    </row>
    <row r="764" spans="1:5" ht="12" customHeight="1" x14ac:dyDescent="0.2">
      <c r="A764" s="156" t="s">
        <v>2723</v>
      </c>
      <c r="B764" s="156" t="s">
        <v>2336</v>
      </c>
      <c r="C764" s="156" t="s">
        <v>415</v>
      </c>
      <c r="D764" s="156" t="s">
        <v>510</v>
      </c>
      <c r="E764" s="156" t="s">
        <v>2757</v>
      </c>
    </row>
    <row r="765" spans="1:5" ht="12" customHeight="1" x14ac:dyDescent="0.2">
      <c r="A765" s="156" t="s">
        <v>2723</v>
      </c>
      <c r="B765" s="156" t="s">
        <v>2336</v>
      </c>
      <c r="C765" s="156" t="s">
        <v>415</v>
      </c>
      <c r="D765" s="156" t="s">
        <v>510</v>
      </c>
      <c r="E765" s="156" t="s">
        <v>2753</v>
      </c>
    </row>
    <row r="766" spans="1:5" ht="12" customHeight="1" x14ac:dyDescent="0.2">
      <c r="A766" s="156" t="s">
        <v>2723</v>
      </c>
      <c r="B766" s="156" t="s">
        <v>2336</v>
      </c>
      <c r="C766" s="156" t="s">
        <v>415</v>
      </c>
      <c r="D766" s="156" t="s">
        <v>510</v>
      </c>
      <c r="E766" s="156" t="s">
        <v>2758</v>
      </c>
    </row>
    <row r="767" spans="1:5" ht="12" customHeight="1" x14ac:dyDescent="0.2">
      <c r="A767" s="156" t="s">
        <v>2723</v>
      </c>
      <c r="B767" s="156" t="s">
        <v>2336</v>
      </c>
      <c r="C767" s="156" t="s">
        <v>415</v>
      </c>
      <c r="D767" s="156" t="s">
        <v>510</v>
      </c>
      <c r="E767" s="156" t="s">
        <v>2755</v>
      </c>
    </row>
    <row r="768" spans="1:5" ht="12" customHeight="1" x14ac:dyDescent="0.2">
      <c r="A768" s="156" t="s">
        <v>2723</v>
      </c>
      <c r="B768" s="156" t="s">
        <v>1762</v>
      </c>
      <c r="C768" s="156" t="s">
        <v>1425</v>
      </c>
      <c r="D768" s="156" t="s">
        <v>510</v>
      </c>
      <c r="E768" s="156" t="s">
        <v>2752</v>
      </c>
    </row>
    <row r="769" spans="1:5" ht="12" customHeight="1" x14ac:dyDescent="0.2">
      <c r="A769" s="156" t="s">
        <v>2723</v>
      </c>
      <c r="B769" s="156" t="s">
        <v>1762</v>
      </c>
      <c r="C769" s="156" t="s">
        <v>1425</v>
      </c>
      <c r="D769" s="156" t="s">
        <v>510</v>
      </c>
      <c r="E769" s="156" t="s">
        <v>2758</v>
      </c>
    </row>
    <row r="770" spans="1:5" ht="12" customHeight="1" x14ac:dyDescent="0.2">
      <c r="A770" s="156" t="s">
        <v>2723</v>
      </c>
      <c r="B770" s="156" t="s">
        <v>1762</v>
      </c>
      <c r="C770" s="156" t="s">
        <v>1425</v>
      </c>
      <c r="D770" s="156" t="s">
        <v>510</v>
      </c>
      <c r="E770" s="156" t="s">
        <v>2755</v>
      </c>
    </row>
    <row r="771" spans="1:5" ht="12" customHeight="1" x14ac:dyDescent="0.2">
      <c r="A771" s="156" t="s">
        <v>2723</v>
      </c>
      <c r="B771" s="156" t="s">
        <v>2355</v>
      </c>
      <c r="C771" s="156" t="s">
        <v>1356</v>
      </c>
      <c r="D771" s="156" t="s">
        <v>510</v>
      </c>
      <c r="E771" s="156" t="s">
        <v>2752</v>
      </c>
    </row>
    <row r="772" spans="1:5" ht="12" customHeight="1" x14ac:dyDescent="0.2">
      <c r="A772" s="156" t="s">
        <v>2723</v>
      </c>
      <c r="B772" s="156" t="s">
        <v>2355</v>
      </c>
      <c r="C772" s="156" t="s">
        <v>1356</v>
      </c>
      <c r="D772" s="156" t="s">
        <v>510</v>
      </c>
      <c r="E772" s="156" t="s">
        <v>2724</v>
      </c>
    </row>
    <row r="773" spans="1:5" ht="12" customHeight="1" x14ac:dyDescent="0.2">
      <c r="A773" s="156" t="s">
        <v>2723</v>
      </c>
      <c r="B773" s="156" t="s">
        <v>2355</v>
      </c>
      <c r="C773" s="156" t="s">
        <v>1356</v>
      </c>
      <c r="D773" s="156" t="s">
        <v>510</v>
      </c>
      <c r="E773" s="156" t="s">
        <v>2753</v>
      </c>
    </row>
    <row r="774" spans="1:5" ht="12" customHeight="1" x14ac:dyDescent="0.2">
      <c r="A774" s="156" t="s">
        <v>2723</v>
      </c>
      <c r="B774" s="156" t="s">
        <v>2355</v>
      </c>
      <c r="C774" s="156" t="s">
        <v>1356</v>
      </c>
      <c r="D774" s="156" t="s">
        <v>510</v>
      </c>
      <c r="E774" s="156" t="s">
        <v>2758</v>
      </c>
    </row>
    <row r="775" spans="1:5" ht="12" customHeight="1" x14ac:dyDescent="0.2">
      <c r="A775" s="156" t="s">
        <v>2723</v>
      </c>
      <c r="B775" s="156" t="s">
        <v>2355</v>
      </c>
      <c r="C775" s="156" t="s">
        <v>1356</v>
      </c>
      <c r="D775" s="156" t="s">
        <v>510</v>
      </c>
      <c r="E775" s="156" t="s">
        <v>2754</v>
      </c>
    </row>
    <row r="776" spans="1:5" ht="12" customHeight="1" x14ac:dyDescent="0.2">
      <c r="A776" s="156" t="s">
        <v>2723</v>
      </c>
      <c r="B776" s="156" t="s">
        <v>2355</v>
      </c>
      <c r="C776" s="156" t="s">
        <v>1356</v>
      </c>
      <c r="D776" s="156" t="s">
        <v>510</v>
      </c>
      <c r="E776" s="156" t="s">
        <v>2755</v>
      </c>
    </row>
    <row r="777" spans="1:5" ht="12" customHeight="1" x14ac:dyDescent="0.2">
      <c r="A777" s="156" t="s">
        <v>2723</v>
      </c>
      <c r="B777" s="156" t="s">
        <v>2355</v>
      </c>
      <c r="C777" s="156" t="s">
        <v>1356</v>
      </c>
      <c r="D777" s="156" t="s">
        <v>510</v>
      </c>
      <c r="E777" s="156" t="s">
        <v>2772</v>
      </c>
    </row>
    <row r="778" spans="1:5" ht="12" customHeight="1" x14ac:dyDescent="0.2">
      <c r="A778" s="156" t="s">
        <v>2723</v>
      </c>
      <c r="B778" s="156" t="s">
        <v>2449</v>
      </c>
      <c r="C778" s="156" t="s">
        <v>1086</v>
      </c>
      <c r="D778" s="156" t="s">
        <v>510</v>
      </c>
      <c r="E778" s="156" t="s">
        <v>2757</v>
      </c>
    </row>
    <row r="779" spans="1:5" ht="12" customHeight="1" x14ac:dyDescent="0.2">
      <c r="A779" s="156" t="s">
        <v>2723</v>
      </c>
      <c r="B779" s="156" t="s">
        <v>2449</v>
      </c>
      <c r="C779" s="156" t="s">
        <v>1086</v>
      </c>
      <c r="D779" s="156" t="s">
        <v>510</v>
      </c>
      <c r="E779" s="156" t="s">
        <v>2758</v>
      </c>
    </row>
    <row r="780" spans="1:5" ht="12" customHeight="1" x14ac:dyDescent="0.2">
      <c r="A780" s="156" t="s">
        <v>2723</v>
      </c>
      <c r="B780" s="156" t="s">
        <v>2449</v>
      </c>
      <c r="C780" s="156" t="s">
        <v>1086</v>
      </c>
      <c r="D780" s="156" t="s">
        <v>510</v>
      </c>
      <c r="E780" s="156" t="s">
        <v>2755</v>
      </c>
    </row>
    <row r="781" spans="1:5" ht="12" customHeight="1" x14ac:dyDescent="0.2">
      <c r="A781" s="156" t="s">
        <v>2723</v>
      </c>
      <c r="B781" s="156" t="s">
        <v>2364</v>
      </c>
      <c r="C781" s="156" t="s">
        <v>122</v>
      </c>
      <c r="D781" s="156" t="s">
        <v>510</v>
      </c>
      <c r="E781" s="156" t="s">
        <v>2752</v>
      </c>
    </row>
    <row r="782" spans="1:5" ht="12" customHeight="1" x14ac:dyDescent="0.2">
      <c r="A782" s="156" t="s">
        <v>2723</v>
      </c>
      <c r="B782" s="156" t="s">
        <v>2364</v>
      </c>
      <c r="C782" s="156" t="s">
        <v>122</v>
      </c>
      <c r="D782" s="156" t="s">
        <v>510</v>
      </c>
      <c r="E782" s="156" t="s">
        <v>2724</v>
      </c>
    </row>
    <row r="783" spans="1:5" ht="12" customHeight="1" x14ac:dyDescent="0.2">
      <c r="A783" s="156" t="s">
        <v>2723</v>
      </c>
      <c r="B783" s="156" t="s">
        <v>2364</v>
      </c>
      <c r="C783" s="156" t="s">
        <v>122</v>
      </c>
      <c r="D783" s="156" t="s">
        <v>510</v>
      </c>
      <c r="E783" s="156" t="s">
        <v>2758</v>
      </c>
    </row>
    <row r="784" spans="1:5" ht="12" customHeight="1" x14ac:dyDescent="0.2">
      <c r="A784" s="156" t="s">
        <v>2723</v>
      </c>
      <c r="B784" s="156" t="s">
        <v>2364</v>
      </c>
      <c r="C784" s="156" t="s">
        <v>122</v>
      </c>
      <c r="D784" s="156" t="s">
        <v>510</v>
      </c>
      <c r="E784" s="156" t="s">
        <v>2755</v>
      </c>
    </row>
    <row r="785" spans="1:5" ht="12" customHeight="1" x14ac:dyDescent="0.2">
      <c r="A785" s="156" t="s">
        <v>2723</v>
      </c>
      <c r="B785" s="156" t="s">
        <v>2627</v>
      </c>
      <c r="C785" s="156" t="s">
        <v>648</v>
      </c>
      <c r="D785" s="156" t="s">
        <v>510</v>
      </c>
      <c r="E785" s="156" t="s">
        <v>2724</v>
      </c>
    </row>
    <row r="786" spans="1:5" ht="12" customHeight="1" x14ac:dyDescent="0.2">
      <c r="A786" s="156" t="s">
        <v>2723</v>
      </c>
      <c r="B786" s="156" t="s">
        <v>2627</v>
      </c>
      <c r="C786" s="156" t="s">
        <v>648</v>
      </c>
      <c r="D786" s="156" t="s">
        <v>510</v>
      </c>
      <c r="E786" s="156" t="s">
        <v>2758</v>
      </c>
    </row>
    <row r="787" spans="1:5" ht="12" customHeight="1" x14ac:dyDescent="0.2">
      <c r="A787" s="156" t="s">
        <v>2723</v>
      </c>
      <c r="B787" s="156" t="s">
        <v>2627</v>
      </c>
      <c r="C787" s="156" t="s">
        <v>648</v>
      </c>
      <c r="D787" s="156" t="s">
        <v>510</v>
      </c>
      <c r="E787" s="156" t="s">
        <v>2755</v>
      </c>
    </row>
    <row r="788" spans="1:5" ht="12" customHeight="1" x14ac:dyDescent="0.2">
      <c r="A788" s="156" t="s">
        <v>2723</v>
      </c>
      <c r="B788" s="156" t="s">
        <v>2365</v>
      </c>
      <c r="C788" s="156" t="s">
        <v>707</v>
      </c>
      <c r="D788" s="156" t="s">
        <v>510</v>
      </c>
      <c r="E788" s="156" t="s">
        <v>2752</v>
      </c>
    </row>
    <row r="789" spans="1:5" ht="12" customHeight="1" x14ac:dyDescent="0.2">
      <c r="A789" s="156" t="s">
        <v>2723</v>
      </c>
      <c r="B789" s="156" t="s">
        <v>2365</v>
      </c>
      <c r="C789" s="156" t="s">
        <v>707</v>
      </c>
      <c r="D789" s="156" t="s">
        <v>510</v>
      </c>
      <c r="E789" s="156" t="s">
        <v>2724</v>
      </c>
    </row>
    <row r="790" spans="1:5" ht="12" customHeight="1" x14ac:dyDescent="0.2">
      <c r="A790" s="156" t="s">
        <v>2723</v>
      </c>
      <c r="B790" s="156" t="s">
        <v>2365</v>
      </c>
      <c r="C790" s="156" t="s">
        <v>707</v>
      </c>
      <c r="D790" s="156" t="s">
        <v>510</v>
      </c>
      <c r="E790" s="156" t="s">
        <v>2758</v>
      </c>
    </row>
    <row r="791" spans="1:5" ht="12" customHeight="1" x14ac:dyDescent="0.2">
      <c r="A791" s="156" t="s">
        <v>2723</v>
      </c>
      <c r="B791" s="156" t="s">
        <v>2365</v>
      </c>
      <c r="C791" s="156" t="s">
        <v>707</v>
      </c>
      <c r="D791" s="156" t="s">
        <v>510</v>
      </c>
      <c r="E791" s="156" t="s">
        <v>2755</v>
      </c>
    </row>
    <row r="792" spans="1:5" ht="12" customHeight="1" x14ac:dyDescent="0.2">
      <c r="A792" s="156" t="s">
        <v>2723</v>
      </c>
      <c r="B792" s="156" t="s">
        <v>2459</v>
      </c>
      <c r="C792" s="156" t="s">
        <v>703</v>
      </c>
      <c r="D792" s="156" t="s">
        <v>510</v>
      </c>
      <c r="E792" s="156" t="s">
        <v>2757</v>
      </c>
    </row>
    <row r="793" spans="1:5" ht="12" customHeight="1" x14ac:dyDescent="0.2">
      <c r="A793" s="156" t="s">
        <v>2723</v>
      </c>
      <c r="B793" s="156" t="s">
        <v>2459</v>
      </c>
      <c r="C793" s="156" t="s">
        <v>703</v>
      </c>
      <c r="D793" s="156" t="s">
        <v>510</v>
      </c>
      <c r="E793" s="156" t="s">
        <v>2758</v>
      </c>
    </row>
    <row r="794" spans="1:5" ht="12" customHeight="1" x14ac:dyDescent="0.2">
      <c r="A794" s="156" t="s">
        <v>2723</v>
      </c>
      <c r="B794" s="156" t="s">
        <v>2459</v>
      </c>
      <c r="C794" s="156" t="s">
        <v>703</v>
      </c>
      <c r="D794" s="156" t="s">
        <v>510</v>
      </c>
      <c r="E794" s="156" t="s">
        <v>2755</v>
      </c>
    </row>
    <row r="795" spans="1:5" ht="12" customHeight="1" x14ac:dyDescent="0.2">
      <c r="A795" s="156" t="s">
        <v>2723</v>
      </c>
      <c r="B795" s="156" t="s">
        <v>2344</v>
      </c>
      <c r="C795" s="156" t="s">
        <v>123</v>
      </c>
      <c r="D795" s="156" t="s">
        <v>510</v>
      </c>
      <c r="E795" s="156" t="s">
        <v>2752</v>
      </c>
    </row>
    <row r="796" spans="1:5" ht="12" customHeight="1" x14ac:dyDescent="0.2">
      <c r="A796" s="156" t="s">
        <v>2723</v>
      </c>
      <c r="B796" s="156" t="s">
        <v>2344</v>
      </c>
      <c r="C796" s="156" t="s">
        <v>123</v>
      </c>
      <c r="D796" s="156" t="s">
        <v>510</v>
      </c>
      <c r="E796" s="156" t="s">
        <v>2724</v>
      </c>
    </row>
    <row r="797" spans="1:5" ht="12" customHeight="1" x14ac:dyDescent="0.2">
      <c r="A797" s="156" t="s">
        <v>2723</v>
      </c>
      <c r="B797" s="156" t="s">
        <v>2344</v>
      </c>
      <c r="C797" s="156" t="s">
        <v>123</v>
      </c>
      <c r="D797" s="156" t="s">
        <v>510</v>
      </c>
      <c r="E797" s="156" t="s">
        <v>2757</v>
      </c>
    </row>
    <row r="798" spans="1:5" ht="12" customHeight="1" x14ac:dyDescent="0.2">
      <c r="A798" s="156" t="s">
        <v>2723</v>
      </c>
      <c r="B798" s="156" t="s">
        <v>2344</v>
      </c>
      <c r="C798" s="156" t="s">
        <v>123</v>
      </c>
      <c r="D798" s="156" t="s">
        <v>510</v>
      </c>
      <c r="E798" s="156" t="s">
        <v>2753</v>
      </c>
    </row>
    <row r="799" spans="1:5" ht="12" customHeight="1" x14ac:dyDescent="0.2">
      <c r="A799" s="156" t="s">
        <v>2723</v>
      </c>
      <c r="B799" s="156" t="s">
        <v>2344</v>
      </c>
      <c r="C799" s="156" t="s">
        <v>123</v>
      </c>
      <c r="D799" s="156" t="s">
        <v>510</v>
      </c>
      <c r="E799" s="156" t="s">
        <v>2758</v>
      </c>
    </row>
    <row r="800" spans="1:5" ht="12" customHeight="1" x14ac:dyDescent="0.2">
      <c r="A800" s="156" t="s">
        <v>2723</v>
      </c>
      <c r="B800" s="156" t="s">
        <v>2344</v>
      </c>
      <c r="C800" s="156" t="s">
        <v>123</v>
      </c>
      <c r="D800" s="156" t="s">
        <v>510</v>
      </c>
      <c r="E800" s="156" t="s">
        <v>2755</v>
      </c>
    </row>
    <row r="801" spans="1:5" ht="12" customHeight="1" x14ac:dyDescent="0.2">
      <c r="A801" s="156" t="s">
        <v>2723</v>
      </c>
      <c r="B801" s="156" t="s">
        <v>2441</v>
      </c>
      <c r="C801" s="156" t="s">
        <v>124</v>
      </c>
      <c r="D801" s="156" t="s">
        <v>510</v>
      </c>
      <c r="E801" s="156" t="s">
        <v>2724</v>
      </c>
    </row>
    <row r="802" spans="1:5" ht="12" customHeight="1" x14ac:dyDescent="0.2">
      <c r="A802" s="156" t="s">
        <v>2723</v>
      </c>
      <c r="B802" s="156" t="s">
        <v>2441</v>
      </c>
      <c r="C802" s="156" t="s">
        <v>124</v>
      </c>
      <c r="D802" s="156" t="s">
        <v>510</v>
      </c>
      <c r="E802" s="156" t="s">
        <v>2757</v>
      </c>
    </row>
    <row r="803" spans="1:5" ht="12" customHeight="1" x14ac:dyDescent="0.2">
      <c r="A803" s="156" t="s">
        <v>2723</v>
      </c>
      <c r="B803" s="156" t="s">
        <v>2441</v>
      </c>
      <c r="C803" s="156" t="s">
        <v>124</v>
      </c>
      <c r="D803" s="156" t="s">
        <v>510</v>
      </c>
      <c r="E803" s="156" t="s">
        <v>2758</v>
      </c>
    </row>
    <row r="804" spans="1:5" ht="12" customHeight="1" x14ac:dyDescent="0.2">
      <c r="A804" s="156" t="s">
        <v>2723</v>
      </c>
      <c r="B804" s="156" t="s">
        <v>2441</v>
      </c>
      <c r="C804" s="156" t="s">
        <v>124</v>
      </c>
      <c r="D804" s="156" t="s">
        <v>510</v>
      </c>
      <c r="E804" s="156" t="s">
        <v>2755</v>
      </c>
    </row>
    <row r="805" spans="1:5" ht="12" customHeight="1" x14ac:dyDescent="0.2">
      <c r="A805" s="156" t="s">
        <v>2723</v>
      </c>
      <c r="B805" s="156" t="s">
        <v>2500</v>
      </c>
      <c r="C805" s="156" t="s">
        <v>701</v>
      </c>
      <c r="D805" s="156" t="s">
        <v>510</v>
      </c>
      <c r="E805" s="156" t="s">
        <v>2724</v>
      </c>
    </row>
    <row r="806" spans="1:5" ht="12" customHeight="1" x14ac:dyDescent="0.2">
      <c r="A806" s="156" t="s">
        <v>2723</v>
      </c>
      <c r="B806" s="156" t="s">
        <v>2500</v>
      </c>
      <c r="C806" s="156" t="s">
        <v>701</v>
      </c>
      <c r="D806" s="156" t="s">
        <v>510</v>
      </c>
      <c r="E806" s="156" t="s">
        <v>2757</v>
      </c>
    </row>
    <row r="807" spans="1:5" ht="12" customHeight="1" x14ac:dyDescent="0.2">
      <c r="A807" s="156" t="s">
        <v>2723</v>
      </c>
      <c r="B807" s="156" t="s">
        <v>2500</v>
      </c>
      <c r="C807" s="156" t="s">
        <v>701</v>
      </c>
      <c r="D807" s="156" t="s">
        <v>510</v>
      </c>
      <c r="E807" s="156" t="s">
        <v>2758</v>
      </c>
    </row>
    <row r="808" spans="1:5" ht="12" customHeight="1" x14ac:dyDescent="0.2">
      <c r="A808" s="156" t="s">
        <v>2723</v>
      </c>
      <c r="B808" s="156" t="s">
        <v>2500</v>
      </c>
      <c r="C808" s="156" t="s">
        <v>701</v>
      </c>
      <c r="D808" s="156" t="s">
        <v>510</v>
      </c>
      <c r="E808" s="156" t="s">
        <v>2755</v>
      </c>
    </row>
    <row r="809" spans="1:5" ht="12" customHeight="1" x14ac:dyDescent="0.2">
      <c r="A809" s="156" t="s">
        <v>2723</v>
      </c>
      <c r="B809" s="156" t="s">
        <v>2467</v>
      </c>
      <c r="C809" s="156" t="s">
        <v>702</v>
      </c>
      <c r="D809" s="156" t="s">
        <v>510</v>
      </c>
      <c r="E809" s="156" t="s">
        <v>2724</v>
      </c>
    </row>
    <row r="810" spans="1:5" ht="12" customHeight="1" x14ac:dyDescent="0.2">
      <c r="A810" s="156" t="s">
        <v>2723</v>
      </c>
      <c r="B810" s="156" t="s">
        <v>2467</v>
      </c>
      <c r="C810" s="156" t="s">
        <v>702</v>
      </c>
      <c r="D810" s="156" t="s">
        <v>510</v>
      </c>
      <c r="E810" s="156" t="s">
        <v>2757</v>
      </c>
    </row>
    <row r="811" spans="1:5" ht="12" customHeight="1" x14ac:dyDescent="0.2">
      <c r="A811" s="156" t="s">
        <v>2723</v>
      </c>
      <c r="B811" s="156" t="s">
        <v>2467</v>
      </c>
      <c r="C811" s="156" t="s">
        <v>702</v>
      </c>
      <c r="D811" s="156" t="s">
        <v>510</v>
      </c>
      <c r="E811" s="156" t="s">
        <v>2758</v>
      </c>
    </row>
    <row r="812" spans="1:5" ht="12" customHeight="1" x14ac:dyDescent="0.2">
      <c r="A812" s="156" t="s">
        <v>2723</v>
      </c>
      <c r="B812" s="156" t="s">
        <v>2467</v>
      </c>
      <c r="C812" s="156" t="s">
        <v>702</v>
      </c>
      <c r="D812" s="156" t="s">
        <v>510</v>
      </c>
      <c r="E812" s="156" t="s">
        <v>2755</v>
      </c>
    </row>
    <row r="813" spans="1:5" ht="12" customHeight="1" x14ac:dyDescent="0.2">
      <c r="A813" s="156" t="s">
        <v>2723</v>
      </c>
      <c r="B813" s="156" t="s">
        <v>2425</v>
      </c>
      <c r="C813" s="156" t="s">
        <v>125</v>
      </c>
      <c r="D813" s="156" t="s">
        <v>510</v>
      </c>
      <c r="E813" s="156" t="s">
        <v>2724</v>
      </c>
    </row>
    <row r="814" spans="1:5" ht="12" customHeight="1" x14ac:dyDescent="0.2">
      <c r="A814" s="156" t="s">
        <v>2723</v>
      </c>
      <c r="B814" s="156" t="s">
        <v>2425</v>
      </c>
      <c r="C814" s="156" t="s">
        <v>125</v>
      </c>
      <c r="D814" s="156" t="s">
        <v>510</v>
      </c>
      <c r="E814" s="156" t="s">
        <v>2757</v>
      </c>
    </row>
    <row r="815" spans="1:5" ht="12" customHeight="1" x14ac:dyDescent="0.2">
      <c r="A815" s="156" t="s">
        <v>2723</v>
      </c>
      <c r="B815" s="156" t="s">
        <v>2425</v>
      </c>
      <c r="C815" s="156" t="s">
        <v>125</v>
      </c>
      <c r="D815" s="156" t="s">
        <v>510</v>
      </c>
      <c r="E815" s="156" t="s">
        <v>2758</v>
      </c>
    </row>
    <row r="816" spans="1:5" ht="12" customHeight="1" x14ac:dyDescent="0.2">
      <c r="A816" s="156" t="s">
        <v>2723</v>
      </c>
      <c r="B816" s="156" t="s">
        <v>2425</v>
      </c>
      <c r="C816" s="156" t="s">
        <v>125</v>
      </c>
      <c r="D816" s="156" t="s">
        <v>510</v>
      </c>
      <c r="E816" s="156" t="s">
        <v>2755</v>
      </c>
    </row>
    <row r="817" spans="1:5" ht="12" customHeight="1" x14ac:dyDescent="0.2">
      <c r="A817" s="156" t="s">
        <v>2723</v>
      </c>
      <c r="B817" s="156" t="s">
        <v>3146</v>
      </c>
      <c r="C817" s="156" t="s">
        <v>3155</v>
      </c>
      <c r="D817" s="156" t="s">
        <v>510</v>
      </c>
      <c r="E817" s="156" t="s">
        <v>2758</v>
      </c>
    </row>
    <row r="818" spans="1:5" ht="12" customHeight="1" x14ac:dyDescent="0.2">
      <c r="A818" s="156" t="s">
        <v>2723</v>
      </c>
      <c r="B818" s="156" t="s">
        <v>2312</v>
      </c>
      <c r="C818" s="156" t="s">
        <v>126</v>
      </c>
      <c r="D818" s="156" t="s">
        <v>510</v>
      </c>
      <c r="E818" s="156" t="s">
        <v>2752</v>
      </c>
    </row>
    <row r="819" spans="1:5" ht="12" customHeight="1" x14ac:dyDescent="0.2">
      <c r="A819" s="156" t="s">
        <v>2723</v>
      </c>
      <c r="B819" s="156" t="s">
        <v>2312</v>
      </c>
      <c r="C819" s="156" t="s">
        <v>126</v>
      </c>
      <c r="D819" s="156" t="s">
        <v>510</v>
      </c>
      <c r="E819" s="156" t="s">
        <v>2724</v>
      </c>
    </row>
    <row r="820" spans="1:5" ht="12" customHeight="1" x14ac:dyDescent="0.2">
      <c r="A820" s="156" t="s">
        <v>2723</v>
      </c>
      <c r="B820" s="156" t="s">
        <v>2312</v>
      </c>
      <c r="C820" s="156" t="s">
        <v>126</v>
      </c>
      <c r="D820" s="156" t="s">
        <v>510</v>
      </c>
      <c r="E820" s="156" t="s">
        <v>2757</v>
      </c>
    </row>
    <row r="821" spans="1:5" ht="12" customHeight="1" x14ac:dyDescent="0.2">
      <c r="A821" s="156" t="s">
        <v>2723</v>
      </c>
      <c r="B821" s="156" t="s">
        <v>2312</v>
      </c>
      <c r="C821" s="156" t="s">
        <v>126</v>
      </c>
      <c r="D821" s="156" t="s">
        <v>510</v>
      </c>
      <c r="E821" s="156" t="s">
        <v>2753</v>
      </c>
    </row>
    <row r="822" spans="1:5" ht="12" customHeight="1" x14ac:dyDescent="0.2">
      <c r="A822" s="156" t="s">
        <v>2723</v>
      </c>
      <c r="B822" s="156" t="s">
        <v>2312</v>
      </c>
      <c r="C822" s="156" t="s">
        <v>126</v>
      </c>
      <c r="D822" s="156" t="s">
        <v>510</v>
      </c>
      <c r="E822" s="156" t="s">
        <v>2758</v>
      </c>
    </row>
    <row r="823" spans="1:5" ht="12" customHeight="1" x14ac:dyDescent="0.2">
      <c r="A823" s="156" t="s">
        <v>2723</v>
      </c>
      <c r="B823" s="156" t="s">
        <v>2312</v>
      </c>
      <c r="C823" s="156" t="s">
        <v>126</v>
      </c>
      <c r="D823" s="156" t="s">
        <v>510</v>
      </c>
      <c r="E823" s="156" t="s">
        <v>2755</v>
      </c>
    </row>
    <row r="824" spans="1:5" ht="12" customHeight="1" x14ac:dyDescent="0.2">
      <c r="A824" s="156" t="s">
        <v>2723</v>
      </c>
      <c r="B824" s="156" t="s">
        <v>2315</v>
      </c>
      <c r="C824" s="156" t="s">
        <v>1102</v>
      </c>
      <c r="D824" s="156" t="s">
        <v>510</v>
      </c>
      <c r="E824" s="156" t="s">
        <v>2752</v>
      </c>
    </row>
    <row r="825" spans="1:5" ht="12" customHeight="1" x14ac:dyDescent="0.2">
      <c r="A825" s="156" t="s">
        <v>2723</v>
      </c>
      <c r="B825" s="156" t="s">
        <v>2315</v>
      </c>
      <c r="C825" s="156" t="s">
        <v>1102</v>
      </c>
      <c r="D825" s="156" t="s">
        <v>510</v>
      </c>
      <c r="E825" s="156" t="s">
        <v>2724</v>
      </c>
    </row>
    <row r="826" spans="1:5" ht="12" customHeight="1" x14ac:dyDescent="0.2">
      <c r="A826" s="156" t="s">
        <v>2723</v>
      </c>
      <c r="B826" s="156" t="s">
        <v>2315</v>
      </c>
      <c r="C826" s="156" t="s">
        <v>1102</v>
      </c>
      <c r="D826" s="156" t="s">
        <v>510</v>
      </c>
      <c r="E826" s="156" t="s">
        <v>2753</v>
      </c>
    </row>
    <row r="827" spans="1:5" ht="12" customHeight="1" x14ac:dyDescent="0.2">
      <c r="A827" s="156" t="s">
        <v>2723</v>
      </c>
      <c r="B827" s="156" t="s">
        <v>2315</v>
      </c>
      <c r="C827" s="156" t="s">
        <v>1102</v>
      </c>
      <c r="D827" s="156" t="s">
        <v>510</v>
      </c>
      <c r="E827" s="156" t="s">
        <v>2756</v>
      </c>
    </row>
    <row r="828" spans="1:5" ht="12" customHeight="1" x14ac:dyDescent="0.2">
      <c r="A828" s="156" t="s">
        <v>2723</v>
      </c>
      <c r="B828" s="156" t="s">
        <v>2315</v>
      </c>
      <c r="C828" s="156" t="s">
        <v>1102</v>
      </c>
      <c r="D828" s="156" t="s">
        <v>510</v>
      </c>
      <c r="E828" s="156" t="s">
        <v>2758</v>
      </c>
    </row>
    <row r="829" spans="1:5" ht="12" customHeight="1" x14ac:dyDescent="0.2">
      <c r="A829" s="156" t="s">
        <v>2723</v>
      </c>
      <c r="B829" s="156" t="s">
        <v>2315</v>
      </c>
      <c r="C829" s="156" t="s">
        <v>1102</v>
      </c>
      <c r="D829" s="156" t="s">
        <v>510</v>
      </c>
      <c r="E829" s="156" t="s">
        <v>2754</v>
      </c>
    </row>
    <row r="830" spans="1:5" ht="12" customHeight="1" x14ac:dyDescent="0.2">
      <c r="A830" s="156" t="s">
        <v>2723</v>
      </c>
      <c r="B830" s="156" t="s">
        <v>2315</v>
      </c>
      <c r="C830" s="156" t="s">
        <v>1102</v>
      </c>
      <c r="D830" s="156" t="s">
        <v>510</v>
      </c>
      <c r="E830" s="156" t="s">
        <v>2755</v>
      </c>
    </row>
    <row r="831" spans="1:5" ht="12" customHeight="1" x14ac:dyDescent="0.2">
      <c r="A831" s="156" t="s">
        <v>2723</v>
      </c>
      <c r="B831" s="156" t="s">
        <v>2315</v>
      </c>
      <c r="C831" s="156" t="s">
        <v>1102</v>
      </c>
      <c r="D831" s="156" t="s">
        <v>510</v>
      </c>
      <c r="E831" s="156" t="s">
        <v>2772</v>
      </c>
    </row>
    <row r="832" spans="1:5" ht="12" customHeight="1" x14ac:dyDescent="0.2">
      <c r="A832" s="156" t="s">
        <v>2723</v>
      </c>
      <c r="B832" s="156" t="s">
        <v>2680</v>
      </c>
      <c r="C832" s="156" t="s">
        <v>2695</v>
      </c>
      <c r="D832" s="156" t="s">
        <v>510</v>
      </c>
      <c r="E832" s="156" t="s">
        <v>2752</v>
      </c>
    </row>
    <row r="833" spans="1:5" ht="12" customHeight="1" x14ac:dyDescent="0.2">
      <c r="A833" s="156" t="s">
        <v>2723</v>
      </c>
      <c r="B833" s="156" t="s">
        <v>2680</v>
      </c>
      <c r="C833" s="156" t="s">
        <v>2695</v>
      </c>
      <c r="D833" s="156" t="s">
        <v>510</v>
      </c>
      <c r="E833" s="156" t="s">
        <v>2758</v>
      </c>
    </row>
    <row r="834" spans="1:5" ht="12" customHeight="1" x14ac:dyDescent="0.2">
      <c r="A834" s="156" t="s">
        <v>2723</v>
      </c>
      <c r="B834" s="156" t="s">
        <v>2319</v>
      </c>
      <c r="C834" s="156" t="s">
        <v>258</v>
      </c>
      <c r="D834" s="156" t="s">
        <v>510</v>
      </c>
      <c r="E834" s="156" t="s">
        <v>2752</v>
      </c>
    </row>
    <row r="835" spans="1:5" ht="12" customHeight="1" x14ac:dyDescent="0.2">
      <c r="A835" s="156" t="s">
        <v>2723</v>
      </c>
      <c r="B835" s="156" t="s">
        <v>2319</v>
      </c>
      <c r="C835" s="156" t="s">
        <v>258</v>
      </c>
      <c r="D835" s="156" t="s">
        <v>510</v>
      </c>
      <c r="E835" s="156" t="s">
        <v>2724</v>
      </c>
    </row>
    <row r="836" spans="1:5" ht="12" customHeight="1" x14ac:dyDescent="0.2">
      <c r="A836" s="156" t="s">
        <v>2723</v>
      </c>
      <c r="B836" s="156" t="s">
        <v>2319</v>
      </c>
      <c r="C836" s="156" t="s">
        <v>258</v>
      </c>
      <c r="D836" s="156" t="s">
        <v>510</v>
      </c>
      <c r="E836" s="156" t="s">
        <v>2758</v>
      </c>
    </row>
    <row r="837" spans="1:5" ht="12" customHeight="1" x14ac:dyDescent="0.2">
      <c r="A837" s="156" t="s">
        <v>2723</v>
      </c>
      <c r="B837" s="156" t="s">
        <v>2319</v>
      </c>
      <c r="C837" s="156" t="s">
        <v>258</v>
      </c>
      <c r="D837" s="156" t="s">
        <v>510</v>
      </c>
      <c r="E837" s="156" t="s">
        <v>2754</v>
      </c>
    </row>
    <row r="838" spans="1:5" ht="12" customHeight="1" x14ac:dyDescent="0.2">
      <c r="A838" s="156" t="s">
        <v>2723</v>
      </c>
      <c r="B838" s="156" t="s">
        <v>2319</v>
      </c>
      <c r="C838" s="156" t="s">
        <v>258</v>
      </c>
      <c r="D838" s="156" t="s">
        <v>510</v>
      </c>
      <c r="E838" s="156" t="s">
        <v>2755</v>
      </c>
    </row>
    <row r="839" spans="1:5" ht="12" customHeight="1" x14ac:dyDescent="0.2">
      <c r="A839" s="156" t="s">
        <v>2723</v>
      </c>
      <c r="B839" s="156" t="s">
        <v>2319</v>
      </c>
      <c r="C839" s="156" t="s">
        <v>258</v>
      </c>
      <c r="D839" s="156" t="s">
        <v>510</v>
      </c>
      <c r="E839" s="156" t="s">
        <v>2772</v>
      </c>
    </row>
    <row r="840" spans="1:5" ht="12" customHeight="1" x14ac:dyDescent="0.2">
      <c r="A840" s="156" t="s">
        <v>2723</v>
      </c>
      <c r="B840" s="156" t="s">
        <v>2068</v>
      </c>
      <c r="C840" s="156" t="s">
        <v>1913</v>
      </c>
      <c r="D840" s="156" t="s">
        <v>510</v>
      </c>
      <c r="E840" s="156" t="s">
        <v>2752</v>
      </c>
    </row>
    <row r="841" spans="1:5" ht="12" customHeight="1" x14ac:dyDescent="0.2">
      <c r="A841" s="156" t="s">
        <v>2723</v>
      </c>
      <c r="B841" s="156" t="s">
        <v>2068</v>
      </c>
      <c r="C841" s="156" t="s">
        <v>1913</v>
      </c>
      <c r="D841" s="156" t="s">
        <v>510</v>
      </c>
      <c r="E841" s="156" t="s">
        <v>2758</v>
      </c>
    </row>
    <row r="842" spans="1:5" ht="12" customHeight="1" x14ac:dyDescent="0.2">
      <c r="A842" s="156" t="s">
        <v>2723</v>
      </c>
      <c r="B842" s="156" t="s">
        <v>2068</v>
      </c>
      <c r="C842" s="156" t="s">
        <v>1913</v>
      </c>
      <c r="D842" s="156" t="s">
        <v>510</v>
      </c>
      <c r="E842" s="156" t="s">
        <v>2754</v>
      </c>
    </row>
    <row r="843" spans="1:5" ht="12" customHeight="1" x14ac:dyDescent="0.2">
      <c r="A843" s="156" t="s">
        <v>2723</v>
      </c>
      <c r="B843" s="156" t="s">
        <v>2474</v>
      </c>
      <c r="C843" s="156" t="s">
        <v>256</v>
      </c>
      <c r="D843" s="156" t="s">
        <v>510</v>
      </c>
      <c r="E843" s="156" t="s">
        <v>2752</v>
      </c>
    </row>
    <row r="844" spans="1:5" ht="12" customHeight="1" x14ac:dyDescent="0.2">
      <c r="A844" s="156" t="s">
        <v>2723</v>
      </c>
      <c r="B844" s="156" t="s">
        <v>2474</v>
      </c>
      <c r="C844" s="156" t="s">
        <v>256</v>
      </c>
      <c r="D844" s="156" t="s">
        <v>510</v>
      </c>
      <c r="E844" s="156" t="s">
        <v>2724</v>
      </c>
    </row>
    <row r="845" spans="1:5" ht="12" customHeight="1" x14ac:dyDescent="0.2">
      <c r="A845" s="156" t="s">
        <v>2723</v>
      </c>
      <c r="B845" s="156" t="s">
        <v>2474</v>
      </c>
      <c r="C845" s="156" t="s">
        <v>256</v>
      </c>
      <c r="D845" s="156" t="s">
        <v>510</v>
      </c>
      <c r="E845" s="156" t="s">
        <v>2758</v>
      </c>
    </row>
    <row r="846" spans="1:5" ht="12" customHeight="1" x14ac:dyDescent="0.2">
      <c r="A846" s="156" t="s">
        <v>2723</v>
      </c>
      <c r="B846" s="156" t="s">
        <v>2474</v>
      </c>
      <c r="C846" s="156" t="s">
        <v>256</v>
      </c>
      <c r="D846" s="156" t="s">
        <v>510</v>
      </c>
      <c r="E846" s="156" t="s">
        <v>2755</v>
      </c>
    </row>
    <row r="847" spans="1:5" ht="12" customHeight="1" x14ac:dyDescent="0.2">
      <c r="A847" s="156" t="s">
        <v>2723</v>
      </c>
      <c r="B847" s="156" t="s">
        <v>2328</v>
      </c>
      <c r="C847" s="156" t="s">
        <v>257</v>
      </c>
      <c r="D847" s="156" t="s">
        <v>510</v>
      </c>
      <c r="E847" s="156" t="s">
        <v>2752</v>
      </c>
    </row>
    <row r="848" spans="1:5" ht="12" customHeight="1" x14ac:dyDescent="0.2">
      <c r="A848" s="156" t="s">
        <v>2723</v>
      </c>
      <c r="B848" s="156" t="s">
        <v>2328</v>
      </c>
      <c r="C848" s="156" t="s">
        <v>257</v>
      </c>
      <c r="D848" s="156" t="s">
        <v>510</v>
      </c>
      <c r="E848" s="156" t="s">
        <v>2724</v>
      </c>
    </row>
    <row r="849" spans="1:5" ht="12" customHeight="1" x14ac:dyDescent="0.2">
      <c r="A849" s="156" t="s">
        <v>2723</v>
      </c>
      <c r="B849" s="156" t="s">
        <v>2328</v>
      </c>
      <c r="C849" s="156" t="s">
        <v>257</v>
      </c>
      <c r="D849" s="156" t="s">
        <v>510</v>
      </c>
      <c r="E849" s="156" t="s">
        <v>2758</v>
      </c>
    </row>
    <row r="850" spans="1:5" ht="12" customHeight="1" x14ac:dyDescent="0.2">
      <c r="A850" s="156" t="s">
        <v>2723</v>
      </c>
      <c r="B850" s="156" t="s">
        <v>2328</v>
      </c>
      <c r="C850" s="156" t="s">
        <v>257</v>
      </c>
      <c r="D850" s="156" t="s">
        <v>510</v>
      </c>
      <c r="E850" s="156" t="s">
        <v>2755</v>
      </c>
    </row>
    <row r="851" spans="1:5" ht="12" customHeight="1" x14ac:dyDescent="0.2">
      <c r="A851" s="156" t="s">
        <v>2723</v>
      </c>
      <c r="B851" s="156" t="s">
        <v>2328</v>
      </c>
      <c r="C851" s="156" t="s">
        <v>257</v>
      </c>
      <c r="D851" s="156" t="s">
        <v>510</v>
      </c>
      <c r="E851" s="156" t="s">
        <v>2772</v>
      </c>
    </row>
    <row r="852" spans="1:5" ht="12" customHeight="1" x14ac:dyDescent="0.2">
      <c r="A852" s="156" t="s">
        <v>2723</v>
      </c>
      <c r="B852" s="156" t="s">
        <v>2617</v>
      </c>
      <c r="C852" s="156" t="s">
        <v>649</v>
      </c>
      <c r="D852" s="156" t="s">
        <v>510</v>
      </c>
      <c r="E852" s="156" t="s">
        <v>2752</v>
      </c>
    </row>
    <row r="853" spans="1:5" ht="12" customHeight="1" x14ac:dyDescent="0.2">
      <c r="A853" s="156" t="s">
        <v>2723</v>
      </c>
      <c r="B853" s="156" t="s">
        <v>2617</v>
      </c>
      <c r="C853" s="156" t="s">
        <v>649</v>
      </c>
      <c r="D853" s="156" t="s">
        <v>510</v>
      </c>
      <c r="E853" s="156" t="s">
        <v>2724</v>
      </c>
    </row>
    <row r="854" spans="1:5" ht="12" customHeight="1" x14ac:dyDescent="0.2">
      <c r="A854" s="156" t="s">
        <v>2723</v>
      </c>
      <c r="B854" s="156" t="s">
        <v>2617</v>
      </c>
      <c r="C854" s="156" t="s">
        <v>649</v>
      </c>
      <c r="D854" s="156" t="s">
        <v>510</v>
      </c>
      <c r="E854" s="156" t="s">
        <v>2758</v>
      </c>
    </row>
    <row r="855" spans="1:5" ht="12" customHeight="1" x14ac:dyDescent="0.2">
      <c r="A855" s="156" t="s">
        <v>2723</v>
      </c>
      <c r="B855" s="156" t="s">
        <v>2617</v>
      </c>
      <c r="C855" s="156" t="s">
        <v>649</v>
      </c>
      <c r="D855" s="156" t="s">
        <v>510</v>
      </c>
      <c r="E855" s="156" t="s">
        <v>2755</v>
      </c>
    </row>
    <row r="856" spans="1:5" ht="12" customHeight="1" x14ac:dyDescent="0.2">
      <c r="A856" s="156" t="s">
        <v>2723</v>
      </c>
      <c r="B856" s="156" t="s">
        <v>2032</v>
      </c>
      <c r="C856" s="156" t="s">
        <v>1706</v>
      </c>
      <c r="D856" s="156" t="s">
        <v>510</v>
      </c>
      <c r="E856" s="156" t="s">
        <v>2758</v>
      </c>
    </row>
    <row r="857" spans="1:5" ht="12" customHeight="1" x14ac:dyDescent="0.2">
      <c r="A857" s="156" t="s">
        <v>2723</v>
      </c>
      <c r="B857" s="156" t="s">
        <v>2032</v>
      </c>
      <c r="C857" s="156" t="s">
        <v>1706</v>
      </c>
      <c r="D857" s="156" t="s">
        <v>510</v>
      </c>
      <c r="E857" s="156" t="s">
        <v>2755</v>
      </c>
    </row>
    <row r="858" spans="1:5" ht="12" customHeight="1" x14ac:dyDescent="0.2">
      <c r="A858" s="156" t="s">
        <v>2723</v>
      </c>
      <c r="B858" s="156" t="s">
        <v>2404</v>
      </c>
      <c r="C858" s="156" t="s">
        <v>706</v>
      </c>
      <c r="D858" s="156" t="s">
        <v>510</v>
      </c>
      <c r="E858" s="156" t="s">
        <v>2724</v>
      </c>
    </row>
    <row r="859" spans="1:5" ht="12" customHeight="1" x14ac:dyDescent="0.2">
      <c r="A859" s="156" t="s">
        <v>2723</v>
      </c>
      <c r="B859" s="156" t="s">
        <v>2404</v>
      </c>
      <c r="C859" s="156" t="s">
        <v>706</v>
      </c>
      <c r="D859" s="156" t="s">
        <v>510</v>
      </c>
      <c r="E859" s="156" t="s">
        <v>2757</v>
      </c>
    </row>
    <row r="860" spans="1:5" ht="12" customHeight="1" x14ac:dyDescent="0.2">
      <c r="A860" s="156" t="s">
        <v>2723</v>
      </c>
      <c r="B860" s="156" t="s">
        <v>2404</v>
      </c>
      <c r="C860" s="156" t="s">
        <v>706</v>
      </c>
      <c r="D860" s="156" t="s">
        <v>510</v>
      </c>
      <c r="E860" s="156" t="s">
        <v>2758</v>
      </c>
    </row>
    <row r="861" spans="1:5" ht="12" customHeight="1" x14ac:dyDescent="0.2">
      <c r="A861" s="156" t="s">
        <v>2723</v>
      </c>
      <c r="B861" s="156" t="s">
        <v>2404</v>
      </c>
      <c r="C861" s="156" t="s">
        <v>706</v>
      </c>
      <c r="D861" s="156" t="s">
        <v>510</v>
      </c>
      <c r="E861" s="156" t="s">
        <v>2755</v>
      </c>
    </row>
    <row r="862" spans="1:5" ht="12" customHeight="1" x14ac:dyDescent="0.2">
      <c r="A862" s="156" t="s">
        <v>2723</v>
      </c>
      <c r="B862" s="156" t="s">
        <v>2396</v>
      </c>
      <c r="C862" s="156" t="s">
        <v>116</v>
      </c>
      <c r="D862" s="156" t="s">
        <v>510</v>
      </c>
      <c r="E862" s="156" t="s">
        <v>2724</v>
      </c>
    </row>
    <row r="863" spans="1:5" ht="12" customHeight="1" x14ac:dyDescent="0.2">
      <c r="A863" s="156" t="s">
        <v>2723</v>
      </c>
      <c r="B863" s="156" t="s">
        <v>2396</v>
      </c>
      <c r="C863" s="156" t="s">
        <v>116</v>
      </c>
      <c r="D863" s="156" t="s">
        <v>510</v>
      </c>
      <c r="E863" s="156" t="s">
        <v>2757</v>
      </c>
    </row>
    <row r="864" spans="1:5" ht="12" customHeight="1" x14ac:dyDescent="0.2">
      <c r="A864" s="156" t="s">
        <v>2723</v>
      </c>
      <c r="B864" s="156" t="s">
        <v>2396</v>
      </c>
      <c r="C864" s="156" t="s">
        <v>116</v>
      </c>
      <c r="D864" s="156" t="s">
        <v>510</v>
      </c>
      <c r="E864" s="156" t="s">
        <v>2758</v>
      </c>
    </row>
    <row r="865" spans="1:5" ht="12" customHeight="1" x14ac:dyDescent="0.2">
      <c r="A865" s="156" t="s">
        <v>2723</v>
      </c>
      <c r="B865" s="156" t="s">
        <v>2396</v>
      </c>
      <c r="C865" s="156" t="s">
        <v>116</v>
      </c>
      <c r="D865" s="156" t="s">
        <v>510</v>
      </c>
      <c r="E865" s="156" t="s">
        <v>2755</v>
      </c>
    </row>
    <row r="866" spans="1:5" ht="12" customHeight="1" x14ac:dyDescent="0.2">
      <c r="A866" s="156" t="s">
        <v>2723</v>
      </c>
      <c r="B866" s="156" t="s">
        <v>2329</v>
      </c>
      <c r="C866" s="156" t="s">
        <v>259</v>
      </c>
      <c r="D866" s="156" t="s">
        <v>510</v>
      </c>
      <c r="E866" s="156" t="s">
        <v>2752</v>
      </c>
    </row>
    <row r="867" spans="1:5" ht="12" customHeight="1" x14ac:dyDescent="0.2">
      <c r="A867" s="156" t="s">
        <v>2723</v>
      </c>
      <c r="B867" s="156" t="s">
        <v>2329</v>
      </c>
      <c r="C867" s="156" t="s">
        <v>259</v>
      </c>
      <c r="D867" s="156" t="s">
        <v>510</v>
      </c>
      <c r="E867" s="156" t="s">
        <v>2724</v>
      </c>
    </row>
    <row r="868" spans="1:5" ht="12" customHeight="1" x14ac:dyDescent="0.2">
      <c r="A868" s="156" t="s">
        <v>2723</v>
      </c>
      <c r="B868" s="156" t="s">
        <v>2329</v>
      </c>
      <c r="C868" s="156" t="s">
        <v>259</v>
      </c>
      <c r="D868" s="156" t="s">
        <v>510</v>
      </c>
      <c r="E868" s="156" t="s">
        <v>2753</v>
      </c>
    </row>
    <row r="869" spans="1:5" ht="12" customHeight="1" x14ac:dyDescent="0.2">
      <c r="A869" s="156" t="s">
        <v>2723</v>
      </c>
      <c r="B869" s="156" t="s">
        <v>2329</v>
      </c>
      <c r="C869" s="156" t="s">
        <v>259</v>
      </c>
      <c r="D869" s="156" t="s">
        <v>510</v>
      </c>
      <c r="E869" s="156" t="s">
        <v>2758</v>
      </c>
    </row>
    <row r="870" spans="1:5" ht="12" customHeight="1" x14ac:dyDescent="0.2">
      <c r="A870" s="156" t="s">
        <v>2723</v>
      </c>
      <c r="B870" s="156" t="s">
        <v>2329</v>
      </c>
      <c r="C870" s="156" t="s">
        <v>259</v>
      </c>
      <c r="D870" s="156" t="s">
        <v>510</v>
      </c>
      <c r="E870" s="156" t="s">
        <v>2755</v>
      </c>
    </row>
    <row r="871" spans="1:5" ht="12" customHeight="1" x14ac:dyDescent="0.2">
      <c r="A871" s="156" t="s">
        <v>2723</v>
      </c>
      <c r="B871" s="156" t="s">
        <v>1763</v>
      </c>
      <c r="C871" s="156" t="s">
        <v>1088</v>
      </c>
      <c r="D871" s="156" t="s">
        <v>510</v>
      </c>
      <c r="E871" s="156" t="s">
        <v>2752</v>
      </c>
    </row>
    <row r="872" spans="1:5" ht="12" customHeight="1" x14ac:dyDescent="0.2">
      <c r="A872" s="156" t="s">
        <v>2723</v>
      </c>
      <c r="B872" s="156" t="s">
        <v>1763</v>
      </c>
      <c r="C872" s="156" t="s">
        <v>1088</v>
      </c>
      <c r="D872" s="156" t="s">
        <v>510</v>
      </c>
      <c r="E872" s="156" t="s">
        <v>2753</v>
      </c>
    </row>
    <row r="873" spans="1:5" ht="12" customHeight="1" x14ac:dyDescent="0.2">
      <c r="A873" s="156" t="s">
        <v>2723</v>
      </c>
      <c r="B873" s="156" t="s">
        <v>1763</v>
      </c>
      <c r="C873" s="156" t="s">
        <v>1088</v>
      </c>
      <c r="D873" s="156" t="s">
        <v>510</v>
      </c>
      <c r="E873" s="156" t="s">
        <v>2758</v>
      </c>
    </row>
    <row r="874" spans="1:5" ht="12" customHeight="1" x14ac:dyDescent="0.2">
      <c r="A874" s="156" t="s">
        <v>2723</v>
      </c>
      <c r="B874" s="156" t="s">
        <v>1763</v>
      </c>
      <c r="C874" s="156" t="s">
        <v>1088</v>
      </c>
      <c r="D874" s="156" t="s">
        <v>510</v>
      </c>
      <c r="E874" s="156" t="s">
        <v>2755</v>
      </c>
    </row>
    <row r="875" spans="1:5" ht="12" customHeight="1" x14ac:dyDescent="0.2">
      <c r="A875" s="156" t="s">
        <v>2723</v>
      </c>
      <c r="B875" s="156" t="s">
        <v>2393</v>
      </c>
      <c r="C875" s="156" t="s">
        <v>260</v>
      </c>
      <c r="D875" s="156" t="s">
        <v>510</v>
      </c>
      <c r="E875" s="156" t="s">
        <v>2752</v>
      </c>
    </row>
    <row r="876" spans="1:5" ht="12" customHeight="1" x14ac:dyDescent="0.2">
      <c r="A876" s="156" t="s">
        <v>2723</v>
      </c>
      <c r="B876" s="156" t="s">
        <v>2393</v>
      </c>
      <c r="C876" s="156" t="s">
        <v>260</v>
      </c>
      <c r="D876" s="156" t="s">
        <v>510</v>
      </c>
      <c r="E876" s="156" t="s">
        <v>2724</v>
      </c>
    </row>
    <row r="877" spans="1:5" ht="12" customHeight="1" x14ac:dyDescent="0.2">
      <c r="A877" s="156" t="s">
        <v>2723</v>
      </c>
      <c r="B877" s="156" t="s">
        <v>2393</v>
      </c>
      <c r="C877" s="156" t="s">
        <v>260</v>
      </c>
      <c r="D877" s="156" t="s">
        <v>510</v>
      </c>
      <c r="E877" s="156" t="s">
        <v>2758</v>
      </c>
    </row>
    <row r="878" spans="1:5" ht="12" customHeight="1" x14ac:dyDescent="0.2">
      <c r="A878" s="156" t="s">
        <v>2723</v>
      </c>
      <c r="B878" s="156" t="s">
        <v>2393</v>
      </c>
      <c r="C878" s="156" t="s">
        <v>260</v>
      </c>
      <c r="D878" s="156" t="s">
        <v>510</v>
      </c>
      <c r="E878" s="156" t="s">
        <v>2755</v>
      </c>
    </row>
    <row r="879" spans="1:5" ht="12" customHeight="1" x14ac:dyDescent="0.2">
      <c r="A879" s="156" t="s">
        <v>2723</v>
      </c>
      <c r="B879" s="156" t="s">
        <v>2457</v>
      </c>
      <c r="C879" s="156" t="s">
        <v>704</v>
      </c>
      <c r="D879" s="156" t="s">
        <v>510</v>
      </c>
      <c r="E879" s="156" t="s">
        <v>2752</v>
      </c>
    </row>
    <row r="880" spans="1:5" ht="12" customHeight="1" x14ac:dyDescent="0.2">
      <c r="A880" s="156" t="s">
        <v>2723</v>
      </c>
      <c r="B880" s="156" t="s">
        <v>2457</v>
      </c>
      <c r="C880" s="156" t="s">
        <v>704</v>
      </c>
      <c r="D880" s="156" t="s">
        <v>510</v>
      </c>
      <c r="E880" s="156" t="s">
        <v>2758</v>
      </c>
    </row>
    <row r="881" spans="1:5" ht="12" customHeight="1" x14ac:dyDescent="0.2">
      <c r="A881" s="156" t="s">
        <v>2723</v>
      </c>
      <c r="B881" s="156" t="s">
        <v>2457</v>
      </c>
      <c r="C881" s="156" t="s">
        <v>704</v>
      </c>
      <c r="D881" s="156" t="s">
        <v>510</v>
      </c>
      <c r="E881" s="156" t="s">
        <v>2755</v>
      </c>
    </row>
    <row r="882" spans="1:5" ht="12" customHeight="1" x14ac:dyDescent="0.2">
      <c r="A882" s="156" t="s">
        <v>2723</v>
      </c>
      <c r="B882" s="156" t="s">
        <v>2368</v>
      </c>
      <c r="C882" s="156" t="s">
        <v>650</v>
      </c>
      <c r="D882" s="156" t="s">
        <v>510</v>
      </c>
      <c r="E882" s="156" t="s">
        <v>2752</v>
      </c>
    </row>
    <row r="883" spans="1:5" ht="12" customHeight="1" x14ac:dyDescent="0.2">
      <c r="A883" s="156" t="s">
        <v>2723</v>
      </c>
      <c r="B883" s="156" t="s">
        <v>2368</v>
      </c>
      <c r="C883" s="156" t="s">
        <v>650</v>
      </c>
      <c r="D883" s="156" t="s">
        <v>510</v>
      </c>
      <c r="E883" s="156" t="s">
        <v>2724</v>
      </c>
    </row>
    <row r="884" spans="1:5" ht="12" customHeight="1" x14ac:dyDescent="0.2">
      <c r="A884" s="156" t="s">
        <v>2723</v>
      </c>
      <c r="B884" s="156" t="s">
        <v>2368</v>
      </c>
      <c r="C884" s="156" t="s">
        <v>650</v>
      </c>
      <c r="D884" s="156" t="s">
        <v>510</v>
      </c>
      <c r="E884" s="156" t="s">
        <v>2758</v>
      </c>
    </row>
    <row r="885" spans="1:5" ht="12" customHeight="1" x14ac:dyDescent="0.2">
      <c r="A885" s="156" t="s">
        <v>2723</v>
      </c>
      <c r="B885" s="156" t="s">
        <v>2368</v>
      </c>
      <c r="C885" s="156" t="s">
        <v>650</v>
      </c>
      <c r="D885" s="156" t="s">
        <v>510</v>
      </c>
      <c r="E885" s="156" t="s">
        <v>2755</v>
      </c>
    </row>
    <row r="886" spans="1:5" ht="12" customHeight="1" x14ac:dyDescent="0.2">
      <c r="A886" s="156" t="s">
        <v>2723</v>
      </c>
      <c r="B886" s="156" t="s">
        <v>2422</v>
      </c>
      <c r="C886" s="156" t="s">
        <v>1227</v>
      </c>
      <c r="D886" s="156" t="s">
        <v>510</v>
      </c>
      <c r="E886" s="156" t="s">
        <v>2752</v>
      </c>
    </row>
    <row r="887" spans="1:5" ht="12" customHeight="1" x14ac:dyDescent="0.2">
      <c r="A887" s="156" t="s">
        <v>2723</v>
      </c>
      <c r="B887" s="156" t="s">
        <v>2422</v>
      </c>
      <c r="C887" s="156" t="s">
        <v>1227</v>
      </c>
      <c r="D887" s="156" t="s">
        <v>510</v>
      </c>
      <c r="E887" s="156" t="s">
        <v>2724</v>
      </c>
    </row>
    <row r="888" spans="1:5" ht="12" customHeight="1" x14ac:dyDescent="0.2">
      <c r="A888" s="156" t="s">
        <v>2723</v>
      </c>
      <c r="B888" s="156" t="s">
        <v>2422</v>
      </c>
      <c r="C888" s="156" t="s">
        <v>1227</v>
      </c>
      <c r="D888" s="156" t="s">
        <v>510</v>
      </c>
      <c r="E888" s="156" t="s">
        <v>2758</v>
      </c>
    </row>
    <row r="889" spans="1:5" ht="12" customHeight="1" x14ac:dyDescent="0.2">
      <c r="A889" s="156" t="s">
        <v>2723</v>
      </c>
      <c r="B889" s="156" t="s">
        <v>2422</v>
      </c>
      <c r="C889" s="156" t="s">
        <v>1227</v>
      </c>
      <c r="D889" s="156" t="s">
        <v>510</v>
      </c>
      <c r="E889" s="156" t="s">
        <v>2755</v>
      </c>
    </row>
    <row r="890" spans="1:5" ht="12" customHeight="1" x14ac:dyDescent="0.2">
      <c r="A890" s="156" t="s">
        <v>2723</v>
      </c>
      <c r="B890" s="156" t="s">
        <v>2376</v>
      </c>
      <c r="C890" s="156" t="s">
        <v>1354</v>
      </c>
      <c r="D890" s="156" t="s">
        <v>510</v>
      </c>
      <c r="E890" s="156" t="s">
        <v>2752</v>
      </c>
    </row>
    <row r="891" spans="1:5" ht="12" customHeight="1" x14ac:dyDescent="0.2">
      <c r="A891" s="156" t="s">
        <v>2723</v>
      </c>
      <c r="B891" s="156" t="s">
        <v>2376</v>
      </c>
      <c r="C891" s="156" t="s">
        <v>1354</v>
      </c>
      <c r="D891" s="156" t="s">
        <v>510</v>
      </c>
      <c r="E891" s="156" t="s">
        <v>2753</v>
      </c>
    </row>
    <row r="892" spans="1:5" ht="12" customHeight="1" x14ac:dyDescent="0.2">
      <c r="A892" s="156" t="s">
        <v>2723</v>
      </c>
      <c r="B892" s="156" t="s">
        <v>2376</v>
      </c>
      <c r="C892" s="156" t="s">
        <v>1354</v>
      </c>
      <c r="D892" s="156" t="s">
        <v>510</v>
      </c>
      <c r="E892" s="156" t="s">
        <v>2758</v>
      </c>
    </row>
    <row r="893" spans="1:5" ht="12" customHeight="1" x14ac:dyDescent="0.2">
      <c r="A893" s="156" t="s">
        <v>2723</v>
      </c>
      <c r="B893" s="156" t="s">
        <v>2376</v>
      </c>
      <c r="C893" s="156" t="s">
        <v>1354</v>
      </c>
      <c r="D893" s="156" t="s">
        <v>510</v>
      </c>
      <c r="E893" s="156" t="s">
        <v>2755</v>
      </c>
    </row>
    <row r="894" spans="1:5" ht="12" customHeight="1" x14ac:dyDescent="0.2">
      <c r="A894" s="156" t="s">
        <v>2723</v>
      </c>
      <c r="B894" s="156" t="s">
        <v>2421</v>
      </c>
      <c r="C894" s="156" t="s">
        <v>414</v>
      </c>
      <c r="D894" s="156" t="s">
        <v>510</v>
      </c>
      <c r="E894" s="156" t="s">
        <v>2752</v>
      </c>
    </row>
    <row r="895" spans="1:5" ht="12" customHeight="1" x14ac:dyDescent="0.2">
      <c r="A895" s="156" t="s">
        <v>2723</v>
      </c>
      <c r="B895" s="156" t="s">
        <v>2421</v>
      </c>
      <c r="C895" s="156" t="s">
        <v>414</v>
      </c>
      <c r="D895" s="156" t="s">
        <v>510</v>
      </c>
      <c r="E895" s="156" t="s">
        <v>2724</v>
      </c>
    </row>
    <row r="896" spans="1:5" ht="12" customHeight="1" x14ac:dyDescent="0.2">
      <c r="A896" s="156" t="s">
        <v>2723</v>
      </c>
      <c r="B896" s="156" t="s">
        <v>2421</v>
      </c>
      <c r="C896" s="156" t="s">
        <v>414</v>
      </c>
      <c r="D896" s="156" t="s">
        <v>510</v>
      </c>
      <c r="E896" s="156" t="s">
        <v>2758</v>
      </c>
    </row>
    <row r="897" spans="1:5" ht="12" customHeight="1" x14ac:dyDescent="0.2">
      <c r="A897" s="156" t="s">
        <v>2723</v>
      </c>
      <c r="B897" s="156" t="s">
        <v>2421</v>
      </c>
      <c r="C897" s="156" t="s">
        <v>414</v>
      </c>
      <c r="D897" s="156" t="s">
        <v>510</v>
      </c>
      <c r="E897" s="156" t="s">
        <v>2755</v>
      </c>
    </row>
    <row r="898" spans="1:5" ht="12" customHeight="1" x14ac:dyDescent="0.2">
      <c r="A898" s="156" t="s">
        <v>2723</v>
      </c>
      <c r="B898" s="156" t="s">
        <v>2444</v>
      </c>
      <c r="C898" s="156" t="s">
        <v>1087</v>
      </c>
      <c r="D898" s="156" t="s">
        <v>510</v>
      </c>
      <c r="E898" s="156" t="s">
        <v>2757</v>
      </c>
    </row>
    <row r="899" spans="1:5" ht="12" customHeight="1" x14ac:dyDescent="0.2">
      <c r="A899" s="156" t="s">
        <v>2723</v>
      </c>
      <c r="B899" s="156" t="s">
        <v>2444</v>
      </c>
      <c r="C899" s="156" t="s">
        <v>1087</v>
      </c>
      <c r="D899" s="156" t="s">
        <v>510</v>
      </c>
      <c r="E899" s="156" t="s">
        <v>2758</v>
      </c>
    </row>
    <row r="900" spans="1:5" ht="12" customHeight="1" x14ac:dyDescent="0.2">
      <c r="A900" s="156" t="s">
        <v>2723</v>
      </c>
      <c r="B900" s="156" t="s">
        <v>2444</v>
      </c>
      <c r="C900" s="156" t="s">
        <v>1087</v>
      </c>
      <c r="D900" s="156" t="s">
        <v>510</v>
      </c>
      <c r="E900" s="156" t="s">
        <v>2755</v>
      </c>
    </row>
    <row r="901" spans="1:5" ht="12" customHeight="1" x14ac:dyDescent="0.2">
      <c r="A901" s="156" t="s">
        <v>2723</v>
      </c>
      <c r="B901" s="156" t="s">
        <v>2506</v>
      </c>
      <c r="C901" s="156" t="s">
        <v>253</v>
      </c>
      <c r="D901" s="156" t="s">
        <v>510</v>
      </c>
      <c r="E901" s="156" t="s">
        <v>2752</v>
      </c>
    </row>
    <row r="902" spans="1:5" ht="12" customHeight="1" x14ac:dyDescent="0.2">
      <c r="A902" s="156" t="s">
        <v>2723</v>
      </c>
      <c r="B902" s="156" t="s">
        <v>2506</v>
      </c>
      <c r="C902" s="156" t="s">
        <v>253</v>
      </c>
      <c r="D902" s="156" t="s">
        <v>510</v>
      </c>
      <c r="E902" s="156" t="s">
        <v>2758</v>
      </c>
    </row>
    <row r="903" spans="1:5" ht="12" customHeight="1" x14ac:dyDescent="0.2">
      <c r="A903" s="156" t="s">
        <v>2723</v>
      </c>
      <c r="B903" s="156" t="s">
        <v>2506</v>
      </c>
      <c r="C903" s="156" t="s">
        <v>253</v>
      </c>
      <c r="D903" s="156" t="s">
        <v>510</v>
      </c>
      <c r="E903" s="156" t="s">
        <v>2755</v>
      </c>
    </row>
    <row r="904" spans="1:5" ht="12" customHeight="1" x14ac:dyDescent="0.2">
      <c r="A904" s="156" t="s">
        <v>2723</v>
      </c>
      <c r="B904" s="156" t="s">
        <v>2399</v>
      </c>
      <c r="C904" s="156" t="s">
        <v>1085</v>
      </c>
      <c r="D904" s="156" t="s">
        <v>510</v>
      </c>
      <c r="E904" s="156" t="s">
        <v>2752</v>
      </c>
    </row>
    <row r="905" spans="1:5" ht="12" customHeight="1" x14ac:dyDescent="0.2">
      <c r="A905" s="156" t="s">
        <v>2723</v>
      </c>
      <c r="B905" s="156" t="s">
        <v>2399</v>
      </c>
      <c r="C905" s="156" t="s">
        <v>1085</v>
      </c>
      <c r="D905" s="156" t="s">
        <v>510</v>
      </c>
      <c r="E905" s="156" t="s">
        <v>2758</v>
      </c>
    </row>
    <row r="906" spans="1:5" ht="12" customHeight="1" x14ac:dyDescent="0.2">
      <c r="A906" s="156" t="s">
        <v>2723</v>
      </c>
      <c r="B906" s="156" t="s">
        <v>2399</v>
      </c>
      <c r="C906" s="156" t="s">
        <v>1085</v>
      </c>
      <c r="D906" s="156" t="s">
        <v>510</v>
      </c>
      <c r="E906" s="156" t="s">
        <v>2755</v>
      </c>
    </row>
    <row r="907" spans="1:5" ht="12" customHeight="1" x14ac:dyDescent="0.2">
      <c r="A907" s="156" t="s">
        <v>2723</v>
      </c>
      <c r="B907" s="156" t="s">
        <v>2390</v>
      </c>
      <c r="C907" s="156" t="s">
        <v>283</v>
      </c>
      <c r="D907" s="156" t="s">
        <v>510</v>
      </c>
      <c r="E907" s="156" t="s">
        <v>2724</v>
      </c>
    </row>
    <row r="908" spans="1:5" ht="12" customHeight="1" x14ac:dyDescent="0.2">
      <c r="A908" s="156" t="s">
        <v>2723</v>
      </c>
      <c r="B908" s="156" t="s">
        <v>2390</v>
      </c>
      <c r="C908" s="156" t="s">
        <v>283</v>
      </c>
      <c r="D908" s="156" t="s">
        <v>510</v>
      </c>
      <c r="E908" s="156" t="s">
        <v>2757</v>
      </c>
    </row>
    <row r="909" spans="1:5" ht="12" customHeight="1" x14ac:dyDescent="0.2">
      <c r="A909" s="156" t="s">
        <v>2723</v>
      </c>
      <c r="B909" s="156" t="s">
        <v>2390</v>
      </c>
      <c r="C909" s="156" t="s">
        <v>283</v>
      </c>
      <c r="D909" s="156" t="s">
        <v>510</v>
      </c>
      <c r="E909" s="156" t="s">
        <v>2758</v>
      </c>
    </row>
    <row r="910" spans="1:5" ht="12" customHeight="1" x14ac:dyDescent="0.2">
      <c r="A910" s="156" t="s">
        <v>2723</v>
      </c>
      <c r="B910" s="156" t="s">
        <v>2390</v>
      </c>
      <c r="C910" s="156" t="s">
        <v>283</v>
      </c>
      <c r="D910" s="156" t="s">
        <v>510</v>
      </c>
      <c r="E910" s="156" t="s">
        <v>2755</v>
      </c>
    </row>
    <row r="911" spans="1:5" ht="12" customHeight="1" x14ac:dyDescent="0.2">
      <c r="A911" s="156" t="s">
        <v>2723</v>
      </c>
      <c r="B911" s="156" t="s">
        <v>2417</v>
      </c>
      <c r="C911" s="156" t="s">
        <v>1084</v>
      </c>
      <c r="D911" s="156" t="s">
        <v>510</v>
      </c>
      <c r="E911" s="156" t="s">
        <v>2752</v>
      </c>
    </row>
    <row r="912" spans="1:5" ht="12" customHeight="1" x14ac:dyDescent="0.2">
      <c r="A912" s="156" t="s">
        <v>2723</v>
      </c>
      <c r="B912" s="156" t="s">
        <v>2417</v>
      </c>
      <c r="C912" s="156" t="s">
        <v>1084</v>
      </c>
      <c r="D912" s="156" t="s">
        <v>510</v>
      </c>
      <c r="E912" s="156" t="s">
        <v>2724</v>
      </c>
    </row>
    <row r="913" spans="1:5" ht="12" customHeight="1" x14ac:dyDescent="0.2">
      <c r="A913" s="156" t="s">
        <v>2723</v>
      </c>
      <c r="B913" s="156" t="s">
        <v>2417</v>
      </c>
      <c r="C913" s="156" t="s">
        <v>1084</v>
      </c>
      <c r="D913" s="156" t="s">
        <v>510</v>
      </c>
      <c r="E913" s="156" t="s">
        <v>2758</v>
      </c>
    </row>
    <row r="914" spans="1:5" ht="12" customHeight="1" x14ac:dyDescent="0.2">
      <c r="A914" s="156" t="s">
        <v>2723</v>
      </c>
      <c r="B914" s="156" t="s">
        <v>2417</v>
      </c>
      <c r="C914" s="156" t="s">
        <v>1084</v>
      </c>
      <c r="D914" s="156" t="s">
        <v>510</v>
      </c>
      <c r="E914" s="156" t="s">
        <v>2755</v>
      </c>
    </row>
    <row r="915" spans="1:5" ht="12" customHeight="1" x14ac:dyDescent="0.2">
      <c r="A915" s="156" t="s">
        <v>2723</v>
      </c>
      <c r="B915" s="156" t="s">
        <v>2388</v>
      </c>
      <c r="C915" s="156" t="s">
        <v>284</v>
      </c>
      <c r="D915" s="156" t="s">
        <v>510</v>
      </c>
      <c r="E915" s="156" t="s">
        <v>2752</v>
      </c>
    </row>
    <row r="916" spans="1:5" ht="12" customHeight="1" x14ac:dyDescent="0.2">
      <c r="A916" s="156" t="s">
        <v>2723</v>
      </c>
      <c r="B916" s="156" t="s">
        <v>2388</v>
      </c>
      <c r="C916" s="156" t="s">
        <v>284</v>
      </c>
      <c r="D916" s="156" t="s">
        <v>510</v>
      </c>
      <c r="E916" s="156" t="s">
        <v>2724</v>
      </c>
    </row>
    <row r="917" spans="1:5" ht="12" customHeight="1" x14ac:dyDescent="0.2">
      <c r="A917" s="156" t="s">
        <v>2723</v>
      </c>
      <c r="B917" s="156" t="s">
        <v>2388</v>
      </c>
      <c r="C917" s="156" t="s">
        <v>284</v>
      </c>
      <c r="D917" s="156" t="s">
        <v>510</v>
      </c>
      <c r="E917" s="156" t="s">
        <v>2758</v>
      </c>
    </row>
    <row r="918" spans="1:5" ht="12" customHeight="1" x14ac:dyDescent="0.2">
      <c r="A918" s="156" t="s">
        <v>2723</v>
      </c>
      <c r="B918" s="156" t="s">
        <v>2388</v>
      </c>
      <c r="C918" s="156" t="s">
        <v>284</v>
      </c>
      <c r="D918" s="156" t="s">
        <v>510</v>
      </c>
      <c r="E918" s="156" t="s">
        <v>2755</v>
      </c>
    </row>
    <row r="919" spans="1:5" ht="12" customHeight="1" x14ac:dyDescent="0.2">
      <c r="A919" s="156" t="s">
        <v>2723</v>
      </c>
      <c r="B919" s="156" t="s">
        <v>2427</v>
      </c>
      <c r="C919" s="156" t="s">
        <v>705</v>
      </c>
      <c r="D919" s="156" t="s">
        <v>510</v>
      </c>
      <c r="E919" s="156" t="s">
        <v>2752</v>
      </c>
    </row>
    <row r="920" spans="1:5" ht="12" customHeight="1" x14ac:dyDescent="0.2">
      <c r="A920" s="156" t="s">
        <v>2723</v>
      </c>
      <c r="B920" s="156" t="s">
        <v>2427</v>
      </c>
      <c r="C920" s="156" t="s">
        <v>705</v>
      </c>
      <c r="D920" s="156" t="s">
        <v>510</v>
      </c>
      <c r="E920" s="156" t="s">
        <v>2724</v>
      </c>
    </row>
    <row r="921" spans="1:5" ht="12" customHeight="1" x14ac:dyDescent="0.2">
      <c r="A921" s="156" t="s">
        <v>2723</v>
      </c>
      <c r="B921" s="156" t="s">
        <v>2427</v>
      </c>
      <c r="C921" s="156" t="s">
        <v>705</v>
      </c>
      <c r="D921" s="156" t="s">
        <v>510</v>
      </c>
      <c r="E921" s="156" t="s">
        <v>2758</v>
      </c>
    </row>
    <row r="922" spans="1:5" ht="12" customHeight="1" x14ac:dyDescent="0.2">
      <c r="A922" s="156" t="s">
        <v>2723</v>
      </c>
      <c r="B922" s="156" t="s">
        <v>2427</v>
      </c>
      <c r="C922" s="156" t="s">
        <v>705</v>
      </c>
      <c r="D922" s="156" t="s">
        <v>510</v>
      </c>
      <c r="E922" s="156" t="s">
        <v>2755</v>
      </c>
    </row>
    <row r="923" spans="1:5" ht="12" customHeight="1" x14ac:dyDescent="0.2">
      <c r="A923" s="156" t="s">
        <v>2723</v>
      </c>
      <c r="B923" s="156" t="s">
        <v>2342</v>
      </c>
      <c r="C923" s="156" t="s">
        <v>1470</v>
      </c>
      <c r="D923" s="156" t="s">
        <v>510</v>
      </c>
      <c r="E923" s="156" t="s">
        <v>2752</v>
      </c>
    </row>
    <row r="924" spans="1:5" ht="12" customHeight="1" x14ac:dyDescent="0.2">
      <c r="A924" s="156" t="s">
        <v>2723</v>
      </c>
      <c r="B924" s="156" t="s">
        <v>2342</v>
      </c>
      <c r="C924" s="156" t="s">
        <v>1470</v>
      </c>
      <c r="D924" s="156" t="s">
        <v>510</v>
      </c>
      <c r="E924" s="156" t="s">
        <v>2724</v>
      </c>
    </row>
    <row r="925" spans="1:5" ht="12" customHeight="1" x14ac:dyDescent="0.2">
      <c r="A925" s="156" t="s">
        <v>2723</v>
      </c>
      <c r="B925" s="156" t="s">
        <v>2342</v>
      </c>
      <c r="C925" s="156" t="s">
        <v>1470</v>
      </c>
      <c r="D925" s="156" t="s">
        <v>510</v>
      </c>
      <c r="E925" s="156" t="s">
        <v>2753</v>
      </c>
    </row>
    <row r="926" spans="1:5" ht="12" customHeight="1" x14ac:dyDescent="0.2">
      <c r="A926" s="156" t="s">
        <v>2723</v>
      </c>
      <c r="B926" s="156" t="s">
        <v>2342</v>
      </c>
      <c r="C926" s="156" t="s">
        <v>1470</v>
      </c>
      <c r="D926" s="156" t="s">
        <v>510</v>
      </c>
      <c r="E926" s="156" t="s">
        <v>2758</v>
      </c>
    </row>
    <row r="927" spans="1:5" ht="12" customHeight="1" x14ac:dyDescent="0.2">
      <c r="A927" s="156" t="s">
        <v>2723</v>
      </c>
      <c r="B927" s="156" t="s">
        <v>2342</v>
      </c>
      <c r="C927" s="156" t="s">
        <v>1470</v>
      </c>
      <c r="D927" s="156" t="s">
        <v>510</v>
      </c>
      <c r="E927" s="156" t="s">
        <v>2755</v>
      </c>
    </row>
    <row r="928" spans="1:5" ht="12" customHeight="1" x14ac:dyDescent="0.2">
      <c r="A928" s="156" t="s">
        <v>2723</v>
      </c>
      <c r="B928" s="156" t="s">
        <v>2342</v>
      </c>
      <c r="C928" s="156" t="s">
        <v>1470</v>
      </c>
      <c r="D928" s="156" t="s">
        <v>510</v>
      </c>
      <c r="E928" s="156" t="s">
        <v>2772</v>
      </c>
    </row>
    <row r="929" spans="1:5" ht="12" customHeight="1" x14ac:dyDescent="0.2">
      <c r="A929" s="156" t="s">
        <v>2723</v>
      </c>
      <c r="B929" s="156" t="s">
        <v>2331</v>
      </c>
      <c r="C929" s="156" t="s">
        <v>285</v>
      </c>
      <c r="D929" s="156" t="s">
        <v>510</v>
      </c>
      <c r="E929" s="156" t="s">
        <v>2724</v>
      </c>
    </row>
    <row r="930" spans="1:5" ht="12" customHeight="1" x14ac:dyDescent="0.2">
      <c r="A930" s="156" t="s">
        <v>2723</v>
      </c>
      <c r="B930" s="156" t="s">
        <v>2331</v>
      </c>
      <c r="C930" s="156" t="s">
        <v>285</v>
      </c>
      <c r="D930" s="156" t="s">
        <v>510</v>
      </c>
      <c r="E930" s="156" t="s">
        <v>2757</v>
      </c>
    </row>
    <row r="931" spans="1:5" ht="12" customHeight="1" x14ac:dyDescent="0.2">
      <c r="A931" s="156" t="s">
        <v>2723</v>
      </c>
      <c r="B931" s="156" t="s">
        <v>2331</v>
      </c>
      <c r="C931" s="156" t="s">
        <v>285</v>
      </c>
      <c r="D931" s="156" t="s">
        <v>510</v>
      </c>
      <c r="E931" s="156" t="s">
        <v>2753</v>
      </c>
    </row>
    <row r="932" spans="1:5" ht="12" customHeight="1" x14ac:dyDescent="0.2">
      <c r="A932" s="156" t="s">
        <v>2723</v>
      </c>
      <c r="B932" s="156" t="s">
        <v>2331</v>
      </c>
      <c r="C932" s="156" t="s">
        <v>285</v>
      </c>
      <c r="D932" s="156" t="s">
        <v>510</v>
      </c>
      <c r="E932" s="156" t="s">
        <v>2758</v>
      </c>
    </row>
    <row r="933" spans="1:5" ht="12" customHeight="1" x14ac:dyDescent="0.2">
      <c r="A933" s="156" t="s">
        <v>2723</v>
      </c>
      <c r="B933" s="156" t="s">
        <v>2331</v>
      </c>
      <c r="C933" s="156" t="s">
        <v>285</v>
      </c>
      <c r="D933" s="156" t="s">
        <v>510</v>
      </c>
      <c r="E933" s="156" t="s">
        <v>2773</v>
      </c>
    </row>
    <row r="934" spans="1:5" ht="12" customHeight="1" x14ac:dyDescent="0.2">
      <c r="A934" s="156" t="s">
        <v>2723</v>
      </c>
      <c r="B934" s="156" t="s">
        <v>2331</v>
      </c>
      <c r="C934" s="156" t="s">
        <v>285</v>
      </c>
      <c r="D934" s="156" t="s">
        <v>510</v>
      </c>
      <c r="E934" s="156" t="s">
        <v>2751</v>
      </c>
    </row>
    <row r="935" spans="1:5" ht="12" customHeight="1" x14ac:dyDescent="0.2">
      <c r="A935" s="156" t="s">
        <v>2723</v>
      </c>
      <c r="B935" s="156" t="s">
        <v>2331</v>
      </c>
      <c r="C935" s="156" t="s">
        <v>285</v>
      </c>
      <c r="D935" s="156" t="s">
        <v>510</v>
      </c>
      <c r="E935" s="156" t="s">
        <v>2755</v>
      </c>
    </row>
    <row r="936" spans="1:5" ht="12" customHeight="1" x14ac:dyDescent="0.2">
      <c r="A936" s="156" t="s">
        <v>2723</v>
      </c>
      <c r="B936" s="156" t="s">
        <v>2624</v>
      </c>
      <c r="C936" s="156" t="s">
        <v>2116</v>
      </c>
      <c r="D936" s="156" t="s">
        <v>510</v>
      </c>
      <c r="E936" s="156" t="s">
        <v>2752</v>
      </c>
    </row>
    <row r="937" spans="1:5" ht="12" customHeight="1" x14ac:dyDescent="0.2">
      <c r="A937" s="156" t="s">
        <v>2723</v>
      </c>
      <c r="B937" s="156" t="s">
        <v>2624</v>
      </c>
      <c r="C937" s="156" t="s">
        <v>2116</v>
      </c>
      <c r="D937" s="156" t="s">
        <v>510</v>
      </c>
      <c r="E937" s="156" t="s">
        <v>2724</v>
      </c>
    </row>
    <row r="938" spans="1:5" ht="12" customHeight="1" x14ac:dyDescent="0.2">
      <c r="A938" s="156" t="s">
        <v>2723</v>
      </c>
      <c r="B938" s="156" t="s">
        <v>2624</v>
      </c>
      <c r="C938" s="156" t="s">
        <v>2116</v>
      </c>
      <c r="D938" s="156" t="s">
        <v>510</v>
      </c>
      <c r="E938" s="156" t="s">
        <v>2753</v>
      </c>
    </row>
    <row r="939" spans="1:5" ht="12" customHeight="1" x14ac:dyDescent="0.2">
      <c r="A939" s="156" t="s">
        <v>2723</v>
      </c>
      <c r="B939" s="156" t="s">
        <v>2624</v>
      </c>
      <c r="C939" s="156" t="s">
        <v>2116</v>
      </c>
      <c r="D939" s="156" t="s">
        <v>510</v>
      </c>
      <c r="E939" s="156" t="s">
        <v>2758</v>
      </c>
    </row>
    <row r="940" spans="1:5" ht="12" customHeight="1" x14ac:dyDescent="0.2">
      <c r="A940" s="156" t="s">
        <v>2723</v>
      </c>
      <c r="B940" s="156" t="s">
        <v>2624</v>
      </c>
      <c r="C940" s="156" t="s">
        <v>2116</v>
      </c>
      <c r="D940" s="156" t="s">
        <v>510</v>
      </c>
      <c r="E940" s="156" t="s">
        <v>2755</v>
      </c>
    </row>
    <row r="941" spans="1:5" ht="12" customHeight="1" x14ac:dyDescent="0.2">
      <c r="A941" s="156" t="s">
        <v>2723</v>
      </c>
      <c r="B941" s="156" t="s">
        <v>2628</v>
      </c>
      <c r="C941" s="156" t="s">
        <v>2115</v>
      </c>
      <c r="D941" s="156" t="s">
        <v>510</v>
      </c>
      <c r="E941" s="156" t="s">
        <v>2752</v>
      </c>
    </row>
    <row r="942" spans="1:5" ht="12" customHeight="1" x14ac:dyDescent="0.2">
      <c r="A942" s="156" t="s">
        <v>2723</v>
      </c>
      <c r="B942" s="156" t="s">
        <v>2628</v>
      </c>
      <c r="C942" s="156" t="s">
        <v>2115</v>
      </c>
      <c r="D942" s="156" t="s">
        <v>510</v>
      </c>
      <c r="E942" s="156" t="s">
        <v>2724</v>
      </c>
    </row>
    <row r="943" spans="1:5" ht="12" customHeight="1" x14ac:dyDescent="0.2">
      <c r="A943" s="156" t="s">
        <v>2723</v>
      </c>
      <c r="B943" s="156" t="s">
        <v>2628</v>
      </c>
      <c r="C943" s="156" t="s">
        <v>2115</v>
      </c>
      <c r="D943" s="156" t="s">
        <v>510</v>
      </c>
      <c r="E943" s="156" t="s">
        <v>2753</v>
      </c>
    </row>
    <row r="944" spans="1:5" ht="12" customHeight="1" x14ac:dyDescent="0.2">
      <c r="A944" s="156" t="s">
        <v>2723</v>
      </c>
      <c r="B944" s="156" t="s">
        <v>2628</v>
      </c>
      <c r="C944" s="156" t="s">
        <v>2115</v>
      </c>
      <c r="D944" s="156" t="s">
        <v>510</v>
      </c>
      <c r="E944" s="156" t="s">
        <v>2758</v>
      </c>
    </row>
    <row r="945" spans="1:5" ht="12" customHeight="1" x14ac:dyDescent="0.2">
      <c r="A945" s="156" t="s">
        <v>2723</v>
      </c>
      <c r="B945" s="156" t="s">
        <v>2628</v>
      </c>
      <c r="C945" s="156" t="s">
        <v>2115</v>
      </c>
      <c r="D945" s="156" t="s">
        <v>510</v>
      </c>
      <c r="E945" s="156" t="s">
        <v>2755</v>
      </c>
    </row>
    <row r="946" spans="1:5" ht="12" customHeight="1" x14ac:dyDescent="0.2">
      <c r="A946" s="156" t="s">
        <v>2723</v>
      </c>
      <c r="B946" s="156" t="s">
        <v>2621</v>
      </c>
      <c r="C946" s="156" t="s">
        <v>2114</v>
      </c>
      <c r="D946" s="156" t="s">
        <v>510</v>
      </c>
      <c r="E946" s="156" t="s">
        <v>2752</v>
      </c>
    </row>
    <row r="947" spans="1:5" ht="12" customHeight="1" x14ac:dyDescent="0.2">
      <c r="A947" s="156" t="s">
        <v>2723</v>
      </c>
      <c r="B947" s="156" t="s">
        <v>2621</v>
      </c>
      <c r="C947" s="156" t="s">
        <v>2114</v>
      </c>
      <c r="D947" s="156" t="s">
        <v>510</v>
      </c>
      <c r="E947" s="156" t="s">
        <v>2724</v>
      </c>
    </row>
    <row r="948" spans="1:5" ht="12" customHeight="1" x14ac:dyDescent="0.2">
      <c r="A948" s="156" t="s">
        <v>2723</v>
      </c>
      <c r="B948" s="156" t="s">
        <v>2621</v>
      </c>
      <c r="C948" s="156" t="s">
        <v>2114</v>
      </c>
      <c r="D948" s="156" t="s">
        <v>510</v>
      </c>
      <c r="E948" s="156" t="s">
        <v>2753</v>
      </c>
    </row>
    <row r="949" spans="1:5" ht="12" customHeight="1" x14ac:dyDescent="0.2">
      <c r="A949" s="156" t="s">
        <v>2723</v>
      </c>
      <c r="B949" s="156" t="s">
        <v>2621</v>
      </c>
      <c r="C949" s="156" t="s">
        <v>2114</v>
      </c>
      <c r="D949" s="156" t="s">
        <v>510</v>
      </c>
      <c r="E949" s="156" t="s">
        <v>2758</v>
      </c>
    </row>
    <row r="950" spans="1:5" ht="12" customHeight="1" x14ac:dyDescent="0.2">
      <c r="A950" s="156" t="s">
        <v>2723</v>
      </c>
      <c r="B950" s="156" t="s">
        <v>2621</v>
      </c>
      <c r="C950" s="156" t="s">
        <v>2114</v>
      </c>
      <c r="D950" s="156" t="s">
        <v>510</v>
      </c>
      <c r="E950" s="156" t="s">
        <v>2755</v>
      </c>
    </row>
    <row r="951" spans="1:5" ht="12" customHeight="1" x14ac:dyDescent="0.2">
      <c r="A951" s="156" t="s">
        <v>2723</v>
      </c>
      <c r="B951" s="156" t="s">
        <v>2615</v>
      </c>
      <c r="C951" s="156" t="s">
        <v>2113</v>
      </c>
      <c r="D951" s="156" t="s">
        <v>510</v>
      </c>
      <c r="E951" s="156" t="s">
        <v>2752</v>
      </c>
    </row>
    <row r="952" spans="1:5" ht="12" customHeight="1" x14ac:dyDescent="0.2">
      <c r="A952" s="156" t="s">
        <v>2723</v>
      </c>
      <c r="B952" s="156" t="s">
        <v>2615</v>
      </c>
      <c r="C952" s="156" t="s">
        <v>2113</v>
      </c>
      <c r="D952" s="156" t="s">
        <v>510</v>
      </c>
      <c r="E952" s="156" t="s">
        <v>2724</v>
      </c>
    </row>
    <row r="953" spans="1:5" ht="12" customHeight="1" x14ac:dyDescent="0.2">
      <c r="A953" s="156" t="s">
        <v>2723</v>
      </c>
      <c r="B953" s="156" t="s">
        <v>2615</v>
      </c>
      <c r="C953" s="156" t="s">
        <v>2113</v>
      </c>
      <c r="D953" s="156" t="s">
        <v>510</v>
      </c>
      <c r="E953" s="156" t="s">
        <v>2753</v>
      </c>
    </row>
    <row r="954" spans="1:5" ht="12" customHeight="1" x14ac:dyDescent="0.2">
      <c r="A954" s="156" t="s">
        <v>2723</v>
      </c>
      <c r="B954" s="156" t="s">
        <v>2615</v>
      </c>
      <c r="C954" s="156" t="s">
        <v>2113</v>
      </c>
      <c r="D954" s="156" t="s">
        <v>510</v>
      </c>
      <c r="E954" s="156" t="s">
        <v>2758</v>
      </c>
    </row>
    <row r="955" spans="1:5" ht="12" customHeight="1" x14ac:dyDescent="0.2">
      <c r="A955" s="156" t="s">
        <v>2723</v>
      </c>
      <c r="B955" s="156" t="s">
        <v>2615</v>
      </c>
      <c r="C955" s="156" t="s">
        <v>2113</v>
      </c>
      <c r="D955" s="156" t="s">
        <v>510</v>
      </c>
      <c r="E955" s="156" t="s">
        <v>2755</v>
      </c>
    </row>
    <row r="956" spans="1:5" ht="12" customHeight="1" x14ac:dyDescent="0.2">
      <c r="A956" s="156" t="s">
        <v>2723</v>
      </c>
      <c r="B956" s="156" t="s">
        <v>2625</v>
      </c>
      <c r="C956" s="156" t="s">
        <v>2112</v>
      </c>
      <c r="D956" s="156" t="s">
        <v>510</v>
      </c>
      <c r="E956" s="156" t="s">
        <v>2752</v>
      </c>
    </row>
    <row r="957" spans="1:5" ht="12" customHeight="1" x14ac:dyDescent="0.2">
      <c r="A957" s="156" t="s">
        <v>2723</v>
      </c>
      <c r="B957" s="156" t="s">
        <v>2625</v>
      </c>
      <c r="C957" s="156" t="s">
        <v>2112</v>
      </c>
      <c r="D957" s="156" t="s">
        <v>510</v>
      </c>
      <c r="E957" s="156" t="s">
        <v>2724</v>
      </c>
    </row>
    <row r="958" spans="1:5" ht="12" customHeight="1" x14ac:dyDescent="0.2">
      <c r="A958" s="156" t="s">
        <v>2723</v>
      </c>
      <c r="B958" s="156" t="s">
        <v>2625</v>
      </c>
      <c r="C958" s="156" t="s">
        <v>2112</v>
      </c>
      <c r="D958" s="156" t="s">
        <v>510</v>
      </c>
      <c r="E958" s="156" t="s">
        <v>2753</v>
      </c>
    </row>
    <row r="959" spans="1:5" ht="12" customHeight="1" x14ac:dyDescent="0.2">
      <c r="A959" s="156" t="s">
        <v>2723</v>
      </c>
      <c r="B959" s="156" t="s">
        <v>2625</v>
      </c>
      <c r="C959" s="156" t="s">
        <v>2112</v>
      </c>
      <c r="D959" s="156" t="s">
        <v>510</v>
      </c>
      <c r="E959" s="156" t="s">
        <v>2758</v>
      </c>
    </row>
    <row r="960" spans="1:5" ht="12" customHeight="1" x14ac:dyDescent="0.2">
      <c r="A960" s="156" t="s">
        <v>2723</v>
      </c>
      <c r="B960" s="156" t="s">
        <v>2625</v>
      </c>
      <c r="C960" s="156" t="s">
        <v>2112</v>
      </c>
      <c r="D960" s="156" t="s">
        <v>510</v>
      </c>
      <c r="E960" s="156" t="s">
        <v>2755</v>
      </c>
    </row>
    <row r="961" spans="1:5" ht="12" customHeight="1" x14ac:dyDescent="0.2">
      <c r="A961" s="156" t="s">
        <v>2723</v>
      </c>
      <c r="B961" s="156" t="s">
        <v>2346</v>
      </c>
      <c r="C961" s="156" t="s">
        <v>1541</v>
      </c>
      <c r="D961" s="156" t="s">
        <v>510</v>
      </c>
      <c r="E961" s="156" t="s">
        <v>2752</v>
      </c>
    </row>
    <row r="962" spans="1:5" ht="12" customHeight="1" x14ac:dyDescent="0.2">
      <c r="A962" s="156" t="s">
        <v>2723</v>
      </c>
      <c r="B962" s="156" t="s">
        <v>2346</v>
      </c>
      <c r="C962" s="156" t="s">
        <v>1541</v>
      </c>
      <c r="D962" s="156" t="s">
        <v>510</v>
      </c>
      <c r="E962" s="156" t="s">
        <v>2724</v>
      </c>
    </row>
    <row r="963" spans="1:5" ht="12" customHeight="1" x14ac:dyDescent="0.2">
      <c r="A963" s="156" t="s">
        <v>2723</v>
      </c>
      <c r="B963" s="156" t="s">
        <v>2346</v>
      </c>
      <c r="C963" s="156" t="s">
        <v>1541</v>
      </c>
      <c r="D963" s="156" t="s">
        <v>510</v>
      </c>
      <c r="E963" s="156" t="s">
        <v>2753</v>
      </c>
    </row>
    <row r="964" spans="1:5" ht="12" customHeight="1" x14ac:dyDescent="0.2">
      <c r="A964" s="156" t="s">
        <v>2723</v>
      </c>
      <c r="B964" s="156" t="s">
        <v>2346</v>
      </c>
      <c r="C964" s="156" t="s">
        <v>1541</v>
      </c>
      <c r="D964" s="156" t="s">
        <v>510</v>
      </c>
      <c r="E964" s="156" t="s">
        <v>2758</v>
      </c>
    </row>
    <row r="965" spans="1:5" ht="12" customHeight="1" x14ac:dyDescent="0.2">
      <c r="A965" s="156" t="s">
        <v>2723</v>
      </c>
      <c r="B965" s="156" t="s">
        <v>2346</v>
      </c>
      <c r="C965" s="156" t="s">
        <v>1541</v>
      </c>
      <c r="D965" s="156" t="s">
        <v>510</v>
      </c>
      <c r="E965" s="156" t="s">
        <v>2754</v>
      </c>
    </row>
    <row r="966" spans="1:5" ht="12" customHeight="1" x14ac:dyDescent="0.2">
      <c r="A966" s="156" t="s">
        <v>2723</v>
      </c>
      <c r="B966" s="156" t="s">
        <v>2346</v>
      </c>
      <c r="C966" s="156" t="s">
        <v>1541</v>
      </c>
      <c r="D966" s="156" t="s">
        <v>510</v>
      </c>
      <c r="E966" s="156" t="s">
        <v>2755</v>
      </c>
    </row>
    <row r="967" spans="1:5" ht="12" customHeight="1" x14ac:dyDescent="0.2">
      <c r="A967" s="156" t="s">
        <v>2723</v>
      </c>
      <c r="B967" s="156" t="s">
        <v>2346</v>
      </c>
      <c r="C967" s="156" t="s">
        <v>1541</v>
      </c>
      <c r="D967" s="156" t="s">
        <v>510</v>
      </c>
      <c r="E967" s="156" t="s">
        <v>2772</v>
      </c>
    </row>
    <row r="968" spans="1:5" ht="12" customHeight="1" x14ac:dyDescent="0.2">
      <c r="A968" s="156" t="s">
        <v>2723</v>
      </c>
      <c r="B968" s="156" t="s">
        <v>2056</v>
      </c>
      <c r="C968" s="156" t="s">
        <v>1777</v>
      </c>
      <c r="D968" s="156" t="s">
        <v>510</v>
      </c>
      <c r="E968" s="156" t="s">
        <v>2752</v>
      </c>
    </row>
    <row r="969" spans="1:5" ht="12" customHeight="1" x14ac:dyDescent="0.2">
      <c r="A969" s="156" t="s">
        <v>2723</v>
      </c>
      <c r="B969" s="156" t="s">
        <v>2056</v>
      </c>
      <c r="C969" s="156" t="s">
        <v>1777</v>
      </c>
      <c r="D969" s="156" t="s">
        <v>510</v>
      </c>
      <c r="E969" s="156" t="s">
        <v>2724</v>
      </c>
    </row>
    <row r="970" spans="1:5" ht="12" customHeight="1" x14ac:dyDescent="0.2">
      <c r="A970" s="156" t="s">
        <v>2723</v>
      </c>
      <c r="B970" s="156" t="s">
        <v>2056</v>
      </c>
      <c r="C970" s="156" t="s">
        <v>1777</v>
      </c>
      <c r="D970" s="156" t="s">
        <v>510</v>
      </c>
      <c r="E970" s="156" t="s">
        <v>2758</v>
      </c>
    </row>
    <row r="971" spans="1:5" ht="12" customHeight="1" x14ac:dyDescent="0.2">
      <c r="A971" s="156" t="s">
        <v>2723</v>
      </c>
      <c r="B971" s="156" t="s">
        <v>2056</v>
      </c>
      <c r="C971" s="156" t="s">
        <v>1777</v>
      </c>
      <c r="D971" s="156" t="s">
        <v>510</v>
      </c>
      <c r="E971" s="156" t="s">
        <v>2754</v>
      </c>
    </row>
    <row r="972" spans="1:5" ht="12" customHeight="1" x14ac:dyDescent="0.2">
      <c r="A972" s="156" t="s">
        <v>2723</v>
      </c>
      <c r="B972" s="156" t="s">
        <v>2313</v>
      </c>
      <c r="C972" s="156" t="s">
        <v>286</v>
      </c>
      <c r="D972" s="156" t="s">
        <v>510</v>
      </c>
      <c r="E972" s="156" t="s">
        <v>2752</v>
      </c>
    </row>
    <row r="973" spans="1:5" ht="12" customHeight="1" x14ac:dyDescent="0.2">
      <c r="A973" s="156" t="s">
        <v>2723</v>
      </c>
      <c r="B973" s="156" t="s">
        <v>2313</v>
      </c>
      <c r="C973" s="156" t="s">
        <v>286</v>
      </c>
      <c r="D973" s="156" t="s">
        <v>510</v>
      </c>
      <c r="E973" s="156" t="s">
        <v>2724</v>
      </c>
    </row>
    <row r="974" spans="1:5" ht="12" customHeight="1" x14ac:dyDescent="0.2">
      <c r="A974" s="156" t="s">
        <v>2723</v>
      </c>
      <c r="B974" s="156" t="s">
        <v>2313</v>
      </c>
      <c r="C974" s="156" t="s">
        <v>286</v>
      </c>
      <c r="D974" s="156" t="s">
        <v>510</v>
      </c>
      <c r="E974" s="156" t="s">
        <v>2757</v>
      </c>
    </row>
    <row r="975" spans="1:5" ht="12" customHeight="1" x14ac:dyDescent="0.2">
      <c r="A975" s="156" t="s">
        <v>2723</v>
      </c>
      <c r="B975" s="156" t="s">
        <v>2313</v>
      </c>
      <c r="C975" s="156" t="s">
        <v>286</v>
      </c>
      <c r="D975" s="156" t="s">
        <v>510</v>
      </c>
      <c r="E975" s="156" t="s">
        <v>2753</v>
      </c>
    </row>
    <row r="976" spans="1:5" ht="12" customHeight="1" x14ac:dyDescent="0.2">
      <c r="A976" s="156" t="s">
        <v>2723</v>
      </c>
      <c r="B976" s="156" t="s">
        <v>2313</v>
      </c>
      <c r="C976" s="156" t="s">
        <v>286</v>
      </c>
      <c r="D976" s="156" t="s">
        <v>510</v>
      </c>
      <c r="E976" s="156" t="s">
        <v>2758</v>
      </c>
    </row>
    <row r="977" spans="1:5" ht="12" customHeight="1" x14ac:dyDescent="0.2">
      <c r="A977" s="156" t="s">
        <v>2723</v>
      </c>
      <c r="B977" s="156" t="s">
        <v>2313</v>
      </c>
      <c r="C977" s="156" t="s">
        <v>286</v>
      </c>
      <c r="D977" s="156" t="s">
        <v>510</v>
      </c>
      <c r="E977" s="156" t="s">
        <v>2773</v>
      </c>
    </row>
    <row r="978" spans="1:5" ht="12" customHeight="1" x14ac:dyDescent="0.2">
      <c r="A978" s="156" t="s">
        <v>2723</v>
      </c>
      <c r="B978" s="156" t="s">
        <v>2313</v>
      </c>
      <c r="C978" s="156" t="s">
        <v>286</v>
      </c>
      <c r="D978" s="156" t="s">
        <v>510</v>
      </c>
      <c r="E978" s="156" t="s">
        <v>2754</v>
      </c>
    </row>
    <row r="979" spans="1:5" ht="12" customHeight="1" x14ac:dyDescent="0.2">
      <c r="A979" s="156" t="s">
        <v>2723</v>
      </c>
      <c r="B979" s="156" t="s">
        <v>2313</v>
      </c>
      <c r="C979" s="156" t="s">
        <v>286</v>
      </c>
      <c r="D979" s="156" t="s">
        <v>510</v>
      </c>
      <c r="E979" s="156" t="s">
        <v>2751</v>
      </c>
    </row>
    <row r="980" spans="1:5" ht="12" customHeight="1" x14ac:dyDescent="0.2">
      <c r="A980" s="156" t="s">
        <v>2723</v>
      </c>
      <c r="B980" s="156" t="s">
        <v>2313</v>
      </c>
      <c r="C980" s="156" t="s">
        <v>286</v>
      </c>
      <c r="D980" s="156" t="s">
        <v>510</v>
      </c>
      <c r="E980" s="156" t="s">
        <v>2755</v>
      </c>
    </row>
    <row r="981" spans="1:5" ht="12" customHeight="1" x14ac:dyDescent="0.2">
      <c r="A981" s="156" t="s">
        <v>2723</v>
      </c>
      <c r="B981" s="156" t="s">
        <v>1764</v>
      </c>
      <c r="C981" s="156" t="s">
        <v>1194</v>
      </c>
      <c r="D981" s="156" t="s">
        <v>510</v>
      </c>
      <c r="E981" s="156" t="s">
        <v>2752</v>
      </c>
    </row>
    <row r="982" spans="1:5" ht="12" customHeight="1" x14ac:dyDescent="0.2">
      <c r="A982" s="156" t="s">
        <v>2723</v>
      </c>
      <c r="B982" s="156" t="s">
        <v>1764</v>
      </c>
      <c r="C982" s="156" t="s">
        <v>1194</v>
      </c>
      <c r="D982" s="156" t="s">
        <v>510</v>
      </c>
      <c r="E982" s="156" t="s">
        <v>2757</v>
      </c>
    </row>
    <row r="983" spans="1:5" ht="12" customHeight="1" x14ac:dyDescent="0.2">
      <c r="A983" s="156" t="s">
        <v>2723</v>
      </c>
      <c r="B983" s="156" t="s">
        <v>1764</v>
      </c>
      <c r="C983" s="156" t="s">
        <v>1194</v>
      </c>
      <c r="D983" s="156" t="s">
        <v>510</v>
      </c>
      <c r="E983" s="156" t="s">
        <v>2758</v>
      </c>
    </row>
    <row r="984" spans="1:5" ht="12" customHeight="1" x14ac:dyDescent="0.2">
      <c r="A984" s="156" t="s">
        <v>2723</v>
      </c>
      <c r="B984" s="156" t="s">
        <v>1764</v>
      </c>
      <c r="C984" s="156" t="s">
        <v>1194</v>
      </c>
      <c r="D984" s="156" t="s">
        <v>510</v>
      </c>
      <c r="E984" s="156" t="s">
        <v>2754</v>
      </c>
    </row>
    <row r="985" spans="1:5" ht="12" customHeight="1" x14ac:dyDescent="0.2">
      <c r="A985" s="156" t="s">
        <v>2723</v>
      </c>
      <c r="B985" s="156" t="s">
        <v>2636</v>
      </c>
      <c r="C985" s="156" t="s">
        <v>2121</v>
      </c>
      <c r="D985" s="156" t="s">
        <v>510</v>
      </c>
      <c r="E985" s="156" t="s">
        <v>2752</v>
      </c>
    </row>
    <row r="986" spans="1:5" ht="12" customHeight="1" x14ac:dyDescent="0.2">
      <c r="A986" s="156" t="s">
        <v>2723</v>
      </c>
      <c r="B986" s="156" t="s">
        <v>2636</v>
      </c>
      <c r="C986" s="156" t="s">
        <v>2121</v>
      </c>
      <c r="D986" s="156" t="s">
        <v>510</v>
      </c>
      <c r="E986" s="156" t="s">
        <v>2724</v>
      </c>
    </row>
    <row r="987" spans="1:5" ht="12" customHeight="1" x14ac:dyDescent="0.2">
      <c r="A987" s="156" t="s">
        <v>2723</v>
      </c>
      <c r="B987" s="156" t="s">
        <v>2636</v>
      </c>
      <c r="C987" s="156" t="s">
        <v>2121</v>
      </c>
      <c r="D987" s="156" t="s">
        <v>510</v>
      </c>
      <c r="E987" s="156" t="s">
        <v>2753</v>
      </c>
    </row>
    <row r="988" spans="1:5" ht="12" customHeight="1" x14ac:dyDescent="0.2">
      <c r="A988" s="156" t="s">
        <v>2723</v>
      </c>
      <c r="B988" s="156" t="s">
        <v>2636</v>
      </c>
      <c r="C988" s="156" t="s">
        <v>2121</v>
      </c>
      <c r="D988" s="156" t="s">
        <v>510</v>
      </c>
      <c r="E988" s="156" t="s">
        <v>2758</v>
      </c>
    </row>
    <row r="989" spans="1:5" ht="12" customHeight="1" x14ac:dyDescent="0.2">
      <c r="A989" s="156" t="s">
        <v>2723</v>
      </c>
      <c r="B989" s="156" t="s">
        <v>2636</v>
      </c>
      <c r="C989" s="156" t="s">
        <v>2121</v>
      </c>
      <c r="D989" s="156" t="s">
        <v>510</v>
      </c>
      <c r="E989" s="156" t="s">
        <v>2755</v>
      </c>
    </row>
    <row r="990" spans="1:5" ht="12" customHeight="1" x14ac:dyDescent="0.2">
      <c r="A990" s="156" t="s">
        <v>2723</v>
      </c>
      <c r="B990" s="156" t="s">
        <v>2619</v>
      </c>
      <c r="C990" s="156" t="s">
        <v>2120</v>
      </c>
      <c r="D990" s="156" t="s">
        <v>510</v>
      </c>
      <c r="E990" s="156" t="s">
        <v>2752</v>
      </c>
    </row>
    <row r="991" spans="1:5" ht="12" customHeight="1" x14ac:dyDescent="0.2">
      <c r="A991" s="156" t="s">
        <v>2723</v>
      </c>
      <c r="B991" s="156" t="s">
        <v>2619</v>
      </c>
      <c r="C991" s="156" t="s">
        <v>2120</v>
      </c>
      <c r="D991" s="156" t="s">
        <v>510</v>
      </c>
      <c r="E991" s="156" t="s">
        <v>2753</v>
      </c>
    </row>
    <row r="992" spans="1:5" ht="12" customHeight="1" x14ac:dyDescent="0.2">
      <c r="A992" s="156" t="s">
        <v>2723</v>
      </c>
      <c r="B992" s="156" t="s">
        <v>2619</v>
      </c>
      <c r="C992" s="156" t="s">
        <v>2120</v>
      </c>
      <c r="D992" s="156" t="s">
        <v>510</v>
      </c>
      <c r="E992" s="156" t="s">
        <v>2758</v>
      </c>
    </row>
    <row r="993" spans="1:5" ht="12" customHeight="1" x14ac:dyDescent="0.2">
      <c r="A993" s="156" t="s">
        <v>2723</v>
      </c>
      <c r="B993" s="156" t="s">
        <v>2619</v>
      </c>
      <c r="C993" s="156" t="s">
        <v>2120</v>
      </c>
      <c r="D993" s="156" t="s">
        <v>510</v>
      </c>
      <c r="E993" s="156" t="s">
        <v>2755</v>
      </c>
    </row>
    <row r="994" spans="1:5" ht="12" customHeight="1" x14ac:dyDescent="0.2">
      <c r="A994" s="156" t="s">
        <v>2723</v>
      </c>
      <c r="B994" s="156" t="s">
        <v>2631</v>
      </c>
      <c r="C994" s="156" t="s">
        <v>2119</v>
      </c>
      <c r="D994" s="156" t="s">
        <v>510</v>
      </c>
      <c r="E994" s="156" t="s">
        <v>2752</v>
      </c>
    </row>
    <row r="995" spans="1:5" ht="12" customHeight="1" x14ac:dyDescent="0.2">
      <c r="A995" s="156" t="s">
        <v>2723</v>
      </c>
      <c r="B995" s="156" t="s">
        <v>2631</v>
      </c>
      <c r="C995" s="156" t="s">
        <v>2119</v>
      </c>
      <c r="D995" s="156" t="s">
        <v>510</v>
      </c>
      <c r="E995" s="156" t="s">
        <v>2724</v>
      </c>
    </row>
    <row r="996" spans="1:5" ht="12" customHeight="1" x14ac:dyDescent="0.2">
      <c r="A996" s="156" t="s">
        <v>2723</v>
      </c>
      <c r="B996" s="156" t="s">
        <v>2631</v>
      </c>
      <c r="C996" s="156" t="s">
        <v>2119</v>
      </c>
      <c r="D996" s="156" t="s">
        <v>510</v>
      </c>
      <c r="E996" s="156" t="s">
        <v>2753</v>
      </c>
    </row>
    <row r="997" spans="1:5" ht="12" customHeight="1" x14ac:dyDescent="0.2">
      <c r="A997" s="156" t="s">
        <v>2723</v>
      </c>
      <c r="B997" s="156" t="s">
        <v>2631</v>
      </c>
      <c r="C997" s="156" t="s">
        <v>2119</v>
      </c>
      <c r="D997" s="156" t="s">
        <v>510</v>
      </c>
      <c r="E997" s="156" t="s">
        <v>2758</v>
      </c>
    </row>
    <row r="998" spans="1:5" ht="12" customHeight="1" x14ac:dyDescent="0.2">
      <c r="A998" s="156" t="s">
        <v>2723</v>
      </c>
      <c r="B998" s="156" t="s">
        <v>2631</v>
      </c>
      <c r="C998" s="156" t="s">
        <v>2119</v>
      </c>
      <c r="D998" s="156" t="s">
        <v>510</v>
      </c>
      <c r="E998" s="156" t="s">
        <v>2755</v>
      </c>
    </row>
    <row r="999" spans="1:5" ht="12" customHeight="1" x14ac:dyDescent="0.2">
      <c r="A999" s="156" t="s">
        <v>2723</v>
      </c>
      <c r="B999" s="156" t="s">
        <v>2774</v>
      </c>
      <c r="C999" s="156" t="s">
        <v>1560</v>
      </c>
      <c r="D999" s="156" t="s">
        <v>510</v>
      </c>
      <c r="E999" s="156" t="s">
        <v>2752</v>
      </c>
    </row>
    <row r="1000" spans="1:5" ht="12" customHeight="1" x14ac:dyDescent="0.2">
      <c r="A1000" s="156" t="s">
        <v>2723</v>
      </c>
      <c r="B1000" s="156" t="s">
        <v>2774</v>
      </c>
      <c r="C1000" s="156" t="s">
        <v>1560</v>
      </c>
      <c r="D1000" s="156" t="s">
        <v>510</v>
      </c>
      <c r="E1000" s="156" t="s">
        <v>2724</v>
      </c>
    </row>
    <row r="1001" spans="1:5" ht="12" customHeight="1" x14ac:dyDescent="0.2">
      <c r="A1001" s="156" t="s">
        <v>2723</v>
      </c>
      <c r="B1001" s="156" t="s">
        <v>2774</v>
      </c>
      <c r="C1001" s="156" t="s">
        <v>1560</v>
      </c>
      <c r="D1001" s="156" t="s">
        <v>510</v>
      </c>
      <c r="E1001" s="156" t="s">
        <v>2758</v>
      </c>
    </row>
    <row r="1002" spans="1:5" ht="12" customHeight="1" x14ac:dyDescent="0.2">
      <c r="A1002" s="156" t="s">
        <v>2723</v>
      </c>
      <c r="B1002" s="156" t="s">
        <v>2775</v>
      </c>
      <c r="C1002" s="156" t="s">
        <v>1561</v>
      </c>
      <c r="D1002" s="156" t="s">
        <v>510</v>
      </c>
      <c r="E1002" s="156" t="s">
        <v>2752</v>
      </c>
    </row>
    <row r="1003" spans="1:5" ht="12" customHeight="1" x14ac:dyDescent="0.2">
      <c r="A1003" s="156" t="s">
        <v>2723</v>
      </c>
      <c r="B1003" s="156" t="s">
        <v>2775</v>
      </c>
      <c r="C1003" s="156" t="s">
        <v>1561</v>
      </c>
      <c r="D1003" s="156" t="s">
        <v>510</v>
      </c>
      <c r="E1003" s="156" t="s">
        <v>2724</v>
      </c>
    </row>
    <row r="1004" spans="1:5" ht="12" customHeight="1" x14ac:dyDescent="0.2">
      <c r="A1004" s="156" t="s">
        <v>2723</v>
      </c>
      <c r="B1004" s="156" t="s">
        <v>2775</v>
      </c>
      <c r="C1004" s="156" t="s">
        <v>1561</v>
      </c>
      <c r="D1004" s="156" t="s">
        <v>510</v>
      </c>
      <c r="E1004" s="156" t="s">
        <v>2758</v>
      </c>
    </row>
    <row r="1005" spans="1:5" ht="12" customHeight="1" x14ac:dyDescent="0.2">
      <c r="A1005" s="156" t="s">
        <v>2723</v>
      </c>
      <c r="B1005" s="156" t="s">
        <v>2776</v>
      </c>
      <c r="C1005" s="156" t="s">
        <v>1558</v>
      </c>
      <c r="D1005" s="156" t="s">
        <v>510</v>
      </c>
      <c r="E1005" s="156" t="s">
        <v>2752</v>
      </c>
    </row>
    <row r="1006" spans="1:5" ht="12" customHeight="1" x14ac:dyDescent="0.2">
      <c r="A1006" s="156" t="s">
        <v>2723</v>
      </c>
      <c r="B1006" s="156" t="s">
        <v>2776</v>
      </c>
      <c r="C1006" s="156" t="s">
        <v>1558</v>
      </c>
      <c r="D1006" s="156" t="s">
        <v>510</v>
      </c>
      <c r="E1006" s="156" t="s">
        <v>2724</v>
      </c>
    </row>
    <row r="1007" spans="1:5" ht="12" customHeight="1" x14ac:dyDescent="0.2">
      <c r="A1007" s="156" t="s">
        <v>2723</v>
      </c>
      <c r="B1007" s="156" t="s">
        <v>2776</v>
      </c>
      <c r="C1007" s="156" t="s">
        <v>1558</v>
      </c>
      <c r="D1007" s="156" t="s">
        <v>510</v>
      </c>
      <c r="E1007" s="156" t="s">
        <v>2758</v>
      </c>
    </row>
    <row r="1008" spans="1:5" ht="12" customHeight="1" x14ac:dyDescent="0.2">
      <c r="A1008" s="156" t="s">
        <v>2723</v>
      </c>
      <c r="B1008" s="156" t="s">
        <v>2638</v>
      </c>
      <c r="C1008" s="156" t="s">
        <v>2118</v>
      </c>
      <c r="D1008" s="156" t="s">
        <v>510</v>
      </c>
      <c r="E1008" s="156" t="s">
        <v>2752</v>
      </c>
    </row>
    <row r="1009" spans="1:5" ht="12" customHeight="1" x14ac:dyDescent="0.2">
      <c r="A1009" s="156" t="s">
        <v>2723</v>
      </c>
      <c r="B1009" s="156" t="s">
        <v>2638</v>
      </c>
      <c r="C1009" s="156" t="s">
        <v>2118</v>
      </c>
      <c r="D1009" s="156" t="s">
        <v>510</v>
      </c>
      <c r="E1009" s="156" t="s">
        <v>2724</v>
      </c>
    </row>
    <row r="1010" spans="1:5" ht="12" customHeight="1" x14ac:dyDescent="0.2">
      <c r="A1010" s="156" t="s">
        <v>2723</v>
      </c>
      <c r="B1010" s="156" t="s">
        <v>2638</v>
      </c>
      <c r="C1010" s="156" t="s">
        <v>2118</v>
      </c>
      <c r="D1010" s="156" t="s">
        <v>510</v>
      </c>
      <c r="E1010" s="156" t="s">
        <v>2753</v>
      </c>
    </row>
    <row r="1011" spans="1:5" ht="12" customHeight="1" x14ac:dyDescent="0.2">
      <c r="A1011" s="156" t="s">
        <v>2723</v>
      </c>
      <c r="B1011" s="156" t="s">
        <v>2638</v>
      </c>
      <c r="C1011" s="156" t="s">
        <v>2118</v>
      </c>
      <c r="D1011" s="156" t="s">
        <v>510</v>
      </c>
      <c r="E1011" s="156" t="s">
        <v>2758</v>
      </c>
    </row>
    <row r="1012" spans="1:5" ht="12" customHeight="1" x14ac:dyDescent="0.2">
      <c r="A1012" s="156" t="s">
        <v>2723</v>
      </c>
      <c r="B1012" s="156" t="s">
        <v>2638</v>
      </c>
      <c r="C1012" s="156" t="s">
        <v>2118</v>
      </c>
      <c r="D1012" s="156" t="s">
        <v>510</v>
      </c>
      <c r="E1012" s="156" t="s">
        <v>2755</v>
      </c>
    </row>
    <row r="1013" spans="1:5" ht="12" customHeight="1" x14ac:dyDescent="0.2">
      <c r="A1013" s="156" t="s">
        <v>2723</v>
      </c>
      <c r="B1013" s="156" t="s">
        <v>2632</v>
      </c>
      <c r="C1013" s="156" t="s">
        <v>2117</v>
      </c>
      <c r="D1013" s="156" t="s">
        <v>510</v>
      </c>
      <c r="E1013" s="156" t="s">
        <v>2752</v>
      </c>
    </row>
    <row r="1014" spans="1:5" ht="12" customHeight="1" x14ac:dyDescent="0.2">
      <c r="A1014" s="156" t="s">
        <v>2723</v>
      </c>
      <c r="B1014" s="156" t="s">
        <v>2632</v>
      </c>
      <c r="C1014" s="156" t="s">
        <v>2117</v>
      </c>
      <c r="D1014" s="156" t="s">
        <v>510</v>
      </c>
      <c r="E1014" s="156" t="s">
        <v>2724</v>
      </c>
    </row>
    <row r="1015" spans="1:5" ht="12" customHeight="1" x14ac:dyDescent="0.2">
      <c r="A1015" s="156" t="s">
        <v>2723</v>
      </c>
      <c r="B1015" s="156" t="s">
        <v>2632</v>
      </c>
      <c r="C1015" s="156" t="s">
        <v>2117</v>
      </c>
      <c r="D1015" s="156" t="s">
        <v>510</v>
      </c>
      <c r="E1015" s="156" t="s">
        <v>2753</v>
      </c>
    </row>
    <row r="1016" spans="1:5" ht="12" customHeight="1" x14ac:dyDescent="0.2">
      <c r="A1016" s="156" t="s">
        <v>2723</v>
      </c>
      <c r="B1016" s="156" t="s">
        <v>2632</v>
      </c>
      <c r="C1016" s="156" t="s">
        <v>2117</v>
      </c>
      <c r="D1016" s="156" t="s">
        <v>510</v>
      </c>
      <c r="E1016" s="156" t="s">
        <v>2758</v>
      </c>
    </row>
    <row r="1017" spans="1:5" ht="12" customHeight="1" x14ac:dyDescent="0.2">
      <c r="A1017" s="156" t="s">
        <v>2723</v>
      </c>
      <c r="B1017" s="156" t="s">
        <v>2632</v>
      </c>
      <c r="C1017" s="156" t="s">
        <v>2117</v>
      </c>
      <c r="D1017" s="156" t="s">
        <v>510</v>
      </c>
      <c r="E1017" s="156" t="s">
        <v>2755</v>
      </c>
    </row>
    <row r="1018" spans="1:5" ht="12" customHeight="1" x14ac:dyDescent="0.2">
      <c r="A1018" s="156" t="s">
        <v>2723</v>
      </c>
      <c r="B1018" s="156" t="s">
        <v>2777</v>
      </c>
      <c r="C1018" s="156" t="s">
        <v>1559</v>
      </c>
      <c r="D1018" s="156" t="s">
        <v>510</v>
      </c>
      <c r="E1018" s="156" t="s">
        <v>2752</v>
      </c>
    </row>
    <row r="1019" spans="1:5" ht="12" customHeight="1" x14ac:dyDescent="0.2">
      <c r="A1019" s="156" t="s">
        <v>2723</v>
      </c>
      <c r="B1019" s="156" t="s">
        <v>2777</v>
      </c>
      <c r="C1019" s="156" t="s">
        <v>1559</v>
      </c>
      <c r="D1019" s="156" t="s">
        <v>510</v>
      </c>
      <c r="E1019" s="156" t="s">
        <v>2724</v>
      </c>
    </row>
    <row r="1020" spans="1:5" ht="12" customHeight="1" x14ac:dyDescent="0.2">
      <c r="A1020" s="156" t="s">
        <v>2723</v>
      </c>
      <c r="B1020" s="156" t="s">
        <v>2777</v>
      </c>
      <c r="C1020" s="156" t="s">
        <v>1559</v>
      </c>
      <c r="D1020" s="156" t="s">
        <v>510</v>
      </c>
      <c r="E1020" s="156" t="s">
        <v>2758</v>
      </c>
    </row>
    <row r="1021" spans="1:5" ht="12" customHeight="1" x14ac:dyDescent="0.2">
      <c r="A1021" s="156" t="s">
        <v>2723</v>
      </c>
      <c r="B1021" s="156" t="s">
        <v>2387</v>
      </c>
      <c r="C1021" s="156" t="s">
        <v>288</v>
      </c>
      <c r="D1021" s="156" t="s">
        <v>510</v>
      </c>
      <c r="E1021" s="156" t="s">
        <v>2724</v>
      </c>
    </row>
    <row r="1022" spans="1:5" ht="12" customHeight="1" x14ac:dyDescent="0.2">
      <c r="A1022" s="156" t="s">
        <v>2723</v>
      </c>
      <c r="B1022" s="156" t="s">
        <v>2387</v>
      </c>
      <c r="C1022" s="156" t="s">
        <v>288</v>
      </c>
      <c r="D1022" s="156" t="s">
        <v>510</v>
      </c>
      <c r="E1022" s="156" t="s">
        <v>2757</v>
      </c>
    </row>
    <row r="1023" spans="1:5" ht="12" customHeight="1" x14ac:dyDescent="0.2">
      <c r="A1023" s="156" t="s">
        <v>2723</v>
      </c>
      <c r="B1023" s="156" t="s">
        <v>2387</v>
      </c>
      <c r="C1023" s="156" t="s">
        <v>288</v>
      </c>
      <c r="D1023" s="156" t="s">
        <v>510</v>
      </c>
      <c r="E1023" s="156" t="s">
        <v>2758</v>
      </c>
    </row>
    <row r="1024" spans="1:5" ht="12" customHeight="1" x14ac:dyDescent="0.2">
      <c r="A1024" s="156" t="s">
        <v>2723</v>
      </c>
      <c r="B1024" s="156" t="s">
        <v>2387</v>
      </c>
      <c r="C1024" s="156" t="s">
        <v>288</v>
      </c>
      <c r="D1024" s="156" t="s">
        <v>510</v>
      </c>
      <c r="E1024" s="156" t="s">
        <v>2755</v>
      </c>
    </row>
    <row r="1025" spans="1:5" ht="12" customHeight="1" x14ac:dyDescent="0.2">
      <c r="A1025" s="156" t="s">
        <v>2723</v>
      </c>
      <c r="B1025" s="156" t="s">
        <v>2345</v>
      </c>
      <c r="C1025" s="156" t="s">
        <v>1141</v>
      </c>
      <c r="D1025" s="156" t="s">
        <v>510</v>
      </c>
      <c r="E1025" s="156" t="s">
        <v>2752</v>
      </c>
    </row>
    <row r="1026" spans="1:5" ht="12" customHeight="1" x14ac:dyDescent="0.2">
      <c r="A1026" s="156" t="s">
        <v>2723</v>
      </c>
      <c r="B1026" s="156" t="s">
        <v>2345</v>
      </c>
      <c r="C1026" s="156" t="s">
        <v>1141</v>
      </c>
      <c r="D1026" s="156" t="s">
        <v>510</v>
      </c>
      <c r="E1026" s="156" t="s">
        <v>2724</v>
      </c>
    </row>
    <row r="1027" spans="1:5" ht="12" customHeight="1" x14ac:dyDescent="0.2">
      <c r="A1027" s="156" t="s">
        <v>2723</v>
      </c>
      <c r="B1027" s="156" t="s">
        <v>2345</v>
      </c>
      <c r="C1027" s="156" t="s">
        <v>1141</v>
      </c>
      <c r="D1027" s="156" t="s">
        <v>510</v>
      </c>
      <c r="E1027" s="156" t="s">
        <v>2753</v>
      </c>
    </row>
    <row r="1028" spans="1:5" ht="12" customHeight="1" x14ac:dyDescent="0.2">
      <c r="A1028" s="156" t="s">
        <v>2723</v>
      </c>
      <c r="B1028" s="156" t="s">
        <v>2345</v>
      </c>
      <c r="C1028" s="156" t="s">
        <v>1141</v>
      </c>
      <c r="D1028" s="156" t="s">
        <v>510</v>
      </c>
      <c r="E1028" s="156" t="s">
        <v>2758</v>
      </c>
    </row>
    <row r="1029" spans="1:5" ht="12" customHeight="1" x14ac:dyDescent="0.2">
      <c r="A1029" s="156" t="s">
        <v>2723</v>
      </c>
      <c r="B1029" s="156" t="s">
        <v>2345</v>
      </c>
      <c r="C1029" s="156" t="s">
        <v>1141</v>
      </c>
      <c r="D1029" s="156" t="s">
        <v>510</v>
      </c>
      <c r="E1029" s="156" t="s">
        <v>2755</v>
      </c>
    </row>
    <row r="1030" spans="1:5" ht="12" customHeight="1" x14ac:dyDescent="0.2">
      <c r="A1030" s="156" t="s">
        <v>2723</v>
      </c>
      <c r="B1030" s="156" t="s">
        <v>1765</v>
      </c>
      <c r="C1030" s="156" t="s">
        <v>387</v>
      </c>
      <c r="D1030" s="156" t="s">
        <v>510</v>
      </c>
      <c r="E1030" s="156" t="s">
        <v>2757</v>
      </c>
    </row>
    <row r="1031" spans="1:5" ht="12" customHeight="1" x14ac:dyDescent="0.2">
      <c r="A1031" s="156" t="s">
        <v>2723</v>
      </c>
      <c r="B1031" s="156" t="s">
        <v>2385</v>
      </c>
      <c r="C1031" s="156" t="s">
        <v>400</v>
      </c>
      <c r="D1031" s="156" t="s">
        <v>510</v>
      </c>
      <c r="E1031" s="156" t="s">
        <v>2757</v>
      </c>
    </row>
    <row r="1032" spans="1:5" ht="12" customHeight="1" x14ac:dyDescent="0.2">
      <c r="A1032" s="156" t="s">
        <v>2723</v>
      </c>
      <c r="B1032" s="156" t="s">
        <v>2034</v>
      </c>
      <c r="C1032" s="156" t="s">
        <v>1770</v>
      </c>
      <c r="D1032" s="156" t="s">
        <v>510</v>
      </c>
      <c r="E1032" s="156" t="s">
        <v>2752</v>
      </c>
    </row>
    <row r="1033" spans="1:5" ht="12" customHeight="1" x14ac:dyDescent="0.2">
      <c r="A1033" s="156" t="s">
        <v>2723</v>
      </c>
      <c r="B1033" s="156" t="s">
        <v>2034</v>
      </c>
      <c r="C1033" s="156" t="s">
        <v>1770</v>
      </c>
      <c r="D1033" s="156" t="s">
        <v>510</v>
      </c>
      <c r="E1033" s="156" t="s">
        <v>2758</v>
      </c>
    </row>
    <row r="1034" spans="1:5" ht="12" customHeight="1" x14ac:dyDescent="0.2">
      <c r="A1034" s="156" t="s">
        <v>2723</v>
      </c>
      <c r="B1034" s="156" t="s">
        <v>2034</v>
      </c>
      <c r="C1034" s="156" t="s">
        <v>1770</v>
      </c>
      <c r="D1034" s="156" t="s">
        <v>510</v>
      </c>
      <c r="E1034" s="156" t="s">
        <v>2755</v>
      </c>
    </row>
    <row r="1035" spans="1:5" ht="12" customHeight="1" x14ac:dyDescent="0.2">
      <c r="A1035" s="156" t="s">
        <v>2723</v>
      </c>
      <c r="B1035" s="156" t="s">
        <v>2083</v>
      </c>
      <c r="C1035" s="156" t="s">
        <v>1771</v>
      </c>
      <c r="D1035" s="156" t="s">
        <v>510</v>
      </c>
      <c r="E1035" s="156" t="s">
        <v>2752</v>
      </c>
    </row>
    <row r="1036" spans="1:5" ht="12" customHeight="1" x14ac:dyDescent="0.2">
      <c r="A1036" s="156" t="s">
        <v>2723</v>
      </c>
      <c r="B1036" s="156" t="s">
        <v>2083</v>
      </c>
      <c r="C1036" s="156" t="s">
        <v>1771</v>
      </c>
      <c r="D1036" s="156" t="s">
        <v>510</v>
      </c>
      <c r="E1036" s="156" t="s">
        <v>2724</v>
      </c>
    </row>
    <row r="1037" spans="1:5" ht="12" customHeight="1" x14ac:dyDescent="0.2">
      <c r="A1037" s="156" t="s">
        <v>2723</v>
      </c>
      <c r="B1037" s="156" t="s">
        <v>2083</v>
      </c>
      <c r="C1037" s="156" t="s">
        <v>1771</v>
      </c>
      <c r="D1037" s="156" t="s">
        <v>510</v>
      </c>
      <c r="E1037" s="156" t="s">
        <v>2758</v>
      </c>
    </row>
    <row r="1038" spans="1:5" ht="12" customHeight="1" x14ac:dyDescent="0.2">
      <c r="A1038" s="156" t="s">
        <v>2723</v>
      </c>
      <c r="B1038" s="156" t="s">
        <v>2083</v>
      </c>
      <c r="C1038" s="156" t="s">
        <v>1771</v>
      </c>
      <c r="D1038" s="156" t="s">
        <v>510</v>
      </c>
      <c r="E1038" s="156" t="s">
        <v>2755</v>
      </c>
    </row>
    <row r="1039" spans="1:5" ht="12" customHeight="1" x14ac:dyDescent="0.2">
      <c r="A1039" s="156" t="s">
        <v>2723</v>
      </c>
      <c r="B1039" s="156" t="s">
        <v>2353</v>
      </c>
      <c r="C1039" s="156" t="s">
        <v>676</v>
      </c>
      <c r="D1039" s="156" t="s">
        <v>510</v>
      </c>
      <c r="E1039" s="156" t="s">
        <v>2724</v>
      </c>
    </row>
    <row r="1040" spans="1:5" ht="12" customHeight="1" x14ac:dyDescent="0.2">
      <c r="A1040" s="156" t="s">
        <v>2723</v>
      </c>
      <c r="B1040" s="156" t="s">
        <v>2353</v>
      </c>
      <c r="C1040" s="156" t="s">
        <v>676</v>
      </c>
      <c r="D1040" s="156" t="s">
        <v>510</v>
      </c>
      <c r="E1040" s="156" t="s">
        <v>2757</v>
      </c>
    </row>
    <row r="1041" spans="1:5" ht="12" customHeight="1" x14ac:dyDescent="0.2">
      <c r="A1041" s="156" t="s">
        <v>2723</v>
      </c>
      <c r="B1041" s="156" t="s">
        <v>2353</v>
      </c>
      <c r="C1041" s="156" t="s">
        <v>676</v>
      </c>
      <c r="D1041" s="156" t="s">
        <v>510</v>
      </c>
      <c r="E1041" s="156" t="s">
        <v>2758</v>
      </c>
    </row>
    <row r="1042" spans="1:5" ht="12" customHeight="1" x14ac:dyDescent="0.2">
      <c r="A1042" s="156" t="s">
        <v>2723</v>
      </c>
      <c r="B1042" s="156" t="s">
        <v>2353</v>
      </c>
      <c r="C1042" s="156" t="s">
        <v>676</v>
      </c>
      <c r="D1042" s="156" t="s">
        <v>510</v>
      </c>
      <c r="E1042" s="156" t="s">
        <v>2755</v>
      </c>
    </row>
    <row r="1043" spans="1:5" ht="12" customHeight="1" x14ac:dyDescent="0.2">
      <c r="A1043" s="156" t="s">
        <v>2723</v>
      </c>
      <c r="B1043" s="156" t="s">
        <v>2371</v>
      </c>
      <c r="C1043" s="156" t="s">
        <v>678</v>
      </c>
      <c r="D1043" s="156" t="s">
        <v>510</v>
      </c>
      <c r="E1043" s="156" t="s">
        <v>2724</v>
      </c>
    </row>
    <row r="1044" spans="1:5" ht="12" customHeight="1" x14ac:dyDescent="0.2">
      <c r="A1044" s="156" t="s">
        <v>2723</v>
      </c>
      <c r="B1044" s="156" t="s">
        <v>2371</v>
      </c>
      <c r="C1044" s="156" t="s">
        <v>678</v>
      </c>
      <c r="D1044" s="156" t="s">
        <v>510</v>
      </c>
      <c r="E1044" s="156" t="s">
        <v>2757</v>
      </c>
    </row>
    <row r="1045" spans="1:5" ht="12" customHeight="1" x14ac:dyDescent="0.2">
      <c r="A1045" s="156" t="s">
        <v>2723</v>
      </c>
      <c r="B1045" s="156" t="s">
        <v>2371</v>
      </c>
      <c r="C1045" s="156" t="s">
        <v>678</v>
      </c>
      <c r="D1045" s="156" t="s">
        <v>510</v>
      </c>
      <c r="E1045" s="156" t="s">
        <v>2758</v>
      </c>
    </row>
    <row r="1046" spans="1:5" ht="12" customHeight="1" x14ac:dyDescent="0.2">
      <c r="A1046" s="156" t="s">
        <v>2723</v>
      </c>
      <c r="B1046" s="156" t="s">
        <v>2371</v>
      </c>
      <c r="C1046" s="156" t="s">
        <v>678</v>
      </c>
      <c r="D1046" s="156" t="s">
        <v>510</v>
      </c>
      <c r="E1046" s="156" t="s">
        <v>2755</v>
      </c>
    </row>
    <row r="1047" spans="1:5" ht="12" customHeight="1" x14ac:dyDescent="0.2">
      <c r="A1047" s="156" t="s">
        <v>2723</v>
      </c>
      <c r="B1047" s="156" t="s">
        <v>2418</v>
      </c>
      <c r="C1047" s="156" t="s">
        <v>1540</v>
      </c>
      <c r="D1047" s="156" t="s">
        <v>510</v>
      </c>
      <c r="E1047" s="156" t="s">
        <v>2752</v>
      </c>
    </row>
    <row r="1048" spans="1:5" ht="12" customHeight="1" x14ac:dyDescent="0.2">
      <c r="A1048" s="156" t="s">
        <v>2723</v>
      </c>
      <c r="B1048" s="156" t="s">
        <v>2418</v>
      </c>
      <c r="C1048" s="156" t="s">
        <v>1540</v>
      </c>
      <c r="D1048" s="156" t="s">
        <v>510</v>
      </c>
      <c r="E1048" s="156" t="s">
        <v>2724</v>
      </c>
    </row>
    <row r="1049" spans="1:5" ht="12" customHeight="1" x14ac:dyDescent="0.2">
      <c r="A1049" s="156" t="s">
        <v>2723</v>
      </c>
      <c r="B1049" s="156" t="s">
        <v>2418</v>
      </c>
      <c r="C1049" s="156" t="s">
        <v>1540</v>
      </c>
      <c r="D1049" s="156" t="s">
        <v>510</v>
      </c>
      <c r="E1049" s="156" t="s">
        <v>2753</v>
      </c>
    </row>
    <row r="1050" spans="1:5" ht="12" customHeight="1" x14ac:dyDescent="0.2">
      <c r="A1050" s="156" t="s">
        <v>2723</v>
      </c>
      <c r="B1050" s="156" t="s">
        <v>2418</v>
      </c>
      <c r="C1050" s="156" t="s">
        <v>1540</v>
      </c>
      <c r="D1050" s="156" t="s">
        <v>510</v>
      </c>
      <c r="E1050" s="156" t="s">
        <v>2758</v>
      </c>
    </row>
    <row r="1051" spans="1:5" ht="12" customHeight="1" x14ac:dyDescent="0.2">
      <c r="A1051" s="156" t="s">
        <v>2723</v>
      </c>
      <c r="B1051" s="156" t="s">
        <v>2418</v>
      </c>
      <c r="C1051" s="156" t="s">
        <v>1540</v>
      </c>
      <c r="D1051" s="156" t="s">
        <v>510</v>
      </c>
      <c r="E1051" s="156" t="s">
        <v>2755</v>
      </c>
    </row>
    <row r="1052" spans="1:5" ht="12" customHeight="1" x14ac:dyDescent="0.2">
      <c r="A1052" s="156" t="s">
        <v>2723</v>
      </c>
      <c r="B1052" s="156" t="s">
        <v>2370</v>
      </c>
      <c r="C1052" s="156" t="s">
        <v>287</v>
      </c>
      <c r="D1052" s="156" t="s">
        <v>510</v>
      </c>
      <c r="E1052" s="156" t="s">
        <v>2724</v>
      </c>
    </row>
    <row r="1053" spans="1:5" ht="12" customHeight="1" x14ac:dyDescent="0.2">
      <c r="A1053" s="156" t="s">
        <v>2723</v>
      </c>
      <c r="B1053" s="156" t="s">
        <v>2370</v>
      </c>
      <c r="C1053" s="156" t="s">
        <v>287</v>
      </c>
      <c r="D1053" s="156" t="s">
        <v>510</v>
      </c>
      <c r="E1053" s="156" t="s">
        <v>2757</v>
      </c>
    </row>
    <row r="1054" spans="1:5" ht="12" customHeight="1" x14ac:dyDescent="0.2">
      <c r="A1054" s="156" t="s">
        <v>2723</v>
      </c>
      <c r="B1054" s="156" t="s">
        <v>2370</v>
      </c>
      <c r="C1054" s="156" t="s">
        <v>287</v>
      </c>
      <c r="D1054" s="156" t="s">
        <v>510</v>
      </c>
      <c r="E1054" s="156" t="s">
        <v>2758</v>
      </c>
    </row>
    <row r="1055" spans="1:5" ht="12" customHeight="1" x14ac:dyDescent="0.2">
      <c r="A1055" s="156" t="s">
        <v>2723</v>
      </c>
      <c r="B1055" s="156" t="s">
        <v>2370</v>
      </c>
      <c r="C1055" s="156" t="s">
        <v>287</v>
      </c>
      <c r="D1055" s="156" t="s">
        <v>510</v>
      </c>
      <c r="E1055" s="156" t="s">
        <v>2754</v>
      </c>
    </row>
    <row r="1056" spans="1:5" ht="12" customHeight="1" x14ac:dyDescent="0.2">
      <c r="A1056" s="156" t="s">
        <v>2723</v>
      </c>
      <c r="B1056" s="156" t="s">
        <v>2370</v>
      </c>
      <c r="C1056" s="156" t="s">
        <v>287</v>
      </c>
      <c r="D1056" s="156" t="s">
        <v>510</v>
      </c>
      <c r="E1056" s="156" t="s">
        <v>2755</v>
      </c>
    </row>
    <row r="1057" spans="1:5" ht="12" customHeight="1" x14ac:dyDescent="0.2">
      <c r="A1057" s="156" t="s">
        <v>2723</v>
      </c>
      <c r="B1057" s="156" t="s">
        <v>2035</v>
      </c>
      <c r="C1057" s="156" t="s">
        <v>1769</v>
      </c>
      <c r="D1057" s="156" t="s">
        <v>510</v>
      </c>
      <c r="E1057" s="156" t="s">
        <v>2724</v>
      </c>
    </row>
    <row r="1058" spans="1:5" ht="12" customHeight="1" x14ac:dyDescent="0.2">
      <c r="A1058" s="156" t="s">
        <v>2723</v>
      </c>
      <c r="B1058" s="156" t="s">
        <v>2035</v>
      </c>
      <c r="C1058" s="156" t="s">
        <v>1769</v>
      </c>
      <c r="D1058" s="156" t="s">
        <v>510</v>
      </c>
      <c r="E1058" s="156" t="s">
        <v>2758</v>
      </c>
    </row>
    <row r="1059" spans="1:5" ht="12" customHeight="1" x14ac:dyDescent="0.2">
      <c r="A1059" s="156" t="s">
        <v>2723</v>
      </c>
      <c r="B1059" s="156" t="s">
        <v>2035</v>
      </c>
      <c r="C1059" s="156" t="s">
        <v>1769</v>
      </c>
      <c r="D1059" s="156" t="s">
        <v>510</v>
      </c>
      <c r="E1059" s="156" t="s">
        <v>2755</v>
      </c>
    </row>
    <row r="1060" spans="1:5" ht="12" customHeight="1" x14ac:dyDescent="0.2">
      <c r="A1060" s="156" t="s">
        <v>2723</v>
      </c>
      <c r="B1060" s="156" t="s">
        <v>2337</v>
      </c>
      <c r="C1060" s="156" t="s">
        <v>651</v>
      </c>
      <c r="D1060" s="156" t="s">
        <v>510</v>
      </c>
      <c r="E1060" s="156" t="s">
        <v>2724</v>
      </c>
    </row>
    <row r="1061" spans="1:5" ht="12" customHeight="1" x14ac:dyDescent="0.2">
      <c r="A1061" s="156" t="s">
        <v>2723</v>
      </c>
      <c r="B1061" s="156" t="s">
        <v>2337</v>
      </c>
      <c r="C1061" s="156" t="s">
        <v>651</v>
      </c>
      <c r="D1061" s="156" t="s">
        <v>510</v>
      </c>
      <c r="E1061" s="156" t="s">
        <v>2757</v>
      </c>
    </row>
    <row r="1062" spans="1:5" ht="12" customHeight="1" x14ac:dyDescent="0.2">
      <c r="A1062" s="156" t="s">
        <v>2723</v>
      </c>
      <c r="B1062" s="156" t="s">
        <v>2337</v>
      </c>
      <c r="C1062" s="156" t="s">
        <v>651</v>
      </c>
      <c r="D1062" s="156" t="s">
        <v>510</v>
      </c>
      <c r="E1062" s="156" t="s">
        <v>2753</v>
      </c>
    </row>
    <row r="1063" spans="1:5" ht="12" customHeight="1" x14ac:dyDescent="0.2">
      <c r="A1063" s="156" t="s">
        <v>2723</v>
      </c>
      <c r="B1063" s="156" t="s">
        <v>2337</v>
      </c>
      <c r="C1063" s="156" t="s">
        <v>651</v>
      </c>
      <c r="D1063" s="156" t="s">
        <v>510</v>
      </c>
      <c r="E1063" s="156" t="s">
        <v>2758</v>
      </c>
    </row>
    <row r="1064" spans="1:5" ht="12" customHeight="1" x14ac:dyDescent="0.2">
      <c r="A1064" s="156" t="s">
        <v>2723</v>
      </c>
      <c r="B1064" s="156" t="s">
        <v>2337</v>
      </c>
      <c r="C1064" s="156" t="s">
        <v>651</v>
      </c>
      <c r="D1064" s="156" t="s">
        <v>510</v>
      </c>
      <c r="E1064" s="156" t="s">
        <v>2754</v>
      </c>
    </row>
    <row r="1065" spans="1:5" ht="12" customHeight="1" x14ac:dyDescent="0.2">
      <c r="A1065" s="156" t="s">
        <v>2723</v>
      </c>
      <c r="B1065" s="156" t="s">
        <v>2337</v>
      </c>
      <c r="C1065" s="156" t="s">
        <v>651</v>
      </c>
      <c r="D1065" s="156" t="s">
        <v>510</v>
      </c>
      <c r="E1065" s="156" t="s">
        <v>2755</v>
      </c>
    </row>
    <row r="1066" spans="1:5" ht="12" customHeight="1" x14ac:dyDescent="0.2">
      <c r="A1066" s="156" t="s">
        <v>2723</v>
      </c>
      <c r="B1066" s="156" t="s">
        <v>2369</v>
      </c>
      <c r="C1066" s="156" t="s">
        <v>289</v>
      </c>
      <c r="D1066" s="156" t="s">
        <v>510</v>
      </c>
      <c r="E1066" s="156" t="s">
        <v>2724</v>
      </c>
    </row>
    <row r="1067" spans="1:5" ht="12" customHeight="1" x14ac:dyDescent="0.2">
      <c r="A1067" s="156" t="s">
        <v>2723</v>
      </c>
      <c r="B1067" s="156" t="s">
        <v>2369</v>
      </c>
      <c r="C1067" s="156" t="s">
        <v>289</v>
      </c>
      <c r="D1067" s="156" t="s">
        <v>510</v>
      </c>
      <c r="E1067" s="156" t="s">
        <v>2757</v>
      </c>
    </row>
    <row r="1068" spans="1:5" ht="12" customHeight="1" x14ac:dyDescent="0.2">
      <c r="A1068" s="156" t="s">
        <v>2723</v>
      </c>
      <c r="B1068" s="156" t="s">
        <v>2369</v>
      </c>
      <c r="C1068" s="156" t="s">
        <v>289</v>
      </c>
      <c r="D1068" s="156" t="s">
        <v>510</v>
      </c>
      <c r="E1068" s="156" t="s">
        <v>2753</v>
      </c>
    </row>
    <row r="1069" spans="1:5" ht="12" customHeight="1" x14ac:dyDescent="0.2">
      <c r="A1069" s="156" t="s">
        <v>2723</v>
      </c>
      <c r="B1069" s="156" t="s">
        <v>2369</v>
      </c>
      <c r="C1069" s="156" t="s">
        <v>289</v>
      </c>
      <c r="D1069" s="156" t="s">
        <v>510</v>
      </c>
      <c r="E1069" s="156" t="s">
        <v>2758</v>
      </c>
    </row>
    <row r="1070" spans="1:5" ht="12" customHeight="1" x14ac:dyDescent="0.2">
      <c r="A1070" s="156" t="s">
        <v>2723</v>
      </c>
      <c r="B1070" s="156" t="s">
        <v>2369</v>
      </c>
      <c r="C1070" s="156" t="s">
        <v>289</v>
      </c>
      <c r="D1070" s="156" t="s">
        <v>510</v>
      </c>
      <c r="E1070" s="156" t="s">
        <v>2755</v>
      </c>
    </row>
    <row r="1071" spans="1:5" ht="12" customHeight="1" x14ac:dyDescent="0.2">
      <c r="A1071" s="156" t="s">
        <v>2723</v>
      </c>
      <c r="B1071" s="156" t="s">
        <v>2429</v>
      </c>
      <c r="C1071" s="156" t="s">
        <v>290</v>
      </c>
      <c r="D1071" s="156" t="s">
        <v>510</v>
      </c>
      <c r="E1071" s="156" t="s">
        <v>2724</v>
      </c>
    </row>
    <row r="1072" spans="1:5" ht="12" customHeight="1" x14ac:dyDescent="0.2">
      <c r="A1072" s="156" t="s">
        <v>2723</v>
      </c>
      <c r="B1072" s="156" t="s">
        <v>2429</v>
      </c>
      <c r="C1072" s="156" t="s">
        <v>290</v>
      </c>
      <c r="D1072" s="156" t="s">
        <v>510</v>
      </c>
      <c r="E1072" s="156" t="s">
        <v>2757</v>
      </c>
    </row>
    <row r="1073" spans="1:5" ht="12" customHeight="1" x14ac:dyDescent="0.2">
      <c r="A1073" s="156" t="s">
        <v>2723</v>
      </c>
      <c r="B1073" s="156" t="s">
        <v>2429</v>
      </c>
      <c r="C1073" s="156" t="s">
        <v>290</v>
      </c>
      <c r="D1073" s="156" t="s">
        <v>510</v>
      </c>
      <c r="E1073" s="156" t="s">
        <v>2758</v>
      </c>
    </row>
    <row r="1074" spans="1:5" ht="12" customHeight="1" x14ac:dyDescent="0.2">
      <c r="A1074" s="156" t="s">
        <v>2723</v>
      </c>
      <c r="B1074" s="156" t="s">
        <v>2429</v>
      </c>
      <c r="C1074" s="156" t="s">
        <v>290</v>
      </c>
      <c r="D1074" s="156" t="s">
        <v>510</v>
      </c>
      <c r="E1074" s="156" t="s">
        <v>2755</v>
      </c>
    </row>
    <row r="1075" spans="1:5" ht="12" customHeight="1" x14ac:dyDescent="0.2">
      <c r="A1075" s="156" t="s">
        <v>2723</v>
      </c>
      <c r="B1075" s="156" t="s">
        <v>2626</v>
      </c>
      <c r="C1075" s="156" t="s">
        <v>291</v>
      </c>
      <c r="D1075" s="156" t="s">
        <v>510</v>
      </c>
      <c r="E1075" s="156" t="s">
        <v>2752</v>
      </c>
    </row>
    <row r="1076" spans="1:5" ht="12" customHeight="1" x14ac:dyDescent="0.2">
      <c r="A1076" s="156" t="s">
        <v>2723</v>
      </c>
      <c r="B1076" s="156" t="s">
        <v>2626</v>
      </c>
      <c r="C1076" s="156" t="s">
        <v>291</v>
      </c>
      <c r="D1076" s="156" t="s">
        <v>510</v>
      </c>
      <c r="E1076" s="156" t="s">
        <v>2724</v>
      </c>
    </row>
    <row r="1077" spans="1:5" ht="12" customHeight="1" x14ac:dyDescent="0.2">
      <c r="A1077" s="156" t="s">
        <v>2723</v>
      </c>
      <c r="B1077" s="156" t="s">
        <v>2626</v>
      </c>
      <c r="C1077" s="156" t="s">
        <v>291</v>
      </c>
      <c r="D1077" s="156" t="s">
        <v>510</v>
      </c>
      <c r="E1077" s="156" t="s">
        <v>2758</v>
      </c>
    </row>
    <row r="1078" spans="1:5" ht="12" customHeight="1" x14ac:dyDescent="0.2">
      <c r="A1078" s="156" t="s">
        <v>2723</v>
      </c>
      <c r="B1078" s="156" t="s">
        <v>2626</v>
      </c>
      <c r="C1078" s="156" t="s">
        <v>291</v>
      </c>
      <c r="D1078" s="156" t="s">
        <v>510</v>
      </c>
      <c r="E1078" s="156" t="s">
        <v>2755</v>
      </c>
    </row>
    <row r="1079" spans="1:5" ht="12" customHeight="1" x14ac:dyDescent="0.2">
      <c r="A1079" s="156" t="s">
        <v>2723</v>
      </c>
      <c r="B1079" s="156" t="s">
        <v>2307</v>
      </c>
      <c r="C1079" s="156" t="s">
        <v>293</v>
      </c>
      <c r="D1079" s="156" t="s">
        <v>510</v>
      </c>
      <c r="E1079" s="156" t="s">
        <v>2724</v>
      </c>
    </row>
    <row r="1080" spans="1:5" ht="12" customHeight="1" x14ac:dyDescent="0.2">
      <c r="A1080" s="156" t="s">
        <v>2723</v>
      </c>
      <c r="B1080" s="156" t="s">
        <v>2307</v>
      </c>
      <c r="C1080" s="156" t="s">
        <v>293</v>
      </c>
      <c r="D1080" s="156" t="s">
        <v>510</v>
      </c>
      <c r="E1080" s="156" t="s">
        <v>2757</v>
      </c>
    </row>
    <row r="1081" spans="1:5" ht="12" customHeight="1" x14ac:dyDescent="0.2">
      <c r="A1081" s="156" t="s">
        <v>2723</v>
      </c>
      <c r="B1081" s="156" t="s">
        <v>2307</v>
      </c>
      <c r="C1081" s="156" t="s">
        <v>293</v>
      </c>
      <c r="D1081" s="156" t="s">
        <v>510</v>
      </c>
      <c r="E1081" s="156" t="s">
        <v>2753</v>
      </c>
    </row>
    <row r="1082" spans="1:5" ht="12" customHeight="1" x14ac:dyDescent="0.2">
      <c r="A1082" s="156" t="s">
        <v>2723</v>
      </c>
      <c r="B1082" s="156" t="s">
        <v>2307</v>
      </c>
      <c r="C1082" s="156" t="s">
        <v>293</v>
      </c>
      <c r="D1082" s="156" t="s">
        <v>510</v>
      </c>
      <c r="E1082" s="156" t="s">
        <v>2756</v>
      </c>
    </row>
    <row r="1083" spans="1:5" ht="12" customHeight="1" x14ac:dyDescent="0.2">
      <c r="A1083" s="156" t="s">
        <v>2723</v>
      </c>
      <c r="B1083" s="156" t="s">
        <v>2307</v>
      </c>
      <c r="C1083" s="156" t="s">
        <v>293</v>
      </c>
      <c r="D1083" s="156" t="s">
        <v>510</v>
      </c>
      <c r="E1083" s="156" t="s">
        <v>2758</v>
      </c>
    </row>
    <row r="1084" spans="1:5" ht="12" customHeight="1" x14ac:dyDescent="0.2">
      <c r="A1084" s="156" t="s">
        <v>2723</v>
      </c>
      <c r="B1084" s="156" t="s">
        <v>2307</v>
      </c>
      <c r="C1084" s="156" t="s">
        <v>293</v>
      </c>
      <c r="D1084" s="156" t="s">
        <v>510</v>
      </c>
      <c r="E1084" s="156" t="s">
        <v>2754</v>
      </c>
    </row>
    <row r="1085" spans="1:5" ht="12" customHeight="1" x14ac:dyDescent="0.2">
      <c r="A1085" s="156" t="s">
        <v>2723</v>
      </c>
      <c r="B1085" s="156" t="s">
        <v>2307</v>
      </c>
      <c r="C1085" s="156" t="s">
        <v>293</v>
      </c>
      <c r="D1085" s="156" t="s">
        <v>510</v>
      </c>
      <c r="E1085" s="156" t="s">
        <v>2755</v>
      </c>
    </row>
    <row r="1086" spans="1:5" ht="12" customHeight="1" x14ac:dyDescent="0.2">
      <c r="A1086" s="156" t="s">
        <v>2723</v>
      </c>
      <c r="B1086" s="156" t="s">
        <v>2307</v>
      </c>
      <c r="C1086" s="156" t="s">
        <v>293</v>
      </c>
      <c r="D1086" s="156" t="s">
        <v>510</v>
      </c>
      <c r="E1086" s="156" t="s">
        <v>2761</v>
      </c>
    </row>
    <row r="1087" spans="1:5" ht="12" customHeight="1" x14ac:dyDescent="0.2">
      <c r="A1087" s="156" t="s">
        <v>2723</v>
      </c>
      <c r="B1087" s="156" t="s">
        <v>2314</v>
      </c>
      <c r="C1087" s="156" t="s">
        <v>674</v>
      </c>
      <c r="D1087" s="156" t="s">
        <v>510</v>
      </c>
      <c r="E1087" s="156" t="s">
        <v>2724</v>
      </c>
    </row>
    <row r="1088" spans="1:5" ht="12" customHeight="1" x14ac:dyDescent="0.2">
      <c r="A1088" s="156" t="s">
        <v>2723</v>
      </c>
      <c r="B1088" s="156" t="s">
        <v>2314</v>
      </c>
      <c r="C1088" s="156" t="s">
        <v>674</v>
      </c>
      <c r="D1088" s="156" t="s">
        <v>510</v>
      </c>
      <c r="E1088" s="156" t="s">
        <v>2757</v>
      </c>
    </row>
    <row r="1089" spans="1:5" ht="12" customHeight="1" x14ac:dyDescent="0.2">
      <c r="A1089" s="156" t="s">
        <v>2723</v>
      </c>
      <c r="B1089" s="156" t="s">
        <v>2314</v>
      </c>
      <c r="C1089" s="156" t="s">
        <v>674</v>
      </c>
      <c r="D1089" s="156" t="s">
        <v>510</v>
      </c>
      <c r="E1089" s="156" t="s">
        <v>2753</v>
      </c>
    </row>
    <row r="1090" spans="1:5" ht="12" customHeight="1" x14ac:dyDescent="0.2">
      <c r="A1090" s="156" t="s">
        <v>2723</v>
      </c>
      <c r="B1090" s="156" t="s">
        <v>2314</v>
      </c>
      <c r="C1090" s="156" t="s">
        <v>674</v>
      </c>
      <c r="D1090" s="156" t="s">
        <v>510</v>
      </c>
      <c r="E1090" s="156" t="s">
        <v>2756</v>
      </c>
    </row>
    <row r="1091" spans="1:5" ht="12" customHeight="1" x14ac:dyDescent="0.2">
      <c r="A1091" s="156" t="s">
        <v>2723</v>
      </c>
      <c r="B1091" s="156" t="s">
        <v>2314</v>
      </c>
      <c r="C1091" s="156" t="s">
        <v>674</v>
      </c>
      <c r="D1091" s="156" t="s">
        <v>510</v>
      </c>
      <c r="E1091" s="156" t="s">
        <v>2758</v>
      </c>
    </row>
    <row r="1092" spans="1:5" ht="12" customHeight="1" x14ac:dyDescent="0.2">
      <c r="A1092" s="156" t="s">
        <v>2723</v>
      </c>
      <c r="B1092" s="156" t="s">
        <v>2314</v>
      </c>
      <c r="C1092" s="156" t="s">
        <v>674</v>
      </c>
      <c r="D1092" s="156" t="s">
        <v>510</v>
      </c>
      <c r="E1092" s="156" t="s">
        <v>2755</v>
      </c>
    </row>
    <row r="1093" spans="1:5" ht="12" customHeight="1" x14ac:dyDescent="0.2">
      <c r="A1093" s="156" t="s">
        <v>2723</v>
      </c>
      <c r="B1093" s="156" t="s">
        <v>2314</v>
      </c>
      <c r="C1093" s="156" t="s">
        <v>674</v>
      </c>
      <c r="D1093" s="156" t="s">
        <v>510</v>
      </c>
      <c r="E1093" s="156" t="s">
        <v>2761</v>
      </c>
    </row>
    <row r="1094" spans="1:5" ht="12" customHeight="1" x14ac:dyDescent="0.2">
      <c r="A1094" s="156" t="s">
        <v>2723</v>
      </c>
      <c r="B1094" s="156" t="s">
        <v>2663</v>
      </c>
      <c r="C1094" s="156" t="s">
        <v>294</v>
      </c>
      <c r="D1094" s="156" t="s">
        <v>510</v>
      </c>
      <c r="E1094" s="156" t="s">
        <v>2724</v>
      </c>
    </row>
    <row r="1095" spans="1:5" ht="12" customHeight="1" x14ac:dyDescent="0.2">
      <c r="A1095" s="156" t="s">
        <v>2723</v>
      </c>
      <c r="B1095" s="156" t="s">
        <v>2663</v>
      </c>
      <c r="C1095" s="156" t="s">
        <v>294</v>
      </c>
      <c r="D1095" s="156" t="s">
        <v>510</v>
      </c>
      <c r="E1095" s="156" t="s">
        <v>2758</v>
      </c>
    </row>
    <row r="1096" spans="1:5" ht="12" customHeight="1" x14ac:dyDescent="0.2">
      <c r="A1096" s="156" t="s">
        <v>2723</v>
      </c>
      <c r="B1096" s="156" t="s">
        <v>2663</v>
      </c>
      <c r="C1096" s="156" t="s">
        <v>294</v>
      </c>
      <c r="D1096" s="156" t="s">
        <v>510</v>
      </c>
      <c r="E1096" s="156" t="s">
        <v>2755</v>
      </c>
    </row>
    <row r="1097" spans="1:5" ht="12" customHeight="1" x14ac:dyDescent="0.2">
      <c r="A1097" s="156" t="s">
        <v>2723</v>
      </c>
      <c r="B1097" s="156" t="s">
        <v>2352</v>
      </c>
      <c r="C1097" s="156" t="s">
        <v>82</v>
      </c>
      <c r="D1097" s="156" t="s">
        <v>510</v>
      </c>
      <c r="E1097" s="156" t="s">
        <v>2752</v>
      </c>
    </row>
    <row r="1098" spans="1:5" ht="12" customHeight="1" x14ac:dyDescent="0.2">
      <c r="A1098" s="156" t="s">
        <v>2723</v>
      </c>
      <c r="B1098" s="156" t="s">
        <v>2352</v>
      </c>
      <c r="C1098" s="156" t="s">
        <v>82</v>
      </c>
      <c r="D1098" s="156" t="s">
        <v>510</v>
      </c>
      <c r="E1098" s="156" t="s">
        <v>2724</v>
      </c>
    </row>
    <row r="1099" spans="1:5" ht="12" customHeight="1" x14ac:dyDescent="0.2">
      <c r="A1099" s="156" t="s">
        <v>2723</v>
      </c>
      <c r="B1099" s="156" t="s">
        <v>2352</v>
      </c>
      <c r="C1099" s="156" t="s">
        <v>82</v>
      </c>
      <c r="D1099" s="156" t="s">
        <v>510</v>
      </c>
      <c r="E1099" s="156" t="s">
        <v>2757</v>
      </c>
    </row>
    <row r="1100" spans="1:5" ht="12" customHeight="1" x14ac:dyDescent="0.2">
      <c r="A1100" s="156" t="s">
        <v>2723</v>
      </c>
      <c r="B1100" s="156" t="s">
        <v>2352</v>
      </c>
      <c r="C1100" s="156" t="s">
        <v>82</v>
      </c>
      <c r="D1100" s="156" t="s">
        <v>510</v>
      </c>
      <c r="E1100" s="156" t="s">
        <v>2753</v>
      </c>
    </row>
    <row r="1101" spans="1:5" ht="12" customHeight="1" x14ac:dyDescent="0.2">
      <c r="A1101" s="156" t="s">
        <v>2723</v>
      </c>
      <c r="B1101" s="156" t="s">
        <v>2352</v>
      </c>
      <c r="C1101" s="156" t="s">
        <v>82</v>
      </c>
      <c r="D1101" s="156" t="s">
        <v>510</v>
      </c>
      <c r="E1101" s="156" t="s">
        <v>2756</v>
      </c>
    </row>
    <row r="1102" spans="1:5" ht="12" customHeight="1" x14ac:dyDescent="0.2">
      <c r="A1102" s="156" t="s">
        <v>2723</v>
      </c>
      <c r="B1102" s="156" t="s">
        <v>2352</v>
      </c>
      <c r="C1102" s="156" t="s">
        <v>82</v>
      </c>
      <c r="D1102" s="156" t="s">
        <v>510</v>
      </c>
      <c r="E1102" s="156" t="s">
        <v>2758</v>
      </c>
    </row>
    <row r="1103" spans="1:5" ht="12" customHeight="1" x14ac:dyDescent="0.2">
      <c r="A1103" s="156" t="s">
        <v>2723</v>
      </c>
      <c r="B1103" s="156" t="s">
        <v>2352</v>
      </c>
      <c r="C1103" s="156" t="s">
        <v>82</v>
      </c>
      <c r="D1103" s="156" t="s">
        <v>510</v>
      </c>
      <c r="E1103" s="156" t="s">
        <v>2754</v>
      </c>
    </row>
    <row r="1104" spans="1:5" ht="12" customHeight="1" x14ac:dyDescent="0.2">
      <c r="A1104" s="156" t="s">
        <v>2723</v>
      </c>
      <c r="B1104" s="156" t="s">
        <v>2352</v>
      </c>
      <c r="C1104" s="156" t="s">
        <v>82</v>
      </c>
      <c r="D1104" s="156" t="s">
        <v>510</v>
      </c>
      <c r="E1104" s="156" t="s">
        <v>2755</v>
      </c>
    </row>
    <row r="1105" spans="1:5" ht="12" customHeight="1" x14ac:dyDescent="0.2">
      <c r="A1105" s="156" t="s">
        <v>2723</v>
      </c>
      <c r="B1105" s="156" t="s">
        <v>2360</v>
      </c>
      <c r="C1105" s="156" t="s">
        <v>83</v>
      </c>
      <c r="D1105" s="156" t="s">
        <v>510</v>
      </c>
      <c r="E1105" s="156" t="s">
        <v>2752</v>
      </c>
    </row>
    <row r="1106" spans="1:5" ht="12" customHeight="1" x14ac:dyDescent="0.2">
      <c r="A1106" s="156" t="s">
        <v>2723</v>
      </c>
      <c r="B1106" s="156" t="s">
        <v>2360</v>
      </c>
      <c r="C1106" s="156" t="s">
        <v>83</v>
      </c>
      <c r="D1106" s="156" t="s">
        <v>510</v>
      </c>
      <c r="E1106" s="156" t="s">
        <v>2724</v>
      </c>
    </row>
    <row r="1107" spans="1:5" ht="12" customHeight="1" x14ac:dyDescent="0.2">
      <c r="A1107" s="156" t="s">
        <v>2723</v>
      </c>
      <c r="B1107" s="156" t="s">
        <v>2360</v>
      </c>
      <c r="C1107" s="156" t="s">
        <v>83</v>
      </c>
      <c r="D1107" s="156" t="s">
        <v>510</v>
      </c>
      <c r="E1107" s="156" t="s">
        <v>2757</v>
      </c>
    </row>
    <row r="1108" spans="1:5" ht="12" customHeight="1" x14ac:dyDescent="0.2">
      <c r="A1108" s="156" t="s">
        <v>2723</v>
      </c>
      <c r="B1108" s="156" t="s">
        <v>2360</v>
      </c>
      <c r="C1108" s="156" t="s">
        <v>83</v>
      </c>
      <c r="D1108" s="156" t="s">
        <v>510</v>
      </c>
      <c r="E1108" s="156" t="s">
        <v>2756</v>
      </c>
    </row>
    <row r="1109" spans="1:5" ht="12" customHeight="1" x14ac:dyDescent="0.2">
      <c r="A1109" s="156" t="s">
        <v>2723</v>
      </c>
      <c r="B1109" s="156" t="s">
        <v>2360</v>
      </c>
      <c r="C1109" s="156" t="s">
        <v>83</v>
      </c>
      <c r="D1109" s="156" t="s">
        <v>510</v>
      </c>
      <c r="E1109" s="156" t="s">
        <v>2758</v>
      </c>
    </row>
    <row r="1110" spans="1:5" ht="12" customHeight="1" x14ac:dyDescent="0.2">
      <c r="A1110" s="156" t="s">
        <v>2723</v>
      </c>
      <c r="B1110" s="156" t="s">
        <v>2360</v>
      </c>
      <c r="C1110" s="156" t="s">
        <v>83</v>
      </c>
      <c r="D1110" s="156" t="s">
        <v>510</v>
      </c>
      <c r="E1110" s="156" t="s">
        <v>2755</v>
      </c>
    </row>
    <row r="1111" spans="1:5" ht="12" customHeight="1" x14ac:dyDescent="0.2">
      <c r="A1111" s="156" t="s">
        <v>2723</v>
      </c>
      <c r="B1111" s="156" t="s">
        <v>2437</v>
      </c>
      <c r="C1111" s="156" t="s">
        <v>84</v>
      </c>
      <c r="D1111" s="156" t="s">
        <v>510</v>
      </c>
      <c r="E1111" s="156" t="s">
        <v>2752</v>
      </c>
    </row>
    <row r="1112" spans="1:5" ht="12" customHeight="1" x14ac:dyDescent="0.2">
      <c r="A1112" s="156" t="s">
        <v>2723</v>
      </c>
      <c r="B1112" s="156" t="s">
        <v>2437</v>
      </c>
      <c r="C1112" s="156" t="s">
        <v>84</v>
      </c>
      <c r="D1112" s="156" t="s">
        <v>510</v>
      </c>
      <c r="E1112" s="156" t="s">
        <v>2724</v>
      </c>
    </row>
    <row r="1113" spans="1:5" ht="12" customHeight="1" x14ac:dyDescent="0.2">
      <c r="A1113" s="156" t="s">
        <v>2723</v>
      </c>
      <c r="B1113" s="156" t="s">
        <v>2437</v>
      </c>
      <c r="C1113" s="156" t="s">
        <v>84</v>
      </c>
      <c r="D1113" s="156" t="s">
        <v>510</v>
      </c>
      <c r="E1113" s="156" t="s">
        <v>2757</v>
      </c>
    </row>
    <row r="1114" spans="1:5" ht="12" customHeight="1" x14ac:dyDescent="0.2">
      <c r="A1114" s="156" t="s">
        <v>2723</v>
      </c>
      <c r="B1114" s="156" t="s">
        <v>2437</v>
      </c>
      <c r="C1114" s="156" t="s">
        <v>84</v>
      </c>
      <c r="D1114" s="156" t="s">
        <v>510</v>
      </c>
      <c r="E1114" s="156" t="s">
        <v>2756</v>
      </c>
    </row>
    <row r="1115" spans="1:5" ht="12" customHeight="1" x14ac:dyDescent="0.2">
      <c r="A1115" s="156" t="s">
        <v>2723</v>
      </c>
      <c r="B1115" s="156" t="s">
        <v>2437</v>
      </c>
      <c r="C1115" s="156" t="s">
        <v>84</v>
      </c>
      <c r="D1115" s="156" t="s">
        <v>510</v>
      </c>
      <c r="E1115" s="156" t="s">
        <v>2758</v>
      </c>
    </row>
    <row r="1116" spans="1:5" ht="12" customHeight="1" x14ac:dyDescent="0.2">
      <c r="A1116" s="156" t="s">
        <v>2723</v>
      </c>
      <c r="B1116" s="156" t="s">
        <v>2437</v>
      </c>
      <c r="C1116" s="156" t="s">
        <v>84</v>
      </c>
      <c r="D1116" s="156" t="s">
        <v>510</v>
      </c>
      <c r="E1116" s="156" t="s">
        <v>2755</v>
      </c>
    </row>
    <row r="1117" spans="1:5" ht="12" customHeight="1" x14ac:dyDescent="0.2">
      <c r="A1117" s="156" t="s">
        <v>2723</v>
      </c>
      <c r="B1117" s="156" t="s">
        <v>2351</v>
      </c>
      <c r="C1117" s="156" t="s">
        <v>85</v>
      </c>
      <c r="D1117" s="156" t="s">
        <v>510</v>
      </c>
      <c r="E1117" s="156" t="s">
        <v>2752</v>
      </c>
    </row>
    <row r="1118" spans="1:5" ht="12" customHeight="1" x14ac:dyDescent="0.2">
      <c r="A1118" s="156" t="s">
        <v>2723</v>
      </c>
      <c r="B1118" s="156" t="s">
        <v>2351</v>
      </c>
      <c r="C1118" s="156" t="s">
        <v>85</v>
      </c>
      <c r="D1118" s="156" t="s">
        <v>510</v>
      </c>
      <c r="E1118" s="156" t="s">
        <v>2724</v>
      </c>
    </row>
    <row r="1119" spans="1:5" ht="12" customHeight="1" x14ac:dyDescent="0.2">
      <c r="A1119" s="156" t="s">
        <v>2723</v>
      </c>
      <c r="B1119" s="156" t="s">
        <v>2351</v>
      </c>
      <c r="C1119" s="156" t="s">
        <v>85</v>
      </c>
      <c r="D1119" s="156" t="s">
        <v>510</v>
      </c>
      <c r="E1119" s="156" t="s">
        <v>2757</v>
      </c>
    </row>
    <row r="1120" spans="1:5" ht="12" customHeight="1" x14ac:dyDescent="0.2">
      <c r="A1120" s="156" t="s">
        <v>2723</v>
      </c>
      <c r="B1120" s="156" t="s">
        <v>2351</v>
      </c>
      <c r="C1120" s="156" t="s">
        <v>85</v>
      </c>
      <c r="D1120" s="156" t="s">
        <v>510</v>
      </c>
      <c r="E1120" s="156" t="s">
        <v>2756</v>
      </c>
    </row>
    <row r="1121" spans="1:5" ht="12" customHeight="1" x14ac:dyDescent="0.2">
      <c r="A1121" s="156" t="s">
        <v>2723</v>
      </c>
      <c r="B1121" s="156" t="s">
        <v>2351</v>
      </c>
      <c r="C1121" s="156" t="s">
        <v>85</v>
      </c>
      <c r="D1121" s="156" t="s">
        <v>510</v>
      </c>
      <c r="E1121" s="156" t="s">
        <v>2758</v>
      </c>
    </row>
    <row r="1122" spans="1:5" ht="12" customHeight="1" x14ac:dyDescent="0.2">
      <c r="A1122" s="156" t="s">
        <v>2723</v>
      </c>
      <c r="B1122" s="156" t="s">
        <v>2351</v>
      </c>
      <c r="C1122" s="156" t="s">
        <v>85</v>
      </c>
      <c r="D1122" s="156" t="s">
        <v>510</v>
      </c>
      <c r="E1122" s="156" t="s">
        <v>2755</v>
      </c>
    </row>
    <row r="1123" spans="1:5" ht="12" customHeight="1" x14ac:dyDescent="0.2">
      <c r="A1123" s="156" t="s">
        <v>2723</v>
      </c>
      <c r="B1123" s="156" t="s">
        <v>2402</v>
      </c>
      <c r="C1123" s="156" t="s">
        <v>86</v>
      </c>
      <c r="D1123" s="156" t="s">
        <v>510</v>
      </c>
      <c r="E1123" s="156" t="s">
        <v>2752</v>
      </c>
    </row>
    <row r="1124" spans="1:5" ht="12" customHeight="1" x14ac:dyDescent="0.2">
      <c r="A1124" s="156" t="s">
        <v>2723</v>
      </c>
      <c r="B1124" s="156" t="s">
        <v>2402</v>
      </c>
      <c r="C1124" s="156" t="s">
        <v>86</v>
      </c>
      <c r="D1124" s="156" t="s">
        <v>510</v>
      </c>
      <c r="E1124" s="156" t="s">
        <v>2724</v>
      </c>
    </row>
    <row r="1125" spans="1:5" ht="12" customHeight="1" x14ac:dyDescent="0.2">
      <c r="A1125" s="156" t="s">
        <v>2723</v>
      </c>
      <c r="B1125" s="156" t="s">
        <v>2402</v>
      </c>
      <c r="C1125" s="156" t="s">
        <v>86</v>
      </c>
      <c r="D1125" s="156" t="s">
        <v>510</v>
      </c>
      <c r="E1125" s="156" t="s">
        <v>2757</v>
      </c>
    </row>
    <row r="1126" spans="1:5" ht="12" customHeight="1" x14ac:dyDescent="0.2">
      <c r="A1126" s="156" t="s">
        <v>2723</v>
      </c>
      <c r="B1126" s="156" t="s">
        <v>2402</v>
      </c>
      <c r="C1126" s="156" t="s">
        <v>86</v>
      </c>
      <c r="D1126" s="156" t="s">
        <v>510</v>
      </c>
      <c r="E1126" s="156" t="s">
        <v>2758</v>
      </c>
    </row>
    <row r="1127" spans="1:5" ht="12" customHeight="1" x14ac:dyDescent="0.2">
      <c r="A1127" s="156" t="s">
        <v>2723</v>
      </c>
      <c r="B1127" s="156" t="s">
        <v>2402</v>
      </c>
      <c r="C1127" s="156" t="s">
        <v>86</v>
      </c>
      <c r="D1127" s="156" t="s">
        <v>510</v>
      </c>
      <c r="E1127" s="156" t="s">
        <v>2755</v>
      </c>
    </row>
    <row r="1128" spans="1:5" ht="12" customHeight="1" x14ac:dyDescent="0.2">
      <c r="A1128" s="156" t="s">
        <v>2723</v>
      </c>
      <c r="B1128" s="156" t="s">
        <v>2380</v>
      </c>
      <c r="C1128" s="156" t="s">
        <v>87</v>
      </c>
      <c r="D1128" s="156" t="s">
        <v>510</v>
      </c>
      <c r="E1128" s="156" t="s">
        <v>2752</v>
      </c>
    </row>
    <row r="1129" spans="1:5" ht="12" customHeight="1" x14ac:dyDescent="0.2">
      <c r="A1129" s="156" t="s">
        <v>2723</v>
      </c>
      <c r="B1129" s="156" t="s">
        <v>2380</v>
      </c>
      <c r="C1129" s="156" t="s">
        <v>87</v>
      </c>
      <c r="D1129" s="156" t="s">
        <v>510</v>
      </c>
      <c r="E1129" s="156" t="s">
        <v>2724</v>
      </c>
    </row>
    <row r="1130" spans="1:5" ht="12" customHeight="1" x14ac:dyDescent="0.2">
      <c r="A1130" s="156" t="s">
        <v>2723</v>
      </c>
      <c r="B1130" s="156" t="s">
        <v>2380</v>
      </c>
      <c r="C1130" s="156" t="s">
        <v>87</v>
      </c>
      <c r="D1130" s="156" t="s">
        <v>510</v>
      </c>
      <c r="E1130" s="156" t="s">
        <v>2757</v>
      </c>
    </row>
    <row r="1131" spans="1:5" ht="12" customHeight="1" x14ac:dyDescent="0.2">
      <c r="A1131" s="156" t="s">
        <v>2723</v>
      </c>
      <c r="B1131" s="156" t="s">
        <v>2380</v>
      </c>
      <c r="C1131" s="156" t="s">
        <v>87</v>
      </c>
      <c r="D1131" s="156" t="s">
        <v>510</v>
      </c>
      <c r="E1131" s="156" t="s">
        <v>2756</v>
      </c>
    </row>
    <row r="1132" spans="1:5" ht="12" customHeight="1" x14ac:dyDescent="0.2">
      <c r="A1132" s="156" t="s">
        <v>2723</v>
      </c>
      <c r="B1132" s="156" t="s">
        <v>2380</v>
      </c>
      <c r="C1132" s="156" t="s">
        <v>87</v>
      </c>
      <c r="D1132" s="156" t="s">
        <v>510</v>
      </c>
      <c r="E1132" s="156" t="s">
        <v>2758</v>
      </c>
    </row>
    <row r="1133" spans="1:5" ht="12" customHeight="1" x14ac:dyDescent="0.2">
      <c r="A1133" s="156" t="s">
        <v>2723</v>
      </c>
      <c r="B1133" s="156" t="s">
        <v>2380</v>
      </c>
      <c r="C1133" s="156" t="s">
        <v>87</v>
      </c>
      <c r="D1133" s="156" t="s">
        <v>510</v>
      </c>
      <c r="E1133" s="156" t="s">
        <v>2755</v>
      </c>
    </row>
    <row r="1134" spans="1:5" ht="12" customHeight="1" x14ac:dyDescent="0.2">
      <c r="A1134" s="156" t="s">
        <v>2723</v>
      </c>
      <c r="B1134" s="156" t="s">
        <v>2383</v>
      </c>
      <c r="C1134" s="156" t="s">
        <v>88</v>
      </c>
      <c r="D1134" s="156" t="s">
        <v>510</v>
      </c>
      <c r="E1134" s="156" t="s">
        <v>2752</v>
      </c>
    </row>
    <row r="1135" spans="1:5" ht="12" customHeight="1" x14ac:dyDescent="0.2">
      <c r="A1135" s="156" t="s">
        <v>2723</v>
      </c>
      <c r="B1135" s="156" t="s">
        <v>2383</v>
      </c>
      <c r="C1135" s="156" t="s">
        <v>88</v>
      </c>
      <c r="D1135" s="156" t="s">
        <v>510</v>
      </c>
      <c r="E1135" s="156" t="s">
        <v>2724</v>
      </c>
    </row>
    <row r="1136" spans="1:5" ht="12" customHeight="1" x14ac:dyDescent="0.2">
      <c r="A1136" s="156" t="s">
        <v>2723</v>
      </c>
      <c r="B1136" s="156" t="s">
        <v>2383</v>
      </c>
      <c r="C1136" s="156" t="s">
        <v>88</v>
      </c>
      <c r="D1136" s="156" t="s">
        <v>510</v>
      </c>
      <c r="E1136" s="156" t="s">
        <v>2757</v>
      </c>
    </row>
    <row r="1137" spans="1:5" ht="12" customHeight="1" x14ac:dyDescent="0.2">
      <c r="A1137" s="156" t="s">
        <v>2723</v>
      </c>
      <c r="B1137" s="156" t="s">
        <v>2383</v>
      </c>
      <c r="C1137" s="156" t="s">
        <v>88</v>
      </c>
      <c r="D1137" s="156" t="s">
        <v>510</v>
      </c>
      <c r="E1137" s="156" t="s">
        <v>2758</v>
      </c>
    </row>
    <row r="1138" spans="1:5" ht="12" customHeight="1" x14ac:dyDescent="0.2">
      <c r="A1138" s="156" t="s">
        <v>2723</v>
      </c>
      <c r="B1138" s="156" t="s">
        <v>2383</v>
      </c>
      <c r="C1138" s="156" t="s">
        <v>88</v>
      </c>
      <c r="D1138" s="156" t="s">
        <v>510</v>
      </c>
      <c r="E1138" s="156" t="s">
        <v>2755</v>
      </c>
    </row>
    <row r="1139" spans="1:5" ht="12" customHeight="1" x14ac:dyDescent="0.2">
      <c r="A1139" s="156" t="s">
        <v>2723</v>
      </c>
      <c r="B1139" s="156" t="s">
        <v>2435</v>
      </c>
      <c r="C1139" s="156" t="s">
        <v>89</v>
      </c>
      <c r="D1139" s="156" t="s">
        <v>510</v>
      </c>
      <c r="E1139" s="156" t="s">
        <v>2752</v>
      </c>
    </row>
    <row r="1140" spans="1:5" ht="12" customHeight="1" x14ac:dyDescent="0.2">
      <c r="A1140" s="156" t="s">
        <v>2723</v>
      </c>
      <c r="B1140" s="156" t="s">
        <v>2435</v>
      </c>
      <c r="C1140" s="156" t="s">
        <v>89</v>
      </c>
      <c r="D1140" s="156" t="s">
        <v>510</v>
      </c>
      <c r="E1140" s="156" t="s">
        <v>2724</v>
      </c>
    </row>
    <row r="1141" spans="1:5" ht="12" customHeight="1" x14ac:dyDescent="0.2">
      <c r="A1141" s="156" t="s">
        <v>2723</v>
      </c>
      <c r="B1141" s="156" t="s">
        <v>2435</v>
      </c>
      <c r="C1141" s="156" t="s">
        <v>89</v>
      </c>
      <c r="D1141" s="156" t="s">
        <v>510</v>
      </c>
      <c r="E1141" s="156" t="s">
        <v>2757</v>
      </c>
    </row>
    <row r="1142" spans="1:5" ht="12" customHeight="1" x14ac:dyDescent="0.2">
      <c r="A1142" s="156" t="s">
        <v>2723</v>
      </c>
      <c r="B1142" s="156" t="s">
        <v>2435</v>
      </c>
      <c r="C1142" s="156" t="s">
        <v>89</v>
      </c>
      <c r="D1142" s="156" t="s">
        <v>510</v>
      </c>
      <c r="E1142" s="156" t="s">
        <v>2756</v>
      </c>
    </row>
    <row r="1143" spans="1:5" ht="12" customHeight="1" x14ac:dyDescent="0.2">
      <c r="A1143" s="156" t="s">
        <v>2723</v>
      </c>
      <c r="B1143" s="156" t="s">
        <v>2435</v>
      </c>
      <c r="C1143" s="156" t="s">
        <v>89</v>
      </c>
      <c r="D1143" s="156" t="s">
        <v>510</v>
      </c>
      <c r="E1143" s="156" t="s">
        <v>2758</v>
      </c>
    </row>
    <row r="1144" spans="1:5" ht="12" customHeight="1" x14ac:dyDescent="0.2">
      <c r="A1144" s="156" t="s">
        <v>2723</v>
      </c>
      <c r="B1144" s="156" t="s">
        <v>2435</v>
      </c>
      <c r="C1144" s="156" t="s">
        <v>89</v>
      </c>
      <c r="D1144" s="156" t="s">
        <v>510</v>
      </c>
      <c r="E1144" s="156" t="s">
        <v>2755</v>
      </c>
    </row>
    <row r="1145" spans="1:5" ht="12" customHeight="1" x14ac:dyDescent="0.2">
      <c r="A1145" s="156" t="s">
        <v>2723</v>
      </c>
      <c r="B1145" s="156" t="s">
        <v>2318</v>
      </c>
      <c r="C1145" s="156" t="s">
        <v>413</v>
      </c>
      <c r="D1145" s="156" t="s">
        <v>510</v>
      </c>
      <c r="E1145" s="156" t="s">
        <v>2752</v>
      </c>
    </row>
    <row r="1146" spans="1:5" ht="12" customHeight="1" x14ac:dyDescent="0.2">
      <c r="A1146" s="156" t="s">
        <v>2723</v>
      </c>
      <c r="B1146" s="156" t="s">
        <v>2318</v>
      </c>
      <c r="C1146" s="156" t="s">
        <v>413</v>
      </c>
      <c r="D1146" s="156" t="s">
        <v>510</v>
      </c>
      <c r="E1146" s="156" t="s">
        <v>2724</v>
      </c>
    </row>
    <row r="1147" spans="1:5" ht="12" customHeight="1" x14ac:dyDescent="0.2">
      <c r="A1147" s="156" t="s">
        <v>2723</v>
      </c>
      <c r="B1147" s="156" t="s">
        <v>2318</v>
      </c>
      <c r="C1147" s="156" t="s">
        <v>413</v>
      </c>
      <c r="D1147" s="156" t="s">
        <v>510</v>
      </c>
      <c r="E1147" s="156" t="s">
        <v>2753</v>
      </c>
    </row>
    <row r="1148" spans="1:5" ht="12" customHeight="1" x14ac:dyDescent="0.2">
      <c r="A1148" s="156" t="s">
        <v>2723</v>
      </c>
      <c r="B1148" s="156" t="s">
        <v>2318</v>
      </c>
      <c r="C1148" s="156" t="s">
        <v>413</v>
      </c>
      <c r="D1148" s="156" t="s">
        <v>510</v>
      </c>
      <c r="E1148" s="156" t="s">
        <v>2756</v>
      </c>
    </row>
    <row r="1149" spans="1:5" ht="12" customHeight="1" x14ac:dyDescent="0.2">
      <c r="A1149" s="156" t="s">
        <v>2723</v>
      </c>
      <c r="B1149" s="156" t="s">
        <v>2318</v>
      </c>
      <c r="C1149" s="156" t="s">
        <v>413</v>
      </c>
      <c r="D1149" s="156" t="s">
        <v>510</v>
      </c>
      <c r="E1149" s="156" t="s">
        <v>2758</v>
      </c>
    </row>
    <row r="1150" spans="1:5" ht="12" customHeight="1" x14ac:dyDescent="0.2">
      <c r="A1150" s="156" t="s">
        <v>2723</v>
      </c>
      <c r="B1150" s="156" t="s">
        <v>2318</v>
      </c>
      <c r="C1150" s="156" t="s">
        <v>413</v>
      </c>
      <c r="D1150" s="156" t="s">
        <v>510</v>
      </c>
      <c r="E1150" s="156" t="s">
        <v>2754</v>
      </c>
    </row>
    <row r="1151" spans="1:5" ht="12" customHeight="1" x14ac:dyDescent="0.2">
      <c r="A1151" s="156" t="s">
        <v>2723</v>
      </c>
      <c r="B1151" s="156" t="s">
        <v>2318</v>
      </c>
      <c r="C1151" s="156" t="s">
        <v>413</v>
      </c>
      <c r="D1151" s="156" t="s">
        <v>510</v>
      </c>
      <c r="E1151" s="156" t="s">
        <v>2755</v>
      </c>
    </row>
    <row r="1152" spans="1:5" ht="12" customHeight="1" x14ac:dyDescent="0.2">
      <c r="A1152" s="156" t="s">
        <v>2723</v>
      </c>
      <c r="B1152" s="156" t="s">
        <v>2494</v>
      </c>
      <c r="C1152" s="156" t="s">
        <v>90</v>
      </c>
      <c r="D1152" s="156" t="s">
        <v>510</v>
      </c>
      <c r="E1152" s="156" t="s">
        <v>2752</v>
      </c>
    </row>
    <row r="1153" spans="1:5" ht="12" customHeight="1" x14ac:dyDescent="0.2">
      <c r="A1153" s="156" t="s">
        <v>2723</v>
      </c>
      <c r="B1153" s="156" t="s">
        <v>2494</v>
      </c>
      <c r="C1153" s="156" t="s">
        <v>90</v>
      </c>
      <c r="D1153" s="156" t="s">
        <v>510</v>
      </c>
      <c r="E1153" s="156" t="s">
        <v>2724</v>
      </c>
    </row>
    <row r="1154" spans="1:5" ht="12" customHeight="1" x14ac:dyDescent="0.2">
      <c r="A1154" s="156" t="s">
        <v>2723</v>
      </c>
      <c r="B1154" s="156" t="s">
        <v>2494</v>
      </c>
      <c r="C1154" s="156" t="s">
        <v>90</v>
      </c>
      <c r="D1154" s="156" t="s">
        <v>510</v>
      </c>
      <c r="E1154" s="156" t="s">
        <v>2757</v>
      </c>
    </row>
    <row r="1155" spans="1:5" ht="12" customHeight="1" x14ac:dyDescent="0.2">
      <c r="A1155" s="156" t="s">
        <v>2723</v>
      </c>
      <c r="B1155" s="156" t="s">
        <v>2494</v>
      </c>
      <c r="C1155" s="156" t="s">
        <v>90</v>
      </c>
      <c r="D1155" s="156" t="s">
        <v>510</v>
      </c>
      <c r="E1155" s="156" t="s">
        <v>2756</v>
      </c>
    </row>
    <row r="1156" spans="1:5" ht="12" customHeight="1" x14ac:dyDescent="0.2">
      <c r="A1156" s="156" t="s">
        <v>2723</v>
      </c>
      <c r="B1156" s="156" t="s">
        <v>2494</v>
      </c>
      <c r="C1156" s="156" t="s">
        <v>90</v>
      </c>
      <c r="D1156" s="156" t="s">
        <v>510</v>
      </c>
      <c r="E1156" s="156" t="s">
        <v>2758</v>
      </c>
    </row>
    <row r="1157" spans="1:5" ht="12" customHeight="1" x14ac:dyDescent="0.2">
      <c r="A1157" s="156" t="s">
        <v>2723</v>
      </c>
      <c r="B1157" s="156" t="s">
        <v>2494</v>
      </c>
      <c r="C1157" s="156" t="s">
        <v>90</v>
      </c>
      <c r="D1157" s="156" t="s">
        <v>510</v>
      </c>
      <c r="E1157" s="156" t="s">
        <v>2755</v>
      </c>
    </row>
    <row r="1158" spans="1:5" ht="12" customHeight="1" x14ac:dyDescent="0.2">
      <c r="A1158" s="156" t="s">
        <v>2723</v>
      </c>
      <c r="B1158" s="156" t="s">
        <v>2350</v>
      </c>
      <c r="C1158" s="156" t="s">
        <v>91</v>
      </c>
      <c r="D1158" s="156" t="s">
        <v>510</v>
      </c>
      <c r="E1158" s="156" t="s">
        <v>2724</v>
      </c>
    </row>
    <row r="1159" spans="1:5" ht="12" customHeight="1" x14ac:dyDescent="0.2">
      <c r="A1159" s="156" t="s">
        <v>2723</v>
      </c>
      <c r="B1159" s="156" t="s">
        <v>2350</v>
      </c>
      <c r="C1159" s="156" t="s">
        <v>91</v>
      </c>
      <c r="D1159" s="156" t="s">
        <v>510</v>
      </c>
      <c r="E1159" s="156" t="s">
        <v>2757</v>
      </c>
    </row>
    <row r="1160" spans="1:5" ht="12" customHeight="1" x14ac:dyDescent="0.2">
      <c r="A1160" s="156" t="s">
        <v>2723</v>
      </c>
      <c r="B1160" s="156" t="s">
        <v>2350</v>
      </c>
      <c r="C1160" s="156" t="s">
        <v>91</v>
      </c>
      <c r="D1160" s="156" t="s">
        <v>510</v>
      </c>
      <c r="E1160" s="156" t="s">
        <v>2753</v>
      </c>
    </row>
    <row r="1161" spans="1:5" ht="12" customHeight="1" x14ac:dyDescent="0.2">
      <c r="A1161" s="156" t="s">
        <v>2723</v>
      </c>
      <c r="B1161" s="156" t="s">
        <v>2350</v>
      </c>
      <c r="C1161" s="156" t="s">
        <v>91</v>
      </c>
      <c r="D1161" s="156" t="s">
        <v>510</v>
      </c>
      <c r="E1161" s="156" t="s">
        <v>2758</v>
      </c>
    </row>
    <row r="1162" spans="1:5" ht="12" customHeight="1" x14ac:dyDescent="0.2">
      <c r="A1162" s="156" t="s">
        <v>2723</v>
      </c>
      <c r="B1162" s="156" t="s">
        <v>2350</v>
      </c>
      <c r="C1162" s="156" t="s">
        <v>91</v>
      </c>
      <c r="D1162" s="156" t="s">
        <v>510</v>
      </c>
      <c r="E1162" s="156" t="s">
        <v>2755</v>
      </c>
    </row>
    <row r="1163" spans="1:5" ht="12" customHeight="1" x14ac:dyDescent="0.2">
      <c r="A1163" s="156" t="s">
        <v>2723</v>
      </c>
      <c r="B1163" s="156" t="s">
        <v>2616</v>
      </c>
      <c r="C1163" s="156" t="s">
        <v>295</v>
      </c>
      <c r="D1163" s="156" t="s">
        <v>510</v>
      </c>
      <c r="E1163" s="156" t="s">
        <v>2752</v>
      </c>
    </row>
    <row r="1164" spans="1:5" ht="12" customHeight="1" x14ac:dyDescent="0.2">
      <c r="A1164" s="156" t="s">
        <v>2723</v>
      </c>
      <c r="B1164" s="156" t="s">
        <v>2616</v>
      </c>
      <c r="C1164" s="156" t="s">
        <v>295</v>
      </c>
      <c r="D1164" s="156" t="s">
        <v>510</v>
      </c>
      <c r="E1164" s="156" t="s">
        <v>2724</v>
      </c>
    </row>
    <row r="1165" spans="1:5" ht="12" customHeight="1" x14ac:dyDescent="0.2">
      <c r="A1165" s="156" t="s">
        <v>2723</v>
      </c>
      <c r="B1165" s="156" t="s">
        <v>2616</v>
      </c>
      <c r="C1165" s="156" t="s">
        <v>295</v>
      </c>
      <c r="D1165" s="156" t="s">
        <v>510</v>
      </c>
      <c r="E1165" s="156" t="s">
        <v>2753</v>
      </c>
    </row>
    <row r="1166" spans="1:5" ht="12" customHeight="1" x14ac:dyDescent="0.2">
      <c r="A1166" s="156" t="s">
        <v>2723</v>
      </c>
      <c r="B1166" s="156" t="s">
        <v>2616</v>
      </c>
      <c r="C1166" s="156" t="s">
        <v>295</v>
      </c>
      <c r="D1166" s="156" t="s">
        <v>510</v>
      </c>
      <c r="E1166" s="156" t="s">
        <v>2758</v>
      </c>
    </row>
    <row r="1167" spans="1:5" ht="12" customHeight="1" x14ac:dyDescent="0.2">
      <c r="A1167" s="156" t="s">
        <v>2723</v>
      </c>
      <c r="B1167" s="156" t="s">
        <v>2616</v>
      </c>
      <c r="C1167" s="156" t="s">
        <v>295</v>
      </c>
      <c r="D1167" s="156" t="s">
        <v>510</v>
      </c>
      <c r="E1167" s="156" t="s">
        <v>2755</v>
      </c>
    </row>
    <row r="1168" spans="1:5" ht="12" customHeight="1" x14ac:dyDescent="0.2">
      <c r="A1168" s="156" t="s">
        <v>2723</v>
      </c>
      <c r="B1168" s="156" t="s">
        <v>3170</v>
      </c>
      <c r="C1168" s="156" t="s">
        <v>2108</v>
      </c>
      <c r="D1168" s="156" t="s">
        <v>510</v>
      </c>
      <c r="E1168" s="156" t="s">
        <v>2760</v>
      </c>
    </row>
    <row r="1169" spans="1:5" ht="12" customHeight="1" x14ac:dyDescent="0.2">
      <c r="A1169" s="156" t="s">
        <v>2723</v>
      </c>
      <c r="B1169" s="156" t="s">
        <v>3170</v>
      </c>
      <c r="C1169" s="156" t="s">
        <v>2108</v>
      </c>
      <c r="D1169" s="156" t="s">
        <v>510</v>
      </c>
      <c r="E1169" s="156" t="s">
        <v>2758</v>
      </c>
    </row>
    <row r="1170" spans="1:5" ht="12" customHeight="1" x14ac:dyDescent="0.2">
      <c r="A1170" s="156" t="s">
        <v>2723</v>
      </c>
      <c r="B1170" s="156" t="s">
        <v>3175</v>
      </c>
      <c r="C1170" s="156" t="s">
        <v>1914</v>
      </c>
      <c r="D1170" s="156" t="s">
        <v>510</v>
      </c>
      <c r="E1170" s="156" t="s">
        <v>2753</v>
      </c>
    </row>
    <row r="1171" spans="1:5" ht="12" customHeight="1" x14ac:dyDescent="0.2">
      <c r="A1171" s="156" t="s">
        <v>2723</v>
      </c>
      <c r="B1171" s="156" t="s">
        <v>3175</v>
      </c>
      <c r="C1171" s="156" t="s">
        <v>1914</v>
      </c>
      <c r="D1171" s="156" t="s">
        <v>510</v>
      </c>
      <c r="E1171" s="156" t="s">
        <v>2760</v>
      </c>
    </row>
    <row r="1172" spans="1:5" ht="12" customHeight="1" x14ac:dyDescent="0.2">
      <c r="A1172" s="156" t="s">
        <v>2723</v>
      </c>
      <c r="B1172" s="156" t="s">
        <v>3175</v>
      </c>
      <c r="C1172" s="156" t="s">
        <v>1914</v>
      </c>
      <c r="D1172" s="156" t="s">
        <v>510</v>
      </c>
      <c r="E1172" s="156" t="s">
        <v>2758</v>
      </c>
    </row>
    <row r="1173" spans="1:5" ht="12" customHeight="1" x14ac:dyDescent="0.2">
      <c r="A1173" s="156" t="s">
        <v>2723</v>
      </c>
      <c r="B1173" s="156" t="s">
        <v>2027</v>
      </c>
      <c r="C1173" s="156" t="s">
        <v>304</v>
      </c>
      <c r="D1173" s="156" t="s">
        <v>1158</v>
      </c>
      <c r="E1173" s="156" t="s">
        <v>2724</v>
      </c>
    </row>
    <row r="1174" spans="1:5" ht="12" customHeight="1" x14ac:dyDescent="0.2">
      <c r="A1174" s="156" t="s">
        <v>2723</v>
      </c>
      <c r="B1174" s="156" t="s">
        <v>2027</v>
      </c>
      <c r="C1174" s="156" t="s">
        <v>304</v>
      </c>
      <c r="D1174" s="156" t="s">
        <v>1158</v>
      </c>
      <c r="E1174" s="156" t="s">
        <v>2753</v>
      </c>
    </row>
    <row r="1175" spans="1:5" ht="12" customHeight="1" x14ac:dyDescent="0.2">
      <c r="A1175" s="156" t="s">
        <v>2723</v>
      </c>
      <c r="B1175" s="156" t="s">
        <v>2027</v>
      </c>
      <c r="C1175" s="156" t="s">
        <v>304</v>
      </c>
      <c r="D1175" s="156" t="s">
        <v>1158</v>
      </c>
      <c r="E1175" s="156" t="s">
        <v>2756</v>
      </c>
    </row>
    <row r="1176" spans="1:5" ht="12" customHeight="1" x14ac:dyDescent="0.2">
      <c r="A1176" s="156" t="s">
        <v>2723</v>
      </c>
      <c r="B1176" s="156" t="s">
        <v>2027</v>
      </c>
      <c r="C1176" s="156" t="s">
        <v>304</v>
      </c>
      <c r="D1176" s="156" t="s">
        <v>1158</v>
      </c>
      <c r="E1176" s="156" t="s">
        <v>2755</v>
      </c>
    </row>
    <row r="1177" spans="1:5" ht="12" customHeight="1" x14ac:dyDescent="0.2">
      <c r="A1177" s="156" t="s">
        <v>2723</v>
      </c>
      <c r="B1177" s="156" t="s">
        <v>1156</v>
      </c>
      <c r="C1177" s="156" t="s">
        <v>1157</v>
      </c>
      <c r="D1177" s="156" t="s">
        <v>1158</v>
      </c>
      <c r="E1177" s="156" t="s">
        <v>2724</v>
      </c>
    </row>
    <row r="1178" spans="1:5" ht="12" customHeight="1" x14ac:dyDescent="0.2">
      <c r="A1178" s="156" t="s">
        <v>2723</v>
      </c>
      <c r="B1178" s="156" t="s">
        <v>1358</v>
      </c>
      <c r="C1178" s="156" t="s">
        <v>297</v>
      </c>
      <c r="D1178" s="156" t="s">
        <v>1158</v>
      </c>
      <c r="E1178" s="156" t="s">
        <v>2724</v>
      </c>
    </row>
    <row r="1179" spans="1:5" ht="12" customHeight="1" x14ac:dyDescent="0.2">
      <c r="A1179" s="156" t="s">
        <v>2723</v>
      </c>
      <c r="B1179" s="156" t="s">
        <v>1358</v>
      </c>
      <c r="C1179" s="156" t="s">
        <v>297</v>
      </c>
      <c r="D1179" s="156" t="s">
        <v>1158</v>
      </c>
      <c r="E1179" s="156" t="s">
        <v>2753</v>
      </c>
    </row>
    <row r="1180" spans="1:5" ht="12" customHeight="1" x14ac:dyDescent="0.2">
      <c r="A1180" s="156" t="s">
        <v>2723</v>
      </c>
      <c r="B1180" s="156" t="s">
        <v>1358</v>
      </c>
      <c r="C1180" s="156" t="s">
        <v>297</v>
      </c>
      <c r="D1180" s="156" t="s">
        <v>1158</v>
      </c>
      <c r="E1180" s="156" t="s">
        <v>2756</v>
      </c>
    </row>
    <row r="1181" spans="1:5" ht="12" customHeight="1" x14ac:dyDescent="0.2">
      <c r="A1181" s="156" t="s">
        <v>2723</v>
      </c>
      <c r="B1181" s="156" t="s">
        <v>1358</v>
      </c>
      <c r="C1181" s="156" t="s">
        <v>297</v>
      </c>
      <c r="D1181" s="156" t="s">
        <v>1158</v>
      </c>
      <c r="E1181" s="156" t="s">
        <v>2754</v>
      </c>
    </row>
    <row r="1182" spans="1:5" ht="12" customHeight="1" x14ac:dyDescent="0.2">
      <c r="A1182" s="156" t="s">
        <v>2723</v>
      </c>
      <c r="B1182" s="156" t="s">
        <v>1358</v>
      </c>
      <c r="C1182" s="156" t="s">
        <v>297</v>
      </c>
      <c r="D1182" s="156" t="s">
        <v>1158</v>
      </c>
      <c r="E1182" s="156" t="s">
        <v>2755</v>
      </c>
    </row>
    <row r="1183" spans="1:5" ht="12" customHeight="1" x14ac:dyDescent="0.2">
      <c r="A1183" s="156" t="s">
        <v>2723</v>
      </c>
      <c r="B1183" s="156" t="s">
        <v>1374</v>
      </c>
      <c r="C1183" s="156" t="s">
        <v>242</v>
      </c>
      <c r="D1183" s="156" t="s">
        <v>1158</v>
      </c>
      <c r="E1183" s="156" t="s">
        <v>2724</v>
      </c>
    </row>
    <row r="1184" spans="1:5" ht="12" customHeight="1" x14ac:dyDescent="0.2">
      <c r="A1184" s="156" t="s">
        <v>2723</v>
      </c>
      <c r="B1184" s="156" t="s">
        <v>1374</v>
      </c>
      <c r="C1184" s="156" t="s">
        <v>242</v>
      </c>
      <c r="D1184" s="156" t="s">
        <v>1158</v>
      </c>
      <c r="E1184" s="156" t="s">
        <v>2755</v>
      </c>
    </row>
    <row r="1185" spans="1:5" ht="12" customHeight="1" x14ac:dyDescent="0.2">
      <c r="A1185" s="156" t="s">
        <v>2723</v>
      </c>
      <c r="B1185" s="156" t="s">
        <v>2091</v>
      </c>
      <c r="C1185" s="156" t="s">
        <v>607</v>
      </c>
      <c r="D1185" s="156" t="s">
        <v>1158</v>
      </c>
      <c r="E1185" s="156" t="s">
        <v>2724</v>
      </c>
    </row>
    <row r="1186" spans="1:5" ht="12" customHeight="1" x14ac:dyDescent="0.2">
      <c r="A1186" s="156" t="s">
        <v>2723</v>
      </c>
      <c r="B1186" s="156" t="s">
        <v>2031</v>
      </c>
      <c r="C1186" s="156" t="s">
        <v>34</v>
      </c>
      <c r="D1186" s="156" t="s">
        <v>1158</v>
      </c>
      <c r="E1186" s="156" t="s">
        <v>2724</v>
      </c>
    </row>
    <row r="1187" spans="1:5" ht="12" customHeight="1" x14ac:dyDescent="0.2">
      <c r="A1187" s="156" t="s">
        <v>2723</v>
      </c>
      <c r="B1187" s="156" t="s">
        <v>2060</v>
      </c>
      <c r="C1187" s="156" t="s">
        <v>31</v>
      </c>
      <c r="D1187" s="156" t="s">
        <v>1158</v>
      </c>
      <c r="E1187" s="156" t="s">
        <v>2724</v>
      </c>
    </row>
    <row r="1188" spans="1:5" ht="12" customHeight="1" x14ac:dyDescent="0.2">
      <c r="A1188" s="156" t="s">
        <v>2723</v>
      </c>
      <c r="B1188" s="156" t="s">
        <v>2033</v>
      </c>
      <c r="C1188" s="156" t="s">
        <v>32</v>
      </c>
      <c r="D1188" s="156" t="s">
        <v>1158</v>
      </c>
      <c r="E1188" s="156" t="s">
        <v>2724</v>
      </c>
    </row>
    <row r="1189" spans="1:5" ht="12" customHeight="1" x14ac:dyDescent="0.2">
      <c r="A1189" s="156" t="s">
        <v>2723</v>
      </c>
      <c r="B1189" s="156" t="s">
        <v>2052</v>
      </c>
      <c r="C1189" s="156" t="s">
        <v>33</v>
      </c>
      <c r="D1189" s="156" t="s">
        <v>1158</v>
      </c>
      <c r="E1189" s="156" t="s">
        <v>2724</v>
      </c>
    </row>
    <row r="1190" spans="1:5" ht="12" customHeight="1" x14ac:dyDescent="0.2">
      <c r="A1190" s="156" t="s">
        <v>2723</v>
      </c>
      <c r="B1190" s="156" t="s">
        <v>2037</v>
      </c>
      <c r="C1190" s="156" t="s">
        <v>35</v>
      </c>
      <c r="D1190" s="156" t="s">
        <v>1158</v>
      </c>
      <c r="E1190" s="156" t="s">
        <v>2724</v>
      </c>
    </row>
    <row r="1191" spans="1:5" ht="12" customHeight="1" x14ac:dyDescent="0.2">
      <c r="A1191" s="156" t="s">
        <v>2723</v>
      </c>
      <c r="B1191" s="156" t="s">
        <v>2038</v>
      </c>
      <c r="C1191" s="156" t="s">
        <v>30</v>
      </c>
      <c r="D1191" s="156" t="s">
        <v>1158</v>
      </c>
      <c r="E1191" s="156" t="s">
        <v>2724</v>
      </c>
    </row>
    <row r="1192" spans="1:5" ht="12" customHeight="1" x14ac:dyDescent="0.2">
      <c r="A1192" s="156" t="s">
        <v>2723</v>
      </c>
      <c r="B1192" s="156" t="s">
        <v>1889</v>
      </c>
      <c r="C1192" s="156" t="s">
        <v>1877</v>
      </c>
      <c r="D1192" s="156" t="s">
        <v>1158</v>
      </c>
      <c r="E1192" s="156" t="s">
        <v>2724</v>
      </c>
    </row>
    <row r="1193" spans="1:5" ht="12" customHeight="1" x14ac:dyDescent="0.2">
      <c r="A1193" s="156" t="s">
        <v>2723</v>
      </c>
      <c r="B1193" s="156" t="s">
        <v>1359</v>
      </c>
      <c r="C1193" s="156" t="s">
        <v>298</v>
      </c>
      <c r="D1193" s="156" t="s">
        <v>1158</v>
      </c>
      <c r="E1193" s="156" t="s">
        <v>2724</v>
      </c>
    </row>
    <row r="1194" spans="1:5" ht="12" customHeight="1" x14ac:dyDescent="0.2">
      <c r="A1194" s="156" t="s">
        <v>2723</v>
      </c>
      <c r="B1194" s="156" t="s">
        <v>2778</v>
      </c>
      <c r="C1194" s="156" t="s">
        <v>1783</v>
      </c>
      <c r="D1194" s="156" t="s">
        <v>1158</v>
      </c>
      <c r="E1194" s="156" t="s">
        <v>2724</v>
      </c>
    </row>
    <row r="1195" spans="1:5" ht="12" customHeight="1" x14ac:dyDescent="0.2">
      <c r="A1195" s="156" t="s">
        <v>2723</v>
      </c>
      <c r="B1195" s="156" t="s">
        <v>1359</v>
      </c>
      <c r="C1195" s="156" t="s">
        <v>298</v>
      </c>
      <c r="D1195" s="156" t="s">
        <v>1158</v>
      </c>
      <c r="E1195" s="156" t="s">
        <v>2753</v>
      </c>
    </row>
    <row r="1196" spans="1:5" ht="12" customHeight="1" x14ac:dyDescent="0.2">
      <c r="A1196" s="156" t="s">
        <v>2723</v>
      </c>
      <c r="B1196" s="156" t="s">
        <v>2778</v>
      </c>
      <c r="C1196" s="156" t="s">
        <v>1783</v>
      </c>
      <c r="D1196" s="156" t="s">
        <v>1158</v>
      </c>
      <c r="E1196" s="156" t="s">
        <v>2753</v>
      </c>
    </row>
    <row r="1197" spans="1:5" ht="12" customHeight="1" x14ac:dyDescent="0.2">
      <c r="A1197" s="156" t="s">
        <v>2723</v>
      </c>
      <c r="B1197" s="156" t="s">
        <v>1359</v>
      </c>
      <c r="C1197" s="156" t="s">
        <v>298</v>
      </c>
      <c r="D1197" s="156" t="s">
        <v>1158</v>
      </c>
      <c r="E1197" s="156" t="s">
        <v>2756</v>
      </c>
    </row>
    <row r="1198" spans="1:5" ht="12" customHeight="1" x14ac:dyDescent="0.2">
      <c r="A1198" s="156" t="s">
        <v>2723</v>
      </c>
      <c r="B1198" s="156" t="s">
        <v>2778</v>
      </c>
      <c r="C1198" s="156" t="s">
        <v>1783</v>
      </c>
      <c r="D1198" s="156" t="s">
        <v>1158</v>
      </c>
      <c r="E1198" s="156" t="s">
        <v>2756</v>
      </c>
    </row>
    <row r="1199" spans="1:5" ht="12" customHeight="1" x14ac:dyDescent="0.2">
      <c r="A1199" s="156" t="s">
        <v>2723</v>
      </c>
      <c r="B1199" s="156" t="s">
        <v>1359</v>
      </c>
      <c r="C1199" s="156" t="s">
        <v>298</v>
      </c>
      <c r="D1199" s="156" t="s">
        <v>1158</v>
      </c>
      <c r="E1199" s="156" t="s">
        <v>2754</v>
      </c>
    </row>
    <row r="1200" spans="1:5" ht="12" customHeight="1" x14ac:dyDescent="0.2">
      <c r="A1200" s="156" t="s">
        <v>2723</v>
      </c>
      <c r="B1200" s="156" t="s">
        <v>2778</v>
      </c>
      <c r="C1200" s="156" t="s">
        <v>1783</v>
      </c>
      <c r="D1200" s="156" t="s">
        <v>1158</v>
      </c>
      <c r="E1200" s="156" t="s">
        <v>2754</v>
      </c>
    </row>
    <row r="1201" spans="1:5" ht="12" customHeight="1" x14ac:dyDescent="0.2">
      <c r="A1201" s="156" t="s">
        <v>2723</v>
      </c>
      <c r="B1201" s="156" t="s">
        <v>1359</v>
      </c>
      <c r="C1201" s="156" t="s">
        <v>298</v>
      </c>
      <c r="D1201" s="156" t="s">
        <v>1158</v>
      </c>
      <c r="E1201" s="156" t="s">
        <v>2755</v>
      </c>
    </row>
    <row r="1202" spans="1:5" ht="12" customHeight="1" x14ac:dyDescent="0.2">
      <c r="A1202" s="156" t="s">
        <v>2723</v>
      </c>
      <c r="B1202" s="156" t="s">
        <v>1383</v>
      </c>
      <c r="C1202" s="156" t="s">
        <v>305</v>
      </c>
      <c r="D1202" s="156" t="s">
        <v>1158</v>
      </c>
      <c r="E1202" s="156" t="s">
        <v>2724</v>
      </c>
    </row>
    <row r="1203" spans="1:5" ht="12" customHeight="1" x14ac:dyDescent="0.2">
      <c r="A1203" s="156" t="s">
        <v>2723</v>
      </c>
      <c r="B1203" s="156" t="s">
        <v>1383</v>
      </c>
      <c r="C1203" s="156" t="s">
        <v>305</v>
      </c>
      <c r="D1203" s="156" t="s">
        <v>1158</v>
      </c>
      <c r="E1203" s="156" t="s">
        <v>2756</v>
      </c>
    </row>
    <row r="1204" spans="1:5" ht="12" customHeight="1" x14ac:dyDescent="0.2">
      <c r="A1204" s="156" t="s">
        <v>2723</v>
      </c>
      <c r="B1204" s="156" t="s">
        <v>1383</v>
      </c>
      <c r="C1204" s="156" t="s">
        <v>305</v>
      </c>
      <c r="D1204" s="156" t="s">
        <v>1158</v>
      </c>
      <c r="E1204" s="156" t="s">
        <v>2755</v>
      </c>
    </row>
    <row r="1205" spans="1:5" ht="12" customHeight="1" x14ac:dyDescent="0.2">
      <c r="A1205" s="156" t="s">
        <v>2723</v>
      </c>
      <c r="B1205" s="156" t="s">
        <v>1970</v>
      </c>
      <c r="C1205" s="156" t="s">
        <v>1961</v>
      </c>
      <c r="D1205" s="156" t="s">
        <v>1158</v>
      </c>
      <c r="E1205" s="156" t="s">
        <v>2724</v>
      </c>
    </row>
    <row r="1206" spans="1:5" ht="12" customHeight="1" x14ac:dyDescent="0.2">
      <c r="A1206" s="156" t="s">
        <v>2723</v>
      </c>
      <c r="B1206" s="156" t="s">
        <v>1171</v>
      </c>
      <c r="C1206" s="156" t="s">
        <v>139</v>
      </c>
      <c r="D1206" s="156" t="s">
        <v>1158</v>
      </c>
      <c r="E1206" s="156" t="s">
        <v>2724</v>
      </c>
    </row>
    <row r="1207" spans="1:5" ht="12" customHeight="1" x14ac:dyDescent="0.2">
      <c r="A1207" s="156" t="s">
        <v>2723</v>
      </c>
      <c r="B1207" s="156" t="s">
        <v>1161</v>
      </c>
      <c r="C1207" s="156" t="s">
        <v>134</v>
      </c>
      <c r="D1207" s="156" t="s">
        <v>1158</v>
      </c>
      <c r="E1207" s="156" t="s">
        <v>2724</v>
      </c>
    </row>
    <row r="1208" spans="1:5" ht="12" customHeight="1" x14ac:dyDescent="0.2">
      <c r="A1208" s="156" t="s">
        <v>2723</v>
      </c>
      <c r="B1208" s="156" t="s">
        <v>1162</v>
      </c>
      <c r="C1208" s="156" t="s">
        <v>385</v>
      </c>
      <c r="D1208" s="156" t="s">
        <v>1158</v>
      </c>
      <c r="E1208" s="156" t="s">
        <v>2724</v>
      </c>
    </row>
    <row r="1209" spans="1:5" ht="12" customHeight="1" x14ac:dyDescent="0.2">
      <c r="A1209" s="156" t="s">
        <v>2723</v>
      </c>
      <c r="B1209" s="156" t="s">
        <v>1176</v>
      </c>
      <c r="C1209" s="156" t="s">
        <v>22</v>
      </c>
      <c r="D1209" s="156" t="s">
        <v>1158</v>
      </c>
      <c r="E1209" s="156" t="s">
        <v>2724</v>
      </c>
    </row>
    <row r="1210" spans="1:5" ht="12" customHeight="1" x14ac:dyDescent="0.2">
      <c r="A1210" s="156" t="s">
        <v>2723</v>
      </c>
      <c r="B1210" s="156" t="s">
        <v>1175</v>
      </c>
      <c r="C1210" s="156" t="s">
        <v>21</v>
      </c>
      <c r="D1210" s="156" t="s">
        <v>1158</v>
      </c>
      <c r="E1210" s="156" t="s">
        <v>2724</v>
      </c>
    </row>
    <row r="1211" spans="1:5" ht="12" customHeight="1" x14ac:dyDescent="0.2">
      <c r="A1211" s="156" t="s">
        <v>2723</v>
      </c>
      <c r="B1211" s="156" t="s">
        <v>1168</v>
      </c>
      <c r="C1211" s="156" t="s">
        <v>20</v>
      </c>
      <c r="D1211" s="156" t="s">
        <v>1158</v>
      </c>
      <c r="E1211" s="156" t="s">
        <v>2724</v>
      </c>
    </row>
    <row r="1212" spans="1:5" ht="12" customHeight="1" x14ac:dyDescent="0.2">
      <c r="A1212" s="156" t="s">
        <v>2723</v>
      </c>
      <c r="B1212" s="156" t="s">
        <v>1179</v>
      </c>
      <c r="C1212" s="156" t="s">
        <v>19</v>
      </c>
      <c r="D1212" s="156" t="s">
        <v>1158</v>
      </c>
      <c r="E1212" s="156" t="s">
        <v>2724</v>
      </c>
    </row>
    <row r="1213" spans="1:5" ht="12" customHeight="1" x14ac:dyDescent="0.2">
      <c r="A1213" s="156" t="s">
        <v>2723</v>
      </c>
      <c r="B1213" s="156" t="s">
        <v>1170</v>
      </c>
      <c r="C1213" s="156" t="s">
        <v>18</v>
      </c>
      <c r="D1213" s="156" t="s">
        <v>1158</v>
      </c>
      <c r="E1213" s="156" t="s">
        <v>2724</v>
      </c>
    </row>
    <row r="1214" spans="1:5" ht="12" customHeight="1" x14ac:dyDescent="0.2">
      <c r="A1214" s="156" t="s">
        <v>2723</v>
      </c>
      <c r="B1214" s="156" t="s">
        <v>1178</v>
      </c>
      <c r="C1214" s="156" t="s">
        <v>17</v>
      </c>
      <c r="D1214" s="156" t="s">
        <v>1158</v>
      </c>
      <c r="E1214" s="156" t="s">
        <v>2724</v>
      </c>
    </row>
    <row r="1215" spans="1:5" ht="12" customHeight="1" x14ac:dyDescent="0.2">
      <c r="A1215" s="156" t="s">
        <v>2723</v>
      </c>
      <c r="B1215" s="156" t="s">
        <v>1471</v>
      </c>
      <c r="C1215" s="156" t="s">
        <v>1465</v>
      </c>
      <c r="D1215" s="156" t="s">
        <v>1158</v>
      </c>
      <c r="E1215" s="156" t="s">
        <v>2724</v>
      </c>
    </row>
    <row r="1216" spans="1:5" ht="12" customHeight="1" x14ac:dyDescent="0.2">
      <c r="A1216" s="156" t="s">
        <v>2723</v>
      </c>
      <c r="B1216" s="156" t="s">
        <v>1471</v>
      </c>
      <c r="C1216" s="156" t="s">
        <v>1465</v>
      </c>
      <c r="D1216" s="156" t="s">
        <v>1158</v>
      </c>
      <c r="E1216" s="156" t="s">
        <v>2756</v>
      </c>
    </row>
    <row r="1217" spans="1:5" ht="12" customHeight="1" x14ac:dyDescent="0.2">
      <c r="A1217" s="156" t="s">
        <v>2723</v>
      </c>
      <c r="B1217" s="156" t="s">
        <v>1166</v>
      </c>
      <c r="C1217" s="156" t="s">
        <v>475</v>
      </c>
      <c r="D1217" s="156" t="s">
        <v>1158</v>
      </c>
      <c r="E1217" s="156" t="s">
        <v>2724</v>
      </c>
    </row>
    <row r="1218" spans="1:5" ht="12" customHeight="1" x14ac:dyDescent="0.2">
      <c r="A1218" s="156" t="s">
        <v>2723</v>
      </c>
      <c r="B1218" s="156" t="s">
        <v>1166</v>
      </c>
      <c r="C1218" s="156" t="s">
        <v>475</v>
      </c>
      <c r="D1218" s="156" t="s">
        <v>1158</v>
      </c>
      <c r="E1218" s="156" t="s">
        <v>2755</v>
      </c>
    </row>
    <row r="1219" spans="1:5" ht="12" customHeight="1" x14ac:dyDescent="0.2">
      <c r="A1219" s="156" t="s">
        <v>2723</v>
      </c>
      <c r="B1219" s="156" t="s">
        <v>1169</v>
      </c>
      <c r="C1219" s="156" t="s">
        <v>474</v>
      </c>
      <c r="D1219" s="156" t="s">
        <v>1158</v>
      </c>
      <c r="E1219" s="156" t="s">
        <v>2724</v>
      </c>
    </row>
    <row r="1220" spans="1:5" ht="12" customHeight="1" x14ac:dyDescent="0.2">
      <c r="A1220" s="156" t="s">
        <v>2723</v>
      </c>
      <c r="B1220" s="156" t="s">
        <v>1707</v>
      </c>
      <c r="C1220" s="156" t="s">
        <v>1708</v>
      </c>
      <c r="D1220" s="156" t="s">
        <v>1158</v>
      </c>
      <c r="E1220" s="156" t="s">
        <v>2724</v>
      </c>
    </row>
    <row r="1221" spans="1:5" ht="12" customHeight="1" x14ac:dyDescent="0.2">
      <c r="A1221" s="156" t="s">
        <v>2723</v>
      </c>
      <c r="B1221" s="156" t="s">
        <v>1173</v>
      </c>
      <c r="C1221" s="156" t="s">
        <v>235</v>
      </c>
      <c r="D1221" s="156" t="s">
        <v>1158</v>
      </c>
      <c r="E1221" s="156" t="s">
        <v>2724</v>
      </c>
    </row>
    <row r="1222" spans="1:5" ht="12" customHeight="1" x14ac:dyDescent="0.2">
      <c r="A1222" s="156" t="s">
        <v>2723</v>
      </c>
      <c r="B1222" s="156" t="s">
        <v>1177</v>
      </c>
      <c r="C1222" s="156" t="s">
        <v>25</v>
      </c>
      <c r="D1222" s="156" t="s">
        <v>1158</v>
      </c>
      <c r="E1222" s="156" t="s">
        <v>2724</v>
      </c>
    </row>
    <row r="1223" spans="1:5" ht="12" customHeight="1" x14ac:dyDescent="0.2">
      <c r="A1223" s="156" t="s">
        <v>2723</v>
      </c>
      <c r="B1223" s="156" t="s">
        <v>1174</v>
      </c>
      <c r="C1223" s="156" t="s">
        <v>24</v>
      </c>
      <c r="D1223" s="156" t="s">
        <v>1158</v>
      </c>
      <c r="E1223" s="156" t="s">
        <v>2724</v>
      </c>
    </row>
    <row r="1224" spans="1:5" ht="12" customHeight="1" x14ac:dyDescent="0.2">
      <c r="A1224" s="156" t="s">
        <v>2723</v>
      </c>
      <c r="B1224" s="156" t="s">
        <v>1174</v>
      </c>
      <c r="C1224" s="156" t="s">
        <v>24</v>
      </c>
      <c r="D1224" s="156" t="s">
        <v>1158</v>
      </c>
      <c r="E1224" s="156" t="s">
        <v>2756</v>
      </c>
    </row>
    <row r="1225" spans="1:5" ht="12" customHeight="1" x14ac:dyDescent="0.2">
      <c r="A1225" s="156" t="s">
        <v>2723</v>
      </c>
      <c r="B1225" s="156" t="s">
        <v>1174</v>
      </c>
      <c r="C1225" s="156" t="s">
        <v>24</v>
      </c>
      <c r="D1225" s="156" t="s">
        <v>1158</v>
      </c>
      <c r="E1225" s="156" t="s">
        <v>2754</v>
      </c>
    </row>
    <row r="1226" spans="1:5" ht="12" customHeight="1" x14ac:dyDescent="0.2">
      <c r="A1226" s="156" t="s">
        <v>2723</v>
      </c>
      <c r="B1226" s="156" t="s">
        <v>1174</v>
      </c>
      <c r="C1226" s="156" t="s">
        <v>24</v>
      </c>
      <c r="D1226" s="156" t="s">
        <v>1158</v>
      </c>
      <c r="E1226" s="156" t="s">
        <v>2755</v>
      </c>
    </row>
    <row r="1227" spans="1:5" ht="12" customHeight="1" x14ac:dyDescent="0.2">
      <c r="A1227" s="156" t="s">
        <v>2723</v>
      </c>
      <c r="B1227" s="156" t="s">
        <v>1160</v>
      </c>
      <c r="C1227" s="156" t="s">
        <v>216</v>
      </c>
      <c r="D1227" s="156" t="s">
        <v>1158</v>
      </c>
      <c r="E1227" s="156" t="s">
        <v>2724</v>
      </c>
    </row>
    <row r="1228" spans="1:5" ht="12" customHeight="1" x14ac:dyDescent="0.2">
      <c r="A1228" s="156" t="s">
        <v>2723</v>
      </c>
      <c r="B1228" s="156" t="s">
        <v>1160</v>
      </c>
      <c r="C1228" s="156" t="s">
        <v>216</v>
      </c>
      <c r="D1228" s="156" t="s">
        <v>1158</v>
      </c>
      <c r="E1228" s="156" t="s">
        <v>2755</v>
      </c>
    </row>
    <row r="1229" spans="1:5" ht="12" customHeight="1" x14ac:dyDescent="0.2">
      <c r="A1229" s="156" t="s">
        <v>2723</v>
      </c>
      <c r="B1229" s="156" t="s">
        <v>1167</v>
      </c>
      <c r="C1229" s="156" t="s">
        <v>27</v>
      </c>
      <c r="D1229" s="156" t="s">
        <v>1158</v>
      </c>
      <c r="E1229" s="156" t="s">
        <v>2724</v>
      </c>
    </row>
    <row r="1230" spans="1:5" ht="12" customHeight="1" x14ac:dyDescent="0.2">
      <c r="A1230" s="156" t="s">
        <v>2723</v>
      </c>
      <c r="B1230" s="156" t="s">
        <v>1164</v>
      </c>
      <c r="C1230" s="156" t="s">
        <v>26</v>
      </c>
      <c r="D1230" s="156" t="s">
        <v>1158</v>
      </c>
      <c r="E1230" s="156" t="s">
        <v>2724</v>
      </c>
    </row>
    <row r="1231" spans="1:5" ht="12" customHeight="1" x14ac:dyDescent="0.2">
      <c r="A1231" s="156" t="s">
        <v>2723</v>
      </c>
      <c r="B1231" s="156" t="s">
        <v>1172</v>
      </c>
      <c r="C1231" s="156" t="s">
        <v>236</v>
      </c>
      <c r="D1231" s="156" t="s">
        <v>1158</v>
      </c>
      <c r="E1231" s="156" t="s">
        <v>2724</v>
      </c>
    </row>
    <row r="1232" spans="1:5" ht="12" customHeight="1" x14ac:dyDescent="0.2">
      <c r="A1232" s="156" t="s">
        <v>2723</v>
      </c>
      <c r="B1232" s="156" t="s">
        <v>1172</v>
      </c>
      <c r="C1232" s="156" t="s">
        <v>236</v>
      </c>
      <c r="D1232" s="156" t="s">
        <v>1158</v>
      </c>
      <c r="E1232" s="156" t="s">
        <v>2755</v>
      </c>
    </row>
    <row r="1233" spans="1:5" ht="12" customHeight="1" x14ac:dyDescent="0.2">
      <c r="A1233" s="156" t="s">
        <v>2723</v>
      </c>
      <c r="B1233" s="156" t="s">
        <v>1165</v>
      </c>
      <c r="C1233" s="156" t="s">
        <v>29</v>
      </c>
      <c r="D1233" s="156" t="s">
        <v>1158</v>
      </c>
      <c r="E1233" s="156" t="s">
        <v>2724</v>
      </c>
    </row>
    <row r="1234" spans="1:5" ht="12" customHeight="1" x14ac:dyDescent="0.2">
      <c r="A1234" s="156" t="s">
        <v>2723</v>
      </c>
      <c r="B1234" s="156" t="s">
        <v>1165</v>
      </c>
      <c r="C1234" s="156" t="s">
        <v>29</v>
      </c>
      <c r="D1234" s="156" t="s">
        <v>1158</v>
      </c>
      <c r="E1234" s="156" t="s">
        <v>2755</v>
      </c>
    </row>
    <row r="1235" spans="1:5" ht="12" customHeight="1" x14ac:dyDescent="0.2">
      <c r="A1235" s="156" t="s">
        <v>2723</v>
      </c>
      <c r="B1235" s="156" t="s">
        <v>1163</v>
      </c>
      <c r="C1235" s="156" t="s">
        <v>28</v>
      </c>
      <c r="D1235" s="156" t="s">
        <v>1158</v>
      </c>
      <c r="E1235" s="156" t="s">
        <v>2724</v>
      </c>
    </row>
    <row r="1236" spans="1:5" ht="12" customHeight="1" x14ac:dyDescent="0.2">
      <c r="A1236" s="156" t="s">
        <v>2723</v>
      </c>
      <c r="B1236" s="156" t="s">
        <v>1163</v>
      </c>
      <c r="C1236" s="156" t="s">
        <v>28</v>
      </c>
      <c r="D1236" s="156" t="s">
        <v>1158</v>
      </c>
      <c r="E1236" s="156" t="s">
        <v>2755</v>
      </c>
    </row>
    <row r="1237" spans="1:5" ht="12" customHeight="1" x14ac:dyDescent="0.2">
      <c r="A1237" s="156" t="s">
        <v>2723</v>
      </c>
      <c r="B1237" s="156" t="s">
        <v>1865</v>
      </c>
      <c r="C1237" s="156" t="s">
        <v>1863</v>
      </c>
      <c r="D1237" s="156" t="s">
        <v>1158</v>
      </c>
      <c r="E1237" s="156" t="s">
        <v>2724</v>
      </c>
    </row>
    <row r="1238" spans="1:5" ht="12" customHeight="1" x14ac:dyDescent="0.2">
      <c r="A1238" s="156" t="s">
        <v>2723</v>
      </c>
      <c r="B1238" s="156" t="s">
        <v>1397</v>
      </c>
      <c r="C1238" s="156" t="s">
        <v>252</v>
      </c>
      <c r="D1238" s="156" t="s">
        <v>1158</v>
      </c>
      <c r="E1238" s="156" t="s">
        <v>2724</v>
      </c>
    </row>
    <row r="1239" spans="1:5" ht="12" customHeight="1" x14ac:dyDescent="0.2">
      <c r="A1239" s="156" t="s">
        <v>2723</v>
      </c>
      <c r="B1239" s="156" t="s">
        <v>1397</v>
      </c>
      <c r="C1239" s="156" t="s">
        <v>252</v>
      </c>
      <c r="D1239" s="156" t="s">
        <v>1158</v>
      </c>
      <c r="E1239" s="156" t="s">
        <v>2756</v>
      </c>
    </row>
    <row r="1240" spans="1:5" ht="12" customHeight="1" x14ac:dyDescent="0.2">
      <c r="A1240" s="156" t="s">
        <v>2723</v>
      </c>
      <c r="B1240" s="156" t="s">
        <v>1416</v>
      </c>
      <c r="C1240" s="156" t="s">
        <v>299</v>
      </c>
      <c r="D1240" s="156" t="s">
        <v>1158</v>
      </c>
      <c r="E1240" s="156" t="s">
        <v>2724</v>
      </c>
    </row>
    <row r="1241" spans="1:5" ht="12" customHeight="1" x14ac:dyDescent="0.2">
      <c r="A1241" s="156" t="s">
        <v>2723</v>
      </c>
      <c r="B1241" s="156" t="s">
        <v>1413</v>
      </c>
      <c r="C1241" s="156" t="s">
        <v>300</v>
      </c>
      <c r="D1241" s="156" t="s">
        <v>1158</v>
      </c>
      <c r="E1241" s="156" t="s">
        <v>2724</v>
      </c>
    </row>
    <row r="1242" spans="1:5" ht="12" customHeight="1" x14ac:dyDescent="0.2">
      <c r="A1242" s="156" t="s">
        <v>2723</v>
      </c>
      <c r="B1242" s="156" t="s">
        <v>1411</v>
      </c>
      <c r="C1242" s="156" t="s">
        <v>301</v>
      </c>
      <c r="D1242" s="156" t="s">
        <v>1158</v>
      </c>
      <c r="E1242" s="156" t="s">
        <v>2724</v>
      </c>
    </row>
    <row r="1243" spans="1:5" ht="12" customHeight="1" x14ac:dyDescent="0.2">
      <c r="A1243" s="156" t="s">
        <v>2723</v>
      </c>
      <c r="B1243" s="156" t="s">
        <v>1977</v>
      </c>
      <c r="C1243" s="156" t="s">
        <v>426</v>
      </c>
      <c r="D1243" s="156" t="s">
        <v>638</v>
      </c>
      <c r="E1243" s="156" t="s">
        <v>2724</v>
      </c>
    </row>
    <row r="1244" spans="1:5" ht="12" customHeight="1" x14ac:dyDescent="0.2">
      <c r="A1244" s="156" t="s">
        <v>2723</v>
      </c>
      <c r="B1244" s="156" t="s">
        <v>1977</v>
      </c>
      <c r="C1244" s="156" t="s">
        <v>426</v>
      </c>
      <c r="D1244" s="156" t="s">
        <v>638</v>
      </c>
      <c r="E1244" s="156" t="s">
        <v>2753</v>
      </c>
    </row>
    <row r="1245" spans="1:5" ht="12" customHeight="1" x14ac:dyDescent="0.2">
      <c r="A1245" s="156" t="s">
        <v>2723</v>
      </c>
      <c r="B1245" s="156" t="s">
        <v>1977</v>
      </c>
      <c r="C1245" s="156" t="s">
        <v>426</v>
      </c>
      <c r="D1245" s="156" t="s">
        <v>638</v>
      </c>
      <c r="E1245" s="156" t="s">
        <v>2756</v>
      </c>
    </row>
    <row r="1246" spans="1:5" ht="12" customHeight="1" x14ac:dyDescent="0.2">
      <c r="A1246" s="156" t="s">
        <v>2723</v>
      </c>
      <c r="B1246" s="156" t="s">
        <v>1977</v>
      </c>
      <c r="C1246" s="156" t="s">
        <v>426</v>
      </c>
      <c r="D1246" s="156" t="s">
        <v>638</v>
      </c>
      <c r="E1246" s="156" t="s">
        <v>2755</v>
      </c>
    </row>
    <row r="1247" spans="1:5" ht="12" customHeight="1" x14ac:dyDescent="0.2">
      <c r="A1247" s="156" t="s">
        <v>2723</v>
      </c>
      <c r="B1247" s="156" t="s">
        <v>1977</v>
      </c>
      <c r="C1247" s="156" t="s">
        <v>426</v>
      </c>
      <c r="D1247" s="156" t="s">
        <v>638</v>
      </c>
      <c r="E1247" s="156" t="s">
        <v>2761</v>
      </c>
    </row>
    <row r="1248" spans="1:5" ht="12" customHeight="1" x14ac:dyDescent="0.2">
      <c r="A1248" s="156" t="s">
        <v>2723</v>
      </c>
      <c r="B1248" s="156" t="s">
        <v>1978</v>
      </c>
      <c r="C1248" s="156" t="s">
        <v>427</v>
      </c>
      <c r="D1248" s="156" t="s">
        <v>638</v>
      </c>
      <c r="E1248" s="156" t="s">
        <v>2724</v>
      </c>
    </row>
    <row r="1249" spans="1:5" ht="12" customHeight="1" x14ac:dyDescent="0.2">
      <c r="A1249" s="156" t="s">
        <v>2723</v>
      </c>
      <c r="B1249" s="156" t="s">
        <v>1978</v>
      </c>
      <c r="C1249" s="156" t="s">
        <v>427</v>
      </c>
      <c r="D1249" s="156" t="s">
        <v>638</v>
      </c>
      <c r="E1249" s="156" t="s">
        <v>2753</v>
      </c>
    </row>
    <row r="1250" spans="1:5" ht="12" customHeight="1" x14ac:dyDescent="0.2">
      <c r="A1250" s="156" t="s">
        <v>2723</v>
      </c>
      <c r="B1250" s="156" t="s">
        <v>1978</v>
      </c>
      <c r="C1250" s="156" t="s">
        <v>427</v>
      </c>
      <c r="D1250" s="156" t="s">
        <v>638</v>
      </c>
      <c r="E1250" s="156" t="s">
        <v>2756</v>
      </c>
    </row>
    <row r="1251" spans="1:5" ht="12" customHeight="1" x14ac:dyDescent="0.2">
      <c r="A1251" s="156" t="s">
        <v>2723</v>
      </c>
      <c r="B1251" s="156" t="s">
        <v>1978</v>
      </c>
      <c r="C1251" s="156" t="s">
        <v>427</v>
      </c>
      <c r="D1251" s="156" t="s">
        <v>638</v>
      </c>
      <c r="E1251" s="156" t="s">
        <v>2755</v>
      </c>
    </row>
    <row r="1252" spans="1:5" ht="12" customHeight="1" x14ac:dyDescent="0.2">
      <c r="A1252" s="156" t="s">
        <v>2723</v>
      </c>
      <c r="B1252" s="156" t="s">
        <v>1978</v>
      </c>
      <c r="C1252" s="156" t="s">
        <v>427</v>
      </c>
      <c r="D1252" s="156" t="s">
        <v>638</v>
      </c>
      <c r="E1252" s="156" t="s">
        <v>2761</v>
      </c>
    </row>
    <row r="1253" spans="1:5" ht="12" customHeight="1" x14ac:dyDescent="0.2">
      <c r="A1253" s="156" t="s">
        <v>2723</v>
      </c>
      <c r="B1253" s="156" t="s">
        <v>1536</v>
      </c>
      <c r="C1253" s="156" t="s">
        <v>23</v>
      </c>
      <c r="D1253" s="156" t="s">
        <v>638</v>
      </c>
      <c r="E1253" s="156" t="s">
        <v>2724</v>
      </c>
    </row>
    <row r="1254" spans="1:5" ht="12" customHeight="1" x14ac:dyDescent="0.2">
      <c r="A1254" s="156" t="s">
        <v>2723</v>
      </c>
      <c r="B1254" s="156" t="s">
        <v>1536</v>
      </c>
      <c r="C1254" s="156" t="s">
        <v>23</v>
      </c>
      <c r="D1254" s="156" t="s">
        <v>638</v>
      </c>
      <c r="E1254" s="156" t="s">
        <v>2755</v>
      </c>
    </row>
    <row r="1255" spans="1:5" ht="12" customHeight="1" x14ac:dyDescent="0.2">
      <c r="A1255" s="156" t="s">
        <v>2723</v>
      </c>
      <c r="B1255" s="156" t="s">
        <v>1917</v>
      </c>
      <c r="C1255" s="156" t="s">
        <v>1908</v>
      </c>
      <c r="D1255" s="156" t="s">
        <v>638</v>
      </c>
      <c r="E1255" s="156" t="s">
        <v>2724</v>
      </c>
    </row>
    <row r="1256" spans="1:5" ht="12" customHeight="1" x14ac:dyDescent="0.2">
      <c r="A1256" s="156" t="s">
        <v>2723</v>
      </c>
      <c r="B1256" s="156" t="s">
        <v>1917</v>
      </c>
      <c r="C1256" s="156" t="s">
        <v>1908</v>
      </c>
      <c r="D1256" s="156" t="s">
        <v>638</v>
      </c>
      <c r="E1256" s="156" t="s">
        <v>2753</v>
      </c>
    </row>
    <row r="1257" spans="1:5" ht="12" customHeight="1" x14ac:dyDescent="0.2">
      <c r="A1257" s="156" t="s">
        <v>2723</v>
      </c>
      <c r="B1257" s="156" t="s">
        <v>1917</v>
      </c>
      <c r="C1257" s="156" t="s">
        <v>1908</v>
      </c>
      <c r="D1257" s="156" t="s">
        <v>638</v>
      </c>
      <c r="E1257" s="156" t="s">
        <v>2755</v>
      </c>
    </row>
    <row r="1258" spans="1:5" ht="12" customHeight="1" x14ac:dyDescent="0.2">
      <c r="A1258" s="156" t="s">
        <v>2723</v>
      </c>
      <c r="B1258" s="156" t="s">
        <v>2227</v>
      </c>
      <c r="C1258" s="156" t="s">
        <v>2234</v>
      </c>
      <c r="D1258" s="156" t="s">
        <v>638</v>
      </c>
      <c r="E1258" s="156" t="s">
        <v>2755</v>
      </c>
    </row>
    <row r="1259" spans="1:5" ht="12" customHeight="1" x14ac:dyDescent="0.2">
      <c r="A1259" s="156" t="s">
        <v>2723</v>
      </c>
      <c r="B1259" s="156" t="s">
        <v>1542</v>
      </c>
      <c r="C1259" s="156" t="s">
        <v>652</v>
      </c>
      <c r="D1259" s="156" t="s">
        <v>638</v>
      </c>
      <c r="E1259" s="156" t="s">
        <v>2753</v>
      </c>
    </row>
    <row r="1260" spans="1:5" ht="12" customHeight="1" x14ac:dyDescent="0.2">
      <c r="A1260" s="156" t="s">
        <v>2723</v>
      </c>
      <c r="B1260" s="156" t="s">
        <v>1542</v>
      </c>
      <c r="C1260" s="156" t="s">
        <v>652</v>
      </c>
      <c r="D1260" s="156" t="s">
        <v>638</v>
      </c>
      <c r="E1260" s="156" t="s">
        <v>2755</v>
      </c>
    </row>
    <row r="1261" spans="1:5" ht="12" customHeight="1" x14ac:dyDescent="0.2">
      <c r="A1261" s="156" t="s">
        <v>2723</v>
      </c>
      <c r="B1261" s="156" t="s">
        <v>1537</v>
      </c>
      <c r="C1261" s="156" t="s">
        <v>401</v>
      </c>
      <c r="D1261" s="156" t="s">
        <v>638</v>
      </c>
      <c r="E1261" s="156" t="s">
        <v>2724</v>
      </c>
    </row>
    <row r="1262" spans="1:5" ht="12" customHeight="1" x14ac:dyDescent="0.2">
      <c r="A1262" s="156" t="s">
        <v>2723</v>
      </c>
      <c r="B1262" s="156" t="s">
        <v>1537</v>
      </c>
      <c r="C1262" s="156" t="s">
        <v>401</v>
      </c>
      <c r="D1262" s="156" t="s">
        <v>638</v>
      </c>
      <c r="E1262" s="156" t="s">
        <v>2753</v>
      </c>
    </row>
    <row r="1263" spans="1:5" ht="12" customHeight="1" x14ac:dyDescent="0.2">
      <c r="A1263" s="156" t="s">
        <v>2723</v>
      </c>
      <c r="B1263" s="156" t="s">
        <v>1537</v>
      </c>
      <c r="C1263" s="156" t="s">
        <v>401</v>
      </c>
      <c r="D1263" s="156" t="s">
        <v>638</v>
      </c>
      <c r="E1263" s="156" t="s">
        <v>2755</v>
      </c>
    </row>
    <row r="1264" spans="1:5" ht="12" customHeight="1" x14ac:dyDescent="0.2">
      <c r="A1264" s="156" t="s">
        <v>2723</v>
      </c>
      <c r="B1264" s="156" t="s">
        <v>1473</v>
      </c>
      <c r="C1264" s="156" t="s">
        <v>1467</v>
      </c>
      <c r="D1264" s="156" t="s">
        <v>638</v>
      </c>
      <c r="E1264" s="156" t="s">
        <v>2724</v>
      </c>
    </row>
    <row r="1265" spans="1:5" ht="12" customHeight="1" x14ac:dyDescent="0.2">
      <c r="A1265" s="156" t="s">
        <v>2723</v>
      </c>
      <c r="B1265" s="156" t="s">
        <v>1473</v>
      </c>
      <c r="C1265" s="156" t="s">
        <v>1467</v>
      </c>
      <c r="D1265" s="156" t="s">
        <v>638</v>
      </c>
      <c r="E1265" s="156" t="s">
        <v>2753</v>
      </c>
    </row>
    <row r="1266" spans="1:5" ht="12" customHeight="1" x14ac:dyDescent="0.2">
      <c r="A1266" s="156" t="s">
        <v>2723</v>
      </c>
      <c r="B1266" s="156" t="s">
        <v>1473</v>
      </c>
      <c r="C1266" s="156" t="s">
        <v>1467</v>
      </c>
      <c r="D1266" s="156" t="s">
        <v>638</v>
      </c>
      <c r="E1266" s="156" t="s">
        <v>2755</v>
      </c>
    </row>
    <row r="1267" spans="1:5" ht="12" customHeight="1" x14ac:dyDescent="0.2">
      <c r="A1267" s="156" t="s">
        <v>2723</v>
      </c>
      <c r="B1267" s="156" t="s">
        <v>1472</v>
      </c>
      <c r="C1267" s="156" t="s">
        <v>1466</v>
      </c>
      <c r="D1267" s="156" t="s">
        <v>638</v>
      </c>
      <c r="E1267" s="156" t="s">
        <v>2724</v>
      </c>
    </row>
    <row r="1268" spans="1:5" ht="12" customHeight="1" x14ac:dyDescent="0.2">
      <c r="A1268" s="156" t="s">
        <v>2723</v>
      </c>
      <c r="B1268" s="156" t="s">
        <v>1472</v>
      </c>
      <c r="C1268" s="156" t="s">
        <v>1466</v>
      </c>
      <c r="D1268" s="156" t="s">
        <v>638</v>
      </c>
      <c r="E1268" s="156" t="s">
        <v>2755</v>
      </c>
    </row>
    <row r="1269" spans="1:5" ht="12" customHeight="1" x14ac:dyDescent="0.2">
      <c r="A1269" s="156" t="s">
        <v>2723</v>
      </c>
      <c r="B1269" s="156" t="s">
        <v>3001</v>
      </c>
      <c r="C1269" s="156" t="s">
        <v>3002</v>
      </c>
      <c r="D1269" s="156" t="s">
        <v>2998</v>
      </c>
      <c r="E1269" s="156" t="s">
        <v>2724</v>
      </c>
    </row>
    <row r="1270" spans="1:5" ht="12" customHeight="1" x14ac:dyDescent="0.2">
      <c r="A1270" s="156" t="s">
        <v>2723</v>
      </c>
      <c r="B1270" s="156" t="s">
        <v>2996</v>
      </c>
      <c r="C1270" s="156" t="s">
        <v>2997</v>
      </c>
      <c r="D1270" s="156" t="s">
        <v>2998</v>
      </c>
      <c r="E1270" s="156" t="s">
        <v>2724</v>
      </c>
    </row>
    <row r="1271" spans="1:5" ht="12" customHeight="1" x14ac:dyDescent="0.2">
      <c r="A1271" s="156" t="s">
        <v>2723</v>
      </c>
      <c r="B1271" s="156" t="s">
        <v>2999</v>
      </c>
      <c r="C1271" s="156" t="s">
        <v>3000</v>
      </c>
      <c r="D1271" s="156" t="s">
        <v>2998</v>
      </c>
      <c r="E1271" s="156" t="s">
        <v>2724</v>
      </c>
    </row>
    <row r="1272" spans="1:5" ht="12" customHeight="1" x14ac:dyDescent="0.2">
      <c r="A1272" s="156" t="s">
        <v>2723</v>
      </c>
      <c r="B1272" s="156" t="s">
        <v>2129</v>
      </c>
      <c r="C1272" s="156" t="s">
        <v>2130</v>
      </c>
      <c r="D1272" s="156" t="s">
        <v>2137</v>
      </c>
      <c r="E1272" s="156" t="s">
        <v>2755</v>
      </c>
    </row>
    <row r="1273" spans="1:5" ht="12" customHeight="1" x14ac:dyDescent="0.2">
      <c r="A1273" s="156" t="s">
        <v>2723</v>
      </c>
      <c r="B1273" s="156" t="s">
        <v>3033</v>
      </c>
      <c r="C1273" s="156" t="s">
        <v>3034</v>
      </c>
      <c r="D1273" s="156" t="s">
        <v>2137</v>
      </c>
      <c r="E1273" s="156" t="s">
        <v>2755</v>
      </c>
    </row>
    <row r="1274" spans="1:5" ht="12" customHeight="1" x14ac:dyDescent="0.2">
      <c r="A1274" s="156" t="s">
        <v>2723</v>
      </c>
      <c r="B1274" s="156" t="s">
        <v>2486</v>
      </c>
      <c r="C1274" s="156" t="s">
        <v>230</v>
      </c>
      <c r="D1274" s="156" t="s">
        <v>234</v>
      </c>
      <c r="E1274" s="156" t="s">
        <v>2724</v>
      </c>
    </row>
    <row r="1275" spans="1:5" ht="12" customHeight="1" x14ac:dyDescent="0.2">
      <c r="A1275" s="156" t="s">
        <v>2723</v>
      </c>
      <c r="B1275" s="156" t="s">
        <v>2486</v>
      </c>
      <c r="C1275" s="156" t="s">
        <v>230</v>
      </c>
      <c r="D1275" s="156" t="s">
        <v>234</v>
      </c>
      <c r="E1275" s="156" t="s">
        <v>2753</v>
      </c>
    </row>
    <row r="1276" spans="1:5" ht="12" customHeight="1" x14ac:dyDescent="0.2">
      <c r="A1276" s="156" t="s">
        <v>2723</v>
      </c>
      <c r="B1276" s="156" t="s">
        <v>2486</v>
      </c>
      <c r="C1276" s="156" t="s">
        <v>230</v>
      </c>
      <c r="D1276" s="156" t="s">
        <v>234</v>
      </c>
      <c r="E1276" s="156" t="s">
        <v>2754</v>
      </c>
    </row>
    <row r="1277" spans="1:5" ht="12" customHeight="1" x14ac:dyDescent="0.2">
      <c r="A1277" s="156" t="s">
        <v>2723</v>
      </c>
      <c r="B1277" s="156" t="s">
        <v>2486</v>
      </c>
      <c r="C1277" s="156" t="s">
        <v>230</v>
      </c>
      <c r="D1277" s="156" t="s">
        <v>234</v>
      </c>
      <c r="E1277" s="156" t="s">
        <v>2755</v>
      </c>
    </row>
    <row r="1278" spans="1:5" ht="12" customHeight="1" x14ac:dyDescent="0.2">
      <c r="A1278" s="156" t="s">
        <v>2723</v>
      </c>
      <c r="B1278" s="156" t="s">
        <v>2455</v>
      </c>
      <c r="C1278" s="156" t="s">
        <v>219</v>
      </c>
      <c r="D1278" s="156" t="s">
        <v>234</v>
      </c>
      <c r="E1278" s="156" t="s">
        <v>2724</v>
      </c>
    </row>
    <row r="1279" spans="1:5" ht="12" customHeight="1" x14ac:dyDescent="0.2">
      <c r="A1279" s="156" t="s">
        <v>2723</v>
      </c>
      <c r="B1279" s="156" t="s">
        <v>2455</v>
      </c>
      <c r="C1279" s="156" t="s">
        <v>219</v>
      </c>
      <c r="D1279" s="156" t="s">
        <v>234</v>
      </c>
      <c r="E1279" s="156" t="s">
        <v>2753</v>
      </c>
    </row>
    <row r="1280" spans="1:5" ht="12" customHeight="1" x14ac:dyDescent="0.2">
      <c r="A1280" s="156" t="s">
        <v>2723</v>
      </c>
      <c r="B1280" s="156" t="s">
        <v>2455</v>
      </c>
      <c r="C1280" s="156" t="s">
        <v>219</v>
      </c>
      <c r="D1280" s="156" t="s">
        <v>234</v>
      </c>
      <c r="E1280" s="156" t="s">
        <v>2755</v>
      </c>
    </row>
    <row r="1281" spans="1:5" ht="12" customHeight="1" x14ac:dyDescent="0.2">
      <c r="A1281" s="156" t="s">
        <v>2723</v>
      </c>
      <c r="B1281" s="156" t="s">
        <v>1201</v>
      </c>
      <c r="C1281" s="156" t="s">
        <v>1202</v>
      </c>
      <c r="D1281" s="156" t="s">
        <v>234</v>
      </c>
      <c r="E1281" s="156" t="s">
        <v>2724</v>
      </c>
    </row>
    <row r="1282" spans="1:5" ht="12" customHeight="1" x14ac:dyDescent="0.2">
      <c r="A1282" s="156" t="s">
        <v>2723</v>
      </c>
      <c r="B1282" s="156" t="s">
        <v>1201</v>
      </c>
      <c r="C1282" s="156" t="s">
        <v>1202</v>
      </c>
      <c r="D1282" s="156" t="s">
        <v>234</v>
      </c>
      <c r="E1282" s="156" t="s">
        <v>2753</v>
      </c>
    </row>
    <row r="1283" spans="1:5" ht="12" customHeight="1" x14ac:dyDescent="0.2">
      <c r="A1283" s="156" t="s">
        <v>2723</v>
      </c>
      <c r="B1283" s="156" t="s">
        <v>2481</v>
      </c>
      <c r="C1283" s="156" t="s">
        <v>1199</v>
      </c>
      <c r="D1283" s="156" t="s">
        <v>234</v>
      </c>
      <c r="E1283" s="156" t="s">
        <v>2724</v>
      </c>
    </row>
    <row r="1284" spans="1:5" ht="12" customHeight="1" x14ac:dyDescent="0.2">
      <c r="A1284" s="156" t="s">
        <v>2723</v>
      </c>
      <c r="B1284" s="156" t="s">
        <v>2481</v>
      </c>
      <c r="C1284" s="156" t="s">
        <v>1199</v>
      </c>
      <c r="D1284" s="156" t="s">
        <v>234</v>
      </c>
      <c r="E1284" s="156" t="s">
        <v>2755</v>
      </c>
    </row>
    <row r="1285" spans="1:5" ht="12" customHeight="1" x14ac:dyDescent="0.2">
      <c r="A1285" s="156" t="s">
        <v>2723</v>
      </c>
      <c r="B1285" s="156" t="s">
        <v>2384</v>
      </c>
      <c r="C1285" s="156" t="s">
        <v>221</v>
      </c>
      <c r="D1285" s="156" t="s">
        <v>234</v>
      </c>
      <c r="E1285" s="156" t="s">
        <v>2724</v>
      </c>
    </row>
    <row r="1286" spans="1:5" ht="12" customHeight="1" x14ac:dyDescent="0.2">
      <c r="A1286" s="156" t="s">
        <v>2723</v>
      </c>
      <c r="B1286" s="156" t="s">
        <v>2384</v>
      </c>
      <c r="C1286" s="156" t="s">
        <v>221</v>
      </c>
      <c r="D1286" s="156" t="s">
        <v>234</v>
      </c>
      <c r="E1286" s="156" t="s">
        <v>2755</v>
      </c>
    </row>
    <row r="1287" spans="1:5" ht="12" customHeight="1" x14ac:dyDescent="0.2">
      <c r="A1287" s="156" t="s">
        <v>2723</v>
      </c>
      <c r="B1287" s="156" t="s">
        <v>1203</v>
      </c>
      <c r="C1287" s="156" t="s">
        <v>1204</v>
      </c>
      <c r="D1287" s="156" t="s">
        <v>234</v>
      </c>
      <c r="E1287" s="156" t="s">
        <v>2724</v>
      </c>
    </row>
    <row r="1288" spans="1:5" ht="12" customHeight="1" x14ac:dyDescent="0.2">
      <c r="A1288" s="156" t="s">
        <v>2723</v>
      </c>
      <c r="B1288" s="156" t="s">
        <v>1203</v>
      </c>
      <c r="C1288" s="156" t="s">
        <v>1204</v>
      </c>
      <c r="D1288" s="156" t="s">
        <v>234</v>
      </c>
      <c r="E1288" s="156" t="s">
        <v>2755</v>
      </c>
    </row>
    <row r="1289" spans="1:5" ht="12" customHeight="1" x14ac:dyDescent="0.2">
      <c r="A1289" s="156" t="s">
        <v>2723</v>
      </c>
      <c r="B1289" s="156" t="s">
        <v>1205</v>
      </c>
      <c r="C1289" s="156" t="s">
        <v>1206</v>
      </c>
      <c r="D1289" s="156" t="s">
        <v>234</v>
      </c>
      <c r="E1289" s="156" t="s">
        <v>2724</v>
      </c>
    </row>
    <row r="1290" spans="1:5" ht="12" customHeight="1" x14ac:dyDescent="0.2">
      <c r="A1290" s="156" t="s">
        <v>2723</v>
      </c>
      <c r="B1290" s="156" t="s">
        <v>1205</v>
      </c>
      <c r="C1290" s="156" t="s">
        <v>1206</v>
      </c>
      <c r="D1290" s="156" t="s">
        <v>234</v>
      </c>
      <c r="E1290" s="156" t="s">
        <v>2755</v>
      </c>
    </row>
    <row r="1291" spans="1:5" ht="12" customHeight="1" x14ac:dyDescent="0.2">
      <c r="A1291" s="156" t="s">
        <v>2723</v>
      </c>
      <c r="B1291" s="156" t="s">
        <v>2478</v>
      </c>
      <c r="C1291" s="156" t="s">
        <v>229</v>
      </c>
      <c r="D1291" s="156" t="s">
        <v>234</v>
      </c>
      <c r="E1291" s="156" t="s">
        <v>2724</v>
      </c>
    </row>
    <row r="1292" spans="1:5" ht="12" customHeight="1" x14ac:dyDescent="0.2">
      <c r="A1292" s="156" t="s">
        <v>2723</v>
      </c>
      <c r="B1292" s="156" t="s">
        <v>2478</v>
      </c>
      <c r="C1292" s="156" t="s">
        <v>229</v>
      </c>
      <c r="D1292" s="156" t="s">
        <v>234</v>
      </c>
      <c r="E1292" s="156" t="s">
        <v>2755</v>
      </c>
    </row>
    <row r="1293" spans="1:5" ht="12" customHeight="1" x14ac:dyDescent="0.2">
      <c r="A1293" s="156" t="s">
        <v>2723</v>
      </c>
      <c r="B1293" s="156" t="s">
        <v>1538</v>
      </c>
      <c r="C1293" s="156" t="s">
        <v>1200</v>
      </c>
      <c r="D1293" s="156" t="s">
        <v>234</v>
      </c>
      <c r="E1293" s="156" t="s">
        <v>2724</v>
      </c>
    </row>
    <row r="1294" spans="1:5" ht="12" customHeight="1" x14ac:dyDescent="0.2">
      <c r="A1294" s="156" t="s">
        <v>2723</v>
      </c>
      <c r="B1294" s="156" t="s">
        <v>1538</v>
      </c>
      <c r="C1294" s="156" t="s">
        <v>1200</v>
      </c>
      <c r="D1294" s="156" t="s">
        <v>234</v>
      </c>
      <c r="E1294" s="156" t="s">
        <v>2755</v>
      </c>
    </row>
    <row r="1295" spans="1:5" ht="12" customHeight="1" x14ac:dyDescent="0.2">
      <c r="A1295" s="156" t="s">
        <v>2723</v>
      </c>
      <c r="B1295" s="156" t="s">
        <v>1207</v>
      </c>
      <c r="C1295" s="156" t="s">
        <v>1208</v>
      </c>
      <c r="D1295" s="156" t="s">
        <v>234</v>
      </c>
      <c r="E1295" s="156" t="s">
        <v>2724</v>
      </c>
    </row>
    <row r="1296" spans="1:5" ht="12" customHeight="1" x14ac:dyDescent="0.2">
      <c r="A1296" s="156" t="s">
        <v>2723</v>
      </c>
      <c r="B1296" s="156" t="s">
        <v>1207</v>
      </c>
      <c r="C1296" s="156" t="s">
        <v>1208</v>
      </c>
      <c r="D1296" s="156" t="s">
        <v>234</v>
      </c>
      <c r="E1296" s="156" t="s">
        <v>2755</v>
      </c>
    </row>
    <row r="1297" spans="1:5" ht="12" customHeight="1" x14ac:dyDescent="0.2">
      <c r="A1297" s="156" t="s">
        <v>2723</v>
      </c>
      <c r="B1297" s="156" t="s">
        <v>2510</v>
      </c>
      <c r="C1297" s="156" t="s">
        <v>224</v>
      </c>
      <c r="D1297" s="156" t="s">
        <v>234</v>
      </c>
      <c r="E1297" s="156" t="s">
        <v>2724</v>
      </c>
    </row>
    <row r="1298" spans="1:5" ht="12" customHeight="1" x14ac:dyDescent="0.2">
      <c r="A1298" s="156" t="s">
        <v>2723</v>
      </c>
      <c r="B1298" s="156" t="s">
        <v>2510</v>
      </c>
      <c r="C1298" s="156" t="s">
        <v>224</v>
      </c>
      <c r="D1298" s="156" t="s">
        <v>234</v>
      </c>
      <c r="E1298" s="156" t="s">
        <v>2756</v>
      </c>
    </row>
    <row r="1299" spans="1:5" ht="12" customHeight="1" x14ac:dyDescent="0.2">
      <c r="A1299" s="156" t="s">
        <v>2723</v>
      </c>
      <c r="B1299" s="156" t="s">
        <v>2510</v>
      </c>
      <c r="C1299" s="156" t="s">
        <v>224</v>
      </c>
      <c r="D1299" s="156" t="s">
        <v>234</v>
      </c>
      <c r="E1299" s="156" t="s">
        <v>2754</v>
      </c>
    </row>
    <row r="1300" spans="1:5" ht="12" customHeight="1" x14ac:dyDescent="0.2">
      <c r="A1300" s="156" t="s">
        <v>2723</v>
      </c>
      <c r="B1300" s="156" t="s">
        <v>1209</v>
      </c>
      <c r="C1300" s="156" t="s">
        <v>1210</v>
      </c>
      <c r="D1300" s="156" t="s">
        <v>234</v>
      </c>
      <c r="E1300" s="156" t="s">
        <v>2724</v>
      </c>
    </row>
    <row r="1301" spans="1:5" ht="12" customHeight="1" x14ac:dyDescent="0.2">
      <c r="A1301" s="156" t="s">
        <v>2723</v>
      </c>
      <c r="B1301" s="156" t="s">
        <v>1209</v>
      </c>
      <c r="C1301" s="156" t="s">
        <v>1210</v>
      </c>
      <c r="D1301" s="156" t="s">
        <v>234</v>
      </c>
      <c r="E1301" s="156" t="s">
        <v>2755</v>
      </c>
    </row>
    <row r="1302" spans="1:5" ht="12" customHeight="1" x14ac:dyDescent="0.2">
      <c r="A1302" s="156" t="s">
        <v>2723</v>
      </c>
      <c r="B1302" s="156" t="s">
        <v>2463</v>
      </c>
      <c r="C1302" s="156" t="s">
        <v>223</v>
      </c>
      <c r="D1302" s="156" t="s">
        <v>234</v>
      </c>
      <c r="E1302" s="156" t="s">
        <v>2724</v>
      </c>
    </row>
    <row r="1303" spans="1:5" ht="12" customHeight="1" x14ac:dyDescent="0.2">
      <c r="A1303" s="156" t="s">
        <v>2723</v>
      </c>
      <c r="B1303" s="156" t="s">
        <v>2463</v>
      </c>
      <c r="C1303" s="156" t="s">
        <v>223</v>
      </c>
      <c r="D1303" s="156" t="s">
        <v>234</v>
      </c>
      <c r="E1303" s="156" t="s">
        <v>2755</v>
      </c>
    </row>
    <row r="1304" spans="1:5" ht="12" customHeight="1" x14ac:dyDescent="0.2">
      <c r="A1304" s="156" t="s">
        <v>2723</v>
      </c>
      <c r="B1304" s="156" t="s">
        <v>1211</v>
      </c>
      <c r="C1304" s="156" t="s">
        <v>1212</v>
      </c>
      <c r="D1304" s="156" t="s">
        <v>234</v>
      </c>
      <c r="E1304" s="156" t="s">
        <v>2724</v>
      </c>
    </row>
    <row r="1305" spans="1:5" ht="12" customHeight="1" x14ac:dyDescent="0.2">
      <c r="A1305" s="156" t="s">
        <v>2723</v>
      </c>
      <c r="B1305" s="156" t="s">
        <v>1211</v>
      </c>
      <c r="C1305" s="156" t="s">
        <v>1212</v>
      </c>
      <c r="D1305" s="156" t="s">
        <v>234</v>
      </c>
      <c r="E1305" s="156" t="s">
        <v>2755</v>
      </c>
    </row>
    <row r="1306" spans="1:5" ht="12" customHeight="1" x14ac:dyDescent="0.2">
      <c r="A1306" s="156" t="s">
        <v>2723</v>
      </c>
      <c r="B1306" s="156" t="s">
        <v>1213</v>
      </c>
      <c r="C1306" s="156" t="s">
        <v>1214</v>
      </c>
      <c r="D1306" s="156" t="s">
        <v>234</v>
      </c>
      <c r="E1306" s="156" t="s">
        <v>2724</v>
      </c>
    </row>
    <row r="1307" spans="1:5" ht="12" customHeight="1" x14ac:dyDescent="0.2">
      <c r="A1307" s="156" t="s">
        <v>2723</v>
      </c>
      <c r="B1307" s="156" t="s">
        <v>1213</v>
      </c>
      <c r="C1307" s="156" t="s">
        <v>1214</v>
      </c>
      <c r="D1307" s="156" t="s">
        <v>234</v>
      </c>
      <c r="E1307" s="156" t="s">
        <v>2755</v>
      </c>
    </row>
    <row r="1308" spans="1:5" ht="12" customHeight="1" x14ac:dyDescent="0.2">
      <c r="A1308" s="156" t="s">
        <v>2723</v>
      </c>
      <c r="B1308" s="156" t="s">
        <v>1215</v>
      </c>
      <c r="C1308" s="156" t="s">
        <v>1216</v>
      </c>
      <c r="D1308" s="156" t="s">
        <v>234</v>
      </c>
      <c r="E1308" s="156" t="s">
        <v>2724</v>
      </c>
    </row>
    <row r="1309" spans="1:5" ht="12" customHeight="1" x14ac:dyDescent="0.2">
      <c r="A1309" s="156" t="s">
        <v>2723</v>
      </c>
      <c r="B1309" s="156" t="s">
        <v>1215</v>
      </c>
      <c r="C1309" s="156" t="s">
        <v>1216</v>
      </c>
      <c r="D1309" s="156" t="s">
        <v>234</v>
      </c>
      <c r="E1309" s="156" t="s">
        <v>2755</v>
      </c>
    </row>
    <row r="1310" spans="1:5" ht="12" customHeight="1" x14ac:dyDescent="0.2">
      <c r="A1310" s="156" t="s">
        <v>2723</v>
      </c>
      <c r="B1310" s="156" t="s">
        <v>2462</v>
      </c>
      <c r="C1310" s="156" t="s">
        <v>227</v>
      </c>
      <c r="D1310" s="156" t="s">
        <v>234</v>
      </c>
      <c r="E1310" s="156" t="s">
        <v>2724</v>
      </c>
    </row>
    <row r="1311" spans="1:5" ht="12" customHeight="1" x14ac:dyDescent="0.2">
      <c r="A1311" s="156" t="s">
        <v>2723</v>
      </c>
      <c r="B1311" s="156" t="s">
        <v>2462</v>
      </c>
      <c r="C1311" s="156" t="s">
        <v>227</v>
      </c>
      <c r="D1311" s="156" t="s">
        <v>234</v>
      </c>
      <c r="E1311" s="156" t="s">
        <v>2755</v>
      </c>
    </row>
    <row r="1312" spans="1:5" ht="12" customHeight="1" x14ac:dyDescent="0.2">
      <c r="A1312" s="156" t="s">
        <v>2723</v>
      </c>
      <c r="B1312" s="156" t="s">
        <v>1217</v>
      </c>
      <c r="C1312" s="156" t="s">
        <v>1218</v>
      </c>
      <c r="D1312" s="156" t="s">
        <v>234</v>
      </c>
      <c r="E1312" s="156" t="s">
        <v>2724</v>
      </c>
    </row>
    <row r="1313" spans="1:5" ht="12" customHeight="1" x14ac:dyDescent="0.2">
      <c r="A1313" s="156" t="s">
        <v>2723</v>
      </c>
      <c r="B1313" s="156" t="s">
        <v>1217</v>
      </c>
      <c r="C1313" s="156" t="s">
        <v>1218</v>
      </c>
      <c r="D1313" s="156" t="s">
        <v>234</v>
      </c>
      <c r="E1313" s="156" t="s">
        <v>2755</v>
      </c>
    </row>
    <row r="1314" spans="1:5" ht="12" customHeight="1" x14ac:dyDescent="0.2">
      <c r="A1314" s="156" t="s">
        <v>2723</v>
      </c>
      <c r="B1314" s="156" t="s">
        <v>1219</v>
      </c>
      <c r="C1314" s="156" t="s">
        <v>1220</v>
      </c>
      <c r="D1314" s="156" t="s">
        <v>234</v>
      </c>
      <c r="E1314" s="156" t="s">
        <v>2724</v>
      </c>
    </row>
    <row r="1315" spans="1:5" ht="12" customHeight="1" x14ac:dyDescent="0.2">
      <c r="A1315" s="156" t="s">
        <v>2723</v>
      </c>
      <c r="B1315" s="156" t="s">
        <v>1219</v>
      </c>
      <c r="C1315" s="156" t="s">
        <v>1220</v>
      </c>
      <c r="D1315" s="156" t="s">
        <v>234</v>
      </c>
      <c r="E1315" s="156" t="s">
        <v>2755</v>
      </c>
    </row>
    <row r="1316" spans="1:5" ht="12" customHeight="1" x14ac:dyDescent="0.2">
      <c r="A1316" s="156" t="s">
        <v>2723</v>
      </c>
      <c r="B1316" s="156" t="s">
        <v>1221</v>
      </c>
      <c r="C1316" s="156" t="s">
        <v>1222</v>
      </c>
      <c r="D1316" s="156" t="s">
        <v>234</v>
      </c>
      <c r="E1316" s="156" t="s">
        <v>2724</v>
      </c>
    </row>
    <row r="1317" spans="1:5" ht="12" customHeight="1" x14ac:dyDescent="0.2">
      <c r="A1317" s="156" t="s">
        <v>2723</v>
      </c>
      <c r="B1317" s="156" t="s">
        <v>1221</v>
      </c>
      <c r="C1317" s="156" t="s">
        <v>1222</v>
      </c>
      <c r="D1317" s="156" t="s">
        <v>234</v>
      </c>
      <c r="E1317" s="156" t="s">
        <v>2755</v>
      </c>
    </row>
    <row r="1318" spans="1:5" ht="12" customHeight="1" x14ac:dyDescent="0.2">
      <c r="A1318" s="156" t="s">
        <v>2723</v>
      </c>
      <c r="B1318" s="156" t="s">
        <v>1223</v>
      </c>
      <c r="C1318" s="156" t="s">
        <v>1224</v>
      </c>
      <c r="D1318" s="156" t="s">
        <v>234</v>
      </c>
      <c r="E1318" s="156" t="s">
        <v>2724</v>
      </c>
    </row>
    <row r="1319" spans="1:5" ht="12" customHeight="1" x14ac:dyDescent="0.2">
      <c r="A1319" s="156" t="s">
        <v>2723</v>
      </c>
      <c r="B1319" s="156" t="s">
        <v>1223</v>
      </c>
      <c r="C1319" s="156" t="s">
        <v>1224</v>
      </c>
      <c r="D1319" s="156" t="s">
        <v>234</v>
      </c>
      <c r="E1319" s="156" t="s">
        <v>2755</v>
      </c>
    </row>
    <row r="1320" spans="1:5" ht="12" customHeight="1" x14ac:dyDescent="0.2">
      <c r="A1320" s="156" t="s">
        <v>2723</v>
      </c>
      <c r="B1320" s="156" t="s">
        <v>2456</v>
      </c>
      <c r="C1320" s="156" t="s">
        <v>231</v>
      </c>
      <c r="D1320" s="156" t="s">
        <v>234</v>
      </c>
      <c r="E1320" s="156" t="s">
        <v>2724</v>
      </c>
    </row>
    <row r="1321" spans="1:5" ht="12" customHeight="1" x14ac:dyDescent="0.2">
      <c r="A1321" s="156" t="s">
        <v>2723</v>
      </c>
      <c r="B1321" s="156" t="s">
        <v>2456</v>
      </c>
      <c r="C1321" s="156" t="s">
        <v>231</v>
      </c>
      <c r="D1321" s="156" t="s">
        <v>234</v>
      </c>
      <c r="E1321" s="156" t="s">
        <v>2755</v>
      </c>
    </row>
    <row r="1322" spans="1:5" ht="12" customHeight="1" x14ac:dyDescent="0.2">
      <c r="A1322" s="156" t="s">
        <v>2723</v>
      </c>
      <c r="B1322" s="156" t="s">
        <v>1225</v>
      </c>
      <c r="C1322" s="156" t="s">
        <v>1226</v>
      </c>
      <c r="D1322" s="156" t="s">
        <v>234</v>
      </c>
      <c r="E1322" s="156" t="s">
        <v>2724</v>
      </c>
    </row>
    <row r="1323" spans="1:5" ht="12" customHeight="1" x14ac:dyDescent="0.2">
      <c r="A1323" s="156" t="s">
        <v>2723</v>
      </c>
      <c r="B1323" s="156" t="s">
        <v>1225</v>
      </c>
      <c r="C1323" s="156" t="s">
        <v>1226</v>
      </c>
      <c r="D1323" s="156" t="s">
        <v>234</v>
      </c>
      <c r="E1323" s="156" t="s">
        <v>2754</v>
      </c>
    </row>
    <row r="1324" spans="1:5" ht="12" customHeight="1" x14ac:dyDescent="0.2">
      <c r="A1324" s="156" t="s">
        <v>2723</v>
      </c>
      <c r="B1324" s="156" t="s">
        <v>1225</v>
      </c>
      <c r="C1324" s="156" t="s">
        <v>1226</v>
      </c>
      <c r="D1324" s="156" t="s">
        <v>234</v>
      </c>
      <c r="E1324" s="156" t="s">
        <v>2755</v>
      </c>
    </row>
    <row r="1325" spans="1:5" ht="12" customHeight="1" x14ac:dyDescent="0.2">
      <c r="A1325" s="156" t="s">
        <v>2723</v>
      </c>
      <c r="B1325" s="156" t="s">
        <v>2349</v>
      </c>
      <c r="C1325" s="156" t="s">
        <v>222</v>
      </c>
      <c r="D1325" s="156" t="s">
        <v>234</v>
      </c>
      <c r="E1325" s="156" t="s">
        <v>2724</v>
      </c>
    </row>
    <row r="1326" spans="1:5" ht="12" customHeight="1" x14ac:dyDescent="0.2">
      <c r="A1326" s="156" t="s">
        <v>2723</v>
      </c>
      <c r="B1326" s="156" t="s">
        <v>2349</v>
      </c>
      <c r="C1326" s="156" t="s">
        <v>222</v>
      </c>
      <c r="D1326" s="156" t="s">
        <v>234</v>
      </c>
      <c r="E1326" s="156" t="s">
        <v>2754</v>
      </c>
    </row>
    <row r="1327" spans="1:5" ht="12" customHeight="1" x14ac:dyDescent="0.2">
      <c r="A1327" s="156" t="s">
        <v>2723</v>
      </c>
      <c r="B1327" s="156" t="s">
        <v>2349</v>
      </c>
      <c r="C1327" s="156" t="s">
        <v>222</v>
      </c>
      <c r="D1327" s="156" t="s">
        <v>234</v>
      </c>
      <c r="E1327" s="156" t="s">
        <v>2755</v>
      </c>
    </row>
    <row r="1328" spans="1:5" ht="12" customHeight="1" x14ac:dyDescent="0.2">
      <c r="A1328" s="156" t="s">
        <v>2723</v>
      </c>
      <c r="B1328" s="156" t="s">
        <v>2679</v>
      </c>
      <c r="C1328" s="156" t="s">
        <v>2694</v>
      </c>
      <c r="D1328" s="156" t="s">
        <v>2703</v>
      </c>
      <c r="E1328" s="156" t="s">
        <v>2724</v>
      </c>
    </row>
    <row r="1329" spans="1:5" ht="12" customHeight="1" x14ac:dyDescent="0.2">
      <c r="A1329" s="156" t="s">
        <v>2723</v>
      </c>
      <c r="B1329" s="156" t="s">
        <v>2779</v>
      </c>
      <c r="C1329" s="156" t="s">
        <v>2566</v>
      </c>
      <c r="D1329" s="156" t="s">
        <v>639</v>
      </c>
      <c r="E1329" s="156" t="s">
        <v>2724</v>
      </c>
    </row>
    <row r="1330" spans="1:5" ht="12" customHeight="1" x14ac:dyDescent="0.2">
      <c r="A1330" s="156" t="s">
        <v>2723</v>
      </c>
      <c r="B1330" s="156" t="s">
        <v>2779</v>
      </c>
      <c r="C1330" s="156" t="s">
        <v>2566</v>
      </c>
      <c r="D1330" s="156" t="s">
        <v>639</v>
      </c>
      <c r="E1330" s="156" t="s">
        <v>2753</v>
      </c>
    </row>
    <row r="1331" spans="1:5" ht="12" customHeight="1" x14ac:dyDescent="0.2">
      <c r="A1331" s="156" t="s">
        <v>2723</v>
      </c>
      <c r="B1331" s="156" t="s">
        <v>2779</v>
      </c>
      <c r="C1331" s="156" t="s">
        <v>2566</v>
      </c>
      <c r="D1331" s="156" t="s">
        <v>639</v>
      </c>
      <c r="E1331" s="156" t="s">
        <v>2755</v>
      </c>
    </row>
    <row r="1332" spans="1:5" ht="12" customHeight="1" x14ac:dyDescent="0.2">
      <c r="A1332" s="156" t="s">
        <v>2723</v>
      </c>
      <c r="B1332" s="156" t="s">
        <v>2780</v>
      </c>
      <c r="C1332" s="156" t="s">
        <v>2292</v>
      </c>
      <c r="D1332" s="156" t="s">
        <v>639</v>
      </c>
      <c r="E1332" s="156" t="s">
        <v>2753</v>
      </c>
    </row>
    <row r="1333" spans="1:5" ht="12" customHeight="1" x14ac:dyDescent="0.2">
      <c r="A1333" s="156" t="s">
        <v>2723</v>
      </c>
      <c r="B1333" s="156" t="s">
        <v>2780</v>
      </c>
      <c r="C1333" s="156" t="s">
        <v>2292</v>
      </c>
      <c r="D1333" s="156" t="s">
        <v>639</v>
      </c>
      <c r="E1333" s="156" t="s">
        <v>2755</v>
      </c>
    </row>
    <row r="1334" spans="1:5" ht="12" customHeight="1" x14ac:dyDescent="0.2">
      <c r="A1334" s="156" t="s">
        <v>2723</v>
      </c>
      <c r="B1334" s="156" t="s">
        <v>2781</v>
      </c>
      <c r="C1334" s="156" t="s">
        <v>2159</v>
      </c>
      <c r="D1334" s="156" t="s">
        <v>639</v>
      </c>
      <c r="E1334" s="156" t="s">
        <v>2724</v>
      </c>
    </row>
    <row r="1335" spans="1:5" ht="12" customHeight="1" x14ac:dyDescent="0.2">
      <c r="A1335" s="156" t="s">
        <v>2723</v>
      </c>
      <c r="B1335" s="156" t="s">
        <v>2781</v>
      </c>
      <c r="C1335" s="156" t="s">
        <v>2159</v>
      </c>
      <c r="D1335" s="156" t="s">
        <v>639</v>
      </c>
      <c r="E1335" s="156" t="s">
        <v>2753</v>
      </c>
    </row>
    <row r="1336" spans="1:5" ht="12" customHeight="1" x14ac:dyDescent="0.2">
      <c r="A1336" s="156" t="s">
        <v>2723</v>
      </c>
      <c r="B1336" s="156" t="s">
        <v>2781</v>
      </c>
      <c r="C1336" s="156" t="s">
        <v>2159</v>
      </c>
      <c r="D1336" s="156" t="s">
        <v>639</v>
      </c>
      <c r="E1336" s="156" t="s">
        <v>2755</v>
      </c>
    </row>
    <row r="1337" spans="1:5" ht="12" customHeight="1" x14ac:dyDescent="0.2">
      <c r="A1337" s="156" t="s">
        <v>2723</v>
      </c>
      <c r="B1337" s="156" t="s">
        <v>2782</v>
      </c>
      <c r="C1337" s="156" t="s">
        <v>2204</v>
      </c>
      <c r="D1337" s="156" t="s">
        <v>639</v>
      </c>
      <c r="E1337" s="156" t="s">
        <v>2724</v>
      </c>
    </row>
    <row r="1338" spans="1:5" ht="12" customHeight="1" x14ac:dyDescent="0.2">
      <c r="A1338" s="156" t="s">
        <v>2723</v>
      </c>
      <c r="B1338" s="156" t="s">
        <v>2782</v>
      </c>
      <c r="C1338" s="156" t="s">
        <v>2204</v>
      </c>
      <c r="D1338" s="156" t="s">
        <v>639</v>
      </c>
      <c r="E1338" s="156" t="s">
        <v>2753</v>
      </c>
    </row>
    <row r="1339" spans="1:5" ht="12" customHeight="1" x14ac:dyDescent="0.2">
      <c r="A1339" s="156" t="s">
        <v>2723</v>
      </c>
      <c r="B1339" s="156" t="s">
        <v>2782</v>
      </c>
      <c r="C1339" s="156" t="s">
        <v>2204</v>
      </c>
      <c r="D1339" s="156" t="s">
        <v>639</v>
      </c>
      <c r="E1339" s="156" t="s">
        <v>2760</v>
      </c>
    </row>
    <row r="1340" spans="1:5" ht="12" customHeight="1" x14ac:dyDescent="0.2">
      <c r="A1340" s="156" t="s">
        <v>2723</v>
      </c>
      <c r="B1340" s="156" t="s">
        <v>2782</v>
      </c>
      <c r="C1340" s="156" t="s">
        <v>2204</v>
      </c>
      <c r="D1340" s="156" t="s">
        <v>639</v>
      </c>
      <c r="E1340" s="156" t="s">
        <v>2755</v>
      </c>
    </row>
    <row r="1341" spans="1:5" ht="12" customHeight="1" x14ac:dyDescent="0.2">
      <c r="A1341" s="156" t="s">
        <v>2723</v>
      </c>
      <c r="B1341" s="156" t="s">
        <v>1311</v>
      </c>
      <c r="C1341" s="156" t="s">
        <v>457</v>
      </c>
      <c r="D1341" s="156" t="s">
        <v>639</v>
      </c>
      <c r="E1341" s="156" t="s">
        <v>2752</v>
      </c>
    </row>
    <row r="1342" spans="1:5" ht="12" customHeight="1" x14ac:dyDescent="0.2">
      <c r="A1342" s="156" t="s">
        <v>2723</v>
      </c>
      <c r="B1342" s="156" t="s">
        <v>1311</v>
      </c>
      <c r="C1342" s="156" t="s">
        <v>457</v>
      </c>
      <c r="D1342" s="156" t="s">
        <v>639</v>
      </c>
      <c r="E1342" s="156" t="s">
        <v>2724</v>
      </c>
    </row>
    <row r="1343" spans="1:5" ht="12" customHeight="1" x14ac:dyDescent="0.2">
      <c r="A1343" s="156" t="s">
        <v>2723</v>
      </c>
      <c r="B1343" s="156" t="s">
        <v>1311</v>
      </c>
      <c r="C1343" s="156" t="s">
        <v>457</v>
      </c>
      <c r="D1343" s="156" t="s">
        <v>639</v>
      </c>
      <c r="E1343" s="156" t="s">
        <v>2755</v>
      </c>
    </row>
    <row r="1344" spans="1:5" ht="12" customHeight="1" x14ac:dyDescent="0.2">
      <c r="A1344" s="156" t="s">
        <v>2723</v>
      </c>
      <c r="B1344" s="156" t="s">
        <v>2783</v>
      </c>
      <c r="C1344" s="156" t="s">
        <v>2567</v>
      </c>
      <c r="D1344" s="156" t="s">
        <v>639</v>
      </c>
      <c r="E1344" s="156" t="s">
        <v>2724</v>
      </c>
    </row>
    <row r="1345" spans="1:5" ht="12" customHeight="1" x14ac:dyDescent="0.2">
      <c r="A1345" s="156" t="s">
        <v>2723</v>
      </c>
      <c r="B1345" s="156" t="s">
        <v>2783</v>
      </c>
      <c r="C1345" s="156" t="s">
        <v>2567</v>
      </c>
      <c r="D1345" s="156" t="s">
        <v>639</v>
      </c>
      <c r="E1345" s="156" t="s">
        <v>2753</v>
      </c>
    </row>
    <row r="1346" spans="1:5" ht="12" customHeight="1" x14ac:dyDescent="0.2">
      <c r="A1346" s="156" t="s">
        <v>2723</v>
      </c>
      <c r="B1346" s="156" t="s">
        <v>2783</v>
      </c>
      <c r="C1346" s="156" t="s">
        <v>2567</v>
      </c>
      <c r="D1346" s="156" t="s">
        <v>639</v>
      </c>
      <c r="E1346" s="156" t="s">
        <v>2755</v>
      </c>
    </row>
    <row r="1347" spans="1:5" ht="12" customHeight="1" x14ac:dyDescent="0.2">
      <c r="A1347" s="156" t="s">
        <v>2723</v>
      </c>
      <c r="B1347" s="156" t="s">
        <v>2784</v>
      </c>
      <c r="C1347" s="156" t="s">
        <v>2200</v>
      </c>
      <c r="D1347" s="156" t="s">
        <v>639</v>
      </c>
      <c r="E1347" s="156" t="s">
        <v>2724</v>
      </c>
    </row>
    <row r="1348" spans="1:5" ht="12" customHeight="1" x14ac:dyDescent="0.2">
      <c r="A1348" s="156" t="s">
        <v>2723</v>
      </c>
      <c r="B1348" s="156" t="s">
        <v>2784</v>
      </c>
      <c r="C1348" s="156" t="s">
        <v>2200</v>
      </c>
      <c r="D1348" s="156" t="s">
        <v>639</v>
      </c>
      <c r="E1348" s="156" t="s">
        <v>2760</v>
      </c>
    </row>
    <row r="1349" spans="1:5" ht="12" customHeight="1" x14ac:dyDescent="0.2">
      <c r="A1349" s="156" t="s">
        <v>2723</v>
      </c>
      <c r="B1349" s="156" t="s">
        <v>2784</v>
      </c>
      <c r="C1349" s="156" t="s">
        <v>2200</v>
      </c>
      <c r="D1349" s="156" t="s">
        <v>639</v>
      </c>
      <c r="E1349" s="156" t="s">
        <v>2755</v>
      </c>
    </row>
    <row r="1350" spans="1:5" ht="12" customHeight="1" x14ac:dyDescent="0.2">
      <c r="A1350" s="156" t="s">
        <v>2723</v>
      </c>
      <c r="B1350" s="156" t="s">
        <v>2785</v>
      </c>
      <c r="C1350" s="156" t="s">
        <v>2151</v>
      </c>
      <c r="D1350" s="156" t="s">
        <v>639</v>
      </c>
      <c r="E1350" s="156" t="s">
        <v>2724</v>
      </c>
    </row>
    <row r="1351" spans="1:5" ht="12" customHeight="1" x14ac:dyDescent="0.2">
      <c r="A1351" s="156" t="s">
        <v>2723</v>
      </c>
      <c r="B1351" s="156" t="s">
        <v>2785</v>
      </c>
      <c r="C1351" s="156" t="s">
        <v>2151</v>
      </c>
      <c r="D1351" s="156" t="s">
        <v>639</v>
      </c>
      <c r="E1351" s="156" t="s">
        <v>2760</v>
      </c>
    </row>
    <row r="1352" spans="1:5" ht="12" customHeight="1" x14ac:dyDescent="0.2">
      <c r="A1352" s="156" t="s">
        <v>2723</v>
      </c>
      <c r="B1352" s="156" t="s">
        <v>2785</v>
      </c>
      <c r="C1352" s="156" t="s">
        <v>2151</v>
      </c>
      <c r="D1352" s="156" t="s">
        <v>639</v>
      </c>
      <c r="E1352" s="156" t="s">
        <v>2755</v>
      </c>
    </row>
    <row r="1353" spans="1:5" ht="12" customHeight="1" x14ac:dyDescent="0.2">
      <c r="A1353" s="156" t="s">
        <v>2723</v>
      </c>
      <c r="B1353" s="156" t="s">
        <v>2785</v>
      </c>
      <c r="C1353" s="156" t="s">
        <v>2151</v>
      </c>
      <c r="D1353" s="156" t="s">
        <v>639</v>
      </c>
      <c r="E1353" s="156" t="s">
        <v>2786</v>
      </c>
    </row>
    <row r="1354" spans="1:5" ht="12" customHeight="1" x14ac:dyDescent="0.2">
      <c r="A1354" s="156" t="s">
        <v>2723</v>
      </c>
      <c r="B1354" s="156" t="s">
        <v>1539</v>
      </c>
      <c r="C1354" s="156" t="s">
        <v>458</v>
      </c>
      <c r="D1354" s="156" t="s">
        <v>639</v>
      </c>
      <c r="E1354" s="156" t="s">
        <v>2752</v>
      </c>
    </row>
    <row r="1355" spans="1:5" ht="12" customHeight="1" x14ac:dyDescent="0.2">
      <c r="A1355" s="156" t="s">
        <v>2723</v>
      </c>
      <c r="B1355" s="156" t="s">
        <v>1539</v>
      </c>
      <c r="C1355" s="156" t="s">
        <v>458</v>
      </c>
      <c r="D1355" s="156" t="s">
        <v>639</v>
      </c>
      <c r="E1355" s="156" t="s">
        <v>2724</v>
      </c>
    </row>
    <row r="1356" spans="1:5" ht="12" customHeight="1" x14ac:dyDescent="0.2">
      <c r="A1356" s="156" t="s">
        <v>2723</v>
      </c>
      <c r="B1356" s="156" t="s">
        <v>1539</v>
      </c>
      <c r="C1356" s="156" t="s">
        <v>458</v>
      </c>
      <c r="D1356" s="156" t="s">
        <v>639</v>
      </c>
      <c r="E1356" s="156" t="s">
        <v>2753</v>
      </c>
    </row>
    <row r="1357" spans="1:5" ht="12" customHeight="1" x14ac:dyDescent="0.2">
      <c r="A1357" s="156" t="s">
        <v>2723</v>
      </c>
      <c r="B1357" s="156" t="s">
        <v>1539</v>
      </c>
      <c r="C1357" s="156" t="s">
        <v>458</v>
      </c>
      <c r="D1357" s="156" t="s">
        <v>639</v>
      </c>
      <c r="E1357" s="156" t="s">
        <v>2756</v>
      </c>
    </row>
    <row r="1358" spans="1:5" ht="12" customHeight="1" x14ac:dyDescent="0.2">
      <c r="A1358" s="156" t="s">
        <v>2723</v>
      </c>
      <c r="B1358" s="156" t="s">
        <v>1539</v>
      </c>
      <c r="C1358" s="156" t="s">
        <v>458</v>
      </c>
      <c r="D1358" s="156" t="s">
        <v>639</v>
      </c>
      <c r="E1358" s="156" t="s">
        <v>2754</v>
      </c>
    </row>
    <row r="1359" spans="1:5" ht="12" customHeight="1" x14ac:dyDescent="0.2">
      <c r="A1359" s="156" t="s">
        <v>2723</v>
      </c>
      <c r="B1359" s="156" t="s">
        <v>1539</v>
      </c>
      <c r="C1359" s="156" t="s">
        <v>458</v>
      </c>
      <c r="D1359" s="156" t="s">
        <v>639</v>
      </c>
      <c r="E1359" s="156" t="s">
        <v>2755</v>
      </c>
    </row>
    <row r="1360" spans="1:5" ht="12" customHeight="1" x14ac:dyDescent="0.2">
      <c r="A1360" s="156" t="s">
        <v>2723</v>
      </c>
      <c r="B1360" s="156" t="s">
        <v>1539</v>
      </c>
      <c r="C1360" s="156" t="s">
        <v>458</v>
      </c>
      <c r="D1360" s="156" t="s">
        <v>639</v>
      </c>
      <c r="E1360" s="156" t="s">
        <v>2772</v>
      </c>
    </row>
    <row r="1361" spans="1:5" ht="12" customHeight="1" x14ac:dyDescent="0.2">
      <c r="A1361" s="156" t="s">
        <v>2723</v>
      </c>
      <c r="B1361" s="156" t="s">
        <v>1539</v>
      </c>
      <c r="C1361" s="156" t="s">
        <v>458</v>
      </c>
      <c r="D1361" s="156" t="s">
        <v>639</v>
      </c>
      <c r="E1361" s="156" t="s">
        <v>2786</v>
      </c>
    </row>
    <row r="1362" spans="1:5" ht="12" customHeight="1" x14ac:dyDescent="0.2">
      <c r="A1362" s="156" t="s">
        <v>2723</v>
      </c>
      <c r="B1362" s="156" t="s">
        <v>1539</v>
      </c>
      <c r="C1362" s="156" t="s">
        <v>458</v>
      </c>
      <c r="D1362" s="156" t="s">
        <v>639</v>
      </c>
      <c r="E1362" s="156" t="s">
        <v>2761</v>
      </c>
    </row>
    <row r="1363" spans="1:5" ht="12" customHeight="1" x14ac:dyDescent="0.2">
      <c r="A1363" s="156" t="s">
        <v>2723</v>
      </c>
      <c r="B1363" s="156" t="s">
        <v>2787</v>
      </c>
      <c r="C1363" s="156" t="s">
        <v>1632</v>
      </c>
      <c r="D1363" s="156" t="s">
        <v>639</v>
      </c>
      <c r="E1363" s="156" t="s">
        <v>2724</v>
      </c>
    </row>
    <row r="1364" spans="1:5" ht="12" customHeight="1" x14ac:dyDescent="0.2">
      <c r="A1364" s="156" t="s">
        <v>2723</v>
      </c>
      <c r="B1364" s="156" t="s">
        <v>2787</v>
      </c>
      <c r="C1364" s="156" t="s">
        <v>1632</v>
      </c>
      <c r="D1364" s="156" t="s">
        <v>639</v>
      </c>
      <c r="E1364" s="156" t="s">
        <v>2753</v>
      </c>
    </row>
    <row r="1365" spans="1:5" ht="12" customHeight="1" x14ac:dyDescent="0.2">
      <c r="A1365" s="156" t="s">
        <v>2723</v>
      </c>
      <c r="B1365" s="156" t="s">
        <v>2787</v>
      </c>
      <c r="C1365" s="156" t="s">
        <v>1632</v>
      </c>
      <c r="D1365" s="156" t="s">
        <v>639</v>
      </c>
      <c r="E1365" s="156" t="s">
        <v>2760</v>
      </c>
    </row>
    <row r="1366" spans="1:5" ht="12" customHeight="1" x14ac:dyDescent="0.2">
      <c r="A1366" s="156" t="s">
        <v>2723</v>
      </c>
      <c r="B1366" s="156" t="s">
        <v>2787</v>
      </c>
      <c r="C1366" s="156" t="s">
        <v>1632</v>
      </c>
      <c r="D1366" s="156" t="s">
        <v>639</v>
      </c>
      <c r="E1366" s="156" t="s">
        <v>2755</v>
      </c>
    </row>
    <row r="1367" spans="1:5" ht="12" customHeight="1" x14ac:dyDescent="0.2">
      <c r="A1367" s="156" t="s">
        <v>2723</v>
      </c>
      <c r="B1367" s="156" t="s">
        <v>2788</v>
      </c>
      <c r="C1367" s="156" t="s">
        <v>2185</v>
      </c>
      <c r="D1367" s="156" t="s">
        <v>639</v>
      </c>
      <c r="E1367" s="156" t="s">
        <v>2724</v>
      </c>
    </row>
    <row r="1368" spans="1:5" ht="12" customHeight="1" x14ac:dyDescent="0.2">
      <c r="A1368" s="156" t="s">
        <v>2723</v>
      </c>
      <c r="B1368" s="156" t="s">
        <v>2788</v>
      </c>
      <c r="C1368" s="156" t="s">
        <v>2185</v>
      </c>
      <c r="D1368" s="156" t="s">
        <v>639</v>
      </c>
      <c r="E1368" s="156" t="s">
        <v>2753</v>
      </c>
    </row>
    <row r="1369" spans="1:5" ht="12" customHeight="1" x14ac:dyDescent="0.2">
      <c r="A1369" s="156" t="s">
        <v>2723</v>
      </c>
      <c r="B1369" s="156" t="s">
        <v>2788</v>
      </c>
      <c r="C1369" s="156" t="s">
        <v>2185</v>
      </c>
      <c r="D1369" s="156" t="s">
        <v>639</v>
      </c>
      <c r="E1369" s="156" t="s">
        <v>2755</v>
      </c>
    </row>
    <row r="1370" spans="1:5" ht="12" customHeight="1" x14ac:dyDescent="0.2">
      <c r="A1370" s="156" t="s">
        <v>2723</v>
      </c>
      <c r="B1370" s="156" t="s">
        <v>2789</v>
      </c>
      <c r="C1370" s="156" t="s">
        <v>140</v>
      </c>
      <c r="D1370" s="156" t="s">
        <v>639</v>
      </c>
      <c r="E1370" s="156" t="s">
        <v>2724</v>
      </c>
    </row>
    <row r="1371" spans="1:5" ht="12" customHeight="1" x14ac:dyDescent="0.2">
      <c r="A1371" s="156" t="s">
        <v>2723</v>
      </c>
      <c r="B1371" s="156" t="s">
        <v>2789</v>
      </c>
      <c r="C1371" s="156" t="s">
        <v>140</v>
      </c>
      <c r="D1371" s="156" t="s">
        <v>639</v>
      </c>
      <c r="E1371" s="156" t="s">
        <v>2753</v>
      </c>
    </row>
    <row r="1372" spans="1:5" ht="12" customHeight="1" x14ac:dyDescent="0.2">
      <c r="A1372" s="156" t="s">
        <v>2723</v>
      </c>
      <c r="B1372" s="156" t="s">
        <v>2789</v>
      </c>
      <c r="C1372" s="156" t="s">
        <v>140</v>
      </c>
      <c r="D1372" s="156" t="s">
        <v>639</v>
      </c>
      <c r="E1372" s="156" t="s">
        <v>2756</v>
      </c>
    </row>
    <row r="1373" spans="1:5" ht="12" customHeight="1" x14ac:dyDescent="0.2">
      <c r="A1373" s="156" t="s">
        <v>2723</v>
      </c>
      <c r="B1373" s="156" t="s">
        <v>2789</v>
      </c>
      <c r="C1373" s="156" t="s">
        <v>140</v>
      </c>
      <c r="D1373" s="156" t="s">
        <v>639</v>
      </c>
      <c r="E1373" s="156" t="s">
        <v>2754</v>
      </c>
    </row>
    <row r="1374" spans="1:5" ht="12" customHeight="1" x14ac:dyDescent="0.2">
      <c r="A1374" s="156" t="s">
        <v>2723</v>
      </c>
      <c r="B1374" s="156" t="s">
        <v>2789</v>
      </c>
      <c r="C1374" s="156" t="s">
        <v>140</v>
      </c>
      <c r="D1374" s="156" t="s">
        <v>639</v>
      </c>
      <c r="E1374" s="156" t="s">
        <v>2755</v>
      </c>
    </row>
    <row r="1375" spans="1:5" ht="12" customHeight="1" x14ac:dyDescent="0.2">
      <c r="A1375" s="156" t="s">
        <v>2723</v>
      </c>
      <c r="B1375" s="156" t="s">
        <v>2789</v>
      </c>
      <c r="C1375" s="156" t="s">
        <v>140</v>
      </c>
      <c r="D1375" s="156" t="s">
        <v>639</v>
      </c>
      <c r="E1375" s="156" t="s">
        <v>2772</v>
      </c>
    </row>
    <row r="1376" spans="1:5" ht="12" customHeight="1" x14ac:dyDescent="0.2">
      <c r="A1376" s="156" t="s">
        <v>2723</v>
      </c>
      <c r="B1376" s="156" t="s">
        <v>2790</v>
      </c>
      <c r="C1376" s="156" t="s">
        <v>2604</v>
      </c>
      <c r="D1376" s="156" t="s">
        <v>639</v>
      </c>
      <c r="E1376" s="156" t="s">
        <v>2724</v>
      </c>
    </row>
    <row r="1377" spans="1:5" ht="12" customHeight="1" x14ac:dyDescent="0.2">
      <c r="A1377" s="156" t="s">
        <v>2723</v>
      </c>
      <c r="B1377" s="156" t="s">
        <v>2790</v>
      </c>
      <c r="C1377" s="156" t="s">
        <v>2604</v>
      </c>
      <c r="D1377" s="156" t="s">
        <v>639</v>
      </c>
      <c r="E1377" s="156" t="s">
        <v>2753</v>
      </c>
    </row>
    <row r="1378" spans="1:5" ht="12" customHeight="1" x14ac:dyDescent="0.2">
      <c r="A1378" s="156" t="s">
        <v>2723</v>
      </c>
      <c r="B1378" s="156" t="s">
        <v>2790</v>
      </c>
      <c r="C1378" s="156" t="s">
        <v>2604</v>
      </c>
      <c r="D1378" s="156" t="s">
        <v>639</v>
      </c>
      <c r="E1378" s="156" t="s">
        <v>2755</v>
      </c>
    </row>
    <row r="1379" spans="1:5" ht="12" customHeight="1" x14ac:dyDescent="0.2">
      <c r="A1379" s="156" t="s">
        <v>2723</v>
      </c>
      <c r="B1379" s="156" t="s">
        <v>2791</v>
      </c>
      <c r="C1379" s="156" t="s">
        <v>1475</v>
      </c>
      <c r="D1379" s="156" t="s">
        <v>639</v>
      </c>
      <c r="E1379" s="156" t="s">
        <v>2724</v>
      </c>
    </row>
    <row r="1380" spans="1:5" ht="12" customHeight="1" x14ac:dyDescent="0.2">
      <c r="A1380" s="156" t="s">
        <v>2723</v>
      </c>
      <c r="B1380" s="156" t="s">
        <v>2791</v>
      </c>
      <c r="C1380" s="156" t="s">
        <v>1475</v>
      </c>
      <c r="D1380" s="156" t="s">
        <v>639</v>
      </c>
      <c r="E1380" s="156" t="s">
        <v>2753</v>
      </c>
    </row>
    <row r="1381" spans="1:5" ht="12" customHeight="1" x14ac:dyDescent="0.2">
      <c r="A1381" s="156" t="s">
        <v>2723</v>
      </c>
      <c r="B1381" s="156" t="s">
        <v>2791</v>
      </c>
      <c r="C1381" s="156" t="s">
        <v>1475</v>
      </c>
      <c r="D1381" s="156" t="s">
        <v>639</v>
      </c>
      <c r="E1381" s="156" t="s">
        <v>2760</v>
      </c>
    </row>
    <row r="1382" spans="1:5" ht="12" customHeight="1" x14ac:dyDescent="0.2">
      <c r="A1382" s="156" t="s">
        <v>2723</v>
      </c>
      <c r="B1382" s="156" t="s">
        <v>2791</v>
      </c>
      <c r="C1382" s="156" t="s">
        <v>1475</v>
      </c>
      <c r="D1382" s="156" t="s">
        <v>639</v>
      </c>
      <c r="E1382" s="156" t="s">
        <v>2755</v>
      </c>
    </row>
    <row r="1383" spans="1:5" ht="12" customHeight="1" x14ac:dyDescent="0.2">
      <c r="A1383" s="156" t="s">
        <v>2723</v>
      </c>
      <c r="B1383" s="156" t="s">
        <v>2792</v>
      </c>
      <c r="C1383" s="156" t="s">
        <v>2190</v>
      </c>
      <c r="D1383" s="156" t="s">
        <v>639</v>
      </c>
      <c r="E1383" s="156" t="s">
        <v>2724</v>
      </c>
    </row>
    <row r="1384" spans="1:5" ht="12" customHeight="1" x14ac:dyDescent="0.2">
      <c r="A1384" s="156" t="s">
        <v>2723</v>
      </c>
      <c r="B1384" s="156" t="s">
        <v>2792</v>
      </c>
      <c r="C1384" s="156" t="s">
        <v>2190</v>
      </c>
      <c r="D1384" s="156" t="s">
        <v>639</v>
      </c>
      <c r="E1384" s="156" t="s">
        <v>2755</v>
      </c>
    </row>
    <row r="1385" spans="1:5" ht="12" customHeight="1" x14ac:dyDescent="0.2">
      <c r="A1385" s="156" t="s">
        <v>2723</v>
      </c>
      <c r="B1385" s="156" t="s">
        <v>2793</v>
      </c>
      <c r="C1385" s="156" t="s">
        <v>146</v>
      </c>
      <c r="D1385" s="156" t="s">
        <v>639</v>
      </c>
      <c r="E1385" s="156" t="s">
        <v>2724</v>
      </c>
    </row>
    <row r="1386" spans="1:5" ht="12" customHeight="1" x14ac:dyDescent="0.2">
      <c r="A1386" s="156" t="s">
        <v>2723</v>
      </c>
      <c r="B1386" s="156" t="s">
        <v>2793</v>
      </c>
      <c r="C1386" s="156" t="s">
        <v>146</v>
      </c>
      <c r="D1386" s="156" t="s">
        <v>639</v>
      </c>
      <c r="E1386" s="156" t="s">
        <v>2755</v>
      </c>
    </row>
    <row r="1387" spans="1:5" ht="12" customHeight="1" x14ac:dyDescent="0.2">
      <c r="A1387" s="156" t="s">
        <v>2723</v>
      </c>
      <c r="B1387" s="156" t="s">
        <v>2794</v>
      </c>
      <c r="C1387" s="156" t="s">
        <v>1543</v>
      </c>
      <c r="D1387" s="156" t="s">
        <v>639</v>
      </c>
      <c r="E1387" s="156" t="s">
        <v>2724</v>
      </c>
    </row>
    <row r="1388" spans="1:5" ht="12" customHeight="1" x14ac:dyDescent="0.2">
      <c r="A1388" s="156" t="s">
        <v>2723</v>
      </c>
      <c r="B1388" s="156" t="s">
        <v>2794</v>
      </c>
      <c r="C1388" s="156" t="s">
        <v>1543</v>
      </c>
      <c r="D1388" s="156" t="s">
        <v>639</v>
      </c>
      <c r="E1388" s="156" t="s">
        <v>2753</v>
      </c>
    </row>
    <row r="1389" spans="1:5" ht="12" customHeight="1" x14ac:dyDescent="0.2">
      <c r="A1389" s="156" t="s">
        <v>2723</v>
      </c>
      <c r="B1389" s="156" t="s">
        <v>2794</v>
      </c>
      <c r="C1389" s="156" t="s">
        <v>1543</v>
      </c>
      <c r="D1389" s="156" t="s">
        <v>639</v>
      </c>
      <c r="E1389" s="156" t="s">
        <v>2754</v>
      </c>
    </row>
    <row r="1390" spans="1:5" ht="12" customHeight="1" x14ac:dyDescent="0.2">
      <c r="A1390" s="156" t="s">
        <v>2723</v>
      </c>
      <c r="B1390" s="156" t="s">
        <v>2794</v>
      </c>
      <c r="C1390" s="156" t="s">
        <v>1543</v>
      </c>
      <c r="D1390" s="156" t="s">
        <v>639</v>
      </c>
      <c r="E1390" s="156" t="s">
        <v>2755</v>
      </c>
    </row>
    <row r="1391" spans="1:5" ht="12" customHeight="1" x14ac:dyDescent="0.2">
      <c r="A1391" s="156" t="s">
        <v>2723</v>
      </c>
      <c r="B1391" s="156" t="s">
        <v>2795</v>
      </c>
      <c r="C1391" s="156" t="s">
        <v>646</v>
      </c>
      <c r="D1391" s="156" t="s">
        <v>639</v>
      </c>
      <c r="E1391" s="156" t="s">
        <v>2724</v>
      </c>
    </row>
    <row r="1392" spans="1:5" ht="12" customHeight="1" x14ac:dyDescent="0.2">
      <c r="A1392" s="156" t="s">
        <v>2723</v>
      </c>
      <c r="B1392" s="156" t="s">
        <v>2795</v>
      </c>
      <c r="C1392" s="156" t="s">
        <v>646</v>
      </c>
      <c r="D1392" s="156" t="s">
        <v>639</v>
      </c>
      <c r="E1392" s="156" t="s">
        <v>2753</v>
      </c>
    </row>
    <row r="1393" spans="1:5" ht="12" customHeight="1" x14ac:dyDescent="0.2">
      <c r="A1393" s="156" t="s">
        <v>2723</v>
      </c>
      <c r="B1393" s="156" t="s">
        <v>2795</v>
      </c>
      <c r="C1393" s="156" t="s">
        <v>646</v>
      </c>
      <c r="D1393" s="156" t="s">
        <v>639</v>
      </c>
      <c r="E1393" s="156" t="s">
        <v>2754</v>
      </c>
    </row>
    <row r="1394" spans="1:5" ht="12" customHeight="1" x14ac:dyDescent="0.2">
      <c r="A1394" s="156" t="s">
        <v>2723</v>
      </c>
      <c r="B1394" s="156" t="s">
        <v>2795</v>
      </c>
      <c r="C1394" s="156" t="s">
        <v>646</v>
      </c>
      <c r="D1394" s="156" t="s">
        <v>639</v>
      </c>
      <c r="E1394" s="156" t="s">
        <v>2755</v>
      </c>
    </row>
    <row r="1395" spans="1:5" ht="12" customHeight="1" x14ac:dyDescent="0.2">
      <c r="A1395" s="156" t="s">
        <v>2723</v>
      </c>
      <c r="B1395" s="156" t="s">
        <v>2796</v>
      </c>
      <c r="C1395" s="156" t="s">
        <v>2193</v>
      </c>
      <c r="D1395" s="156" t="s">
        <v>639</v>
      </c>
      <c r="E1395" s="156" t="s">
        <v>2724</v>
      </c>
    </row>
    <row r="1396" spans="1:5" ht="12" customHeight="1" x14ac:dyDescent="0.2">
      <c r="A1396" s="156" t="s">
        <v>2723</v>
      </c>
      <c r="B1396" s="156" t="s">
        <v>2796</v>
      </c>
      <c r="C1396" s="156" t="s">
        <v>2193</v>
      </c>
      <c r="D1396" s="156" t="s">
        <v>639</v>
      </c>
      <c r="E1396" s="156" t="s">
        <v>2753</v>
      </c>
    </row>
    <row r="1397" spans="1:5" ht="12" customHeight="1" x14ac:dyDescent="0.2">
      <c r="A1397" s="156" t="s">
        <v>2723</v>
      </c>
      <c r="B1397" s="156" t="s">
        <v>2796</v>
      </c>
      <c r="C1397" s="156" t="s">
        <v>2193</v>
      </c>
      <c r="D1397" s="156" t="s">
        <v>639</v>
      </c>
      <c r="E1397" s="156" t="s">
        <v>2755</v>
      </c>
    </row>
    <row r="1398" spans="1:5" ht="12" customHeight="1" x14ac:dyDescent="0.2">
      <c r="A1398" s="156" t="s">
        <v>2723</v>
      </c>
      <c r="B1398" s="156" t="s">
        <v>2797</v>
      </c>
      <c r="C1398" s="156" t="s">
        <v>2564</v>
      </c>
      <c r="D1398" s="156" t="s">
        <v>639</v>
      </c>
      <c r="E1398" s="156" t="s">
        <v>2724</v>
      </c>
    </row>
    <row r="1399" spans="1:5" ht="12" customHeight="1" x14ac:dyDescent="0.2">
      <c r="A1399" s="156" t="s">
        <v>2723</v>
      </c>
      <c r="B1399" s="156" t="s">
        <v>2797</v>
      </c>
      <c r="C1399" s="156" t="s">
        <v>2564</v>
      </c>
      <c r="D1399" s="156" t="s">
        <v>639</v>
      </c>
      <c r="E1399" s="156" t="s">
        <v>2753</v>
      </c>
    </row>
    <row r="1400" spans="1:5" ht="12" customHeight="1" x14ac:dyDescent="0.2">
      <c r="A1400" s="156" t="s">
        <v>2723</v>
      </c>
      <c r="B1400" s="156" t="s">
        <v>2797</v>
      </c>
      <c r="C1400" s="156" t="s">
        <v>2564</v>
      </c>
      <c r="D1400" s="156" t="s">
        <v>639</v>
      </c>
      <c r="E1400" s="156" t="s">
        <v>2755</v>
      </c>
    </row>
    <row r="1401" spans="1:5" ht="12" customHeight="1" x14ac:dyDescent="0.2">
      <c r="A1401" s="156" t="s">
        <v>2723</v>
      </c>
      <c r="B1401" s="156" t="s">
        <v>1363</v>
      </c>
      <c r="C1401" s="156" t="s">
        <v>459</v>
      </c>
      <c r="D1401" s="156" t="s">
        <v>639</v>
      </c>
      <c r="E1401" s="156" t="s">
        <v>2752</v>
      </c>
    </row>
    <row r="1402" spans="1:5" ht="12" customHeight="1" x14ac:dyDescent="0.2">
      <c r="A1402" s="156" t="s">
        <v>2723</v>
      </c>
      <c r="B1402" s="156" t="s">
        <v>1363</v>
      </c>
      <c r="C1402" s="156" t="s">
        <v>459</v>
      </c>
      <c r="D1402" s="156" t="s">
        <v>639</v>
      </c>
      <c r="E1402" s="156" t="s">
        <v>2724</v>
      </c>
    </row>
    <row r="1403" spans="1:5" ht="12" customHeight="1" x14ac:dyDescent="0.2">
      <c r="A1403" s="156" t="s">
        <v>2723</v>
      </c>
      <c r="B1403" s="156" t="s">
        <v>1363</v>
      </c>
      <c r="C1403" s="156" t="s">
        <v>459</v>
      </c>
      <c r="D1403" s="156" t="s">
        <v>639</v>
      </c>
      <c r="E1403" s="156" t="s">
        <v>2756</v>
      </c>
    </row>
    <row r="1404" spans="1:5" ht="12" customHeight="1" x14ac:dyDescent="0.2">
      <c r="A1404" s="156" t="s">
        <v>2723</v>
      </c>
      <c r="B1404" s="156" t="s">
        <v>1363</v>
      </c>
      <c r="C1404" s="156" t="s">
        <v>459</v>
      </c>
      <c r="D1404" s="156" t="s">
        <v>639</v>
      </c>
      <c r="E1404" s="156" t="s">
        <v>2755</v>
      </c>
    </row>
    <row r="1405" spans="1:5" ht="12" customHeight="1" x14ac:dyDescent="0.2">
      <c r="A1405" s="156" t="s">
        <v>2723</v>
      </c>
      <c r="B1405" s="156" t="s">
        <v>1363</v>
      </c>
      <c r="C1405" s="156" t="s">
        <v>459</v>
      </c>
      <c r="D1405" s="156" t="s">
        <v>639</v>
      </c>
      <c r="E1405" s="156" t="s">
        <v>2772</v>
      </c>
    </row>
    <row r="1406" spans="1:5" ht="12" customHeight="1" x14ac:dyDescent="0.2">
      <c r="A1406" s="156" t="s">
        <v>2723</v>
      </c>
      <c r="B1406" s="156" t="s">
        <v>1363</v>
      </c>
      <c r="C1406" s="156" t="s">
        <v>459</v>
      </c>
      <c r="D1406" s="156" t="s">
        <v>639</v>
      </c>
      <c r="E1406" s="156" t="s">
        <v>2786</v>
      </c>
    </row>
    <row r="1407" spans="1:5" ht="12" customHeight="1" x14ac:dyDescent="0.2">
      <c r="A1407" s="156" t="s">
        <v>2723</v>
      </c>
      <c r="B1407" s="156" t="s">
        <v>1490</v>
      </c>
      <c r="C1407" s="156" t="s">
        <v>661</v>
      </c>
      <c r="D1407" s="156" t="s">
        <v>639</v>
      </c>
      <c r="E1407" s="156" t="s">
        <v>2752</v>
      </c>
    </row>
    <row r="1408" spans="1:5" ht="12" customHeight="1" x14ac:dyDescent="0.2">
      <c r="A1408" s="156" t="s">
        <v>2723</v>
      </c>
      <c r="B1408" s="156" t="s">
        <v>1490</v>
      </c>
      <c r="C1408" s="156" t="s">
        <v>661</v>
      </c>
      <c r="D1408" s="156" t="s">
        <v>639</v>
      </c>
      <c r="E1408" s="156" t="s">
        <v>2753</v>
      </c>
    </row>
    <row r="1409" spans="1:5" ht="12" customHeight="1" x14ac:dyDescent="0.2">
      <c r="A1409" s="156" t="s">
        <v>2723</v>
      </c>
      <c r="B1409" s="156" t="s">
        <v>1490</v>
      </c>
      <c r="C1409" s="156" t="s">
        <v>661</v>
      </c>
      <c r="D1409" s="156" t="s">
        <v>639</v>
      </c>
      <c r="E1409" s="156" t="s">
        <v>2755</v>
      </c>
    </row>
    <row r="1410" spans="1:5" ht="12" customHeight="1" x14ac:dyDescent="0.2">
      <c r="A1410" s="156" t="s">
        <v>2723</v>
      </c>
      <c r="B1410" s="156" t="s">
        <v>1490</v>
      </c>
      <c r="C1410" s="156" t="s">
        <v>661</v>
      </c>
      <c r="D1410" s="156" t="s">
        <v>639</v>
      </c>
      <c r="E1410" s="156" t="s">
        <v>2772</v>
      </c>
    </row>
    <row r="1411" spans="1:5" ht="12" customHeight="1" x14ac:dyDescent="0.2">
      <c r="A1411" s="156" t="s">
        <v>2723</v>
      </c>
      <c r="B1411" s="156" t="s">
        <v>1312</v>
      </c>
      <c r="C1411" s="156" t="s">
        <v>460</v>
      </c>
      <c r="D1411" s="156" t="s">
        <v>639</v>
      </c>
      <c r="E1411" s="156" t="s">
        <v>2752</v>
      </c>
    </row>
    <row r="1412" spans="1:5" ht="12" customHeight="1" x14ac:dyDescent="0.2">
      <c r="A1412" s="156" t="s">
        <v>2723</v>
      </c>
      <c r="B1412" s="156" t="s">
        <v>1312</v>
      </c>
      <c r="C1412" s="156" t="s">
        <v>460</v>
      </c>
      <c r="D1412" s="156" t="s">
        <v>639</v>
      </c>
      <c r="E1412" s="156" t="s">
        <v>2724</v>
      </c>
    </row>
    <row r="1413" spans="1:5" ht="12" customHeight="1" x14ac:dyDescent="0.2">
      <c r="A1413" s="156" t="s">
        <v>2723</v>
      </c>
      <c r="B1413" s="156" t="s">
        <v>1312</v>
      </c>
      <c r="C1413" s="156" t="s">
        <v>460</v>
      </c>
      <c r="D1413" s="156" t="s">
        <v>639</v>
      </c>
      <c r="E1413" s="156" t="s">
        <v>2753</v>
      </c>
    </row>
    <row r="1414" spans="1:5" ht="12" customHeight="1" x14ac:dyDescent="0.2">
      <c r="A1414" s="156" t="s">
        <v>2723</v>
      </c>
      <c r="B1414" s="156" t="s">
        <v>1312</v>
      </c>
      <c r="C1414" s="156" t="s">
        <v>460</v>
      </c>
      <c r="D1414" s="156" t="s">
        <v>639</v>
      </c>
      <c r="E1414" s="156" t="s">
        <v>2755</v>
      </c>
    </row>
    <row r="1415" spans="1:5" ht="12" customHeight="1" x14ac:dyDescent="0.2">
      <c r="A1415" s="156" t="s">
        <v>2723</v>
      </c>
      <c r="B1415" s="156" t="s">
        <v>1312</v>
      </c>
      <c r="C1415" s="156" t="s">
        <v>460</v>
      </c>
      <c r="D1415" s="156" t="s">
        <v>639</v>
      </c>
      <c r="E1415" s="156" t="s">
        <v>2786</v>
      </c>
    </row>
    <row r="1416" spans="1:5" ht="12" customHeight="1" x14ac:dyDescent="0.2">
      <c r="A1416" s="156" t="s">
        <v>2723</v>
      </c>
      <c r="B1416" s="156" t="s">
        <v>1313</v>
      </c>
      <c r="C1416" s="156" t="s">
        <v>461</v>
      </c>
      <c r="D1416" s="156" t="s">
        <v>639</v>
      </c>
      <c r="E1416" s="156" t="s">
        <v>2752</v>
      </c>
    </row>
    <row r="1417" spans="1:5" ht="12" customHeight="1" x14ac:dyDescent="0.2">
      <c r="A1417" s="156" t="s">
        <v>2723</v>
      </c>
      <c r="B1417" s="156" t="s">
        <v>1313</v>
      </c>
      <c r="C1417" s="156" t="s">
        <v>461</v>
      </c>
      <c r="D1417" s="156" t="s">
        <v>639</v>
      </c>
      <c r="E1417" s="156" t="s">
        <v>2724</v>
      </c>
    </row>
    <row r="1418" spans="1:5" ht="12" customHeight="1" x14ac:dyDescent="0.2">
      <c r="A1418" s="156" t="s">
        <v>2723</v>
      </c>
      <c r="B1418" s="156" t="s">
        <v>1313</v>
      </c>
      <c r="C1418" s="156" t="s">
        <v>461</v>
      </c>
      <c r="D1418" s="156" t="s">
        <v>639</v>
      </c>
      <c r="E1418" s="156" t="s">
        <v>2760</v>
      </c>
    </row>
    <row r="1419" spans="1:5" ht="12" customHeight="1" x14ac:dyDescent="0.2">
      <c r="A1419" s="156" t="s">
        <v>2723</v>
      </c>
      <c r="B1419" s="156" t="s">
        <v>1313</v>
      </c>
      <c r="C1419" s="156" t="s">
        <v>461</v>
      </c>
      <c r="D1419" s="156" t="s">
        <v>639</v>
      </c>
      <c r="E1419" s="156" t="s">
        <v>2755</v>
      </c>
    </row>
    <row r="1420" spans="1:5" ht="12" customHeight="1" x14ac:dyDescent="0.2">
      <c r="A1420" s="156" t="s">
        <v>2723</v>
      </c>
      <c r="B1420" s="156" t="s">
        <v>1313</v>
      </c>
      <c r="C1420" s="156" t="s">
        <v>461</v>
      </c>
      <c r="D1420" s="156" t="s">
        <v>639</v>
      </c>
      <c r="E1420" s="156" t="s">
        <v>2786</v>
      </c>
    </row>
    <row r="1421" spans="1:5" ht="12" customHeight="1" x14ac:dyDescent="0.2">
      <c r="A1421" s="156" t="s">
        <v>2723</v>
      </c>
      <c r="B1421" s="156" t="s">
        <v>1314</v>
      </c>
      <c r="C1421" s="156" t="s">
        <v>467</v>
      </c>
      <c r="D1421" s="156" t="s">
        <v>639</v>
      </c>
      <c r="E1421" s="156" t="s">
        <v>2752</v>
      </c>
    </row>
    <row r="1422" spans="1:5" ht="12" customHeight="1" x14ac:dyDescent="0.2">
      <c r="A1422" s="156" t="s">
        <v>2723</v>
      </c>
      <c r="B1422" s="156" t="s">
        <v>1314</v>
      </c>
      <c r="C1422" s="156" t="s">
        <v>467</v>
      </c>
      <c r="D1422" s="156" t="s">
        <v>639</v>
      </c>
      <c r="E1422" s="156" t="s">
        <v>2724</v>
      </c>
    </row>
    <row r="1423" spans="1:5" ht="12" customHeight="1" x14ac:dyDescent="0.2">
      <c r="A1423" s="156" t="s">
        <v>2723</v>
      </c>
      <c r="B1423" s="156" t="s">
        <v>1314</v>
      </c>
      <c r="C1423" s="156" t="s">
        <v>467</v>
      </c>
      <c r="D1423" s="156" t="s">
        <v>639</v>
      </c>
      <c r="E1423" s="156" t="s">
        <v>2755</v>
      </c>
    </row>
    <row r="1424" spans="1:5" ht="12" customHeight="1" x14ac:dyDescent="0.2">
      <c r="A1424" s="156" t="s">
        <v>2723</v>
      </c>
      <c r="B1424" s="156" t="s">
        <v>1314</v>
      </c>
      <c r="C1424" s="156" t="s">
        <v>467</v>
      </c>
      <c r="D1424" s="156" t="s">
        <v>639</v>
      </c>
      <c r="E1424" s="156" t="s">
        <v>2786</v>
      </c>
    </row>
    <row r="1425" spans="1:5" ht="12" customHeight="1" x14ac:dyDescent="0.2">
      <c r="A1425" s="156" t="s">
        <v>2723</v>
      </c>
      <c r="B1425" s="156" t="s">
        <v>2798</v>
      </c>
      <c r="C1425" s="156" t="s">
        <v>2203</v>
      </c>
      <c r="D1425" s="156" t="s">
        <v>639</v>
      </c>
      <c r="E1425" s="156" t="s">
        <v>2724</v>
      </c>
    </row>
    <row r="1426" spans="1:5" ht="12" customHeight="1" x14ac:dyDescent="0.2">
      <c r="A1426" s="156" t="s">
        <v>2723</v>
      </c>
      <c r="B1426" s="156" t="s">
        <v>2798</v>
      </c>
      <c r="C1426" s="156" t="s">
        <v>2203</v>
      </c>
      <c r="D1426" s="156" t="s">
        <v>639</v>
      </c>
      <c r="E1426" s="156" t="s">
        <v>2753</v>
      </c>
    </row>
    <row r="1427" spans="1:5" ht="12" customHeight="1" x14ac:dyDescent="0.2">
      <c r="A1427" s="156" t="s">
        <v>2723</v>
      </c>
      <c r="B1427" s="156" t="s">
        <v>2798</v>
      </c>
      <c r="C1427" s="156" t="s">
        <v>2203</v>
      </c>
      <c r="D1427" s="156" t="s">
        <v>639</v>
      </c>
      <c r="E1427" s="156" t="s">
        <v>2755</v>
      </c>
    </row>
    <row r="1428" spans="1:5" ht="12" customHeight="1" x14ac:dyDescent="0.2">
      <c r="A1428" s="156" t="s">
        <v>2723</v>
      </c>
      <c r="B1428" s="156" t="s">
        <v>1315</v>
      </c>
      <c r="C1428" s="156" t="s">
        <v>469</v>
      </c>
      <c r="D1428" s="156" t="s">
        <v>639</v>
      </c>
      <c r="E1428" s="156" t="s">
        <v>2752</v>
      </c>
    </row>
    <row r="1429" spans="1:5" ht="12" customHeight="1" x14ac:dyDescent="0.2">
      <c r="A1429" s="156" t="s">
        <v>2723</v>
      </c>
      <c r="B1429" s="156" t="s">
        <v>1315</v>
      </c>
      <c r="C1429" s="156" t="s">
        <v>469</v>
      </c>
      <c r="D1429" s="156" t="s">
        <v>639</v>
      </c>
      <c r="E1429" s="156" t="s">
        <v>2724</v>
      </c>
    </row>
    <row r="1430" spans="1:5" ht="12" customHeight="1" x14ac:dyDescent="0.2">
      <c r="A1430" s="156" t="s">
        <v>2723</v>
      </c>
      <c r="B1430" s="156" t="s">
        <v>1315</v>
      </c>
      <c r="C1430" s="156" t="s">
        <v>469</v>
      </c>
      <c r="D1430" s="156" t="s">
        <v>639</v>
      </c>
      <c r="E1430" s="156" t="s">
        <v>2755</v>
      </c>
    </row>
    <row r="1431" spans="1:5" ht="12" customHeight="1" x14ac:dyDescent="0.2">
      <c r="A1431" s="156" t="s">
        <v>2723</v>
      </c>
      <c r="B1431" s="156" t="s">
        <v>1315</v>
      </c>
      <c r="C1431" s="156" t="s">
        <v>469</v>
      </c>
      <c r="D1431" s="156" t="s">
        <v>639</v>
      </c>
      <c r="E1431" s="156" t="s">
        <v>2786</v>
      </c>
    </row>
    <row r="1432" spans="1:5" ht="12" customHeight="1" x14ac:dyDescent="0.2">
      <c r="A1432" s="156" t="s">
        <v>2723</v>
      </c>
      <c r="B1432" s="156" t="s">
        <v>1316</v>
      </c>
      <c r="C1432" s="156" t="s">
        <v>470</v>
      </c>
      <c r="D1432" s="156" t="s">
        <v>639</v>
      </c>
      <c r="E1432" s="156" t="s">
        <v>2752</v>
      </c>
    </row>
    <row r="1433" spans="1:5" ht="12" customHeight="1" x14ac:dyDescent="0.2">
      <c r="A1433" s="156" t="s">
        <v>2723</v>
      </c>
      <c r="B1433" s="156" t="s">
        <v>1316</v>
      </c>
      <c r="C1433" s="156" t="s">
        <v>470</v>
      </c>
      <c r="D1433" s="156" t="s">
        <v>639</v>
      </c>
      <c r="E1433" s="156" t="s">
        <v>2724</v>
      </c>
    </row>
    <row r="1434" spans="1:5" ht="12" customHeight="1" x14ac:dyDescent="0.2">
      <c r="A1434" s="156" t="s">
        <v>2723</v>
      </c>
      <c r="B1434" s="156" t="s">
        <v>1316</v>
      </c>
      <c r="C1434" s="156" t="s">
        <v>470</v>
      </c>
      <c r="D1434" s="156" t="s">
        <v>639</v>
      </c>
      <c r="E1434" s="156" t="s">
        <v>2755</v>
      </c>
    </row>
    <row r="1435" spans="1:5" ht="12" customHeight="1" x14ac:dyDescent="0.2">
      <c r="A1435" s="156" t="s">
        <v>2723</v>
      </c>
      <c r="B1435" s="156" t="s">
        <v>1316</v>
      </c>
      <c r="C1435" s="156" t="s">
        <v>470</v>
      </c>
      <c r="D1435" s="156" t="s">
        <v>639</v>
      </c>
      <c r="E1435" s="156" t="s">
        <v>2786</v>
      </c>
    </row>
    <row r="1436" spans="1:5" ht="12" customHeight="1" x14ac:dyDescent="0.2">
      <c r="A1436" s="156" t="s">
        <v>2723</v>
      </c>
      <c r="B1436" s="156" t="s">
        <v>2799</v>
      </c>
      <c r="C1436" s="156" t="s">
        <v>141</v>
      </c>
      <c r="D1436" s="156" t="s">
        <v>639</v>
      </c>
      <c r="E1436" s="156" t="s">
        <v>2724</v>
      </c>
    </row>
    <row r="1437" spans="1:5" ht="12" customHeight="1" x14ac:dyDescent="0.2">
      <c r="A1437" s="156" t="s">
        <v>2723</v>
      </c>
      <c r="B1437" s="156" t="s">
        <v>2799</v>
      </c>
      <c r="C1437" s="156" t="s">
        <v>141</v>
      </c>
      <c r="D1437" s="156" t="s">
        <v>639</v>
      </c>
      <c r="E1437" s="156" t="s">
        <v>2753</v>
      </c>
    </row>
    <row r="1438" spans="1:5" ht="12" customHeight="1" x14ac:dyDescent="0.2">
      <c r="A1438" s="156" t="s">
        <v>2723</v>
      </c>
      <c r="B1438" s="156" t="s">
        <v>2799</v>
      </c>
      <c r="C1438" s="156" t="s">
        <v>141</v>
      </c>
      <c r="D1438" s="156" t="s">
        <v>639</v>
      </c>
      <c r="E1438" s="156" t="s">
        <v>2755</v>
      </c>
    </row>
    <row r="1439" spans="1:5" ht="12" customHeight="1" x14ac:dyDescent="0.2">
      <c r="A1439" s="156" t="s">
        <v>2723</v>
      </c>
      <c r="B1439" s="156" t="s">
        <v>1317</v>
      </c>
      <c r="C1439" s="156" t="s">
        <v>660</v>
      </c>
      <c r="D1439" s="156" t="s">
        <v>639</v>
      </c>
      <c r="E1439" s="156" t="s">
        <v>2752</v>
      </c>
    </row>
    <row r="1440" spans="1:5" ht="12" customHeight="1" x14ac:dyDescent="0.2">
      <c r="A1440" s="156" t="s">
        <v>2723</v>
      </c>
      <c r="B1440" s="156" t="s">
        <v>1317</v>
      </c>
      <c r="C1440" s="156" t="s">
        <v>660</v>
      </c>
      <c r="D1440" s="156" t="s">
        <v>639</v>
      </c>
      <c r="E1440" s="156" t="s">
        <v>2724</v>
      </c>
    </row>
    <row r="1441" spans="1:5" ht="12" customHeight="1" x14ac:dyDescent="0.2">
      <c r="A1441" s="156" t="s">
        <v>2723</v>
      </c>
      <c r="B1441" s="156" t="s">
        <v>1317</v>
      </c>
      <c r="C1441" s="156" t="s">
        <v>660</v>
      </c>
      <c r="D1441" s="156" t="s">
        <v>639</v>
      </c>
      <c r="E1441" s="156" t="s">
        <v>2753</v>
      </c>
    </row>
    <row r="1442" spans="1:5" ht="12" customHeight="1" x14ac:dyDescent="0.2">
      <c r="A1442" s="156" t="s">
        <v>2723</v>
      </c>
      <c r="B1442" s="156" t="s">
        <v>1317</v>
      </c>
      <c r="C1442" s="156" t="s">
        <v>660</v>
      </c>
      <c r="D1442" s="156" t="s">
        <v>639</v>
      </c>
      <c r="E1442" s="156" t="s">
        <v>2755</v>
      </c>
    </row>
    <row r="1443" spans="1:5" ht="12" customHeight="1" x14ac:dyDescent="0.2">
      <c r="A1443" s="156" t="s">
        <v>2723</v>
      </c>
      <c r="B1443" s="156" t="s">
        <v>1317</v>
      </c>
      <c r="C1443" s="156" t="s">
        <v>660</v>
      </c>
      <c r="D1443" s="156" t="s">
        <v>639</v>
      </c>
      <c r="E1443" s="156" t="s">
        <v>2786</v>
      </c>
    </row>
    <row r="1444" spans="1:5" ht="12" customHeight="1" x14ac:dyDescent="0.2">
      <c r="A1444" s="156" t="s">
        <v>2723</v>
      </c>
      <c r="B1444" s="156" t="s">
        <v>1366</v>
      </c>
      <c r="C1444" s="156" t="s">
        <v>663</v>
      </c>
      <c r="D1444" s="156" t="s">
        <v>639</v>
      </c>
      <c r="E1444" s="156" t="s">
        <v>2752</v>
      </c>
    </row>
    <row r="1445" spans="1:5" ht="12" customHeight="1" x14ac:dyDescent="0.2">
      <c r="A1445" s="156" t="s">
        <v>2723</v>
      </c>
      <c r="B1445" s="156" t="s">
        <v>1366</v>
      </c>
      <c r="C1445" s="156" t="s">
        <v>663</v>
      </c>
      <c r="D1445" s="156" t="s">
        <v>639</v>
      </c>
      <c r="E1445" s="156" t="s">
        <v>2724</v>
      </c>
    </row>
    <row r="1446" spans="1:5" ht="12" customHeight="1" x14ac:dyDescent="0.2">
      <c r="A1446" s="156" t="s">
        <v>2723</v>
      </c>
      <c r="B1446" s="156" t="s">
        <v>1366</v>
      </c>
      <c r="C1446" s="156" t="s">
        <v>663</v>
      </c>
      <c r="D1446" s="156" t="s">
        <v>639</v>
      </c>
      <c r="E1446" s="156" t="s">
        <v>2753</v>
      </c>
    </row>
    <row r="1447" spans="1:5" ht="12" customHeight="1" x14ac:dyDescent="0.2">
      <c r="A1447" s="156" t="s">
        <v>2723</v>
      </c>
      <c r="B1447" s="156" t="s">
        <v>1366</v>
      </c>
      <c r="C1447" s="156" t="s">
        <v>663</v>
      </c>
      <c r="D1447" s="156" t="s">
        <v>639</v>
      </c>
      <c r="E1447" s="156" t="s">
        <v>2755</v>
      </c>
    </row>
    <row r="1448" spans="1:5" ht="12" customHeight="1" x14ac:dyDescent="0.2">
      <c r="A1448" s="156" t="s">
        <v>2723</v>
      </c>
      <c r="B1448" s="156" t="s">
        <v>1376</v>
      </c>
      <c r="C1448" s="156" t="s">
        <v>664</v>
      </c>
      <c r="D1448" s="156" t="s">
        <v>639</v>
      </c>
      <c r="E1448" s="156" t="s">
        <v>2752</v>
      </c>
    </row>
    <row r="1449" spans="1:5" ht="12" customHeight="1" x14ac:dyDescent="0.2">
      <c r="A1449" s="156" t="s">
        <v>2723</v>
      </c>
      <c r="B1449" s="156" t="s">
        <v>1376</v>
      </c>
      <c r="C1449" s="156" t="s">
        <v>664</v>
      </c>
      <c r="D1449" s="156" t="s">
        <v>639</v>
      </c>
      <c r="E1449" s="156" t="s">
        <v>2724</v>
      </c>
    </row>
    <row r="1450" spans="1:5" ht="12" customHeight="1" x14ac:dyDescent="0.2">
      <c r="A1450" s="156" t="s">
        <v>2723</v>
      </c>
      <c r="B1450" s="156" t="s">
        <v>1376</v>
      </c>
      <c r="C1450" s="156" t="s">
        <v>664</v>
      </c>
      <c r="D1450" s="156" t="s">
        <v>639</v>
      </c>
      <c r="E1450" s="156" t="s">
        <v>2753</v>
      </c>
    </row>
    <row r="1451" spans="1:5" ht="12" customHeight="1" x14ac:dyDescent="0.2">
      <c r="A1451" s="156" t="s">
        <v>2723</v>
      </c>
      <c r="B1451" s="156" t="s">
        <v>1376</v>
      </c>
      <c r="C1451" s="156" t="s">
        <v>664</v>
      </c>
      <c r="D1451" s="156" t="s">
        <v>639</v>
      </c>
      <c r="E1451" s="156" t="s">
        <v>2755</v>
      </c>
    </row>
    <row r="1452" spans="1:5" ht="12" customHeight="1" x14ac:dyDescent="0.2">
      <c r="A1452" s="156" t="s">
        <v>2723</v>
      </c>
      <c r="B1452" s="156" t="s">
        <v>1361</v>
      </c>
      <c r="C1452" s="156" t="s">
        <v>665</v>
      </c>
      <c r="D1452" s="156" t="s">
        <v>639</v>
      </c>
      <c r="E1452" s="156" t="s">
        <v>2752</v>
      </c>
    </row>
    <row r="1453" spans="1:5" ht="12" customHeight="1" x14ac:dyDescent="0.2">
      <c r="A1453" s="156" t="s">
        <v>2723</v>
      </c>
      <c r="B1453" s="156" t="s">
        <v>1361</v>
      </c>
      <c r="C1453" s="156" t="s">
        <v>665</v>
      </c>
      <c r="D1453" s="156" t="s">
        <v>639</v>
      </c>
      <c r="E1453" s="156" t="s">
        <v>2724</v>
      </c>
    </row>
    <row r="1454" spans="1:5" ht="12" customHeight="1" x14ac:dyDescent="0.2">
      <c r="A1454" s="156" t="s">
        <v>2723</v>
      </c>
      <c r="B1454" s="156" t="s">
        <v>1361</v>
      </c>
      <c r="C1454" s="156" t="s">
        <v>665</v>
      </c>
      <c r="D1454" s="156" t="s">
        <v>639</v>
      </c>
      <c r="E1454" s="156" t="s">
        <v>2753</v>
      </c>
    </row>
    <row r="1455" spans="1:5" ht="12" customHeight="1" x14ac:dyDescent="0.2">
      <c r="A1455" s="156" t="s">
        <v>2723</v>
      </c>
      <c r="B1455" s="156" t="s">
        <v>1361</v>
      </c>
      <c r="C1455" s="156" t="s">
        <v>665</v>
      </c>
      <c r="D1455" s="156" t="s">
        <v>639</v>
      </c>
      <c r="E1455" s="156" t="s">
        <v>2755</v>
      </c>
    </row>
    <row r="1456" spans="1:5" ht="12" customHeight="1" x14ac:dyDescent="0.2">
      <c r="A1456" s="156" t="s">
        <v>2723</v>
      </c>
      <c r="B1456" s="156" t="s">
        <v>1369</v>
      </c>
      <c r="C1456" s="156" t="s">
        <v>666</v>
      </c>
      <c r="D1456" s="156" t="s">
        <v>639</v>
      </c>
      <c r="E1456" s="156" t="s">
        <v>2752</v>
      </c>
    </row>
    <row r="1457" spans="1:5" ht="12" customHeight="1" x14ac:dyDescent="0.2">
      <c r="A1457" s="156" t="s">
        <v>2723</v>
      </c>
      <c r="B1457" s="156" t="s">
        <v>1369</v>
      </c>
      <c r="C1457" s="156" t="s">
        <v>666</v>
      </c>
      <c r="D1457" s="156" t="s">
        <v>639</v>
      </c>
      <c r="E1457" s="156" t="s">
        <v>2724</v>
      </c>
    </row>
    <row r="1458" spans="1:5" ht="12" customHeight="1" x14ac:dyDescent="0.2">
      <c r="A1458" s="156" t="s">
        <v>2723</v>
      </c>
      <c r="B1458" s="156" t="s">
        <v>1369</v>
      </c>
      <c r="C1458" s="156" t="s">
        <v>666</v>
      </c>
      <c r="D1458" s="156" t="s">
        <v>639</v>
      </c>
      <c r="E1458" s="156" t="s">
        <v>2753</v>
      </c>
    </row>
    <row r="1459" spans="1:5" ht="12" customHeight="1" x14ac:dyDescent="0.2">
      <c r="A1459" s="156" t="s">
        <v>2723</v>
      </c>
      <c r="B1459" s="156" t="s">
        <v>1369</v>
      </c>
      <c r="C1459" s="156" t="s">
        <v>666</v>
      </c>
      <c r="D1459" s="156" t="s">
        <v>639</v>
      </c>
      <c r="E1459" s="156" t="s">
        <v>2755</v>
      </c>
    </row>
    <row r="1460" spans="1:5" ht="12" customHeight="1" x14ac:dyDescent="0.2">
      <c r="A1460" s="156" t="s">
        <v>2723</v>
      </c>
      <c r="B1460" s="156" t="s">
        <v>1364</v>
      </c>
      <c r="C1460" s="156" t="s">
        <v>662</v>
      </c>
      <c r="D1460" s="156" t="s">
        <v>639</v>
      </c>
      <c r="E1460" s="156" t="s">
        <v>2752</v>
      </c>
    </row>
    <row r="1461" spans="1:5" ht="12" customHeight="1" x14ac:dyDescent="0.2">
      <c r="A1461" s="156" t="s">
        <v>2723</v>
      </c>
      <c r="B1461" s="156" t="s">
        <v>1364</v>
      </c>
      <c r="C1461" s="156" t="s">
        <v>662</v>
      </c>
      <c r="D1461" s="156" t="s">
        <v>639</v>
      </c>
      <c r="E1461" s="156" t="s">
        <v>2724</v>
      </c>
    </row>
    <row r="1462" spans="1:5" ht="12" customHeight="1" x14ac:dyDescent="0.2">
      <c r="A1462" s="156" t="s">
        <v>2723</v>
      </c>
      <c r="B1462" s="156" t="s">
        <v>1364</v>
      </c>
      <c r="C1462" s="156" t="s">
        <v>662</v>
      </c>
      <c r="D1462" s="156" t="s">
        <v>639</v>
      </c>
      <c r="E1462" s="156" t="s">
        <v>2753</v>
      </c>
    </row>
    <row r="1463" spans="1:5" ht="12" customHeight="1" x14ac:dyDescent="0.2">
      <c r="A1463" s="156" t="s">
        <v>2723</v>
      </c>
      <c r="B1463" s="156" t="s">
        <v>1364</v>
      </c>
      <c r="C1463" s="156" t="s">
        <v>662</v>
      </c>
      <c r="D1463" s="156" t="s">
        <v>639</v>
      </c>
      <c r="E1463" s="156" t="s">
        <v>2755</v>
      </c>
    </row>
    <row r="1464" spans="1:5" ht="12" customHeight="1" x14ac:dyDescent="0.2">
      <c r="A1464" s="156" t="s">
        <v>2723</v>
      </c>
      <c r="B1464" s="156" t="s">
        <v>2343</v>
      </c>
      <c r="C1464" s="156" t="s">
        <v>215</v>
      </c>
      <c r="D1464" s="156" t="s">
        <v>639</v>
      </c>
      <c r="E1464" s="156" t="s">
        <v>2752</v>
      </c>
    </row>
    <row r="1465" spans="1:5" ht="12" customHeight="1" x14ac:dyDescent="0.2">
      <c r="A1465" s="156" t="s">
        <v>2723</v>
      </c>
      <c r="B1465" s="156" t="s">
        <v>2343</v>
      </c>
      <c r="C1465" s="156" t="s">
        <v>215</v>
      </c>
      <c r="D1465" s="156" t="s">
        <v>639</v>
      </c>
      <c r="E1465" s="156" t="s">
        <v>2724</v>
      </c>
    </row>
    <row r="1466" spans="1:5" ht="12" customHeight="1" x14ac:dyDescent="0.2">
      <c r="A1466" s="156" t="s">
        <v>2723</v>
      </c>
      <c r="B1466" s="156" t="s">
        <v>2343</v>
      </c>
      <c r="C1466" s="156" t="s">
        <v>215</v>
      </c>
      <c r="D1466" s="156" t="s">
        <v>639</v>
      </c>
      <c r="E1466" s="156" t="s">
        <v>2755</v>
      </c>
    </row>
    <row r="1467" spans="1:5" ht="12" customHeight="1" x14ac:dyDescent="0.2">
      <c r="A1467" s="156" t="s">
        <v>2723</v>
      </c>
      <c r="B1467" s="156" t="s">
        <v>2800</v>
      </c>
      <c r="C1467" s="156" t="s">
        <v>2283</v>
      </c>
      <c r="D1467" s="156" t="s">
        <v>639</v>
      </c>
      <c r="E1467" s="156" t="s">
        <v>2724</v>
      </c>
    </row>
    <row r="1468" spans="1:5" ht="12" customHeight="1" x14ac:dyDescent="0.2">
      <c r="A1468" s="156" t="s">
        <v>2723</v>
      </c>
      <c r="B1468" s="156" t="s">
        <v>2800</v>
      </c>
      <c r="C1468" s="156" t="s">
        <v>2283</v>
      </c>
      <c r="D1468" s="156" t="s">
        <v>639</v>
      </c>
      <c r="E1468" s="156" t="s">
        <v>2753</v>
      </c>
    </row>
    <row r="1469" spans="1:5" ht="12" customHeight="1" x14ac:dyDescent="0.2">
      <c r="A1469" s="156" t="s">
        <v>2723</v>
      </c>
      <c r="B1469" s="156" t="s">
        <v>2800</v>
      </c>
      <c r="C1469" s="156" t="s">
        <v>2283</v>
      </c>
      <c r="D1469" s="156" t="s">
        <v>639</v>
      </c>
      <c r="E1469" s="156" t="s">
        <v>2760</v>
      </c>
    </row>
    <row r="1470" spans="1:5" ht="12" customHeight="1" x14ac:dyDescent="0.2">
      <c r="A1470" s="156" t="s">
        <v>2723</v>
      </c>
      <c r="B1470" s="156" t="s">
        <v>2800</v>
      </c>
      <c r="C1470" s="156" t="s">
        <v>2283</v>
      </c>
      <c r="D1470" s="156" t="s">
        <v>639</v>
      </c>
      <c r="E1470" s="156" t="s">
        <v>2755</v>
      </c>
    </row>
    <row r="1471" spans="1:5" ht="12" customHeight="1" x14ac:dyDescent="0.2">
      <c r="A1471" s="156" t="s">
        <v>2723</v>
      </c>
      <c r="B1471" s="156" t="s">
        <v>2801</v>
      </c>
      <c r="C1471" s="156" t="s">
        <v>2278</v>
      </c>
      <c r="D1471" s="156" t="s">
        <v>639</v>
      </c>
      <c r="E1471" s="156" t="s">
        <v>2724</v>
      </c>
    </row>
    <row r="1472" spans="1:5" ht="12" customHeight="1" x14ac:dyDescent="0.2">
      <c r="A1472" s="156" t="s">
        <v>2723</v>
      </c>
      <c r="B1472" s="156" t="s">
        <v>2801</v>
      </c>
      <c r="C1472" s="156" t="s">
        <v>2278</v>
      </c>
      <c r="D1472" s="156" t="s">
        <v>639</v>
      </c>
      <c r="E1472" s="156" t="s">
        <v>2753</v>
      </c>
    </row>
    <row r="1473" spans="1:5" ht="12" customHeight="1" x14ac:dyDescent="0.2">
      <c r="A1473" s="156" t="s">
        <v>2723</v>
      </c>
      <c r="B1473" s="156" t="s">
        <v>2801</v>
      </c>
      <c r="C1473" s="156" t="s">
        <v>2278</v>
      </c>
      <c r="D1473" s="156" t="s">
        <v>639</v>
      </c>
      <c r="E1473" s="156" t="s">
        <v>2755</v>
      </c>
    </row>
    <row r="1474" spans="1:5" ht="12" customHeight="1" x14ac:dyDescent="0.2">
      <c r="A1474" s="156" t="s">
        <v>2723</v>
      </c>
      <c r="B1474" s="156" t="s">
        <v>2802</v>
      </c>
      <c r="C1474" s="156" t="s">
        <v>1895</v>
      </c>
      <c r="D1474" s="156" t="s">
        <v>639</v>
      </c>
      <c r="E1474" s="156" t="s">
        <v>2724</v>
      </c>
    </row>
    <row r="1475" spans="1:5" ht="12" customHeight="1" x14ac:dyDescent="0.2">
      <c r="A1475" s="156" t="s">
        <v>2723</v>
      </c>
      <c r="B1475" s="156" t="s">
        <v>2802</v>
      </c>
      <c r="C1475" s="156" t="s">
        <v>1895</v>
      </c>
      <c r="D1475" s="156" t="s">
        <v>639</v>
      </c>
      <c r="E1475" s="156" t="s">
        <v>2755</v>
      </c>
    </row>
    <row r="1476" spans="1:5" ht="12" customHeight="1" x14ac:dyDescent="0.2">
      <c r="A1476" s="156" t="s">
        <v>2723</v>
      </c>
      <c r="B1476" s="156" t="s">
        <v>2803</v>
      </c>
      <c r="C1476" s="156" t="s">
        <v>1866</v>
      </c>
      <c r="D1476" s="156" t="s">
        <v>639</v>
      </c>
      <c r="E1476" s="156" t="s">
        <v>2724</v>
      </c>
    </row>
    <row r="1477" spans="1:5" ht="12" customHeight="1" x14ac:dyDescent="0.2">
      <c r="A1477" s="156" t="s">
        <v>2723</v>
      </c>
      <c r="B1477" s="156" t="s">
        <v>2803</v>
      </c>
      <c r="C1477" s="156" t="s">
        <v>1866</v>
      </c>
      <c r="D1477" s="156" t="s">
        <v>639</v>
      </c>
      <c r="E1477" s="156" t="s">
        <v>2753</v>
      </c>
    </row>
    <row r="1478" spans="1:5" ht="12" customHeight="1" x14ac:dyDescent="0.2">
      <c r="A1478" s="156" t="s">
        <v>2723</v>
      </c>
      <c r="B1478" s="156" t="s">
        <v>2803</v>
      </c>
      <c r="C1478" s="156" t="s">
        <v>1866</v>
      </c>
      <c r="D1478" s="156" t="s">
        <v>639</v>
      </c>
      <c r="E1478" s="156" t="s">
        <v>2755</v>
      </c>
    </row>
    <row r="1479" spans="1:5" ht="12" customHeight="1" x14ac:dyDescent="0.2">
      <c r="A1479" s="156" t="s">
        <v>2723</v>
      </c>
      <c r="B1479" s="156" t="s">
        <v>2804</v>
      </c>
      <c r="C1479" s="156" t="s">
        <v>1903</v>
      </c>
      <c r="D1479" s="156" t="s">
        <v>639</v>
      </c>
      <c r="E1479" s="156" t="s">
        <v>2724</v>
      </c>
    </row>
    <row r="1480" spans="1:5" ht="12" customHeight="1" x14ac:dyDescent="0.2">
      <c r="A1480" s="156" t="s">
        <v>2723</v>
      </c>
      <c r="B1480" s="156" t="s">
        <v>2804</v>
      </c>
      <c r="C1480" s="156" t="s">
        <v>1903</v>
      </c>
      <c r="D1480" s="156" t="s">
        <v>639</v>
      </c>
      <c r="E1480" s="156" t="s">
        <v>2755</v>
      </c>
    </row>
    <row r="1481" spans="1:5" ht="12" customHeight="1" x14ac:dyDescent="0.2">
      <c r="A1481" s="156" t="s">
        <v>2723</v>
      </c>
      <c r="B1481" s="156" t="s">
        <v>2805</v>
      </c>
      <c r="C1481" s="156" t="s">
        <v>1902</v>
      </c>
      <c r="D1481" s="156" t="s">
        <v>639</v>
      </c>
      <c r="E1481" s="156" t="s">
        <v>2724</v>
      </c>
    </row>
    <row r="1482" spans="1:5" ht="12" customHeight="1" x14ac:dyDescent="0.2">
      <c r="A1482" s="156" t="s">
        <v>2723</v>
      </c>
      <c r="B1482" s="156" t="s">
        <v>2805</v>
      </c>
      <c r="C1482" s="156" t="s">
        <v>1902</v>
      </c>
      <c r="D1482" s="156" t="s">
        <v>639</v>
      </c>
      <c r="E1482" s="156" t="s">
        <v>2755</v>
      </c>
    </row>
    <row r="1483" spans="1:5" ht="12" customHeight="1" x14ac:dyDescent="0.2">
      <c r="A1483" s="156" t="s">
        <v>2723</v>
      </c>
      <c r="B1483" s="156" t="s">
        <v>2806</v>
      </c>
      <c r="C1483" s="156" t="s">
        <v>1900</v>
      </c>
      <c r="D1483" s="156" t="s">
        <v>639</v>
      </c>
      <c r="E1483" s="156" t="s">
        <v>2724</v>
      </c>
    </row>
    <row r="1484" spans="1:5" ht="12" customHeight="1" x14ac:dyDescent="0.2">
      <c r="A1484" s="156" t="s">
        <v>2723</v>
      </c>
      <c r="B1484" s="156" t="s">
        <v>2806</v>
      </c>
      <c r="C1484" s="156" t="s">
        <v>1900</v>
      </c>
      <c r="D1484" s="156" t="s">
        <v>639</v>
      </c>
      <c r="E1484" s="156" t="s">
        <v>2755</v>
      </c>
    </row>
    <row r="1485" spans="1:5" ht="12" customHeight="1" x14ac:dyDescent="0.2">
      <c r="A1485" s="156" t="s">
        <v>2723</v>
      </c>
      <c r="B1485" s="156" t="s">
        <v>2662</v>
      </c>
      <c r="C1485" s="156" t="s">
        <v>2642</v>
      </c>
      <c r="D1485" s="156" t="s">
        <v>639</v>
      </c>
      <c r="E1485" s="156" t="s">
        <v>2724</v>
      </c>
    </row>
    <row r="1486" spans="1:5" ht="12" customHeight="1" x14ac:dyDescent="0.2">
      <c r="A1486" s="156" t="s">
        <v>2723</v>
      </c>
      <c r="B1486" s="156" t="s">
        <v>2662</v>
      </c>
      <c r="C1486" s="156" t="s">
        <v>2642</v>
      </c>
      <c r="D1486" s="156" t="s">
        <v>639</v>
      </c>
      <c r="E1486" s="156" t="s">
        <v>2753</v>
      </c>
    </row>
    <row r="1487" spans="1:5" ht="12" customHeight="1" x14ac:dyDescent="0.2">
      <c r="A1487" s="156" t="s">
        <v>2723</v>
      </c>
      <c r="B1487" s="156" t="s">
        <v>2662</v>
      </c>
      <c r="C1487" s="156" t="s">
        <v>2642</v>
      </c>
      <c r="D1487" s="156" t="s">
        <v>639</v>
      </c>
      <c r="E1487" s="156" t="s">
        <v>2755</v>
      </c>
    </row>
    <row r="1488" spans="1:5" ht="12" customHeight="1" x14ac:dyDescent="0.2">
      <c r="A1488" s="156" t="s">
        <v>2723</v>
      </c>
      <c r="B1488" s="156" t="s">
        <v>2807</v>
      </c>
      <c r="C1488" s="156" t="s">
        <v>1878</v>
      </c>
      <c r="D1488" s="156" t="s">
        <v>639</v>
      </c>
      <c r="E1488" s="156" t="s">
        <v>2724</v>
      </c>
    </row>
    <row r="1489" spans="1:5" ht="12" customHeight="1" x14ac:dyDescent="0.2">
      <c r="A1489" s="156" t="s">
        <v>2723</v>
      </c>
      <c r="B1489" s="156" t="s">
        <v>2807</v>
      </c>
      <c r="C1489" s="156" t="s">
        <v>1878</v>
      </c>
      <c r="D1489" s="156" t="s">
        <v>639</v>
      </c>
      <c r="E1489" s="156" t="s">
        <v>2753</v>
      </c>
    </row>
    <row r="1490" spans="1:5" ht="12" customHeight="1" x14ac:dyDescent="0.2">
      <c r="A1490" s="156" t="s">
        <v>2723</v>
      </c>
      <c r="B1490" s="156" t="s">
        <v>2807</v>
      </c>
      <c r="C1490" s="156" t="s">
        <v>1878</v>
      </c>
      <c r="D1490" s="156" t="s">
        <v>639</v>
      </c>
      <c r="E1490" s="156" t="s">
        <v>2755</v>
      </c>
    </row>
    <row r="1491" spans="1:5" ht="12" customHeight="1" x14ac:dyDescent="0.2">
      <c r="A1491" s="156" t="s">
        <v>2723</v>
      </c>
      <c r="B1491" s="156" t="s">
        <v>2648</v>
      </c>
      <c r="C1491" s="156" t="s">
        <v>2644</v>
      </c>
      <c r="D1491" s="156" t="s">
        <v>639</v>
      </c>
      <c r="E1491" s="156" t="s">
        <v>2724</v>
      </c>
    </row>
    <row r="1492" spans="1:5" ht="12" customHeight="1" x14ac:dyDescent="0.2">
      <c r="A1492" s="156" t="s">
        <v>2723</v>
      </c>
      <c r="B1492" s="156" t="s">
        <v>2648</v>
      </c>
      <c r="C1492" s="156" t="s">
        <v>2644</v>
      </c>
      <c r="D1492" s="156" t="s">
        <v>639</v>
      </c>
      <c r="E1492" s="156" t="s">
        <v>2753</v>
      </c>
    </row>
    <row r="1493" spans="1:5" ht="12" customHeight="1" x14ac:dyDescent="0.2">
      <c r="A1493" s="156" t="s">
        <v>2723</v>
      </c>
      <c r="B1493" s="156" t="s">
        <v>2648</v>
      </c>
      <c r="C1493" s="156" t="s">
        <v>2644</v>
      </c>
      <c r="D1493" s="156" t="s">
        <v>639</v>
      </c>
      <c r="E1493" s="156" t="s">
        <v>2755</v>
      </c>
    </row>
    <row r="1494" spans="1:5" ht="12" customHeight="1" x14ac:dyDescent="0.2">
      <c r="A1494" s="156" t="s">
        <v>2723</v>
      </c>
      <c r="B1494" s="156" t="s">
        <v>2646</v>
      </c>
      <c r="C1494" s="156" t="s">
        <v>2641</v>
      </c>
      <c r="D1494" s="156" t="s">
        <v>639</v>
      </c>
      <c r="E1494" s="156" t="s">
        <v>2724</v>
      </c>
    </row>
    <row r="1495" spans="1:5" ht="12" customHeight="1" x14ac:dyDescent="0.2">
      <c r="A1495" s="156" t="s">
        <v>2723</v>
      </c>
      <c r="B1495" s="156" t="s">
        <v>2646</v>
      </c>
      <c r="C1495" s="156" t="s">
        <v>2641</v>
      </c>
      <c r="D1495" s="156" t="s">
        <v>639</v>
      </c>
      <c r="E1495" s="156" t="s">
        <v>2753</v>
      </c>
    </row>
    <row r="1496" spans="1:5" ht="12" customHeight="1" x14ac:dyDescent="0.2">
      <c r="A1496" s="156" t="s">
        <v>2723</v>
      </c>
      <c r="B1496" s="156" t="s">
        <v>2646</v>
      </c>
      <c r="C1496" s="156" t="s">
        <v>2641</v>
      </c>
      <c r="D1496" s="156" t="s">
        <v>639</v>
      </c>
      <c r="E1496" s="156" t="s">
        <v>2755</v>
      </c>
    </row>
    <row r="1497" spans="1:5" ht="12" customHeight="1" x14ac:dyDescent="0.2">
      <c r="A1497" s="156" t="s">
        <v>2723</v>
      </c>
      <c r="B1497" s="156" t="s">
        <v>2647</v>
      </c>
      <c r="C1497" s="156" t="s">
        <v>2643</v>
      </c>
      <c r="D1497" s="156" t="s">
        <v>639</v>
      </c>
      <c r="E1497" s="156" t="s">
        <v>2724</v>
      </c>
    </row>
    <row r="1498" spans="1:5" ht="12" customHeight="1" x14ac:dyDescent="0.2">
      <c r="A1498" s="156" t="s">
        <v>2723</v>
      </c>
      <c r="B1498" s="156" t="s">
        <v>2647</v>
      </c>
      <c r="C1498" s="156" t="s">
        <v>2643</v>
      </c>
      <c r="D1498" s="156" t="s">
        <v>639</v>
      </c>
      <c r="E1498" s="156" t="s">
        <v>2753</v>
      </c>
    </row>
    <row r="1499" spans="1:5" ht="12" customHeight="1" x14ac:dyDescent="0.2">
      <c r="A1499" s="156" t="s">
        <v>2723</v>
      </c>
      <c r="B1499" s="156" t="s">
        <v>2647</v>
      </c>
      <c r="C1499" s="156" t="s">
        <v>2643</v>
      </c>
      <c r="D1499" s="156" t="s">
        <v>639</v>
      </c>
      <c r="E1499" s="156" t="s">
        <v>2755</v>
      </c>
    </row>
    <row r="1500" spans="1:5" ht="12" customHeight="1" x14ac:dyDescent="0.2">
      <c r="A1500" s="156" t="s">
        <v>2723</v>
      </c>
      <c r="B1500" s="156" t="s">
        <v>3003</v>
      </c>
      <c r="C1500" s="156" t="s">
        <v>3004</v>
      </c>
      <c r="D1500" s="156" t="s">
        <v>639</v>
      </c>
      <c r="E1500" s="156" t="s">
        <v>2724</v>
      </c>
    </row>
    <row r="1501" spans="1:5" ht="12" customHeight="1" x14ac:dyDescent="0.2">
      <c r="A1501" s="156" t="s">
        <v>2723</v>
      </c>
      <c r="B1501" s="156" t="s">
        <v>3003</v>
      </c>
      <c r="C1501" s="156" t="s">
        <v>3004</v>
      </c>
      <c r="D1501" s="156" t="s">
        <v>639</v>
      </c>
      <c r="E1501" s="156" t="s">
        <v>2755</v>
      </c>
    </row>
    <row r="1502" spans="1:5" ht="12" customHeight="1" x14ac:dyDescent="0.2">
      <c r="A1502" s="156" t="s">
        <v>2723</v>
      </c>
      <c r="B1502" s="156" t="s">
        <v>2808</v>
      </c>
      <c r="C1502" s="156" t="s">
        <v>2274</v>
      </c>
      <c r="D1502" s="156" t="s">
        <v>639</v>
      </c>
      <c r="E1502" s="156" t="s">
        <v>2724</v>
      </c>
    </row>
    <row r="1503" spans="1:5" ht="12" customHeight="1" x14ac:dyDescent="0.2">
      <c r="A1503" s="156" t="s">
        <v>2723</v>
      </c>
      <c r="B1503" s="156" t="s">
        <v>2808</v>
      </c>
      <c r="C1503" s="156" t="s">
        <v>2274</v>
      </c>
      <c r="D1503" s="156" t="s">
        <v>639</v>
      </c>
      <c r="E1503" s="156" t="s">
        <v>2753</v>
      </c>
    </row>
    <row r="1504" spans="1:5" ht="12" customHeight="1" x14ac:dyDescent="0.2">
      <c r="A1504" s="156" t="s">
        <v>2723</v>
      </c>
      <c r="B1504" s="156" t="s">
        <v>2808</v>
      </c>
      <c r="C1504" s="156" t="s">
        <v>2274</v>
      </c>
      <c r="D1504" s="156" t="s">
        <v>639</v>
      </c>
      <c r="E1504" s="156" t="s">
        <v>2755</v>
      </c>
    </row>
    <row r="1505" spans="1:5" ht="12" customHeight="1" x14ac:dyDescent="0.2">
      <c r="A1505" s="156" t="s">
        <v>2723</v>
      </c>
      <c r="B1505" s="156" t="s">
        <v>2809</v>
      </c>
      <c r="C1505" s="156" t="s">
        <v>1897</v>
      </c>
      <c r="D1505" s="156" t="s">
        <v>639</v>
      </c>
      <c r="E1505" s="156" t="s">
        <v>2724</v>
      </c>
    </row>
    <row r="1506" spans="1:5" ht="12" customHeight="1" x14ac:dyDescent="0.2">
      <c r="A1506" s="156" t="s">
        <v>2723</v>
      </c>
      <c r="B1506" s="156" t="s">
        <v>2809</v>
      </c>
      <c r="C1506" s="156" t="s">
        <v>1897</v>
      </c>
      <c r="D1506" s="156" t="s">
        <v>639</v>
      </c>
      <c r="E1506" s="156" t="s">
        <v>2753</v>
      </c>
    </row>
    <row r="1507" spans="1:5" ht="12" customHeight="1" x14ac:dyDescent="0.2">
      <c r="A1507" s="156" t="s">
        <v>2723</v>
      </c>
      <c r="B1507" s="156" t="s">
        <v>2809</v>
      </c>
      <c r="C1507" s="156" t="s">
        <v>1897</v>
      </c>
      <c r="D1507" s="156" t="s">
        <v>639</v>
      </c>
      <c r="E1507" s="156" t="s">
        <v>2755</v>
      </c>
    </row>
    <row r="1508" spans="1:5" ht="12" customHeight="1" x14ac:dyDescent="0.2">
      <c r="A1508" s="156" t="s">
        <v>2723</v>
      </c>
      <c r="B1508" s="156" t="s">
        <v>3005</v>
      </c>
      <c r="C1508" s="156" t="s">
        <v>3006</v>
      </c>
      <c r="D1508" s="156" t="s">
        <v>639</v>
      </c>
      <c r="E1508" s="156" t="s">
        <v>2724</v>
      </c>
    </row>
    <row r="1509" spans="1:5" ht="12" customHeight="1" x14ac:dyDescent="0.2">
      <c r="A1509" s="156" t="s">
        <v>2723</v>
      </c>
      <c r="B1509" s="156" t="s">
        <v>3005</v>
      </c>
      <c r="C1509" s="156" t="s">
        <v>3006</v>
      </c>
      <c r="D1509" s="156" t="s">
        <v>639</v>
      </c>
      <c r="E1509" s="156" t="s">
        <v>2755</v>
      </c>
    </row>
    <row r="1510" spans="1:5" ht="12" customHeight="1" x14ac:dyDescent="0.2">
      <c r="A1510" s="156" t="s">
        <v>2723</v>
      </c>
      <c r="B1510" s="156" t="s">
        <v>2810</v>
      </c>
      <c r="C1510" s="156" t="s">
        <v>1906</v>
      </c>
      <c r="D1510" s="156" t="s">
        <v>639</v>
      </c>
      <c r="E1510" s="156" t="s">
        <v>2724</v>
      </c>
    </row>
    <row r="1511" spans="1:5" ht="12" customHeight="1" x14ac:dyDescent="0.2">
      <c r="A1511" s="156" t="s">
        <v>2723</v>
      </c>
      <c r="B1511" s="156" t="s">
        <v>2810</v>
      </c>
      <c r="C1511" s="156" t="s">
        <v>1906</v>
      </c>
      <c r="D1511" s="156" t="s">
        <v>639</v>
      </c>
      <c r="E1511" s="156" t="s">
        <v>2753</v>
      </c>
    </row>
    <row r="1512" spans="1:5" ht="12" customHeight="1" x14ac:dyDescent="0.2">
      <c r="A1512" s="156" t="s">
        <v>2723</v>
      </c>
      <c r="B1512" s="156" t="s">
        <v>2810</v>
      </c>
      <c r="C1512" s="156" t="s">
        <v>1906</v>
      </c>
      <c r="D1512" s="156" t="s">
        <v>639</v>
      </c>
      <c r="E1512" s="156" t="s">
        <v>2755</v>
      </c>
    </row>
    <row r="1513" spans="1:5" ht="12" customHeight="1" x14ac:dyDescent="0.2">
      <c r="A1513" s="156" t="s">
        <v>2723</v>
      </c>
      <c r="B1513" s="156" t="s">
        <v>2811</v>
      </c>
      <c r="C1513" s="156" t="s">
        <v>1898</v>
      </c>
      <c r="D1513" s="156" t="s">
        <v>639</v>
      </c>
      <c r="E1513" s="156" t="s">
        <v>2724</v>
      </c>
    </row>
    <row r="1514" spans="1:5" ht="12" customHeight="1" x14ac:dyDescent="0.2">
      <c r="A1514" s="156" t="s">
        <v>2723</v>
      </c>
      <c r="B1514" s="156" t="s">
        <v>2811</v>
      </c>
      <c r="C1514" s="156" t="s">
        <v>1898</v>
      </c>
      <c r="D1514" s="156" t="s">
        <v>639</v>
      </c>
      <c r="E1514" s="156" t="s">
        <v>2753</v>
      </c>
    </row>
    <row r="1515" spans="1:5" ht="12" customHeight="1" x14ac:dyDescent="0.2">
      <c r="A1515" s="156" t="s">
        <v>2723</v>
      </c>
      <c r="B1515" s="156" t="s">
        <v>2811</v>
      </c>
      <c r="C1515" s="156" t="s">
        <v>1898</v>
      </c>
      <c r="D1515" s="156" t="s">
        <v>639</v>
      </c>
      <c r="E1515" s="156" t="s">
        <v>2755</v>
      </c>
    </row>
    <row r="1516" spans="1:5" ht="12" customHeight="1" x14ac:dyDescent="0.2">
      <c r="A1516" s="156" t="s">
        <v>2723</v>
      </c>
      <c r="B1516" s="156" t="s">
        <v>2812</v>
      </c>
      <c r="C1516" s="156" t="s">
        <v>1894</v>
      </c>
      <c r="D1516" s="156" t="s">
        <v>639</v>
      </c>
      <c r="E1516" s="156" t="s">
        <v>2724</v>
      </c>
    </row>
    <row r="1517" spans="1:5" ht="12" customHeight="1" x14ac:dyDescent="0.2">
      <c r="A1517" s="156" t="s">
        <v>2723</v>
      </c>
      <c r="B1517" s="156" t="s">
        <v>2812</v>
      </c>
      <c r="C1517" s="156" t="s">
        <v>1894</v>
      </c>
      <c r="D1517" s="156" t="s">
        <v>639</v>
      </c>
      <c r="E1517" s="156" t="s">
        <v>2753</v>
      </c>
    </row>
    <row r="1518" spans="1:5" ht="12" customHeight="1" x14ac:dyDescent="0.2">
      <c r="A1518" s="156" t="s">
        <v>2723</v>
      </c>
      <c r="B1518" s="156" t="s">
        <v>2812</v>
      </c>
      <c r="C1518" s="156" t="s">
        <v>1894</v>
      </c>
      <c r="D1518" s="156" t="s">
        <v>639</v>
      </c>
      <c r="E1518" s="156" t="s">
        <v>2755</v>
      </c>
    </row>
    <row r="1519" spans="1:5" ht="12" customHeight="1" x14ac:dyDescent="0.2">
      <c r="A1519" s="156" t="s">
        <v>2723</v>
      </c>
      <c r="B1519" s="156" t="s">
        <v>2813</v>
      </c>
      <c r="C1519" s="156" t="s">
        <v>1899</v>
      </c>
      <c r="D1519" s="156" t="s">
        <v>639</v>
      </c>
      <c r="E1519" s="156" t="s">
        <v>2724</v>
      </c>
    </row>
    <row r="1520" spans="1:5" ht="12" customHeight="1" x14ac:dyDescent="0.2">
      <c r="A1520" s="156" t="s">
        <v>2723</v>
      </c>
      <c r="B1520" s="156" t="s">
        <v>2813</v>
      </c>
      <c r="C1520" s="156" t="s">
        <v>1899</v>
      </c>
      <c r="D1520" s="156" t="s">
        <v>639</v>
      </c>
      <c r="E1520" s="156" t="s">
        <v>2753</v>
      </c>
    </row>
    <row r="1521" spans="1:5" ht="12" customHeight="1" x14ac:dyDescent="0.2">
      <c r="A1521" s="156" t="s">
        <v>2723</v>
      </c>
      <c r="B1521" s="156" t="s">
        <v>2813</v>
      </c>
      <c r="C1521" s="156" t="s">
        <v>1899</v>
      </c>
      <c r="D1521" s="156" t="s">
        <v>639</v>
      </c>
      <c r="E1521" s="156" t="s">
        <v>2755</v>
      </c>
    </row>
    <row r="1522" spans="1:5" ht="12" customHeight="1" x14ac:dyDescent="0.2">
      <c r="A1522" s="156" t="s">
        <v>2723</v>
      </c>
      <c r="B1522" s="156" t="s">
        <v>2814</v>
      </c>
      <c r="C1522" s="156" t="s">
        <v>2282</v>
      </c>
      <c r="D1522" s="156" t="s">
        <v>639</v>
      </c>
      <c r="E1522" s="156" t="s">
        <v>2724</v>
      </c>
    </row>
    <row r="1523" spans="1:5" ht="12" customHeight="1" x14ac:dyDescent="0.2">
      <c r="A1523" s="156" t="s">
        <v>2723</v>
      </c>
      <c r="B1523" s="156" t="s">
        <v>2814</v>
      </c>
      <c r="C1523" s="156" t="s">
        <v>2282</v>
      </c>
      <c r="D1523" s="156" t="s">
        <v>639</v>
      </c>
      <c r="E1523" s="156" t="s">
        <v>2753</v>
      </c>
    </row>
    <row r="1524" spans="1:5" ht="12" customHeight="1" x14ac:dyDescent="0.2">
      <c r="A1524" s="156" t="s">
        <v>2723</v>
      </c>
      <c r="B1524" s="156" t="s">
        <v>2814</v>
      </c>
      <c r="C1524" s="156" t="s">
        <v>2282</v>
      </c>
      <c r="D1524" s="156" t="s">
        <v>639</v>
      </c>
      <c r="E1524" s="156" t="s">
        <v>2755</v>
      </c>
    </row>
    <row r="1525" spans="1:5" ht="12" customHeight="1" x14ac:dyDescent="0.2">
      <c r="A1525" s="156" t="s">
        <v>2723</v>
      </c>
      <c r="B1525" s="156" t="s">
        <v>2815</v>
      </c>
      <c r="C1525" s="156" t="s">
        <v>2287</v>
      </c>
      <c r="D1525" s="156" t="s">
        <v>639</v>
      </c>
      <c r="E1525" s="156" t="s">
        <v>2724</v>
      </c>
    </row>
    <row r="1526" spans="1:5" ht="12" customHeight="1" x14ac:dyDescent="0.2">
      <c r="A1526" s="156" t="s">
        <v>2723</v>
      </c>
      <c r="B1526" s="156" t="s">
        <v>2815</v>
      </c>
      <c r="C1526" s="156" t="s">
        <v>2287</v>
      </c>
      <c r="D1526" s="156" t="s">
        <v>639</v>
      </c>
      <c r="E1526" s="156" t="s">
        <v>2760</v>
      </c>
    </row>
    <row r="1527" spans="1:5" ht="12" customHeight="1" x14ac:dyDescent="0.2">
      <c r="A1527" s="156" t="s">
        <v>2723</v>
      </c>
      <c r="B1527" s="156" t="s">
        <v>2815</v>
      </c>
      <c r="C1527" s="156" t="s">
        <v>2287</v>
      </c>
      <c r="D1527" s="156" t="s">
        <v>639</v>
      </c>
      <c r="E1527" s="156" t="s">
        <v>2755</v>
      </c>
    </row>
    <row r="1528" spans="1:5" ht="12" customHeight="1" x14ac:dyDescent="0.2">
      <c r="A1528" s="156" t="s">
        <v>2723</v>
      </c>
      <c r="B1528" s="156" t="s">
        <v>2816</v>
      </c>
      <c r="C1528" s="156" t="s">
        <v>2213</v>
      </c>
      <c r="D1528" s="156" t="s">
        <v>639</v>
      </c>
      <c r="E1528" s="156" t="s">
        <v>2724</v>
      </c>
    </row>
    <row r="1529" spans="1:5" ht="12" customHeight="1" x14ac:dyDescent="0.2">
      <c r="A1529" s="156" t="s">
        <v>2723</v>
      </c>
      <c r="B1529" s="156" t="s">
        <v>2816</v>
      </c>
      <c r="C1529" s="156" t="s">
        <v>2213</v>
      </c>
      <c r="D1529" s="156" t="s">
        <v>639</v>
      </c>
      <c r="E1529" s="156" t="s">
        <v>2760</v>
      </c>
    </row>
    <row r="1530" spans="1:5" ht="12" customHeight="1" x14ac:dyDescent="0.2">
      <c r="A1530" s="156" t="s">
        <v>2723</v>
      </c>
      <c r="B1530" s="156" t="s">
        <v>2816</v>
      </c>
      <c r="C1530" s="156" t="s">
        <v>2213</v>
      </c>
      <c r="D1530" s="156" t="s">
        <v>639</v>
      </c>
      <c r="E1530" s="156" t="s">
        <v>2755</v>
      </c>
    </row>
    <row r="1531" spans="1:5" ht="12" customHeight="1" x14ac:dyDescent="0.2">
      <c r="A1531" s="156" t="s">
        <v>2723</v>
      </c>
      <c r="B1531" s="156" t="s">
        <v>2817</v>
      </c>
      <c r="C1531" s="156" t="s">
        <v>2183</v>
      </c>
      <c r="D1531" s="156" t="s">
        <v>639</v>
      </c>
      <c r="E1531" s="156" t="s">
        <v>2724</v>
      </c>
    </row>
    <row r="1532" spans="1:5" ht="12" customHeight="1" x14ac:dyDescent="0.2">
      <c r="A1532" s="156" t="s">
        <v>2723</v>
      </c>
      <c r="B1532" s="156" t="s">
        <v>2817</v>
      </c>
      <c r="C1532" s="156" t="s">
        <v>2183</v>
      </c>
      <c r="D1532" s="156" t="s">
        <v>639</v>
      </c>
      <c r="E1532" s="156" t="s">
        <v>2753</v>
      </c>
    </row>
    <row r="1533" spans="1:5" ht="12" customHeight="1" x14ac:dyDescent="0.2">
      <c r="A1533" s="156" t="s">
        <v>2723</v>
      </c>
      <c r="B1533" s="156" t="s">
        <v>2817</v>
      </c>
      <c r="C1533" s="156" t="s">
        <v>2183</v>
      </c>
      <c r="D1533" s="156" t="s">
        <v>639</v>
      </c>
      <c r="E1533" s="156" t="s">
        <v>2760</v>
      </c>
    </row>
    <row r="1534" spans="1:5" ht="12" customHeight="1" x14ac:dyDescent="0.2">
      <c r="A1534" s="156" t="s">
        <v>2723</v>
      </c>
      <c r="B1534" s="156" t="s">
        <v>2817</v>
      </c>
      <c r="C1534" s="156" t="s">
        <v>2183</v>
      </c>
      <c r="D1534" s="156" t="s">
        <v>639</v>
      </c>
      <c r="E1534" s="156" t="s">
        <v>2755</v>
      </c>
    </row>
    <row r="1535" spans="1:5" ht="12" customHeight="1" x14ac:dyDescent="0.2">
      <c r="A1535" s="156" t="s">
        <v>2723</v>
      </c>
      <c r="B1535" s="156" t="s">
        <v>2818</v>
      </c>
      <c r="C1535" s="156" t="s">
        <v>2206</v>
      </c>
      <c r="D1535" s="156" t="s">
        <v>639</v>
      </c>
      <c r="E1535" s="156" t="s">
        <v>2760</v>
      </c>
    </row>
    <row r="1536" spans="1:5" ht="12" customHeight="1" x14ac:dyDescent="0.2">
      <c r="A1536" s="156" t="s">
        <v>2723</v>
      </c>
      <c r="B1536" s="156" t="s">
        <v>2818</v>
      </c>
      <c r="C1536" s="156" t="s">
        <v>2206</v>
      </c>
      <c r="D1536" s="156" t="s">
        <v>639</v>
      </c>
      <c r="E1536" s="156" t="s">
        <v>2755</v>
      </c>
    </row>
    <row r="1537" spans="1:5" ht="12" customHeight="1" x14ac:dyDescent="0.2">
      <c r="A1537" s="156" t="s">
        <v>2723</v>
      </c>
      <c r="B1537" s="156" t="s">
        <v>3173</v>
      </c>
      <c r="C1537" s="156" t="s">
        <v>2006</v>
      </c>
      <c r="D1537" s="156" t="s">
        <v>639</v>
      </c>
      <c r="E1537" s="156" t="s">
        <v>2724</v>
      </c>
    </row>
    <row r="1538" spans="1:5" ht="12" customHeight="1" x14ac:dyDescent="0.2">
      <c r="A1538" s="156" t="s">
        <v>2723</v>
      </c>
      <c r="B1538" s="156" t="s">
        <v>3173</v>
      </c>
      <c r="C1538" s="156" t="s">
        <v>2006</v>
      </c>
      <c r="D1538" s="156" t="s">
        <v>639</v>
      </c>
      <c r="E1538" s="156" t="s">
        <v>2760</v>
      </c>
    </row>
    <row r="1539" spans="1:5" ht="12" customHeight="1" x14ac:dyDescent="0.2">
      <c r="A1539" s="156" t="s">
        <v>2723</v>
      </c>
      <c r="B1539" s="156" t="s">
        <v>3173</v>
      </c>
      <c r="C1539" s="156" t="s">
        <v>2006</v>
      </c>
      <c r="D1539" s="156" t="s">
        <v>639</v>
      </c>
      <c r="E1539" s="156" t="s">
        <v>2755</v>
      </c>
    </row>
    <row r="1540" spans="1:5" ht="12" customHeight="1" x14ac:dyDescent="0.2">
      <c r="A1540" s="156" t="s">
        <v>2723</v>
      </c>
      <c r="B1540" s="156" t="s">
        <v>2819</v>
      </c>
      <c r="C1540" s="156" t="s">
        <v>2184</v>
      </c>
      <c r="D1540" s="156" t="s">
        <v>639</v>
      </c>
      <c r="E1540" s="156" t="s">
        <v>2724</v>
      </c>
    </row>
    <row r="1541" spans="1:5" ht="12" customHeight="1" x14ac:dyDescent="0.2">
      <c r="A1541" s="156" t="s">
        <v>2723</v>
      </c>
      <c r="B1541" s="156" t="s">
        <v>2819</v>
      </c>
      <c r="C1541" s="156" t="s">
        <v>2184</v>
      </c>
      <c r="D1541" s="156" t="s">
        <v>639</v>
      </c>
      <c r="E1541" s="156" t="s">
        <v>2760</v>
      </c>
    </row>
    <row r="1542" spans="1:5" ht="12" customHeight="1" x14ac:dyDescent="0.2">
      <c r="A1542" s="156" t="s">
        <v>2723</v>
      </c>
      <c r="B1542" s="156" t="s">
        <v>2819</v>
      </c>
      <c r="C1542" s="156" t="s">
        <v>2184</v>
      </c>
      <c r="D1542" s="156" t="s">
        <v>639</v>
      </c>
      <c r="E1542" s="156" t="s">
        <v>2755</v>
      </c>
    </row>
    <row r="1543" spans="1:5" ht="12" customHeight="1" x14ac:dyDescent="0.2">
      <c r="A1543" s="156" t="s">
        <v>2723</v>
      </c>
      <c r="B1543" s="156" t="s">
        <v>2820</v>
      </c>
      <c r="C1543" s="156" t="s">
        <v>2187</v>
      </c>
      <c r="D1543" s="156" t="s">
        <v>639</v>
      </c>
      <c r="E1543" s="156" t="s">
        <v>2724</v>
      </c>
    </row>
    <row r="1544" spans="1:5" ht="12" customHeight="1" x14ac:dyDescent="0.2">
      <c r="A1544" s="156" t="s">
        <v>2723</v>
      </c>
      <c r="B1544" s="156" t="s">
        <v>2820</v>
      </c>
      <c r="C1544" s="156" t="s">
        <v>2187</v>
      </c>
      <c r="D1544" s="156" t="s">
        <v>639</v>
      </c>
      <c r="E1544" s="156" t="s">
        <v>2753</v>
      </c>
    </row>
    <row r="1545" spans="1:5" ht="12" customHeight="1" x14ac:dyDescent="0.2">
      <c r="A1545" s="156" t="s">
        <v>2723</v>
      </c>
      <c r="B1545" s="156" t="s">
        <v>2820</v>
      </c>
      <c r="C1545" s="156" t="s">
        <v>2187</v>
      </c>
      <c r="D1545" s="156" t="s">
        <v>639</v>
      </c>
      <c r="E1545" s="156" t="s">
        <v>2760</v>
      </c>
    </row>
    <row r="1546" spans="1:5" ht="12" customHeight="1" x14ac:dyDescent="0.2">
      <c r="A1546" s="156" t="s">
        <v>2723</v>
      </c>
      <c r="B1546" s="156" t="s">
        <v>2820</v>
      </c>
      <c r="C1546" s="156" t="s">
        <v>2187</v>
      </c>
      <c r="D1546" s="156" t="s">
        <v>639</v>
      </c>
      <c r="E1546" s="156" t="s">
        <v>2755</v>
      </c>
    </row>
    <row r="1547" spans="1:5" ht="12" customHeight="1" x14ac:dyDescent="0.2">
      <c r="A1547" s="156" t="s">
        <v>2723</v>
      </c>
      <c r="B1547" s="156" t="s">
        <v>2821</v>
      </c>
      <c r="C1547" s="156" t="s">
        <v>2195</v>
      </c>
      <c r="D1547" s="156" t="s">
        <v>639</v>
      </c>
      <c r="E1547" s="156" t="s">
        <v>2724</v>
      </c>
    </row>
    <row r="1548" spans="1:5" ht="12" customHeight="1" x14ac:dyDescent="0.2">
      <c r="A1548" s="156" t="s">
        <v>2723</v>
      </c>
      <c r="B1548" s="156" t="s">
        <v>2821</v>
      </c>
      <c r="C1548" s="156" t="s">
        <v>2195</v>
      </c>
      <c r="D1548" s="156" t="s">
        <v>639</v>
      </c>
      <c r="E1548" s="156" t="s">
        <v>2753</v>
      </c>
    </row>
    <row r="1549" spans="1:5" ht="12" customHeight="1" x14ac:dyDescent="0.2">
      <c r="A1549" s="156" t="s">
        <v>2723</v>
      </c>
      <c r="B1549" s="156" t="s">
        <v>2821</v>
      </c>
      <c r="C1549" s="156" t="s">
        <v>2195</v>
      </c>
      <c r="D1549" s="156" t="s">
        <v>639</v>
      </c>
      <c r="E1549" s="156" t="s">
        <v>2760</v>
      </c>
    </row>
    <row r="1550" spans="1:5" ht="12" customHeight="1" x14ac:dyDescent="0.2">
      <c r="A1550" s="156" t="s">
        <v>2723</v>
      </c>
      <c r="B1550" s="156" t="s">
        <v>2821</v>
      </c>
      <c r="C1550" s="156" t="s">
        <v>2195</v>
      </c>
      <c r="D1550" s="156" t="s">
        <v>639</v>
      </c>
      <c r="E1550" s="156" t="s">
        <v>2755</v>
      </c>
    </row>
    <row r="1551" spans="1:5" ht="12" customHeight="1" x14ac:dyDescent="0.2">
      <c r="A1551" s="156" t="s">
        <v>2723</v>
      </c>
      <c r="B1551" s="156" t="s">
        <v>2822</v>
      </c>
      <c r="C1551" s="156" t="s">
        <v>2180</v>
      </c>
      <c r="D1551" s="156" t="s">
        <v>639</v>
      </c>
      <c r="E1551" s="156" t="s">
        <v>2724</v>
      </c>
    </row>
    <row r="1552" spans="1:5" ht="12" customHeight="1" x14ac:dyDescent="0.2">
      <c r="A1552" s="156" t="s">
        <v>2723</v>
      </c>
      <c r="B1552" s="156" t="s">
        <v>2822</v>
      </c>
      <c r="C1552" s="156" t="s">
        <v>2180</v>
      </c>
      <c r="D1552" s="156" t="s">
        <v>639</v>
      </c>
      <c r="E1552" s="156" t="s">
        <v>2760</v>
      </c>
    </row>
    <row r="1553" spans="1:5" ht="12" customHeight="1" x14ac:dyDescent="0.2">
      <c r="A1553" s="156" t="s">
        <v>2723</v>
      </c>
      <c r="B1553" s="156" t="s">
        <v>2822</v>
      </c>
      <c r="C1553" s="156" t="s">
        <v>2180</v>
      </c>
      <c r="D1553" s="156" t="s">
        <v>639</v>
      </c>
      <c r="E1553" s="156" t="s">
        <v>2755</v>
      </c>
    </row>
    <row r="1554" spans="1:5" ht="12" customHeight="1" x14ac:dyDescent="0.2">
      <c r="A1554" s="156" t="s">
        <v>2723</v>
      </c>
      <c r="B1554" s="156" t="s">
        <v>2823</v>
      </c>
      <c r="C1554" s="156" t="s">
        <v>2179</v>
      </c>
      <c r="D1554" s="156" t="s">
        <v>639</v>
      </c>
      <c r="E1554" s="156" t="s">
        <v>2724</v>
      </c>
    </row>
    <row r="1555" spans="1:5" ht="12" customHeight="1" x14ac:dyDescent="0.2">
      <c r="A1555" s="156" t="s">
        <v>2723</v>
      </c>
      <c r="B1555" s="156" t="s">
        <v>2823</v>
      </c>
      <c r="C1555" s="156" t="s">
        <v>2179</v>
      </c>
      <c r="D1555" s="156" t="s">
        <v>639</v>
      </c>
      <c r="E1555" s="156" t="s">
        <v>2760</v>
      </c>
    </row>
    <row r="1556" spans="1:5" ht="12" customHeight="1" x14ac:dyDescent="0.2">
      <c r="A1556" s="156" t="s">
        <v>2723</v>
      </c>
      <c r="B1556" s="156" t="s">
        <v>2823</v>
      </c>
      <c r="C1556" s="156" t="s">
        <v>2179</v>
      </c>
      <c r="D1556" s="156" t="s">
        <v>639</v>
      </c>
      <c r="E1556" s="156" t="s">
        <v>2755</v>
      </c>
    </row>
    <row r="1557" spans="1:5" ht="12" customHeight="1" x14ac:dyDescent="0.2">
      <c r="A1557" s="156" t="s">
        <v>2723</v>
      </c>
      <c r="B1557" s="156" t="s">
        <v>2824</v>
      </c>
      <c r="C1557" s="156" t="s">
        <v>2291</v>
      </c>
      <c r="D1557" s="156" t="s">
        <v>639</v>
      </c>
      <c r="E1557" s="156" t="s">
        <v>2724</v>
      </c>
    </row>
    <row r="1558" spans="1:5" ht="12" customHeight="1" x14ac:dyDescent="0.2">
      <c r="A1558" s="156" t="s">
        <v>2723</v>
      </c>
      <c r="B1558" s="156" t="s">
        <v>2824</v>
      </c>
      <c r="C1558" s="156" t="s">
        <v>2291</v>
      </c>
      <c r="D1558" s="156" t="s">
        <v>639</v>
      </c>
      <c r="E1558" s="156" t="s">
        <v>2760</v>
      </c>
    </row>
    <row r="1559" spans="1:5" ht="12" customHeight="1" x14ac:dyDescent="0.2">
      <c r="A1559" s="156" t="s">
        <v>2723</v>
      </c>
      <c r="B1559" s="156" t="s">
        <v>2824</v>
      </c>
      <c r="C1559" s="156" t="s">
        <v>2291</v>
      </c>
      <c r="D1559" s="156" t="s">
        <v>639</v>
      </c>
      <c r="E1559" s="156" t="s">
        <v>2755</v>
      </c>
    </row>
    <row r="1560" spans="1:5" ht="12" customHeight="1" x14ac:dyDescent="0.2">
      <c r="A1560" s="156" t="s">
        <v>2723</v>
      </c>
      <c r="B1560" s="156" t="s">
        <v>2825</v>
      </c>
      <c r="C1560" s="156" t="s">
        <v>2279</v>
      </c>
      <c r="D1560" s="156" t="s">
        <v>639</v>
      </c>
      <c r="E1560" s="156" t="s">
        <v>2760</v>
      </c>
    </row>
    <row r="1561" spans="1:5" ht="12" customHeight="1" x14ac:dyDescent="0.2">
      <c r="A1561" s="156" t="s">
        <v>2723</v>
      </c>
      <c r="B1561" s="156" t="s">
        <v>2825</v>
      </c>
      <c r="C1561" s="156" t="s">
        <v>2279</v>
      </c>
      <c r="D1561" s="156" t="s">
        <v>639</v>
      </c>
      <c r="E1561" s="156" t="s">
        <v>2755</v>
      </c>
    </row>
    <row r="1562" spans="1:5" ht="12" customHeight="1" x14ac:dyDescent="0.2">
      <c r="A1562" s="156" t="s">
        <v>2723</v>
      </c>
      <c r="B1562" s="156" t="s">
        <v>2826</v>
      </c>
      <c r="C1562" s="156" t="s">
        <v>2141</v>
      </c>
      <c r="D1562" s="156" t="s">
        <v>639</v>
      </c>
      <c r="E1562" s="156" t="s">
        <v>2724</v>
      </c>
    </row>
    <row r="1563" spans="1:5" ht="12" customHeight="1" x14ac:dyDescent="0.2">
      <c r="A1563" s="156" t="s">
        <v>2723</v>
      </c>
      <c r="B1563" s="156" t="s">
        <v>2826</v>
      </c>
      <c r="C1563" s="156" t="s">
        <v>2141</v>
      </c>
      <c r="D1563" s="156" t="s">
        <v>639</v>
      </c>
      <c r="E1563" s="156" t="s">
        <v>2753</v>
      </c>
    </row>
    <row r="1564" spans="1:5" ht="12" customHeight="1" x14ac:dyDescent="0.2">
      <c r="A1564" s="156" t="s">
        <v>2723</v>
      </c>
      <c r="B1564" s="156" t="s">
        <v>2826</v>
      </c>
      <c r="C1564" s="156" t="s">
        <v>2141</v>
      </c>
      <c r="D1564" s="156" t="s">
        <v>639</v>
      </c>
      <c r="E1564" s="156" t="s">
        <v>2760</v>
      </c>
    </row>
    <row r="1565" spans="1:5" ht="12" customHeight="1" x14ac:dyDescent="0.2">
      <c r="A1565" s="156" t="s">
        <v>2723</v>
      </c>
      <c r="B1565" s="156" t="s">
        <v>2826</v>
      </c>
      <c r="C1565" s="156" t="s">
        <v>2141</v>
      </c>
      <c r="D1565" s="156" t="s">
        <v>639</v>
      </c>
      <c r="E1565" s="156" t="s">
        <v>2755</v>
      </c>
    </row>
    <row r="1566" spans="1:5" ht="12" customHeight="1" x14ac:dyDescent="0.2">
      <c r="A1566" s="156" t="s">
        <v>2723</v>
      </c>
      <c r="B1566" s="156" t="s">
        <v>2827</v>
      </c>
      <c r="C1566" s="156" t="s">
        <v>2182</v>
      </c>
      <c r="D1566" s="156" t="s">
        <v>639</v>
      </c>
      <c r="E1566" s="156" t="s">
        <v>2724</v>
      </c>
    </row>
    <row r="1567" spans="1:5" ht="12" customHeight="1" x14ac:dyDescent="0.2">
      <c r="A1567" s="156" t="s">
        <v>2723</v>
      </c>
      <c r="B1567" s="156" t="s">
        <v>2827</v>
      </c>
      <c r="C1567" s="156" t="s">
        <v>2182</v>
      </c>
      <c r="D1567" s="156" t="s">
        <v>639</v>
      </c>
      <c r="E1567" s="156" t="s">
        <v>2760</v>
      </c>
    </row>
    <row r="1568" spans="1:5" ht="12" customHeight="1" x14ac:dyDescent="0.2">
      <c r="A1568" s="156" t="s">
        <v>2723</v>
      </c>
      <c r="B1568" s="156" t="s">
        <v>2827</v>
      </c>
      <c r="C1568" s="156" t="s">
        <v>2182</v>
      </c>
      <c r="D1568" s="156" t="s">
        <v>639</v>
      </c>
      <c r="E1568" s="156" t="s">
        <v>2755</v>
      </c>
    </row>
    <row r="1569" spans="1:5" ht="12" customHeight="1" x14ac:dyDescent="0.2">
      <c r="A1569" s="156" t="s">
        <v>2723</v>
      </c>
      <c r="B1569" s="156" t="s">
        <v>2828</v>
      </c>
      <c r="C1569" s="156" t="s">
        <v>2158</v>
      </c>
      <c r="D1569" s="156" t="s">
        <v>639</v>
      </c>
      <c r="E1569" s="156" t="s">
        <v>2724</v>
      </c>
    </row>
    <row r="1570" spans="1:5" ht="12" customHeight="1" x14ac:dyDescent="0.2">
      <c r="A1570" s="156" t="s">
        <v>2723</v>
      </c>
      <c r="B1570" s="156" t="s">
        <v>2828</v>
      </c>
      <c r="C1570" s="156" t="s">
        <v>2158</v>
      </c>
      <c r="D1570" s="156" t="s">
        <v>639</v>
      </c>
      <c r="E1570" s="156" t="s">
        <v>2756</v>
      </c>
    </row>
    <row r="1571" spans="1:5" ht="12" customHeight="1" x14ac:dyDescent="0.2">
      <c r="A1571" s="156" t="s">
        <v>2723</v>
      </c>
      <c r="B1571" s="156" t="s">
        <v>2828</v>
      </c>
      <c r="C1571" s="156" t="s">
        <v>2158</v>
      </c>
      <c r="D1571" s="156" t="s">
        <v>639</v>
      </c>
      <c r="E1571" s="156" t="s">
        <v>2755</v>
      </c>
    </row>
    <row r="1572" spans="1:5" ht="12" customHeight="1" x14ac:dyDescent="0.2">
      <c r="A1572" s="156" t="s">
        <v>2723</v>
      </c>
      <c r="B1572" s="156" t="s">
        <v>1318</v>
      </c>
      <c r="C1572" s="156" t="s">
        <v>302</v>
      </c>
      <c r="D1572" s="156" t="s">
        <v>639</v>
      </c>
      <c r="E1572" s="156" t="s">
        <v>2752</v>
      </c>
    </row>
    <row r="1573" spans="1:5" ht="12" customHeight="1" x14ac:dyDescent="0.2">
      <c r="A1573" s="156" t="s">
        <v>2723</v>
      </c>
      <c r="B1573" s="156" t="s">
        <v>1318</v>
      </c>
      <c r="C1573" s="156" t="s">
        <v>302</v>
      </c>
      <c r="D1573" s="156" t="s">
        <v>639</v>
      </c>
      <c r="E1573" s="156" t="s">
        <v>2724</v>
      </c>
    </row>
    <row r="1574" spans="1:5" ht="12" customHeight="1" x14ac:dyDescent="0.2">
      <c r="A1574" s="156" t="s">
        <v>2723</v>
      </c>
      <c r="B1574" s="156" t="s">
        <v>1318</v>
      </c>
      <c r="C1574" s="156" t="s">
        <v>302</v>
      </c>
      <c r="D1574" s="156" t="s">
        <v>639</v>
      </c>
      <c r="E1574" s="156" t="s">
        <v>2753</v>
      </c>
    </row>
    <row r="1575" spans="1:5" ht="12" customHeight="1" x14ac:dyDescent="0.2">
      <c r="A1575" s="156" t="s">
        <v>2723</v>
      </c>
      <c r="B1575" s="156" t="s">
        <v>1318</v>
      </c>
      <c r="C1575" s="156" t="s">
        <v>302</v>
      </c>
      <c r="D1575" s="156" t="s">
        <v>639</v>
      </c>
      <c r="E1575" s="156" t="s">
        <v>2755</v>
      </c>
    </row>
    <row r="1576" spans="1:5" ht="12" customHeight="1" x14ac:dyDescent="0.2">
      <c r="A1576" s="156" t="s">
        <v>2723</v>
      </c>
      <c r="B1576" s="156" t="s">
        <v>1319</v>
      </c>
      <c r="C1576" s="156" t="s">
        <v>669</v>
      </c>
      <c r="D1576" s="156" t="s">
        <v>639</v>
      </c>
      <c r="E1576" s="156" t="s">
        <v>2752</v>
      </c>
    </row>
    <row r="1577" spans="1:5" ht="12" customHeight="1" x14ac:dyDescent="0.2">
      <c r="A1577" s="156" t="s">
        <v>2723</v>
      </c>
      <c r="B1577" s="156" t="s">
        <v>1319</v>
      </c>
      <c r="C1577" s="156" t="s">
        <v>669</v>
      </c>
      <c r="D1577" s="156" t="s">
        <v>639</v>
      </c>
      <c r="E1577" s="156" t="s">
        <v>2724</v>
      </c>
    </row>
    <row r="1578" spans="1:5" ht="12" customHeight="1" x14ac:dyDescent="0.2">
      <c r="A1578" s="156" t="s">
        <v>2723</v>
      </c>
      <c r="B1578" s="156" t="s">
        <v>1319</v>
      </c>
      <c r="C1578" s="156" t="s">
        <v>669</v>
      </c>
      <c r="D1578" s="156" t="s">
        <v>639</v>
      </c>
      <c r="E1578" s="156" t="s">
        <v>2753</v>
      </c>
    </row>
    <row r="1579" spans="1:5" ht="12" customHeight="1" x14ac:dyDescent="0.2">
      <c r="A1579" s="156" t="s">
        <v>2723</v>
      </c>
      <c r="B1579" s="156" t="s">
        <v>1319</v>
      </c>
      <c r="C1579" s="156" t="s">
        <v>669</v>
      </c>
      <c r="D1579" s="156" t="s">
        <v>639</v>
      </c>
      <c r="E1579" s="156" t="s">
        <v>2755</v>
      </c>
    </row>
    <row r="1580" spans="1:5" ht="12" customHeight="1" x14ac:dyDescent="0.2">
      <c r="A1580" s="156" t="s">
        <v>2723</v>
      </c>
      <c r="B1580" s="156" t="s">
        <v>1320</v>
      </c>
      <c r="C1580" s="156" t="s">
        <v>670</v>
      </c>
      <c r="D1580" s="156" t="s">
        <v>639</v>
      </c>
      <c r="E1580" s="156" t="s">
        <v>2752</v>
      </c>
    </row>
    <row r="1581" spans="1:5" ht="12" customHeight="1" x14ac:dyDescent="0.2">
      <c r="A1581" s="156" t="s">
        <v>2723</v>
      </c>
      <c r="B1581" s="156" t="s">
        <v>1320</v>
      </c>
      <c r="C1581" s="156" t="s">
        <v>670</v>
      </c>
      <c r="D1581" s="156" t="s">
        <v>639</v>
      </c>
      <c r="E1581" s="156" t="s">
        <v>2724</v>
      </c>
    </row>
    <row r="1582" spans="1:5" ht="12" customHeight="1" x14ac:dyDescent="0.2">
      <c r="A1582" s="156" t="s">
        <v>2723</v>
      </c>
      <c r="B1582" s="156" t="s">
        <v>1320</v>
      </c>
      <c r="C1582" s="156" t="s">
        <v>670</v>
      </c>
      <c r="D1582" s="156" t="s">
        <v>639</v>
      </c>
      <c r="E1582" s="156" t="s">
        <v>2753</v>
      </c>
    </row>
    <row r="1583" spans="1:5" ht="12" customHeight="1" x14ac:dyDescent="0.2">
      <c r="A1583" s="156" t="s">
        <v>2723</v>
      </c>
      <c r="B1583" s="156" t="s">
        <v>1320</v>
      </c>
      <c r="C1583" s="156" t="s">
        <v>670</v>
      </c>
      <c r="D1583" s="156" t="s">
        <v>639</v>
      </c>
      <c r="E1583" s="156" t="s">
        <v>2755</v>
      </c>
    </row>
    <row r="1584" spans="1:5" ht="12" customHeight="1" x14ac:dyDescent="0.2">
      <c r="A1584" s="156" t="s">
        <v>2723</v>
      </c>
      <c r="B1584" s="156" t="s">
        <v>1321</v>
      </c>
      <c r="C1584" s="156" t="s">
        <v>671</v>
      </c>
      <c r="D1584" s="156" t="s">
        <v>639</v>
      </c>
      <c r="E1584" s="156" t="s">
        <v>2752</v>
      </c>
    </row>
    <row r="1585" spans="1:5" ht="12" customHeight="1" x14ac:dyDescent="0.2">
      <c r="A1585" s="156" t="s">
        <v>2723</v>
      </c>
      <c r="B1585" s="156" t="s">
        <v>1321</v>
      </c>
      <c r="C1585" s="156" t="s">
        <v>671</v>
      </c>
      <c r="D1585" s="156" t="s">
        <v>639</v>
      </c>
      <c r="E1585" s="156" t="s">
        <v>2724</v>
      </c>
    </row>
    <row r="1586" spans="1:5" ht="12" customHeight="1" x14ac:dyDescent="0.2">
      <c r="A1586" s="156" t="s">
        <v>2723</v>
      </c>
      <c r="B1586" s="156" t="s">
        <v>1321</v>
      </c>
      <c r="C1586" s="156" t="s">
        <v>671</v>
      </c>
      <c r="D1586" s="156" t="s">
        <v>639</v>
      </c>
      <c r="E1586" s="156" t="s">
        <v>2753</v>
      </c>
    </row>
    <row r="1587" spans="1:5" ht="12" customHeight="1" x14ac:dyDescent="0.2">
      <c r="A1587" s="156" t="s">
        <v>2723</v>
      </c>
      <c r="B1587" s="156" t="s">
        <v>1321</v>
      </c>
      <c r="C1587" s="156" t="s">
        <v>671</v>
      </c>
      <c r="D1587" s="156" t="s">
        <v>639</v>
      </c>
      <c r="E1587" s="156" t="s">
        <v>2755</v>
      </c>
    </row>
    <row r="1588" spans="1:5" ht="12" customHeight="1" x14ac:dyDescent="0.2">
      <c r="A1588" s="156" t="s">
        <v>2723</v>
      </c>
      <c r="B1588" s="156" t="s">
        <v>1322</v>
      </c>
      <c r="C1588" s="156" t="s">
        <v>672</v>
      </c>
      <c r="D1588" s="156" t="s">
        <v>639</v>
      </c>
      <c r="E1588" s="156" t="s">
        <v>2752</v>
      </c>
    </row>
    <row r="1589" spans="1:5" ht="12" customHeight="1" x14ac:dyDescent="0.2">
      <c r="A1589" s="156" t="s">
        <v>2723</v>
      </c>
      <c r="B1589" s="156" t="s">
        <v>1322</v>
      </c>
      <c r="C1589" s="156" t="s">
        <v>672</v>
      </c>
      <c r="D1589" s="156" t="s">
        <v>639</v>
      </c>
      <c r="E1589" s="156" t="s">
        <v>2724</v>
      </c>
    </row>
    <row r="1590" spans="1:5" ht="12" customHeight="1" x14ac:dyDescent="0.2">
      <c r="A1590" s="156" t="s">
        <v>2723</v>
      </c>
      <c r="B1590" s="156" t="s">
        <v>1322</v>
      </c>
      <c r="C1590" s="156" t="s">
        <v>672</v>
      </c>
      <c r="D1590" s="156" t="s">
        <v>639</v>
      </c>
      <c r="E1590" s="156" t="s">
        <v>2753</v>
      </c>
    </row>
    <row r="1591" spans="1:5" ht="12" customHeight="1" x14ac:dyDescent="0.2">
      <c r="A1591" s="156" t="s">
        <v>2723</v>
      </c>
      <c r="B1591" s="156" t="s">
        <v>1322</v>
      </c>
      <c r="C1591" s="156" t="s">
        <v>672</v>
      </c>
      <c r="D1591" s="156" t="s">
        <v>639</v>
      </c>
      <c r="E1591" s="156" t="s">
        <v>2755</v>
      </c>
    </row>
    <row r="1592" spans="1:5" ht="12" customHeight="1" x14ac:dyDescent="0.2">
      <c r="A1592" s="156" t="s">
        <v>2723</v>
      </c>
      <c r="B1592" s="156" t="s">
        <v>2829</v>
      </c>
      <c r="C1592" s="156" t="s">
        <v>2194</v>
      </c>
      <c r="D1592" s="156" t="s">
        <v>639</v>
      </c>
      <c r="E1592" s="156" t="s">
        <v>2724</v>
      </c>
    </row>
    <row r="1593" spans="1:5" ht="12" customHeight="1" x14ac:dyDescent="0.2">
      <c r="A1593" s="156" t="s">
        <v>2723</v>
      </c>
      <c r="B1593" s="156" t="s">
        <v>2829</v>
      </c>
      <c r="C1593" s="156" t="s">
        <v>2194</v>
      </c>
      <c r="D1593" s="156" t="s">
        <v>639</v>
      </c>
      <c r="E1593" s="156" t="s">
        <v>2753</v>
      </c>
    </row>
    <row r="1594" spans="1:5" ht="12" customHeight="1" x14ac:dyDescent="0.2">
      <c r="A1594" s="156" t="s">
        <v>2723</v>
      </c>
      <c r="B1594" s="156" t="s">
        <v>2829</v>
      </c>
      <c r="C1594" s="156" t="s">
        <v>2194</v>
      </c>
      <c r="D1594" s="156" t="s">
        <v>639</v>
      </c>
      <c r="E1594" s="156" t="s">
        <v>2755</v>
      </c>
    </row>
    <row r="1595" spans="1:5" ht="12" customHeight="1" x14ac:dyDescent="0.2">
      <c r="A1595" s="156" t="s">
        <v>2723</v>
      </c>
      <c r="B1595" s="156" t="s">
        <v>2830</v>
      </c>
      <c r="C1595" s="156" t="s">
        <v>2209</v>
      </c>
      <c r="D1595" s="156" t="s">
        <v>639</v>
      </c>
      <c r="E1595" s="156" t="s">
        <v>2724</v>
      </c>
    </row>
    <row r="1596" spans="1:5" ht="12" customHeight="1" x14ac:dyDescent="0.2">
      <c r="A1596" s="156" t="s">
        <v>2723</v>
      </c>
      <c r="B1596" s="156" t="s">
        <v>2830</v>
      </c>
      <c r="C1596" s="156" t="s">
        <v>2209</v>
      </c>
      <c r="D1596" s="156" t="s">
        <v>639</v>
      </c>
      <c r="E1596" s="156" t="s">
        <v>2753</v>
      </c>
    </row>
    <row r="1597" spans="1:5" ht="12" customHeight="1" x14ac:dyDescent="0.2">
      <c r="A1597" s="156" t="s">
        <v>2723</v>
      </c>
      <c r="B1597" s="156" t="s">
        <v>2830</v>
      </c>
      <c r="C1597" s="156" t="s">
        <v>2209</v>
      </c>
      <c r="D1597" s="156" t="s">
        <v>639</v>
      </c>
      <c r="E1597" s="156" t="s">
        <v>2755</v>
      </c>
    </row>
    <row r="1598" spans="1:5" ht="12" customHeight="1" x14ac:dyDescent="0.2">
      <c r="A1598" s="156" t="s">
        <v>2723</v>
      </c>
      <c r="B1598" s="156" t="s">
        <v>2831</v>
      </c>
      <c r="C1598" s="156" t="s">
        <v>10</v>
      </c>
      <c r="D1598" s="156" t="s">
        <v>639</v>
      </c>
      <c r="E1598" s="156" t="s">
        <v>2724</v>
      </c>
    </row>
    <row r="1599" spans="1:5" ht="12" customHeight="1" x14ac:dyDescent="0.2">
      <c r="A1599" s="156" t="s">
        <v>2723</v>
      </c>
      <c r="B1599" s="156" t="s">
        <v>2831</v>
      </c>
      <c r="C1599" s="156" t="s">
        <v>10</v>
      </c>
      <c r="D1599" s="156" t="s">
        <v>639</v>
      </c>
      <c r="E1599" s="156" t="s">
        <v>2753</v>
      </c>
    </row>
    <row r="1600" spans="1:5" ht="12" customHeight="1" x14ac:dyDescent="0.2">
      <c r="A1600" s="156" t="s">
        <v>2723</v>
      </c>
      <c r="B1600" s="156" t="s">
        <v>2831</v>
      </c>
      <c r="C1600" s="156" t="s">
        <v>10</v>
      </c>
      <c r="D1600" s="156" t="s">
        <v>639</v>
      </c>
      <c r="E1600" s="156" t="s">
        <v>2755</v>
      </c>
    </row>
    <row r="1601" spans="1:5" ht="12" customHeight="1" x14ac:dyDescent="0.2">
      <c r="A1601" s="156" t="s">
        <v>2723</v>
      </c>
      <c r="B1601" s="156" t="s">
        <v>2832</v>
      </c>
      <c r="C1601" s="156" t="s">
        <v>2152</v>
      </c>
      <c r="D1601" s="156" t="s">
        <v>639</v>
      </c>
      <c r="E1601" s="156" t="s">
        <v>2724</v>
      </c>
    </row>
    <row r="1602" spans="1:5" ht="12" customHeight="1" x14ac:dyDescent="0.2">
      <c r="A1602" s="156" t="s">
        <v>2723</v>
      </c>
      <c r="B1602" s="156" t="s">
        <v>2832</v>
      </c>
      <c r="C1602" s="156" t="s">
        <v>2152</v>
      </c>
      <c r="D1602" s="156" t="s">
        <v>639</v>
      </c>
      <c r="E1602" s="156" t="s">
        <v>2753</v>
      </c>
    </row>
    <row r="1603" spans="1:5" ht="12" customHeight="1" x14ac:dyDescent="0.2">
      <c r="A1603" s="156" t="s">
        <v>2723</v>
      </c>
      <c r="B1603" s="156" t="s">
        <v>2832</v>
      </c>
      <c r="C1603" s="156" t="s">
        <v>2152</v>
      </c>
      <c r="D1603" s="156" t="s">
        <v>639</v>
      </c>
      <c r="E1603" s="156" t="s">
        <v>2755</v>
      </c>
    </row>
    <row r="1604" spans="1:5" ht="12" customHeight="1" x14ac:dyDescent="0.2">
      <c r="A1604" s="156" t="s">
        <v>2723</v>
      </c>
      <c r="B1604" s="156" t="s">
        <v>2833</v>
      </c>
      <c r="C1604" s="156" t="s">
        <v>2196</v>
      </c>
      <c r="D1604" s="156" t="s">
        <v>639</v>
      </c>
      <c r="E1604" s="156" t="s">
        <v>2724</v>
      </c>
    </row>
    <row r="1605" spans="1:5" ht="12" customHeight="1" x14ac:dyDescent="0.2">
      <c r="A1605" s="156" t="s">
        <v>2723</v>
      </c>
      <c r="B1605" s="156" t="s">
        <v>2833</v>
      </c>
      <c r="C1605" s="156" t="s">
        <v>2196</v>
      </c>
      <c r="D1605" s="156" t="s">
        <v>639</v>
      </c>
      <c r="E1605" s="156" t="s">
        <v>2753</v>
      </c>
    </row>
    <row r="1606" spans="1:5" ht="12" customHeight="1" x14ac:dyDescent="0.2">
      <c r="A1606" s="156" t="s">
        <v>2723</v>
      </c>
      <c r="B1606" s="156" t="s">
        <v>2833</v>
      </c>
      <c r="C1606" s="156" t="s">
        <v>2196</v>
      </c>
      <c r="D1606" s="156" t="s">
        <v>639</v>
      </c>
      <c r="E1606" s="156" t="s">
        <v>2755</v>
      </c>
    </row>
    <row r="1607" spans="1:5" ht="12" customHeight="1" x14ac:dyDescent="0.2">
      <c r="A1607" s="156" t="s">
        <v>2723</v>
      </c>
      <c r="B1607" s="156" t="s">
        <v>2834</v>
      </c>
      <c r="C1607" s="156" t="s">
        <v>1905</v>
      </c>
      <c r="D1607" s="156" t="s">
        <v>639</v>
      </c>
      <c r="E1607" s="156" t="s">
        <v>2753</v>
      </c>
    </row>
    <row r="1608" spans="1:5" ht="12" customHeight="1" x14ac:dyDescent="0.2">
      <c r="A1608" s="156" t="s">
        <v>2723</v>
      </c>
      <c r="B1608" s="156" t="s">
        <v>2834</v>
      </c>
      <c r="C1608" s="156" t="s">
        <v>1905</v>
      </c>
      <c r="D1608" s="156" t="s">
        <v>639</v>
      </c>
      <c r="E1608" s="156" t="s">
        <v>2755</v>
      </c>
    </row>
    <row r="1609" spans="1:5" ht="12" customHeight="1" x14ac:dyDescent="0.2">
      <c r="A1609" s="156" t="s">
        <v>2723</v>
      </c>
      <c r="B1609" s="156" t="s">
        <v>2835</v>
      </c>
      <c r="C1609" s="156" t="s">
        <v>2188</v>
      </c>
      <c r="D1609" s="156" t="s">
        <v>639</v>
      </c>
      <c r="E1609" s="156" t="s">
        <v>2724</v>
      </c>
    </row>
    <row r="1610" spans="1:5" ht="12" customHeight="1" x14ac:dyDescent="0.2">
      <c r="A1610" s="156" t="s">
        <v>2723</v>
      </c>
      <c r="B1610" s="156" t="s">
        <v>2835</v>
      </c>
      <c r="C1610" s="156" t="s">
        <v>2188</v>
      </c>
      <c r="D1610" s="156" t="s">
        <v>639</v>
      </c>
      <c r="E1610" s="156" t="s">
        <v>2753</v>
      </c>
    </row>
    <row r="1611" spans="1:5" ht="12" customHeight="1" x14ac:dyDescent="0.2">
      <c r="A1611" s="156" t="s">
        <v>2723</v>
      </c>
      <c r="B1611" s="156" t="s">
        <v>2835</v>
      </c>
      <c r="C1611" s="156" t="s">
        <v>2188</v>
      </c>
      <c r="D1611" s="156" t="s">
        <v>639</v>
      </c>
      <c r="E1611" s="156" t="s">
        <v>2755</v>
      </c>
    </row>
    <row r="1612" spans="1:5" ht="12" customHeight="1" x14ac:dyDescent="0.2">
      <c r="A1612" s="156" t="s">
        <v>2723</v>
      </c>
      <c r="B1612" s="156" t="s">
        <v>2836</v>
      </c>
      <c r="C1612" s="156" t="s">
        <v>11</v>
      </c>
      <c r="D1612" s="156" t="s">
        <v>639</v>
      </c>
      <c r="E1612" s="156" t="s">
        <v>2724</v>
      </c>
    </row>
    <row r="1613" spans="1:5" ht="12" customHeight="1" x14ac:dyDescent="0.2">
      <c r="A1613" s="156" t="s">
        <v>2723</v>
      </c>
      <c r="B1613" s="156" t="s">
        <v>2836</v>
      </c>
      <c r="C1613" s="156" t="s">
        <v>11</v>
      </c>
      <c r="D1613" s="156" t="s">
        <v>639</v>
      </c>
      <c r="E1613" s="156" t="s">
        <v>2753</v>
      </c>
    </row>
    <row r="1614" spans="1:5" ht="12" customHeight="1" x14ac:dyDescent="0.2">
      <c r="A1614" s="156" t="s">
        <v>2723</v>
      </c>
      <c r="B1614" s="156" t="s">
        <v>2836</v>
      </c>
      <c r="C1614" s="156" t="s">
        <v>11</v>
      </c>
      <c r="D1614" s="156" t="s">
        <v>639</v>
      </c>
      <c r="E1614" s="156" t="s">
        <v>2755</v>
      </c>
    </row>
    <row r="1615" spans="1:5" ht="12" customHeight="1" x14ac:dyDescent="0.2">
      <c r="A1615" s="156" t="s">
        <v>2723</v>
      </c>
      <c r="B1615" s="156" t="s">
        <v>2837</v>
      </c>
      <c r="C1615" s="156" t="s">
        <v>2198</v>
      </c>
      <c r="D1615" s="156" t="s">
        <v>639</v>
      </c>
      <c r="E1615" s="156" t="s">
        <v>2724</v>
      </c>
    </row>
    <row r="1616" spans="1:5" ht="12" customHeight="1" x14ac:dyDescent="0.2">
      <c r="A1616" s="156" t="s">
        <v>2723</v>
      </c>
      <c r="B1616" s="156" t="s">
        <v>2837</v>
      </c>
      <c r="C1616" s="156" t="s">
        <v>2198</v>
      </c>
      <c r="D1616" s="156" t="s">
        <v>639</v>
      </c>
      <c r="E1616" s="156" t="s">
        <v>2753</v>
      </c>
    </row>
    <row r="1617" spans="1:5" ht="12" customHeight="1" x14ac:dyDescent="0.2">
      <c r="A1617" s="156" t="s">
        <v>2723</v>
      </c>
      <c r="B1617" s="156" t="s">
        <v>2837</v>
      </c>
      <c r="C1617" s="156" t="s">
        <v>2198</v>
      </c>
      <c r="D1617" s="156" t="s">
        <v>639</v>
      </c>
      <c r="E1617" s="156" t="s">
        <v>2755</v>
      </c>
    </row>
    <row r="1618" spans="1:5" ht="12" customHeight="1" x14ac:dyDescent="0.2">
      <c r="A1618" s="156" t="s">
        <v>2723</v>
      </c>
      <c r="B1618" s="156" t="s">
        <v>2838</v>
      </c>
      <c r="C1618" s="156" t="s">
        <v>12</v>
      </c>
      <c r="D1618" s="156" t="s">
        <v>639</v>
      </c>
      <c r="E1618" s="156" t="s">
        <v>2724</v>
      </c>
    </row>
    <row r="1619" spans="1:5" ht="12" customHeight="1" x14ac:dyDescent="0.2">
      <c r="A1619" s="156" t="s">
        <v>2723</v>
      </c>
      <c r="B1619" s="156" t="s">
        <v>2838</v>
      </c>
      <c r="C1619" s="156" t="s">
        <v>12</v>
      </c>
      <c r="D1619" s="156" t="s">
        <v>639</v>
      </c>
      <c r="E1619" s="156" t="s">
        <v>2753</v>
      </c>
    </row>
    <row r="1620" spans="1:5" ht="12" customHeight="1" x14ac:dyDescent="0.2">
      <c r="A1620" s="156" t="s">
        <v>2723</v>
      </c>
      <c r="B1620" s="156" t="s">
        <v>2838</v>
      </c>
      <c r="C1620" s="156" t="s">
        <v>12</v>
      </c>
      <c r="D1620" s="156" t="s">
        <v>639</v>
      </c>
      <c r="E1620" s="156" t="s">
        <v>2755</v>
      </c>
    </row>
    <row r="1621" spans="1:5" ht="12" customHeight="1" x14ac:dyDescent="0.2">
      <c r="A1621" s="156" t="s">
        <v>2723</v>
      </c>
      <c r="B1621" s="156" t="s">
        <v>2839</v>
      </c>
      <c r="C1621" s="156" t="s">
        <v>2191</v>
      </c>
      <c r="D1621" s="156" t="s">
        <v>639</v>
      </c>
      <c r="E1621" s="156" t="s">
        <v>2724</v>
      </c>
    </row>
    <row r="1622" spans="1:5" ht="12" customHeight="1" x14ac:dyDescent="0.2">
      <c r="A1622" s="156" t="s">
        <v>2723</v>
      </c>
      <c r="B1622" s="156" t="s">
        <v>2839</v>
      </c>
      <c r="C1622" s="156" t="s">
        <v>2191</v>
      </c>
      <c r="D1622" s="156" t="s">
        <v>639</v>
      </c>
      <c r="E1622" s="156" t="s">
        <v>2753</v>
      </c>
    </row>
    <row r="1623" spans="1:5" ht="12" customHeight="1" x14ac:dyDescent="0.2">
      <c r="A1623" s="156" t="s">
        <v>2723</v>
      </c>
      <c r="B1623" s="156" t="s">
        <v>2839</v>
      </c>
      <c r="C1623" s="156" t="s">
        <v>2191</v>
      </c>
      <c r="D1623" s="156" t="s">
        <v>639</v>
      </c>
      <c r="E1623" s="156" t="s">
        <v>2755</v>
      </c>
    </row>
    <row r="1624" spans="1:5" ht="12" customHeight="1" x14ac:dyDescent="0.2">
      <c r="A1624" s="156" t="s">
        <v>2723</v>
      </c>
      <c r="B1624" s="156" t="s">
        <v>2840</v>
      </c>
      <c r="C1624" s="156" t="s">
        <v>1633</v>
      </c>
      <c r="D1624" s="156" t="s">
        <v>639</v>
      </c>
      <c r="E1624" s="156" t="s">
        <v>2724</v>
      </c>
    </row>
    <row r="1625" spans="1:5" ht="12" customHeight="1" x14ac:dyDescent="0.2">
      <c r="A1625" s="156" t="s">
        <v>2723</v>
      </c>
      <c r="B1625" s="156" t="s">
        <v>2840</v>
      </c>
      <c r="C1625" s="156" t="s">
        <v>1633</v>
      </c>
      <c r="D1625" s="156" t="s">
        <v>639</v>
      </c>
      <c r="E1625" s="156" t="s">
        <v>2760</v>
      </c>
    </row>
    <row r="1626" spans="1:5" ht="12" customHeight="1" x14ac:dyDescent="0.2">
      <c r="A1626" s="156" t="s">
        <v>2723</v>
      </c>
      <c r="B1626" s="156" t="s">
        <v>2840</v>
      </c>
      <c r="C1626" s="156" t="s">
        <v>1633</v>
      </c>
      <c r="D1626" s="156" t="s">
        <v>639</v>
      </c>
      <c r="E1626" s="156" t="s">
        <v>2755</v>
      </c>
    </row>
    <row r="1627" spans="1:5" ht="12" customHeight="1" x14ac:dyDescent="0.2">
      <c r="A1627" s="156" t="s">
        <v>2723</v>
      </c>
      <c r="B1627" s="156" t="s">
        <v>2841</v>
      </c>
      <c r="C1627" s="156" t="s">
        <v>1634</v>
      </c>
      <c r="D1627" s="156" t="s">
        <v>639</v>
      </c>
      <c r="E1627" s="156" t="s">
        <v>2724</v>
      </c>
    </row>
    <row r="1628" spans="1:5" ht="12" customHeight="1" x14ac:dyDescent="0.2">
      <c r="A1628" s="156" t="s">
        <v>2723</v>
      </c>
      <c r="B1628" s="156" t="s">
        <v>2841</v>
      </c>
      <c r="C1628" s="156" t="s">
        <v>1634</v>
      </c>
      <c r="D1628" s="156" t="s">
        <v>639</v>
      </c>
      <c r="E1628" s="156" t="s">
        <v>2753</v>
      </c>
    </row>
    <row r="1629" spans="1:5" ht="12" customHeight="1" x14ac:dyDescent="0.2">
      <c r="A1629" s="156" t="s">
        <v>2723</v>
      </c>
      <c r="B1629" s="156" t="s">
        <v>2841</v>
      </c>
      <c r="C1629" s="156" t="s">
        <v>1634</v>
      </c>
      <c r="D1629" s="156" t="s">
        <v>639</v>
      </c>
      <c r="E1629" s="156" t="s">
        <v>2755</v>
      </c>
    </row>
    <row r="1630" spans="1:5" ht="12" customHeight="1" x14ac:dyDescent="0.2">
      <c r="A1630" s="156" t="s">
        <v>2723</v>
      </c>
      <c r="B1630" s="156" t="s">
        <v>2842</v>
      </c>
      <c r="C1630" s="156" t="s">
        <v>1423</v>
      </c>
      <c r="D1630" s="156" t="s">
        <v>639</v>
      </c>
      <c r="E1630" s="156" t="s">
        <v>2724</v>
      </c>
    </row>
    <row r="1631" spans="1:5" ht="12" customHeight="1" x14ac:dyDescent="0.2">
      <c r="A1631" s="156" t="s">
        <v>2723</v>
      </c>
      <c r="B1631" s="156" t="s">
        <v>2842</v>
      </c>
      <c r="C1631" s="156" t="s">
        <v>1423</v>
      </c>
      <c r="D1631" s="156" t="s">
        <v>639</v>
      </c>
      <c r="E1631" s="156" t="s">
        <v>2756</v>
      </c>
    </row>
    <row r="1632" spans="1:5" ht="12" customHeight="1" x14ac:dyDescent="0.2">
      <c r="A1632" s="156" t="s">
        <v>2723</v>
      </c>
      <c r="B1632" s="156" t="s">
        <v>2842</v>
      </c>
      <c r="C1632" s="156" t="s">
        <v>1423</v>
      </c>
      <c r="D1632" s="156" t="s">
        <v>639</v>
      </c>
      <c r="E1632" s="156" t="s">
        <v>2755</v>
      </c>
    </row>
    <row r="1633" spans="1:5" ht="12" customHeight="1" x14ac:dyDescent="0.2">
      <c r="A1633" s="156" t="s">
        <v>2723</v>
      </c>
      <c r="B1633" s="156" t="s">
        <v>2843</v>
      </c>
      <c r="C1633" s="156" t="s">
        <v>464</v>
      </c>
      <c r="D1633" s="156" t="s">
        <v>639</v>
      </c>
      <c r="E1633" s="156" t="s">
        <v>2752</v>
      </c>
    </row>
    <row r="1634" spans="1:5" ht="12" customHeight="1" x14ac:dyDescent="0.2">
      <c r="A1634" s="156" t="s">
        <v>2723</v>
      </c>
      <c r="B1634" s="156" t="s">
        <v>2843</v>
      </c>
      <c r="C1634" s="156" t="s">
        <v>464</v>
      </c>
      <c r="D1634" s="156" t="s">
        <v>639</v>
      </c>
      <c r="E1634" s="156" t="s">
        <v>2724</v>
      </c>
    </row>
    <row r="1635" spans="1:5" ht="12" customHeight="1" x14ac:dyDescent="0.2">
      <c r="A1635" s="156" t="s">
        <v>2723</v>
      </c>
      <c r="B1635" s="156" t="s">
        <v>2843</v>
      </c>
      <c r="C1635" s="156" t="s">
        <v>464</v>
      </c>
      <c r="D1635" s="156" t="s">
        <v>639</v>
      </c>
      <c r="E1635" s="156" t="s">
        <v>2753</v>
      </c>
    </row>
    <row r="1636" spans="1:5" ht="12" customHeight="1" x14ac:dyDescent="0.2">
      <c r="A1636" s="156" t="s">
        <v>2723</v>
      </c>
      <c r="B1636" s="156" t="s">
        <v>2843</v>
      </c>
      <c r="C1636" s="156" t="s">
        <v>464</v>
      </c>
      <c r="D1636" s="156" t="s">
        <v>639</v>
      </c>
      <c r="E1636" s="156" t="s">
        <v>2756</v>
      </c>
    </row>
    <row r="1637" spans="1:5" ht="12" customHeight="1" x14ac:dyDescent="0.2">
      <c r="A1637" s="156" t="s">
        <v>2723</v>
      </c>
      <c r="B1637" s="156" t="s">
        <v>2843</v>
      </c>
      <c r="C1637" s="156" t="s">
        <v>464</v>
      </c>
      <c r="D1637" s="156" t="s">
        <v>639</v>
      </c>
      <c r="E1637" s="156" t="s">
        <v>2754</v>
      </c>
    </row>
    <row r="1638" spans="1:5" ht="12" customHeight="1" x14ac:dyDescent="0.2">
      <c r="A1638" s="156" t="s">
        <v>2723</v>
      </c>
      <c r="B1638" s="156" t="s">
        <v>2843</v>
      </c>
      <c r="C1638" s="156" t="s">
        <v>464</v>
      </c>
      <c r="D1638" s="156" t="s">
        <v>639</v>
      </c>
      <c r="E1638" s="156" t="s">
        <v>2755</v>
      </c>
    </row>
    <row r="1639" spans="1:5" ht="12" customHeight="1" x14ac:dyDescent="0.2">
      <c r="A1639" s="156" t="s">
        <v>2723</v>
      </c>
      <c r="B1639" s="156" t="s">
        <v>2843</v>
      </c>
      <c r="C1639" s="156" t="s">
        <v>464</v>
      </c>
      <c r="D1639" s="156" t="s">
        <v>639</v>
      </c>
      <c r="E1639" s="156" t="s">
        <v>2772</v>
      </c>
    </row>
    <row r="1640" spans="1:5" ht="12" customHeight="1" x14ac:dyDescent="0.2">
      <c r="A1640" s="156" t="s">
        <v>2723</v>
      </c>
      <c r="B1640" s="156" t="s">
        <v>2843</v>
      </c>
      <c r="C1640" s="156" t="s">
        <v>464</v>
      </c>
      <c r="D1640" s="156" t="s">
        <v>639</v>
      </c>
      <c r="E1640" s="156" t="s">
        <v>2786</v>
      </c>
    </row>
    <row r="1641" spans="1:5" ht="12" customHeight="1" x14ac:dyDescent="0.2">
      <c r="A1641" s="156" t="s">
        <v>2723</v>
      </c>
      <c r="B1641" s="156" t="s">
        <v>2843</v>
      </c>
      <c r="C1641" s="156" t="s">
        <v>464</v>
      </c>
      <c r="D1641" s="156" t="s">
        <v>639</v>
      </c>
      <c r="E1641" s="156" t="s">
        <v>2761</v>
      </c>
    </row>
    <row r="1642" spans="1:5" ht="12" customHeight="1" x14ac:dyDescent="0.2">
      <c r="A1642" s="156" t="s">
        <v>2723</v>
      </c>
      <c r="B1642" s="156" t="s">
        <v>2844</v>
      </c>
      <c r="C1642" s="156" t="s">
        <v>463</v>
      </c>
      <c r="D1642" s="156" t="s">
        <v>639</v>
      </c>
      <c r="E1642" s="156" t="s">
        <v>2724</v>
      </c>
    </row>
    <row r="1643" spans="1:5" ht="12" customHeight="1" x14ac:dyDescent="0.2">
      <c r="A1643" s="156" t="s">
        <v>2723</v>
      </c>
      <c r="B1643" s="156" t="s">
        <v>2844</v>
      </c>
      <c r="C1643" s="156" t="s">
        <v>463</v>
      </c>
      <c r="D1643" s="156" t="s">
        <v>639</v>
      </c>
      <c r="E1643" s="156" t="s">
        <v>2753</v>
      </c>
    </row>
    <row r="1644" spans="1:5" ht="12" customHeight="1" x14ac:dyDescent="0.2">
      <c r="A1644" s="156" t="s">
        <v>2723</v>
      </c>
      <c r="B1644" s="156" t="s">
        <v>2844</v>
      </c>
      <c r="C1644" s="156" t="s">
        <v>463</v>
      </c>
      <c r="D1644" s="156" t="s">
        <v>639</v>
      </c>
      <c r="E1644" s="156" t="s">
        <v>2756</v>
      </c>
    </row>
    <row r="1645" spans="1:5" ht="12" customHeight="1" x14ac:dyDescent="0.2">
      <c r="A1645" s="156" t="s">
        <v>2723</v>
      </c>
      <c r="B1645" s="156" t="s">
        <v>2844</v>
      </c>
      <c r="C1645" s="156" t="s">
        <v>463</v>
      </c>
      <c r="D1645" s="156" t="s">
        <v>639</v>
      </c>
      <c r="E1645" s="156" t="s">
        <v>2754</v>
      </c>
    </row>
    <row r="1646" spans="1:5" ht="12" customHeight="1" x14ac:dyDescent="0.2">
      <c r="A1646" s="156" t="s">
        <v>2723</v>
      </c>
      <c r="B1646" s="156" t="s">
        <v>2844</v>
      </c>
      <c r="C1646" s="156" t="s">
        <v>463</v>
      </c>
      <c r="D1646" s="156" t="s">
        <v>639</v>
      </c>
      <c r="E1646" s="156" t="s">
        <v>2755</v>
      </c>
    </row>
    <row r="1647" spans="1:5" ht="12" customHeight="1" x14ac:dyDescent="0.2">
      <c r="A1647" s="156" t="s">
        <v>2723</v>
      </c>
      <c r="B1647" s="156" t="s">
        <v>2844</v>
      </c>
      <c r="C1647" s="156" t="s">
        <v>463</v>
      </c>
      <c r="D1647" s="156" t="s">
        <v>639</v>
      </c>
      <c r="E1647" s="156" t="s">
        <v>2786</v>
      </c>
    </row>
    <row r="1648" spans="1:5" ht="12" customHeight="1" x14ac:dyDescent="0.2">
      <c r="A1648" s="156" t="s">
        <v>2723</v>
      </c>
      <c r="B1648" s="156" t="s">
        <v>2844</v>
      </c>
      <c r="C1648" s="156" t="s">
        <v>463</v>
      </c>
      <c r="D1648" s="156" t="s">
        <v>639</v>
      </c>
      <c r="E1648" s="156" t="s">
        <v>2761</v>
      </c>
    </row>
    <row r="1649" spans="1:5" ht="12" customHeight="1" x14ac:dyDescent="0.2">
      <c r="A1649" s="156" t="s">
        <v>2723</v>
      </c>
      <c r="B1649" s="156" t="s">
        <v>2845</v>
      </c>
      <c r="C1649" s="156" t="s">
        <v>465</v>
      </c>
      <c r="D1649" s="156" t="s">
        <v>639</v>
      </c>
      <c r="E1649" s="156" t="s">
        <v>2752</v>
      </c>
    </row>
    <row r="1650" spans="1:5" ht="12" customHeight="1" x14ac:dyDescent="0.2">
      <c r="A1650" s="156" t="s">
        <v>2723</v>
      </c>
      <c r="B1650" s="156" t="s">
        <v>2845</v>
      </c>
      <c r="C1650" s="156" t="s">
        <v>465</v>
      </c>
      <c r="D1650" s="156" t="s">
        <v>639</v>
      </c>
      <c r="E1650" s="156" t="s">
        <v>2724</v>
      </c>
    </row>
    <row r="1651" spans="1:5" ht="12" customHeight="1" x14ac:dyDescent="0.2">
      <c r="A1651" s="156" t="s">
        <v>2723</v>
      </c>
      <c r="B1651" s="156" t="s">
        <v>2845</v>
      </c>
      <c r="C1651" s="156" t="s">
        <v>465</v>
      </c>
      <c r="D1651" s="156" t="s">
        <v>639</v>
      </c>
      <c r="E1651" s="156" t="s">
        <v>2753</v>
      </c>
    </row>
    <row r="1652" spans="1:5" ht="12" customHeight="1" x14ac:dyDescent="0.2">
      <c r="A1652" s="156" t="s">
        <v>2723</v>
      </c>
      <c r="B1652" s="156" t="s">
        <v>2845</v>
      </c>
      <c r="C1652" s="156" t="s">
        <v>465</v>
      </c>
      <c r="D1652" s="156" t="s">
        <v>639</v>
      </c>
      <c r="E1652" s="156" t="s">
        <v>2756</v>
      </c>
    </row>
    <row r="1653" spans="1:5" ht="12" customHeight="1" x14ac:dyDescent="0.2">
      <c r="A1653" s="156" t="s">
        <v>2723</v>
      </c>
      <c r="B1653" s="156" t="s">
        <v>2845</v>
      </c>
      <c r="C1653" s="156" t="s">
        <v>465</v>
      </c>
      <c r="D1653" s="156" t="s">
        <v>639</v>
      </c>
      <c r="E1653" s="156" t="s">
        <v>2754</v>
      </c>
    </row>
    <row r="1654" spans="1:5" ht="12" customHeight="1" x14ac:dyDescent="0.2">
      <c r="A1654" s="156" t="s">
        <v>2723</v>
      </c>
      <c r="B1654" s="156" t="s">
        <v>2845</v>
      </c>
      <c r="C1654" s="156" t="s">
        <v>465</v>
      </c>
      <c r="D1654" s="156" t="s">
        <v>639</v>
      </c>
      <c r="E1654" s="156" t="s">
        <v>2755</v>
      </c>
    </row>
    <row r="1655" spans="1:5" ht="12" customHeight="1" x14ac:dyDescent="0.2">
      <c r="A1655" s="156" t="s">
        <v>2723</v>
      </c>
      <c r="B1655" s="156" t="s">
        <v>2845</v>
      </c>
      <c r="C1655" s="156" t="s">
        <v>465</v>
      </c>
      <c r="D1655" s="156" t="s">
        <v>639</v>
      </c>
      <c r="E1655" s="156" t="s">
        <v>2772</v>
      </c>
    </row>
    <row r="1656" spans="1:5" ht="12" customHeight="1" x14ac:dyDescent="0.2">
      <c r="A1656" s="156" t="s">
        <v>2723</v>
      </c>
      <c r="B1656" s="156" t="s">
        <v>2845</v>
      </c>
      <c r="C1656" s="156" t="s">
        <v>465</v>
      </c>
      <c r="D1656" s="156" t="s">
        <v>639</v>
      </c>
      <c r="E1656" s="156" t="s">
        <v>2786</v>
      </c>
    </row>
    <row r="1657" spans="1:5" ht="12" customHeight="1" x14ac:dyDescent="0.2">
      <c r="A1657" s="156" t="s">
        <v>2723</v>
      </c>
      <c r="B1657" s="156" t="s">
        <v>2846</v>
      </c>
      <c r="C1657" s="156" t="s">
        <v>2146</v>
      </c>
      <c r="D1657" s="156" t="s">
        <v>639</v>
      </c>
      <c r="E1657" s="156" t="s">
        <v>2724</v>
      </c>
    </row>
    <row r="1658" spans="1:5" ht="12" customHeight="1" x14ac:dyDescent="0.2">
      <c r="A1658" s="156" t="s">
        <v>2723</v>
      </c>
      <c r="B1658" s="156" t="s">
        <v>2846</v>
      </c>
      <c r="C1658" s="156" t="s">
        <v>2146</v>
      </c>
      <c r="D1658" s="156" t="s">
        <v>639</v>
      </c>
      <c r="E1658" s="156" t="s">
        <v>2756</v>
      </c>
    </row>
    <row r="1659" spans="1:5" ht="12" customHeight="1" x14ac:dyDescent="0.2">
      <c r="A1659" s="156" t="s">
        <v>2723</v>
      </c>
      <c r="B1659" s="156" t="s">
        <v>2846</v>
      </c>
      <c r="C1659" s="156" t="s">
        <v>2146</v>
      </c>
      <c r="D1659" s="156" t="s">
        <v>639</v>
      </c>
      <c r="E1659" s="156" t="s">
        <v>2755</v>
      </c>
    </row>
    <row r="1660" spans="1:5" ht="12" customHeight="1" x14ac:dyDescent="0.2">
      <c r="A1660" s="156" t="s">
        <v>2723</v>
      </c>
      <c r="B1660" s="156" t="s">
        <v>1323</v>
      </c>
      <c r="C1660" s="156" t="s">
        <v>466</v>
      </c>
      <c r="D1660" s="156" t="s">
        <v>639</v>
      </c>
      <c r="E1660" s="156" t="s">
        <v>2752</v>
      </c>
    </row>
    <row r="1661" spans="1:5" ht="12" customHeight="1" x14ac:dyDescent="0.2">
      <c r="A1661" s="156" t="s">
        <v>2723</v>
      </c>
      <c r="B1661" s="156" t="s">
        <v>1323</v>
      </c>
      <c r="C1661" s="156" t="s">
        <v>466</v>
      </c>
      <c r="D1661" s="156" t="s">
        <v>639</v>
      </c>
      <c r="E1661" s="156" t="s">
        <v>2724</v>
      </c>
    </row>
    <row r="1662" spans="1:5" ht="12" customHeight="1" x14ac:dyDescent="0.2">
      <c r="A1662" s="156" t="s">
        <v>2723</v>
      </c>
      <c r="B1662" s="156" t="s">
        <v>1323</v>
      </c>
      <c r="C1662" s="156" t="s">
        <v>466</v>
      </c>
      <c r="D1662" s="156" t="s">
        <v>639</v>
      </c>
      <c r="E1662" s="156" t="s">
        <v>2753</v>
      </c>
    </row>
    <row r="1663" spans="1:5" ht="12" customHeight="1" x14ac:dyDescent="0.2">
      <c r="A1663" s="156" t="s">
        <v>2723</v>
      </c>
      <c r="B1663" s="156" t="s">
        <v>1323</v>
      </c>
      <c r="C1663" s="156" t="s">
        <v>466</v>
      </c>
      <c r="D1663" s="156" t="s">
        <v>639</v>
      </c>
      <c r="E1663" s="156" t="s">
        <v>2756</v>
      </c>
    </row>
    <row r="1664" spans="1:5" ht="12" customHeight="1" x14ac:dyDescent="0.2">
      <c r="A1664" s="156" t="s">
        <v>2723</v>
      </c>
      <c r="B1664" s="156" t="s">
        <v>1323</v>
      </c>
      <c r="C1664" s="156" t="s">
        <v>466</v>
      </c>
      <c r="D1664" s="156" t="s">
        <v>639</v>
      </c>
      <c r="E1664" s="156" t="s">
        <v>2755</v>
      </c>
    </row>
    <row r="1665" spans="1:5" ht="12" customHeight="1" x14ac:dyDescent="0.2">
      <c r="A1665" s="156" t="s">
        <v>2723</v>
      </c>
      <c r="B1665" s="156" t="s">
        <v>1323</v>
      </c>
      <c r="C1665" s="156" t="s">
        <v>466</v>
      </c>
      <c r="D1665" s="156" t="s">
        <v>639</v>
      </c>
      <c r="E1665" s="156" t="s">
        <v>2772</v>
      </c>
    </row>
    <row r="1666" spans="1:5" ht="12" customHeight="1" x14ac:dyDescent="0.2">
      <c r="A1666" s="156" t="s">
        <v>2723</v>
      </c>
      <c r="B1666" s="156" t="s">
        <v>1323</v>
      </c>
      <c r="C1666" s="156" t="s">
        <v>466</v>
      </c>
      <c r="D1666" s="156" t="s">
        <v>639</v>
      </c>
      <c r="E1666" s="156" t="s">
        <v>2786</v>
      </c>
    </row>
    <row r="1667" spans="1:5" ht="12" customHeight="1" x14ac:dyDescent="0.2">
      <c r="A1667" s="156" t="s">
        <v>2723</v>
      </c>
      <c r="B1667" s="156" t="s">
        <v>2847</v>
      </c>
      <c r="C1667" s="156" t="s">
        <v>2149</v>
      </c>
      <c r="D1667" s="156" t="s">
        <v>639</v>
      </c>
      <c r="E1667" s="156" t="s">
        <v>2724</v>
      </c>
    </row>
    <row r="1668" spans="1:5" ht="12" customHeight="1" x14ac:dyDescent="0.2">
      <c r="A1668" s="156" t="s">
        <v>2723</v>
      </c>
      <c r="B1668" s="156" t="s">
        <v>2847</v>
      </c>
      <c r="C1668" s="156" t="s">
        <v>2149</v>
      </c>
      <c r="D1668" s="156" t="s">
        <v>639</v>
      </c>
      <c r="E1668" s="156" t="s">
        <v>2756</v>
      </c>
    </row>
    <row r="1669" spans="1:5" ht="12" customHeight="1" x14ac:dyDescent="0.2">
      <c r="A1669" s="156" t="s">
        <v>2723</v>
      </c>
      <c r="B1669" s="156" t="s">
        <v>2847</v>
      </c>
      <c r="C1669" s="156" t="s">
        <v>2149</v>
      </c>
      <c r="D1669" s="156" t="s">
        <v>639</v>
      </c>
      <c r="E1669" s="156" t="s">
        <v>2755</v>
      </c>
    </row>
    <row r="1670" spans="1:5" ht="12" customHeight="1" x14ac:dyDescent="0.2">
      <c r="A1670" s="156" t="s">
        <v>2723</v>
      </c>
      <c r="B1670" s="156" t="s">
        <v>2848</v>
      </c>
      <c r="C1670" s="156" t="s">
        <v>468</v>
      </c>
      <c r="D1670" s="156" t="s">
        <v>639</v>
      </c>
      <c r="E1670" s="156" t="s">
        <v>2752</v>
      </c>
    </row>
    <row r="1671" spans="1:5" ht="12" customHeight="1" x14ac:dyDescent="0.2">
      <c r="A1671" s="156" t="s">
        <v>2723</v>
      </c>
      <c r="B1671" s="156" t="s">
        <v>2848</v>
      </c>
      <c r="C1671" s="156" t="s">
        <v>468</v>
      </c>
      <c r="D1671" s="156" t="s">
        <v>639</v>
      </c>
      <c r="E1671" s="156" t="s">
        <v>2724</v>
      </c>
    </row>
    <row r="1672" spans="1:5" ht="12" customHeight="1" x14ac:dyDescent="0.2">
      <c r="A1672" s="156" t="s">
        <v>2723</v>
      </c>
      <c r="B1672" s="156" t="s">
        <v>2848</v>
      </c>
      <c r="C1672" s="156" t="s">
        <v>468</v>
      </c>
      <c r="D1672" s="156" t="s">
        <v>639</v>
      </c>
      <c r="E1672" s="156" t="s">
        <v>2755</v>
      </c>
    </row>
    <row r="1673" spans="1:5" ht="12" customHeight="1" x14ac:dyDescent="0.2">
      <c r="A1673" s="156" t="s">
        <v>2723</v>
      </c>
      <c r="B1673" s="156" t="s">
        <v>2848</v>
      </c>
      <c r="C1673" s="156" t="s">
        <v>468</v>
      </c>
      <c r="D1673" s="156" t="s">
        <v>639</v>
      </c>
      <c r="E1673" s="156" t="s">
        <v>2772</v>
      </c>
    </row>
    <row r="1674" spans="1:5" ht="12" customHeight="1" x14ac:dyDescent="0.2">
      <c r="A1674" s="156" t="s">
        <v>2723</v>
      </c>
      <c r="B1674" s="156" t="s">
        <v>2848</v>
      </c>
      <c r="C1674" s="156" t="s">
        <v>468</v>
      </c>
      <c r="D1674" s="156" t="s">
        <v>639</v>
      </c>
      <c r="E1674" s="156" t="s">
        <v>2786</v>
      </c>
    </row>
    <row r="1675" spans="1:5" ht="12" customHeight="1" x14ac:dyDescent="0.2">
      <c r="A1675" s="156" t="s">
        <v>2723</v>
      </c>
      <c r="B1675" s="156" t="s">
        <v>1324</v>
      </c>
      <c r="C1675" s="156" t="s">
        <v>462</v>
      </c>
      <c r="D1675" s="156" t="s">
        <v>639</v>
      </c>
      <c r="E1675" s="156" t="s">
        <v>2752</v>
      </c>
    </row>
    <row r="1676" spans="1:5" ht="12" customHeight="1" x14ac:dyDescent="0.2">
      <c r="A1676" s="156" t="s">
        <v>2723</v>
      </c>
      <c r="B1676" s="156" t="s">
        <v>1324</v>
      </c>
      <c r="C1676" s="156" t="s">
        <v>462</v>
      </c>
      <c r="D1676" s="156" t="s">
        <v>639</v>
      </c>
      <c r="E1676" s="156" t="s">
        <v>2724</v>
      </c>
    </row>
    <row r="1677" spans="1:5" ht="12" customHeight="1" x14ac:dyDescent="0.2">
      <c r="A1677" s="156" t="s">
        <v>2723</v>
      </c>
      <c r="B1677" s="156" t="s">
        <v>1324</v>
      </c>
      <c r="C1677" s="156" t="s">
        <v>462</v>
      </c>
      <c r="D1677" s="156" t="s">
        <v>639</v>
      </c>
      <c r="E1677" s="156" t="s">
        <v>2753</v>
      </c>
    </row>
    <row r="1678" spans="1:5" ht="12" customHeight="1" x14ac:dyDescent="0.2">
      <c r="A1678" s="156" t="s">
        <v>2723</v>
      </c>
      <c r="B1678" s="156" t="s">
        <v>1324</v>
      </c>
      <c r="C1678" s="156" t="s">
        <v>462</v>
      </c>
      <c r="D1678" s="156" t="s">
        <v>639</v>
      </c>
      <c r="E1678" s="156" t="s">
        <v>2756</v>
      </c>
    </row>
    <row r="1679" spans="1:5" ht="12" customHeight="1" x14ac:dyDescent="0.2">
      <c r="A1679" s="156" t="s">
        <v>2723</v>
      </c>
      <c r="B1679" s="156" t="s">
        <v>1324</v>
      </c>
      <c r="C1679" s="156" t="s">
        <v>462</v>
      </c>
      <c r="D1679" s="156" t="s">
        <v>639</v>
      </c>
      <c r="E1679" s="156" t="s">
        <v>2755</v>
      </c>
    </row>
    <row r="1680" spans="1:5" ht="12" customHeight="1" x14ac:dyDescent="0.2">
      <c r="A1680" s="156" t="s">
        <v>2723</v>
      </c>
      <c r="B1680" s="156" t="s">
        <v>1324</v>
      </c>
      <c r="C1680" s="156" t="s">
        <v>462</v>
      </c>
      <c r="D1680" s="156" t="s">
        <v>639</v>
      </c>
      <c r="E1680" s="156" t="s">
        <v>2772</v>
      </c>
    </row>
    <row r="1681" spans="1:5" ht="12" customHeight="1" x14ac:dyDescent="0.2">
      <c r="A1681" s="156" t="s">
        <v>2723</v>
      </c>
      <c r="B1681" s="156" t="s">
        <v>1324</v>
      </c>
      <c r="C1681" s="156" t="s">
        <v>462</v>
      </c>
      <c r="D1681" s="156" t="s">
        <v>639</v>
      </c>
      <c r="E1681" s="156" t="s">
        <v>2786</v>
      </c>
    </row>
    <row r="1682" spans="1:5" ht="12" customHeight="1" x14ac:dyDescent="0.2">
      <c r="A1682" s="156" t="s">
        <v>2723</v>
      </c>
      <c r="B1682" s="156" t="s">
        <v>2849</v>
      </c>
      <c r="C1682" s="156" t="s">
        <v>2162</v>
      </c>
      <c r="D1682" s="156" t="s">
        <v>639</v>
      </c>
      <c r="E1682" s="156" t="s">
        <v>2724</v>
      </c>
    </row>
    <row r="1683" spans="1:5" ht="12" customHeight="1" x14ac:dyDescent="0.2">
      <c r="A1683" s="156" t="s">
        <v>2723</v>
      </c>
      <c r="B1683" s="156" t="s">
        <v>2849</v>
      </c>
      <c r="C1683" s="156" t="s">
        <v>2162</v>
      </c>
      <c r="D1683" s="156" t="s">
        <v>639</v>
      </c>
      <c r="E1683" s="156" t="s">
        <v>2756</v>
      </c>
    </row>
    <row r="1684" spans="1:5" ht="12" customHeight="1" x14ac:dyDescent="0.2">
      <c r="A1684" s="156" t="s">
        <v>2723</v>
      </c>
      <c r="B1684" s="156" t="s">
        <v>2849</v>
      </c>
      <c r="C1684" s="156" t="s">
        <v>2162</v>
      </c>
      <c r="D1684" s="156" t="s">
        <v>639</v>
      </c>
      <c r="E1684" s="156" t="s">
        <v>2755</v>
      </c>
    </row>
    <row r="1685" spans="1:5" ht="12" customHeight="1" x14ac:dyDescent="0.2">
      <c r="A1685" s="156" t="s">
        <v>2723</v>
      </c>
      <c r="B1685" s="156" t="s">
        <v>2850</v>
      </c>
      <c r="C1685" s="156" t="s">
        <v>2165</v>
      </c>
      <c r="D1685" s="156" t="s">
        <v>639</v>
      </c>
      <c r="E1685" s="156" t="s">
        <v>2724</v>
      </c>
    </row>
    <row r="1686" spans="1:5" ht="12" customHeight="1" x14ac:dyDescent="0.2">
      <c r="A1686" s="156" t="s">
        <v>2723</v>
      </c>
      <c r="B1686" s="156" t="s">
        <v>2850</v>
      </c>
      <c r="C1686" s="156" t="s">
        <v>2165</v>
      </c>
      <c r="D1686" s="156" t="s">
        <v>639</v>
      </c>
      <c r="E1686" s="156" t="s">
        <v>2756</v>
      </c>
    </row>
    <row r="1687" spans="1:5" ht="12" customHeight="1" x14ac:dyDescent="0.2">
      <c r="A1687" s="156" t="s">
        <v>2723</v>
      </c>
      <c r="B1687" s="156" t="s">
        <v>2850</v>
      </c>
      <c r="C1687" s="156" t="s">
        <v>2165</v>
      </c>
      <c r="D1687" s="156" t="s">
        <v>639</v>
      </c>
      <c r="E1687" s="156" t="s">
        <v>2755</v>
      </c>
    </row>
    <row r="1688" spans="1:5" ht="12" customHeight="1" x14ac:dyDescent="0.2">
      <c r="A1688" s="156" t="s">
        <v>2723</v>
      </c>
      <c r="B1688" s="156" t="s">
        <v>2851</v>
      </c>
      <c r="C1688" s="156" t="s">
        <v>1893</v>
      </c>
      <c r="D1688" s="156" t="s">
        <v>639</v>
      </c>
      <c r="E1688" s="156" t="s">
        <v>2724</v>
      </c>
    </row>
    <row r="1689" spans="1:5" ht="12" customHeight="1" x14ac:dyDescent="0.2">
      <c r="A1689" s="156" t="s">
        <v>2723</v>
      </c>
      <c r="B1689" s="156" t="s">
        <v>2851</v>
      </c>
      <c r="C1689" s="156" t="s">
        <v>1893</v>
      </c>
      <c r="D1689" s="156" t="s">
        <v>639</v>
      </c>
      <c r="E1689" s="156" t="s">
        <v>2760</v>
      </c>
    </row>
    <row r="1690" spans="1:5" ht="12" customHeight="1" x14ac:dyDescent="0.2">
      <c r="A1690" s="156" t="s">
        <v>2723</v>
      </c>
      <c r="B1690" s="156" t="s">
        <v>2851</v>
      </c>
      <c r="C1690" s="156" t="s">
        <v>1893</v>
      </c>
      <c r="D1690" s="156" t="s">
        <v>639</v>
      </c>
      <c r="E1690" s="156" t="s">
        <v>2755</v>
      </c>
    </row>
    <row r="1691" spans="1:5" ht="12" customHeight="1" x14ac:dyDescent="0.2">
      <c r="A1691" s="156" t="s">
        <v>2723</v>
      </c>
      <c r="B1691" s="156" t="s">
        <v>2852</v>
      </c>
      <c r="C1691" s="156" t="s">
        <v>2147</v>
      </c>
      <c r="D1691" s="156" t="s">
        <v>639</v>
      </c>
      <c r="E1691" s="156" t="s">
        <v>2724</v>
      </c>
    </row>
    <row r="1692" spans="1:5" ht="12" customHeight="1" x14ac:dyDescent="0.2">
      <c r="A1692" s="156" t="s">
        <v>2723</v>
      </c>
      <c r="B1692" s="156" t="s">
        <v>2852</v>
      </c>
      <c r="C1692" s="156" t="s">
        <v>2147</v>
      </c>
      <c r="D1692" s="156" t="s">
        <v>639</v>
      </c>
      <c r="E1692" s="156" t="s">
        <v>2753</v>
      </c>
    </row>
    <row r="1693" spans="1:5" ht="12" customHeight="1" x14ac:dyDescent="0.2">
      <c r="A1693" s="156" t="s">
        <v>2723</v>
      </c>
      <c r="B1693" s="156" t="s">
        <v>2852</v>
      </c>
      <c r="C1693" s="156" t="s">
        <v>2147</v>
      </c>
      <c r="D1693" s="156" t="s">
        <v>639</v>
      </c>
      <c r="E1693" s="156" t="s">
        <v>2755</v>
      </c>
    </row>
    <row r="1694" spans="1:5" ht="12" customHeight="1" x14ac:dyDescent="0.2">
      <c r="A1694" s="156" t="s">
        <v>2723</v>
      </c>
      <c r="B1694" s="156" t="s">
        <v>2853</v>
      </c>
      <c r="C1694" s="156" t="s">
        <v>2238</v>
      </c>
      <c r="D1694" s="156" t="s">
        <v>639</v>
      </c>
      <c r="E1694" s="156" t="s">
        <v>2753</v>
      </c>
    </row>
    <row r="1695" spans="1:5" ht="12" customHeight="1" x14ac:dyDescent="0.2">
      <c r="A1695" s="156" t="s">
        <v>2723</v>
      </c>
      <c r="B1695" s="156" t="s">
        <v>2853</v>
      </c>
      <c r="C1695" s="156" t="s">
        <v>2238</v>
      </c>
      <c r="D1695" s="156" t="s">
        <v>639</v>
      </c>
      <c r="E1695" s="156" t="s">
        <v>2760</v>
      </c>
    </row>
    <row r="1696" spans="1:5" ht="12" customHeight="1" x14ac:dyDescent="0.2">
      <c r="A1696" s="156" t="s">
        <v>2723</v>
      </c>
      <c r="B1696" s="156" t="s">
        <v>2853</v>
      </c>
      <c r="C1696" s="156" t="s">
        <v>2238</v>
      </c>
      <c r="D1696" s="156" t="s">
        <v>639</v>
      </c>
      <c r="E1696" s="156" t="s">
        <v>2755</v>
      </c>
    </row>
    <row r="1697" spans="1:5" ht="12" customHeight="1" x14ac:dyDescent="0.2">
      <c r="A1697" s="156" t="s">
        <v>2723</v>
      </c>
      <c r="B1697" s="156" t="s">
        <v>2854</v>
      </c>
      <c r="C1697" s="156" t="s">
        <v>2296</v>
      </c>
      <c r="D1697" s="156" t="s">
        <v>639</v>
      </c>
      <c r="E1697" s="156" t="s">
        <v>2724</v>
      </c>
    </row>
    <row r="1698" spans="1:5" ht="12" customHeight="1" x14ac:dyDescent="0.2">
      <c r="A1698" s="156" t="s">
        <v>2723</v>
      </c>
      <c r="B1698" s="156" t="s">
        <v>2854</v>
      </c>
      <c r="C1698" s="156" t="s">
        <v>2296</v>
      </c>
      <c r="D1698" s="156" t="s">
        <v>639</v>
      </c>
      <c r="E1698" s="156" t="s">
        <v>2753</v>
      </c>
    </row>
    <row r="1699" spans="1:5" ht="12" customHeight="1" x14ac:dyDescent="0.2">
      <c r="A1699" s="156" t="s">
        <v>2723</v>
      </c>
      <c r="B1699" s="156" t="s">
        <v>2854</v>
      </c>
      <c r="C1699" s="156" t="s">
        <v>2296</v>
      </c>
      <c r="D1699" s="156" t="s">
        <v>639</v>
      </c>
      <c r="E1699" s="156" t="s">
        <v>2755</v>
      </c>
    </row>
    <row r="1700" spans="1:5" ht="12" customHeight="1" x14ac:dyDescent="0.2">
      <c r="A1700" s="156" t="s">
        <v>2723</v>
      </c>
      <c r="B1700" s="156" t="s">
        <v>2855</v>
      </c>
      <c r="C1700" s="156" t="s">
        <v>143</v>
      </c>
      <c r="D1700" s="156" t="s">
        <v>639</v>
      </c>
      <c r="E1700" s="156" t="s">
        <v>2724</v>
      </c>
    </row>
    <row r="1701" spans="1:5" ht="12" customHeight="1" x14ac:dyDescent="0.2">
      <c r="A1701" s="156" t="s">
        <v>2723</v>
      </c>
      <c r="B1701" s="156" t="s">
        <v>2855</v>
      </c>
      <c r="C1701" s="156" t="s">
        <v>143</v>
      </c>
      <c r="D1701" s="156" t="s">
        <v>639</v>
      </c>
      <c r="E1701" s="156" t="s">
        <v>2753</v>
      </c>
    </row>
    <row r="1702" spans="1:5" ht="12" customHeight="1" x14ac:dyDescent="0.2">
      <c r="A1702" s="156" t="s">
        <v>2723</v>
      </c>
      <c r="B1702" s="156" t="s">
        <v>2855</v>
      </c>
      <c r="C1702" s="156" t="s">
        <v>143</v>
      </c>
      <c r="D1702" s="156" t="s">
        <v>639</v>
      </c>
      <c r="E1702" s="156" t="s">
        <v>2755</v>
      </c>
    </row>
    <row r="1703" spans="1:5" ht="12" customHeight="1" x14ac:dyDescent="0.2">
      <c r="A1703" s="156" t="s">
        <v>2723</v>
      </c>
      <c r="B1703" s="156" t="s">
        <v>2856</v>
      </c>
      <c r="C1703" s="156" t="s">
        <v>144</v>
      </c>
      <c r="D1703" s="156" t="s">
        <v>639</v>
      </c>
      <c r="E1703" s="156" t="s">
        <v>2724</v>
      </c>
    </row>
    <row r="1704" spans="1:5" ht="12" customHeight="1" x14ac:dyDescent="0.2">
      <c r="A1704" s="156" t="s">
        <v>2723</v>
      </c>
      <c r="B1704" s="156" t="s">
        <v>2856</v>
      </c>
      <c r="C1704" s="156" t="s">
        <v>144</v>
      </c>
      <c r="D1704" s="156" t="s">
        <v>639</v>
      </c>
      <c r="E1704" s="156" t="s">
        <v>2754</v>
      </c>
    </row>
    <row r="1705" spans="1:5" ht="12" customHeight="1" x14ac:dyDescent="0.2">
      <c r="A1705" s="156" t="s">
        <v>2723</v>
      </c>
      <c r="B1705" s="156" t="s">
        <v>2856</v>
      </c>
      <c r="C1705" s="156" t="s">
        <v>144</v>
      </c>
      <c r="D1705" s="156" t="s">
        <v>639</v>
      </c>
      <c r="E1705" s="156" t="s">
        <v>2755</v>
      </c>
    </row>
    <row r="1706" spans="1:5" ht="12" customHeight="1" x14ac:dyDescent="0.2">
      <c r="A1706" s="156" t="s">
        <v>2723</v>
      </c>
      <c r="B1706" s="156" t="s">
        <v>2857</v>
      </c>
      <c r="C1706" s="156" t="s">
        <v>2166</v>
      </c>
      <c r="D1706" s="156" t="s">
        <v>639</v>
      </c>
      <c r="E1706" s="156" t="s">
        <v>2724</v>
      </c>
    </row>
    <row r="1707" spans="1:5" ht="12" customHeight="1" x14ac:dyDescent="0.2">
      <c r="A1707" s="156" t="s">
        <v>2723</v>
      </c>
      <c r="B1707" s="156" t="s">
        <v>2857</v>
      </c>
      <c r="C1707" s="156" t="s">
        <v>2166</v>
      </c>
      <c r="D1707" s="156" t="s">
        <v>639</v>
      </c>
      <c r="E1707" s="156" t="s">
        <v>2755</v>
      </c>
    </row>
    <row r="1708" spans="1:5" ht="12" customHeight="1" x14ac:dyDescent="0.2">
      <c r="A1708" s="156" t="s">
        <v>2723</v>
      </c>
      <c r="B1708" s="156" t="s">
        <v>2858</v>
      </c>
      <c r="C1708" s="156" t="s">
        <v>2161</v>
      </c>
      <c r="D1708" s="156" t="s">
        <v>639</v>
      </c>
      <c r="E1708" s="156" t="s">
        <v>2724</v>
      </c>
    </row>
    <row r="1709" spans="1:5" ht="12" customHeight="1" x14ac:dyDescent="0.2">
      <c r="A1709" s="156" t="s">
        <v>2723</v>
      </c>
      <c r="B1709" s="156" t="s">
        <v>2858</v>
      </c>
      <c r="C1709" s="156" t="s">
        <v>2161</v>
      </c>
      <c r="D1709" s="156" t="s">
        <v>639</v>
      </c>
      <c r="E1709" s="156" t="s">
        <v>2755</v>
      </c>
    </row>
    <row r="1710" spans="1:5" ht="12" customHeight="1" x14ac:dyDescent="0.2">
      <c r="A1710" s="156" t="s">
        <v>2723</v>
      </c>
      <c r="B1710" s="156" t="s">
        <v>2859</v>
      </c>
      <c r="C1710" s="156" t="s">
        <v>2293</v>
      </c>
      <c r="D1710" s="156" t="s">
        <v>639</v>
      </c>
      <c r="E1710" s="156" t="s">
        <v>2724</v>
      </c>
    </row>
    <row r="1711" spans="1:5" ht="12" customHeight="1" x14ac:dyDescent="0.2">
      <c r="A1711" s="156" t="s">
        <v>2723</v>
      </c>
      <c r="B1711" s="156" t="s">
        <v>2859</v>
      </c>
      <c r="C1711" s="156" t="s">
        <v>2293</v>
      </c>
      <c r="D1711" s="156" t="s">
        <v>639</v>
      </c>
      <c r="E1711" s="156" t="s">
        <v>2753</v>
      </c>
    </row>
    <row r="1712" spans="1:5" ht="12" customHeight="1" x14ac:dyDescent="0.2">
      <c r="A1712" s="156" t="s">
        <v>2723</v>
      </c>
      <c r="B1712" s="156" t="s">
        <v>2859</v>
      </c>
      <c r="C1712" s="156" t="s">
        <v>2293</v>
      </c>
      <c r="D1712" s="156" t="s">
        <v>639</v>
      </c>
      <c r="E1712" s="156" t="s">
        <v>2755</v>
      </c>
    </row>
    <row r="1713" spans="1:5" ht="12" customHeight="1" x14ac:dyDescent="0.2">
      <c r="A1713" s="156" t="s">
        <v>2723</v>
      </c>
      <c r="B1713" s="156" t="s">
        <v>2860</v>
      </c>
      <c r="C1713" s="156" t="s">
        <v>2294</v>
      </c>
      <c r="D1713" s="156" t="s">
        <v>639</v>
      </c>
      <c r="E1713" s="156" t="s">
        <v>2724</v>
      </c>
    </row>
    <row r="1714" spans="1:5" ht="12" customHeight="1" x14ac:dyDescent="0.2">
      <c r="A1714" s="156" t="s">
        <v>2723</v>
      </c>
      <c r="B1714" s="156" t="s">
        <v>2860</v>
      </c>
      <c r="C1714" s="156" t="s">
        <v>2294</v>
      </c>
      <c r="D1714" s="156" t="s">
        <v>639</v>
      </c>
      <c r="E1714" s="156" t="s">
        <v>2753</v>
      </c>
    </row>
    <row r="1715" spans="1:5" ht="12" customHeight="1" x14ac:dyDescent="0.2">
      <c r="A1715" s="156" t="s">
        <v>2723</v>
      </c>
      <c r="B1715" s="156" t="s">
        <v>2860</v>
      </c>
      <c r="C1715" s="156" t="s">
        <v>2294</v>
      </c>
      <c r="D1715" s="156" t="s">
        <v>639</v>
      </c>
      <c r="E1715" s="156" t="s">
        <v>2755</v>
      </c>
    </row>
    <row r="1716" spans="1:5" ht="12" customHeight="1" x14ac:dyDescent="0.2">
      <c r="A1716" s="156" t="s">
        <v>2723</v>
      </c>
      <c r="B1716" s="156" t="s">
        <v>2861</v>
      </c>
      <c r="C1716" s="156" t="s">
        <v>2216</v>
      </c>
      <c r="D1716" s="156" t="s">
        <v>639</v>
      </c>
      <c r="E1716" s="156" t="s">
        <v>2724</v>
      </c>
    </row>
    <row r="1717" spans="1:5" ht="12" customHeight="1" x14ac:dyDescent="0.2">
      <c r="A1717" s="156" t="s">
        <v>2723</v>
      </c>
      <c r="B1717" s="156" t="s">
        <v>2861</v>
      </c>
      <c r="C1717" s="156" t="s">
        <v>2216</v>
      </c>
      <c r="D1717" s="156" t="s">
        <v>639</v>
      </c>
      <c r="E1717" s="156" t="s">
        <v>2753</v>
      </c>
    </row>
    <row r="1718" spans="1:5" ht="12" customHeight="1" x14ac:dyDescent="0.2">
      <c r="A1718" s="156" t="s">
        <v>2723</v>
      </c>
      <c r="B1718" s="156" t="s">
        <v>2861</v>
      </c>
      <c r="C1718" s="156" t="s">
        <v>2216</v>
      </c>
      <c r="D1718" s="156" t="s">
        <v>639</v>
      </c>
      <c r="E1718" s="156" t="s">
        <v>2755</v>
      </c>
    </row>
    <row r="1719" spans="1:5" ht="12" customHeight="1" x14ac:dyDescent="0.2">
      <c r="A1719" s="156" t="s">
        <v>2723</v>
      </c>
      <c r="B1719" s="156" t="s">
        <v>2862</v>
      </c>
      <c r="C1719" s="156" t="s">
        <v>2285</v>
      </c>
      <c r="D1719" s="156" t="s">
        <v>639</v>
      </c>
      <c r="E1719" s="156" t="s">
        <v>2760</v>
      </c>
    </row>
    <row r="1720" spans="1:5" ht="12" customHeight="1" x14ac:dyDescent="0.2">
      <c r="A1720" s="156" t="s">
        <v>2723</v>
      </c>
      <c r="B1720" s="156" t="s">
        <v>2862</v>
      </c>
      <c r="C1720" s="156" t="s">
        <v>2285</v>
      </c>
      <c r="D1720" s="156" t="s">
        <v>639</v>
      </c>
      <c r="E1720" s="156" t="s">
        <v>2755</v>
      </c>
    </row>
    <row r="1721" spans="1:5" ht="12" customHeight="1" x14ac:dyDescent="0.2">
      <c r="A1721" s="156" t="s">
        <v>2723</v>
      </c>
      <c r="B1721" s="156" t="s">
        <v>2863</v>
      </c>
      <c r="C1721" s="156" t="s">
        <v>2160</v>
      </c>
      <c r="D1721" s="156" t="s">
        <v>639</v>
      </c>
      <c r="E1721" s="156" t="s">
        <v>2724</v>
      </c>
    </row>
    <row r="1722" spans="1:5" ht="12" customHeight="1" x14ac:dyDescent="0.2">
      <c r="A1722" s="156" t="s">
        <v>2723</v>
      </c>
      <c r="B1722" s="156" t="s">
        <v>2863</v>
      </c>
      <c r="C1722" s="156" t="s">
        <v>2160</v>
      </c>
      <c r="D1722" s="156" t="s">
        <v>639</v>
      </c>
      <c r="E1722" s="156" t="s">
        <v>2760</v>
      </c>
    </row>
    <row r="1723" spans="1:5" ht="12" customHeight="1" x14ac:dyDescent="0.2">
      <c r="A1723" s="156" t="s">
        <v>2723</v>
      </c>
      <c r="B1723" s="156" t="s">
        <v>2863</v>
      </c>
      <c r="C1723" s="156" t="s">
        <v>2160</v>
      </c>
      <c r="D1723" s="156" t="s">
        <v>639</v>
      </c>
      <c r="E1723" s="156" t="s">
        <v>2755</v>
      </c>
    </row>
    <row r="1724" spans="1:5" ht="12" customHeight="1" x14ac:dyDescent="0.2">
      <c r="A1724" s="156" t="s">
        <v>2723</v>
      </c>
      <c r="B1724" s="156" t="s">
        <v>2864</v>
      </c>
      <c r="C1724" s="156" t="s">
        <v>2189</v>
      </c>
      <c r="D1724" s="156" t="s">
        <v>639</v>
      </c>
      <c r="E1724" s="156" t="s">
        <v>2724</v>
      </c>
    </row>
    <row r="1725" spans="1:5" ht="12" customHeight="1" x14ac:dyDescent="0.2">
      <c r="A1725" s="156" t="s">
        <v>2723</v>
      </c>
      <c r="B1725" s="156" t="s">
        <v>2864</v>
      </c>
      <c r="C1725" s="156" t="s">
        <v>2189</v>
      </c>
      <c r="D1725" s="156" t="s">
        <v>639</v>
      </c>
      <c r="E1725" s="156" t="s">
        <v>2753</v>
      </c>
    </row>
    <row r="1726" spans="1:5" ht="12" customHeight="1" x14ac:dyDescent="0.2">
      <c r="A1726" s="156" t="s">
        <v>2723</v>
      </c>
      <c r="B1726" s="156" t="s">
        <v>2864</v>
      </c>
      <c r="C1726" s="156" t="s">
        <v>2189</v>
      </c>
      <c r="D1726" s="156" t="s">
        <v>639</v>
      </c>
      <c r="E1726" s="156" t="s">
        <v>2755</v>
      </c>
    </row>
    <row r="1727" spans="1:5" ht="12" customHeight="1" x14ac:dyDescent="0.2">
      <c r="A1727" s="156" t="s">
        <v>2723</v>
      </c>
      <c r="B1727" s="156" t="s">
        <v>2865</v>
      </c>
      <c r="C1727" s="156" t="s">
        <v>2156</v>
      </c>
      <c r="D1727" s="156" t="s">
        <v>639</v>
      </c>
      <c r="E1727" s="156" t="s">
        <v>2724</v>
      </c>
    </row>
    <row r="1728" spans="1:5" ht="12" customHeight="1" x14ac:dyDescent="0.2">
      <c r="A1728" s="156" t="s">
        <v>2723</v>
      </c>
      <c r="B1728" s="156" t="s">
        <v>2865</v>
      </c>
      <c r="C1728" s="156" t="s">
        <v>2156</v>
      </c>
      <c r="D1728" s="156" t="s">
        <v>639</v>
      </c>
      <c r="E1728" s="156" t="s">
        <v>2760</v>
      </c>
    </row>
    <row r="1729" spans="1:5" ht="12" customHeight="1" x14ac:dyDescent="0.2">
      <c r="A1729" s="156" t="s">
        <v>2723</v>
      </c>
      <c r="B1729" s="156" t="s">
        <v>2865</v>
      </c>
      <c r="C1729" s="156" t="s">
        <v>2156</v>
      </c>
      <c r="D1729" s="156" t="s">
        <v>639</v>
      </c>
      <c r="E1729" s="156" t="s">
        <v>2755</v>
      </c>
    </row>
    <row r="1730" spans="1:5" ht="12" customHeight="1" x14ac:dyDescent="0.2">
      <c r="A1730" s="156" t="s">
        <v>2723</v>
      </c>
      <c r="B1730" s="156" t="s">
        <v>2866</v>
      </c>
      <c r="C1730" s="156" t="s">
        <v>2202</v>
      </c>
      <c r="D1730" s="156" t="s">
        <v>639</v>
      </c>
      <c r="E1730" s="156" t="s">
        <v>2753</v>
      </c>
    </row>
    <row r="1731" spans="1:5" ht="12" customHeight="1" x14ac:dyDescent="0.2">
      <c r="A1731" s="156" t="s">
        <v>2723</v>
      </c>
      <c r="B1731" s="156" t="s">
        <v>2866</v>
      </c>
      <c r="C1731" s="156" t="s">
        <v>2202</v>
      </c>
      <c r="D1731" s="156" t="s">
        <v>639</v>
      </c>
      <c r="E1731" s="156" t="s">
        <v>2755</v>
      </c>
    </row>
    <row r="1732" spans="1:5" ht="12" customHeight="1" x14ac:dyDescent="0.2">
      <c r="A1732" s="156" t="s">
        <v>2723</v>
      </c>
      <c r="B1732" s="156" t="s">
        <v>2867</v>
      </c>
      <c r="C1732" s="156" t="s">
        <v>2214</v>
      </c>
      <c r="D1732" s="156" t="s">
        <v>639</v>
      </c>
      <c r="E1732" s="156" t="s">
        <v>2724</v>
      </c>
    </row>
    <row r="1733" spans="1:5" ht="12" customHeight="1" x14ac:dyDescent="0.2">
      <c r="A1733" s="156" t="s">
        <v>2723</v>
      </c>
      <c r="B1733" s="156" t="s">
        <v>2867</v>
      </c>
      <c r="C1733" s="156" t="s">
        <v>2214</v>
      </c>
      <c r="D1733" s="156" t="s">
        <v>639</v>
      </c>
      <c r="E1733" s="156" t="s">
        <v>2753</v>
      </c>
    </row>
    <row r="1734" spans="1:5" ht="12" customHeight="1" x14ac:dyDescent="0.2">
      <c r="A1734" s="156" t="s">
        <v>2723</v>
      </c>
      <c r="B1734" s="156" t="s">
        <v>2867</v>
      </c>
      <c r="C1734" s="156" t="s">
        <v>2214</v>
      </c>
      <c r="D1734" s="156" t="s">
        <v>639</v>
      </c>
      <c r="E1734" s="156" t="s">
        <v>2755</v>
      </c>
    </row>
    <row r="1735" spans="1:5" ht="12" customHeight="1" x14ac:dyDescent="0.2">
      <c r="A1735" s="156" t="s">
        <v>2723</v>
      </c>
      <c r="B1735" s="156" t="s">
        <v>2868</v>
      </c>
      <c r="C1735" s="156" t="s">
        <v>2217</v>
      </c>
      <c r="D1735" s="156" t="s">
        <v>639</v>
      </c>
      <c r="E1735" s="156" t="s">
        <v>2724</v>
      </c>
    </row>
    <row r="1736" spans="1:5" ht="12" customHeight="1" x14ac:dyDescent="0.2">
      <c r="A1736" s="156" t="s">
        <v>2723</v>
      </c>
      <c r="B1736" s="156" t="s">
        <v>2868</v>
      </c>
      <c r="C1736" s="156" t="s">
        <v>2217</v>
      </c>
      <c r="D1736" s="156" t="s">
        <v>639</v>
      </c>
      <c r="E1736" s="156" t="s">
        <v>2753</v>
      </c>
    </row>
    <row r="1737" spans="1:5" ht="12" customHeight="1" x14ac:dyDescent="0.2">
      <c r="A1737" s="156" t="s">
        <v>2723</v>
      </c>
      <c r="B1737" s="156" t="s">
        <v>2868</v>
      </c>
      <c r="C1737" s="156" t="s">
        <v>2217</v>
      </c>
      <c r="D1737" s="156" t="s">
        <v>639</v>
      </c>
      <c r="E1737" s="156" t="s">
        <v>2755</v>
      </c>
    </row>
    <row r="1738" spans="1:5" ht="12" customHeight="1" x14ac:dyDescent="0.2">
      <c r="A1738" s="156" t="s">
        <v>2723</v>
      </c>
      <c r="B1738" s="156" t="s">
        <v>2869</v>
      </c>
      <c r="C1738" s="156" t="s">
        <v>2199</v>
      </c>
      <c r="D1738" s="156" t="s">
        <v>639</v>
      </c>
      <c r="E1738" s="156" t="s">
        <v>2724</v>
      </c>
    </row>
    <row r="1739" spans="1:5" ht="12" customHeight="1" x14ac:dyDescent="0.2">
      <c r="A1739" s="156" t="s">
        <v>2723</v>
      </c>
      <c r="B1739" s="156" t="s">
        <v>2869</v>
      </c>
      <c r="C1739" s="156" t="s">
        <v>2199</v>
      </c>
      <c r="D1739" s="156" t="s">
        <v>639</v>
      </c>
      <c r="E1739" s="156" t="s">
        <v>2753</v>
      </c>
    </row>
    <row r="1740" spans="1:5" ht="12" customHeight="1" x14ac:dyDescent="0.2">
      <c r="A1740" s="156" t="s">
        <v>2723</v>
      </c>
      <c r="B1740" s="156" t="s">
        <v>2869</v>
      </c>
      <c r="C1740" s="156" t="s">
        <v>2199</v>
      </c>
      <c r="D1740" s="156" t="s">
        <v>639</v>
      </c>
      <c r="E1740" s="156" t="s">
        <v>2755</v>
      </c>
    </row>
    <row r="1741" spans="1:5" ht="12" customHeight="1" x14ac:dyDescent="0.2">
      <c r="A1741" s="156" t="s">
        <v>2723</v>
      </c>
      <c r="B1741" s="156" t="s">
        <v>2870</v>
      </c>
      <c r="C1741" s="156" t="s">
        <v>2277</v>
      </c>
      <c r="D1741" s="156" t="s">
        <v>639</v>
      </c>
      <c r="E1741" s="156" t="s">
        <v>2724</v>
      </c>
    </row>
    <row r="1742" spans="1:5" ht="12" customHeight="1" x14ac:dyDescent="0.2">
      <c r="A1742" s="156" t="s">
        <v>2723</v>
      </c>
      <c r="B1742" s="156" t="s">
        <v>2870</v>
      </c>
      <c r="C1742" s="156" t="s">
        <v>2277</v>
      </c>
      <c r="D1742" s="156" t="s">
        <v>639</v>
      </c>
      <c r="E1742" s="156" t="s">
        <v>2753</v>
      </c>
    </row>
    <row r="1743" spans="1:5" ht="12" customHeight="1" x14ac:dyDescent="0.2">
      <c r="A1743" s="156" t="s">
        <v>2723</v>
      </c>
      <c r="B1743" s="156" t="s">
        <v>2870</v>
      </c>
      <c r="C1743" s="156" t="s">
        <v>2277</v>
      </c>
      <c r="D1743" s="156" t="s">
        <v>639</v>
      </c>
      <c r="E1743" s="156" t="s">
        <v>2755</v>
      </c>
    </row>
    <row r="1744" spans="1:5" ht="12" customHeight="1" x14ac:dyDescent="0.2">
      <c r="A1744" s="156" t="s">
        <v>2723</v>
      </c>
      <c r="B1744" s="156" t="s">
        <v>2871</v>
      </c>
      <c r="C1744" s="156" t="s">
        <v>2565</v>
      </c>
      <c r="D1744" s="156" t="s">
        <v>639</v>
      </c>
      <c r="E1744" s="156" t="s">
        <v>2724</v>
      </c>
    </row>
    <row r="1745" spans="1:5" ht="12" customHeight="1" x14ac:dyDescent="0.2">
      <c r="A1745" s="156" t="s">
        <v>2723</v>
      </c>
      <c r="B1745" s="156" t="s">
        <v>2871</v>
      </c>
      <c r="C1745" s="156" t="s">
        <v>2565</v>
      </c>
      <c r="D1745" s="156" t="s">
        <v>639</v>
      </c>
      <c r="E1745" s="156" t="s">
        <v>2753</v>
      </c>
    </row>
    <row r="1746" spans="1:5" ht="12" customHeight="1" x14ac:dyDescent="0.2">
      <c r="A1746" s="156" t="s">
        <v>2723</v>
      </c>
      <c r="B1746" s="156" t="s">
        <v>2871</v>
      </c>
      <c r="C1746" s="156" t="s">
        <v>2565</v>
      </c>
      <c r="D1746" s="156" t="s">
        <v>639</v>
      </c>
      <c r="E1746" s="156" t="s">
        <v>2755</v>
      </c>
    </row>
    <row r="1747" spans="1:5" ht="12" customHeight="1" x14ac:dyDescent="0.2">
      <c r="A1747" s="156" t="s">
        <v>2723</v>
      </c>
      <c r="B1747" s="156" t="s">
        <v>2872</v>
      </c>
      <c r="C1747" s="156" t="s">
        <v>2286</v>
      </c>
      <c r="D1747" s="156" t="s">
        <v>639</v>
      </c>
      <c r="E1747" s="156" t="s">
        <v>2724</v>
      </c>
    </row>
    <row r="1748" spans="1:5" ht="12" customHeight="1" x14ac:dyDescent="0.2">
      <c r="A1748" s="156" t="s">
        <v>2723</v>
      </c>
      <c r="B1748" s="156" t="s">
        <v>2872</v>
      </c>
      <c r="C1748" s="156" t="s">
        <v>2286</v>
      </c>
      <c r="D1748" s="156" t="s">
        <v>639</v>
      </c>
      <c r="E1748" s="156" t="s">
        <v>2753</v>
      </c>
    </row>
    <row r="1749" spans="1:5" ht="12" customHeight="1" x14ac:dyDescent="0.2">
      <c r="A1749" s="156" t="s">
        <v>2723</v>
      </c>
      <c r="B1749" s="156" t="s">
        <v>2872</v>
      </c>
      <c r="C1749" s="156" t="s">
        <v>2286</v>
      </c>
      <c r="D1749" s="156" t="s">
        <v>639</v>
      </c>
      <c r="E1749" s="156" t="s">
        <v>2755</v>
      </c>
    </row>
    <row r="1750" spans="1:5" ht="12" customHeight="1" x14ac:dyDescent="0.2">
      <c r="A1750" s="156" t="s">
        <v>2723</v>
      </c>
      <c r="B1750" s="156" t="s">
        <v>2873</v>
      </c>
      <c r="C1750" s="156" t="s">
        <v>2281</v>
      </c>
      <c r="D1750" s="156" t="s">
        <v>639</v>
      </c>
      <c r="E1750" s="156" t="s">
        <v>2724</v>
      </c>
    </row>
    <row r="1751" spans="1:5" ht="12" customHeight="1" x14ac:dyDescent="0.2">
      <c r="A1751" s="156" t="s">
        <v>2723</v>
      </c>
      <c r="B1751" s="156" t="s">
        <v>2873</v>
      </c>
      <c r="C1751" s="156" t="s">
        <v>2281</v>
      </c>
      <c r="D1751" s="156" t="s">
        <v>639</v>
      </c>
      <c r="E1751" s="156" t="s">
        <v>2760</v>
      </c>
    </row>
    <row r="1752" spans="1:5" ht="12" customHeight="1" x14ac:dyDescent="0.2">
      <c r="A1752" s="156" t="s">
        <v>2723</v>
      </c>
      <c r="B1752" s="156" t="s">
        <v>2873</v>
      </c>
      <c r="C1752" s="156" t="s">
        <v>2281</v>
      </c>
      <c r="D1752" s="156" t="s">
        <v>639</v>
      </c>
      <c r="E1752" s="156" t="s">
        <v>2755</v>
      </c>
    </row>
    <row r="1753" spans="1:5" ht="12" customHeight="1" x14ac:dyDescent="0.2">
      <c r="A1753" s="156" t="s">
        <v>2723</v>
      </c>
      <c r="B1753" s="156" t="s">
        <v>2874</v>
      </c>
      <c r="C1753" s="156" t="s">
        <v>2181</v>
      </c>
      <c r="D1753" s="156" t="s">
        <v>639</v>
      </c>
      <c r="E1753" s="156" t="s">
        <v>2724</v>
      </c>
    </row>
    <row r="1754" spans="1:5" ht="12" customHeight="1" x14ac:dyDescent="0.2">
      <c r="A1754" s="156" t="s">
        <v>2723</v>
      </c>
      <c r="B1754" s="156" t="s">
        <v>2874</v>
      </c>
      <c r="C1754" s="156" t="s">
        <v>2181</v>
      </c>
      <c r="D1754" s="156" t="s">
        <v>639</v>
      </c>
      <c r="E1754" s="156" t="s">
        <v>2753</v>
      </c>
    </row>
    <row r="1755" spans="1:5" ht="12" customHeight="1" x14ac:dyDescent="0.2">
      <c r="A1755" s="156" t="s">
        <v>2723</v>
      </c>
      <c r="B1755" s="156" t="s">
        <v>2874</v>
      </c>
      <c r="C1755" s="156" t="s">
        <v>2181</v>
      </c>
      <c r="D1755" s="156" t="s">
        <v>639</v>
      </c>
      <c r="E1755" s="156" t="s">
        <v>2760</v>
      </c>
    </row>
    <row r="1756" spans="1:5" ht="12" customHeight="1" x14ac:dyDescent="0.2">
      <c r="A1756" s="156" t="s">
        <v>2723</v>
      </c>
      <c r="B1756" s="156" t="s">
        <v>2874</v>
      </c>
      <c r="C1756" s="156" t="s">
        <v>2181</v>
      </c>
      <c r="D1756" s="156" t="s">
        <v>639</v>
      </c>
      <c r="E1756" s="156" t="s">
        <v>2755</v>
      </c>
    </row>
    <row r="1757" spans="1:5" ht="12" customHeight="1" x14ac:dyDescent="0.2">
      <c r="A1757" s="156" t="s">
        <v>2723</v>
      </c>
      <c r="B1757" s="156" t="s">
        <v>2875</v>
      </c>
      <c r="C1757" s="156" t="s">
        <v>1780</v>
      </c>
      <c r="D1757" s="156" t="s">
        <v>639</v>
      </c>
      <c r="E1757" s="156" t="s">
        <v>2724</v>
      </c>
    </row>
    <row r="1758" spans="1:5" ht="12" customHeight="1" x14ac:dyDescent="0.2">
      <c r="A1758" s="156" t="s">
        <v>2723</v>
      </c>
      <c r="B1758" s="156" t="s">
        <v>2875</v>
      </c>
      <c r="C1758" s="156" t="s">
        <v>1780</v>
      </c>
      <c r="D1758" s="156" t="s">
        <v>639</v>
      </c>
      <c r="E1758" s="156" t="s">
        <v>2755</v>
      </c>
    </row>
    <row r="1759" spans="1:5" ht="12" customHeight="1" x14ac:dyDescent="0.2">
      <c r="A1759" s="156" t="s">
        <v>2723</v>
      </c>
      <c r="B1759" s="156" t="s">
        <v>2876</v>
      </c>
      <c r="C1759" s="156" t="s">
        <v>2212</v>
      </c>
      <c r="D1759" s="156" t="s">
        <v>639</v>
      </c>
      <c r="E1759" s="156" t="s">
        <v>2724</v>
      </c>
    </row>
    <row r="1760" spans="1:5" ht="12" customHeight="1" x14ac:dyDescent="0.2">
      <c r="A1760" s="156" t="s">
        <v>2723</v>
      </c>
      <c r="B1760" s="156" t="s">
        <v>2876</v>
      </c>
      <c r="C1760" s="156" t="s">
        <v>2212</v>
      </c>
      <c r="D1760" s="156" t="s">
        <v>639</v>
      </c>
      <c r="E1760" s="156" t="s">
        <v>2755</v>
      </c>
    </row>
    <row r="1761" spans="1:5" ht="12" customHeight="1" x14ac:dyDescent="0.2">
      <c r="A1761" s="156" t="s">
        <v>2723</v>
      </c>
      <c r="B1761" s="156" t="s">
        <v>2310</v>
      </c>
      <c r="C1761" s="156" t="s">
        <v>673</v>
      </c>
      <c r="D1761" s="156" t="s">
        <v>639</v>
      </c>
      <c r="E1761" s="156" t="s">
        <v>2752</v>
      </c>
    </row>
    <row r="1762" spans="1:5" ht="12" customHeight="1" x14ac:dyDescent="0.2">
      <c r="A1762" s="156" t="s">
        <v>2723</v>
      </c>
      <c r="B1762" s="156" t="s">
        <v>2310</v>
      </c>
      <c r="C1762" s="156" t="s">
        <v>673</v>
      </c>
      <c r="D1762" s="156" t="s">
        <v>639</v>
      </c>
      <c r="E1762" s="156" t="s">
        <v>2724</v>
      </c>
    </row>
    <row r="1763" spans="1:5" ht="12" customHeight="1" x14ac:dyDescent="0.2">
      <c r="A1763" s="156" t="s">
        <v>2723</v>
      </c>
      <c r="B1763" s="156" t="s">
        <v>2310</v>
      </c>
      <c r="C1763" s="156" t="s">
        <v>673</v>
      </c>
      <c r="D1763" s="156" t="s">
        <v>639</v>
      </c>
      <c r="E1763" s="156" t="s">
        <v>2756</v>
      </c>
    </row>
    <row r="1764" spans="1:5" ht="12" customHeight="1" x14ac:dyDescent="0.2">
      <c r="A1764" s="156" t="s">
        <v>2723</v>
      </c>
      <c r="B1764" s="156" t="s">
        <v>2310</v>
      </c>
      <c r="C1764" s="156" t="s">
        <v>673</v>
      </c>
      <c r="D1764" s="156" t="s">
        <v>639</v>
      </c>
      <c r="E1764" s="156" t="s">
        <v>2755</v>
      </c>
    </row>
    <row r="1765" spans="1:5" ht="12" customHeight="1" x14ac:dyDescent="0.2">
      <c r="A1765" s="156" t="s">
        <v>2723</v>
      </c>
      <c r="B1765" s="156" t="s">
        <v>2310</v>
      </c>
      <c r="C1765" s="156" t="s">
        <v>673</v>
      </c>
      <c r="D1765" s="156" t="s">
        <v>639</v>
      </c>
      <c r="E1765" s="156" t="s">
        <v>2772</v>
      </c>
    </row>
    <row r="1766" spans="1:5" ht="12" customHeight="1" x14ac:dyDescent="0.2">
      <c r="A1766" s="156" t="s">
        <v>2723</v>
      </c>
      <c r="B1766" s="156" t="s">
        <v>2310</v>
      </c>
      <c r="C1766" s="156" t="s">
        <v>673</v>
      </c>
      <c r="D1766" s="156" t="s">
        <v>639</v>
      </c>
      <c r="E1766" s="156" t="s">
        <v>2786</v>
      </c>
    </row>
    <row r="1767" spans="1:5" ht="12" customHeight="1" x14ac:dyDescent="0.2">
      <c r="A1767" s="156" t="s">
        <v>2723</v>
      </c>
      <c r="B1767" s="156" t="s">
        <v>2310</v>
      </c>
      <c r="C1767" s="156" t="s">
        <v>673</v>
      </c>
      <c r="D1767" s="156" t="s">
        <v>639</v>
      </c>
      <c r="E1767" s="156" t="s">
        <v>2761</v>
      </c>
    </row>
    <row r="1768" spans="1:5" ht="12" customHeight="1" x14ac:dyDescent="0.2">
      <c r="A1768" s="156" t="s">
        <v>2723</v>
      </c>
      <c r="B1768" s="156" t="s">
        <v>2877</v>
      </c>
      <c r="C1768" s="156" t="s">
        <v>2215</v>
      </c>
      <c r="D1768" s="156" t="s">
        <v>639</v>
      </c>
      <c r="E1768" s="156" t="s">
        <v>2724</v>
      </c>
    </row>
    <row r="1769" spans="1:5" ht="12" customHeight="1" x14ac:dyDescent="0.2">
      <c r="A1769" s="156" t="s">
        <v>2723</v>
      </c>
      <c r="B1769" s="156" t="s">
        <v>2877</v>
      </c>
      <c r="C1769" s="156" t="s">
        <v>2215</v>
      </c>
      <c r="D1769" s="156" t="s">
        <v>639</v>
      </c>
      <c r="E1769" s="156" t="s">
        <v>2760</v>
      </c>
    </row>
    <row r="1770" spans="1:5" ht="12" customHeight="1" x14ac:dyDescent="0.2">
      <c r="A1770" s="156" t="s">
        <v>2723</v>
      </c>
      <c r="B1770" s="156" t="s">
        <v>2877</v>
      </c>
      <c r="C1770" s="156" t="s">
        <v>2215</v>
      </c>
      <c r="D1770" s="156" t="s">
        <v>639</v>
      </c>
      <c r="E1770" s="156" t="s">
        <v>2755</v>
      </c>
    </row>
    <row r="1771" spans="1:5" ht="12" customHeight="1" x14ac:dyDescent="0.2">
      <c r="A1771" s="156" t="s">
        <v>2723</v>
      </c>
      <c r="B1771" s="156" t="s">
        <v>2878</v>
      </c>
      <c r="C1771" s="156" t="s">
        <v>2145</v>
      </c>
      <c r="D1771" s="156" t="s">
        <v>639</v>
      </c>
      <c r="E1771" s="156" t="s">
        <v>2724</v>
      </c>
    </row>
    <row r="1772" spans="1:5" ht="12" customHeight="1" x14ac:dyDescent="0.2">
      <c r="A1772" s="156" t="s">
        <v>2723</v>
      </c>
      <c r="B1772" s="156" t="s">
        <v>2878</v>
      </c>
      <c r="C1772" s="156" t="s">
        <v>2145</v>
      </c>
      <c r="D1772" s="156" t="s">
        <v>639</v>
      </c>
      <c r="E1772" s="156" t="s">
        <v>2760</v>
      </c>
    </row>
    <row r="1773" spans="1:5" ht="12" customHeight="1" x14ac:dyDescent="0.2">
      <c r="A1773" s="156" t="s">
        <v>2723</v>
      </c>
      <c r="B1773" s="156" t="s">
        <v>2878</v>
      </c>
      <c r="C1773" s="156" t="s">
        <v>2145</v>
      </c>
      <c r="D1773" s="156" t="s">
        <v>639</v>
      </c>
      <c r="E1773" s="156" t="s">
        <v>2755</v>
      </c>
    </row>
    <row r="1774" spans="1:5" ht="12" customHeight="1" x14ac:dyDescent="0.2">
      <c r="A1774" s="156" t="s">
        <v>2723</v>
      </c>
      <c r="B1774" s="156" t="s">
        <v>2878</v>
      </c>
      <c r="C1774" s="156" t="s">
        <v>2145</v>
      </c>
      <c r="D1774" s="156" t="s">
        <v>639</v>
      </c>
      <c r="E1774" s="156" t="s">
        <v>2786</v>
      </c>
    </row>
    <row r="1775" spans="1:5" ht="12" customHeight="1" x14ac:dyDescent="0.2">
      <c r="A1775" s="156" t="s">
        <v>2723</v>
      </c>
      <c r="B1775" s="156" t="s">
        <v>2879</v>
      </c>
      <c r="C1775" s="156" t="s">
        <v>2280</v>
      </c>
      <c r="D1775" s="156" t="s">
        <v>639</v>
      </c>
      <c r="E1775" s="156" t="s">
        <v>2724</v>
      </c>
    </row>
    <row r="1776" spans="1:5" ht="12" customHeight="1" x14ac:dyDescent="0.2">
      <c r="A1776" s="156" t="s">
        <v>2723</v>
      </c>
      <c r="B1776" s="156" t="s">
        <v>2879</v>
      </c>
      <c r="C1776" s="156" t="s">
        <v>2280</v>
      </c>
      <c r="D1776" s="156" t="s">
        <v>639</v>
      </c>
      <c r="E1776" s="156" t="s">
        <v>2760</v>
      </c>
    </row>
    <row r="1777" spans="1:5" ht="12" customHeight="1" x14ac:dyDescent="0.2">
      <c r="A1777" s="156" t="s">
        <v>2723</v>
      </c>
      <c r="B1777" s="156" t="s">
        <v>2879</v>
      </c>
      <c r="C1777" s="156" t="s">
        <v>2280</v>
      </c>
      <c r="D1777" s="156" t="s">
        <v>639</v>
      </c>
      <c r="E1777" s="156" t="s">
        <v>2754</v>
      </c>
    </row>
    <row r="1778" spans="1:5" ht="12" customHeight="1" x14ac:dyDescent="0.2">
      <c r="A1778" s="156" t="s">
        <v>2723</v>
      </c>
      <c r="B1778" s="156" t="s">
        <v>2879</v>
      </c>
      <c r="C1778" s="156" t="s">
        <v>2280</v>
      </c>
      <c r="D1778" s="156" t="s">
        <v>639</v>
      </c>
      <c r="E1778" s="156" t="s">
        <v>2755</v>
      </c>
    </row>
    <row r="1779" spans="1:5" ht="12" customHeight="1" x14ac:dyDescent="0.2">
      <c r="A1779" s="156" t="s">
        <v>2723</v>
      </c>
      <c r="B1779" s="156" t="s">
        <v>2880</v>
      </c>
      <c r="C1779" s="156" t="s">
        <v>1635</v>
      </c>
      <c r="D1779" s="156" t="s">
        <v>639</v>
      </c>
      <c r="E1779" s="156" t="s">
        <v>2724</v>
      </c>
    </row>
    <row r="1780" spans="1:5" ht="12" customHeight="1" x14ac:dyDescent="0.2">
      <c r="A1780" s="156" t="s">
        <v>2723</v>
      </c>
      <c r="B1780" s="156" t="s">
        <v>2880</v>
      </c>
      <c r="C1780" s="156" t="s">
        <v>1635</v>
      </c>
      <c r="D1780" s="156" t="s">
        <v>639</v>
      </c>
      <c r="E1780" s="156" t="s">
        <v>2755</v>
      </c>
    </row>
    <row r="1781" spans="1:5" ht="12" customHeight="1" x14ac:dyDescent="0.2">
      <c r="A1781" s="156" t="s">
        <v>2723</v>
      </c>
      <c r="B1781" s="156" t="s">
        <v>2881</v>
      </c>
      <c r="C1781" s="156" t="s">
        <v>264</v>
      </c>
      <c r="D1781" s="156" t="s">
        <v>639</v>
      </c>
      <c r="E1781" s="156" t="s">
        <v>2724</v>
      </c>
    </row>
    <row r="1782" spans="1:5" ht="12" customHeight="1" x14ac:dyDescent="0.2">
      <c r="A1782" s="156" t="s">
        <v>2723</v>
      </c>
      <c r="B1782" s="156" t="s">
        <v>2881</v>
      </c>
      <c r="C1782" s="156" t="s">
        <v>264</v>
      </c>
      <c r="D1782" s="156" t="s">
        <v>639</v>
      </c>
      <c r="E1782" s="156" t="s">
        <v>2760</v>
      </c>
    </row>
    <row r="1783" spans="1:5" ht="12" customHeight="1" x14ac:dyDescent="0.2">
      <c r="A1783" s="156" t="s">
        <v>2723</v>
      </c>
      <c r="B1783" s="156" t="s">
        <v>2881</v>
      </c>
      <c r="C1783" s="156" t="s">
        <v>264</v>
      </c>
      <c r="D1783" s="156" t="s">
        <v>639</v>
      </c>
      <c r="E1783" s="156" t="s">
        <v>2755</v>
      </c>
    </row>
    <row r="1784" spans="1:5" ht="12" customHeight="1" x14ac:dyDescent="0.2">
      <c r="A1784" s="156" t="s">
        <v>2723</v>
      </c>
      <c r="B1784" s="156" t="s">
        <v>2882</v>
      </c>
      <c r="C1784" s="156" t="s">
        <v>2150</v>
      </c>
      <c r="D1784" s="156" t="s">
        <v>639</v>
      </c>
      <c r="E1784" s="156" t="s">
        <v>2724</v>
      </c>
    </row>
    <row r="1785" spans="1:5" ht="12" customHeight="1" x14ac:dyDescent="0.2">
      <c r="A1785" s="156" t="s">
        <v>2723</v>
      </c>
      <c r="B1785" s="156" t="s">
        <v>2882</v>
      </c>
      <c r="C1785" s="156" t="s">
        <v>2150</v>
      </c>
      <c r="D1785" s="156" t="s">
        <v>639</v>
      </c>
      <c r="E1785" s="156" t="s">
        <v>2760</v>
      </c>
    </row>
    <row r="1786" spans="1:5" ht="12" customHeight="1" x14ac:dyDescent="0.2">
      <c r="A1786" s="156" t="s">
        <v>2723</v>
      </c>
      <c r="B1786" s="156" t="s">
        <v>2882</v>
      </c>
      <c r="C1786" s="156" t="s">
        <v>2150</v>
      </c>
      <c r="D1786" s="156" t="s">
        <v>639</v>
      </c>
      <c r="E1786" s="156" t="s">
        <v>2755</v>
      </c>
    </row>
    <row r="1787" spans="1:5" ht="12" customHeight="1" x14ac:dyDescent="0.2">
      <c r="A1787" s="156" t="s">
        <v>2723</v>
      </c>
      <c r="B1787" s="156" t="s">
        <v>2883</v>
      </c>
      <c r="C1787" s="156" t="s">
        <v>147</v>
      </c>
      <c r="D1787" s="156" t="s">
        <v>639</v>
      </c>
      <c r="E1787" s="156" t="s">
        <v>2724</v>
      </c>
    </row>
    <row r="1788" spans="1:5" ht="12" customHeight="1" x14ac:dyDescent="0.2">
      <c r="A1788" s="156" t="s">
        <v>2723</v>
      </c>
      <c r="B1788" s="156" t="s">
        <v>2883</v>
      </c>
      <c r="C1788" s="156" t="s">
        <v>147</v>
      </c>
      <c r="D1788" s="156" t="s">
        <v>639</v>
      </c>
      <c r="E1788" s="156" t="s">
        <v>2755</v>
      </c>
    </row>
    <row r="1789" spans="1:5" ht="12" customHeight="1" x14ac:dyDescent="0.2">
      <c r="A1789" s="156" t="s">
        <v>2723</v>
      </c>
      <c r="B1789" s="156" t="s">
        <v>2884</v>
      </c>
      <c r="C1789" s="156" t="s">
        <v>1772</v>
      </c>
      <c r="D1789" s="156" t="s">
        <v>639</v>
      </c>
      <c r="E1789" s="156" t="s">
        <v>2724</v>
      </c>
    </row>
    <row r="1790" spans="1:5" ht="12" customHeight="1" x14ac:dyDescent="0.2">
      <c r="A1790" s="156" t="s">
        <v>2723</v>
      </c>
      <c r="B1790" s="156" t="s">
        <v>2884</v>
      </c>
      <c r="C1790" s="156" t="s">
        <v>1772</v>
      </c>
      <c r="D1790" s="156" t="s">
        <v>639</v>
      </c>
      <c r="E1790" s="156" t="s">
        <v>2760</v>
      </c>
    </row>
    <row r="1791" spans="1:5" ht="12" customHeight="1" x14ac:dyDescent="0.2">
      <c r="A1791" s="156" t="s">
        <v>2723</v>
      </c>
      <c r="B1791" s="156" t="s">
        <v>2884</v>
      </c>
      <c r="C1791" s="156" t="s">
        <v>1772</v>
      </c>
      <c r="D1791" s="156" t="s">
        <v>639</v>
      </c>
      <c r="E1791" s="156" t="s">
        <v>2755</v>
      </c>
    </row>
    <row r="1792" spans="1:5" ht="12" customHeight="1" x14ac:dyDescent="0.2">
      <c r="A1792" s="156" t="s">
        <v>2723</v>
      </c>
      <c r="B1792" s="156" t="s">
        <v>2885</v>
      </c>
      <c r="C1792" s="156" t="s">
        <v>2155</v>
      </c>
      <c r="D1792" s="156" t="s">
        <v>639</v>
      </c>
      <c r="E1792" s="156" t="s">
        <v>2724</v>
      </c>
    </row>
    <row r="1793" spans="1:5" ht="12" customHeight="1" x14ac:dyDescent="0.2">
      <c r="A1793" s="156" t="s">
        <v>2723</v>
      </c>
      <c r="B1793" s="156" t="s">
        <v>2885</v>
      </c>
      <c r="C1793" s="156" t="s">
        <v>2155</v>
      </c>
      <c r="D1793" s="156" t="s">
        <v>639</v>
      </c>
      <c r="E1793" s="156" t="s">
        <v>2760</v>
      </c>
    </row>
    <row r="1794" spans="1:5" ht="12" customHeight="1" x14ac:dyDescent="0.2">
      <c r="A1794" s="156" t="s">
        <v>2723</v>
      </c>
      <c r="B1794" s="156" t="s">
        <v>2885</v>
      </c>
      <c r="C1794" s="156" t="s">
        <v>2155</v>
      </c>
      <c r="D1794" s="156" t="s">
        <v>639</v>
      </c>
      <c r="E1794" s="156" t="s">
        <v>2755</v>
      </c>
    </row>
    <row r="1795" spans="1:5" ht="12" customHeight="1" x14ac:dyDescent="0.2">
      <c r="A1795" s="156" t="s">
        <v>2723</v>
      </c>
      <c r="B1795" s="156" t="s">
        <v>2886</v>
      </c>
      <c r="C1795" s="156" t="s">
        <v>267</v>
      </c>
      <c r="D1795" s="156" t="s">
        <v>639</v>
      </c>
      <c r="E1795" s="156" t="s">
        <v>2724</v>
      </c>
    </row>
    <row r="1796" spans="1:5" ht="12" customHeight="1" x14ac:dyDescent="0.2">
      <c r="A1796" s="156" t="s">
        <v>2723</v>
      </c>
      <c r="B1796" s="156" t="s">
        <v>2886</v>
      </c>
      <c r="C1796" s="156" t="s">
        <v>267</v>
      </c>
      <c r="D1796" s="156" t="s">
        <v>639</v>
      </c>
      <c r="E1796" s="156" t="s">
        <v>2760</v>
      </c>
    </row>
    <row r="1797" spans="1:5" ht="12" customHeight="1" x14ac:dyDescent="0.2">
      <c r="A1797" s="156" t="s">
        <v>2723</v>
      </c>
      <c r="B1797" s="156" t="s">
        <v>2886</v>
      </c>
      <c r="C1797" s="156" t="s">
        <v>267</v>
      </c>
      <c r="D1797" s="156" t="s">
        <v>639</v>
      </c>
      <c r="E1797" s="156" t="s">
        <v>2755</v>
      </c>
    </row>
    <row r="1798" spans="1:5" ht="12" customHeight="1" x14ac:dyDescent="0.2">
      <c r="A1798" s="156" t="s">
        <v>2723</v>
      </c>
      <c r="B1798" s="156" t="s">
        <v>2887</v>
      </c>
      <c r="C1798" s="156" t="s">
        <v>2295</v>
      </c>
      <c r="D1798" s="156" t="s">
        <v>639</v>
      </c>
      <c r="E1798" s="156" t="s">
        <v>2760</v>
      </c>
    </row>
    <row r="1799" spans="1:5" ht="12" customHeight="1" x14ac:dyDescent="0.2">
      <c r="A1799" s="156" t="s">
        <v>2723</v>
      </c>
      <c r="B1799" s="156" t="s">
        <v>2887</v>
      </c>
      <c r="C1799" s="156" t="s">
        <v>2295</v>
      </c>
      <c r="D1799" s="156" t="s">
        <v>639</v>
      </c>
      <c r="E1799" s="156" t="s">
        <v>2755</v>
      </c>
    </row>
    <row r="1800" spans="1:5" ht="12" customHeight="1" x14ac:dyDescent="0.2">
      <c r="A1800" s="156" t="s">
        <v>2723</v>
      </c>
      <c r="B1800" s="156" t="s">
        <v>2888</v>
      </c>
      <c r="C1800" s="156" t="s">
        <v>2221</v>
      </c>
      <c r="D1800" s="156" t="s">
        <v>639</v>
      </c>
      <c r="E1800" s="156" t="s">
        <v>2760</v>
      </c>
    </row>
    <row r="1801" spans="1:5" ht="12" customHeight="1" x14ac:dyDescent="0.2">
      <c r="A1801" s="156" t="s">
        <v>2723</v>
      </c>
      <c r="B1801" s="156" t="s">
        <v>2888</v>
      </c>
      <c r="C1801" s="156" t="s">
        <v>2221</v>
      </c>
      <c r="D1801" s="156" t="s">
        <v>639</v>
      </c>
      <c r="E1801" s="156" t="s">
        <v>2755</v>
      </c>
    </row>
    <row r="1802" spans="1:5" ht="12" customHeight="1" x14ac:dyDescent="0.2">
      <c r="A1802" s="156" t="s">
        <v>2723</v>
      </c>
      <c r="B1802" s="156" t="s">
        <v>2889</v>
      </c>
      <c r="C1802" s="156" t="s">
        <v>2205</v>
      </c>
      <c r="D1802" s="156" t="s">
        <v>639</v>
      </c>
      <c r="E1802" s="156" t="s">
        <v>2724</v>
      </c>
    </row>
    <row r="1803" spans="1:5" ht="12" customHeight="1" x14ac:dyDescent="0.2">
      <c r="A1803" s="156" t="s">
        <v>2723</v>
      </c>
      <c r="B1803" s="156" t="s">
        <v>2889</v>
      </c>
      <c r="C1803" s="156" t="s">
        <v>2205</v>
      </c>
      <c r="D1803" s="156" t="s">
        <v>639</v>
      </c>
      <c r="E1803" s="156" t="s">
        <v>2760</v>
      </c>
    </row>
    <row r="1804" spans="1:5" ht="12" customHeight="1" x14ac:dyDescent="0.2">
      <c r="A1804" s="156" t="s">
        <v>2723</v>
      </c>
      <c r="B1804" s="156" t="s">
        <v>2889</v>
      </c>
      <c r="C1804" s="156" t="s">
        <v>2205</v>
      </c>
      <c r="D1804" s="156" t="s">
        <v>639</v>
      </c>
      <c r="E1804" s="156" t="s">
        <v>2755</v>
      </c>
    </row>
    <row r="1805" spans="1:5" ht="12" customHeight="1" x14ac:dyDescent="0.2">
      <c r="A1805" s="156" t="s">
        <v>2723</v>
      </c>
      <c r="B1805" s="156" t="s">
        <v>2890</v>
      </c>
      <c r="C1805" s="156" t="s">
        <v>2208</v>
      </c>
      <c r="D1805" s="156" t="s">
        <v>639</v>
      </c>
      <c r="E1805" s="156" t="s">
        <v>2724</v>
      </c>
    </row>
    <row r="1806" spans="1:5" ht="12" customHeight="1" x14ac:dyDescent="0.2">
      <c r="A1806" s="156" t="s">
        <v>2723</v>
      </c>
      <c r="B1806" s="156" t="s">
        <v>2890</v>
      </c>
      <c r="C1806" s="156" t="s">
        <v>2208</v>
      </c>
      <c r="D1806" s="156" t="s">
        <v>639</v>
      </c>
      <c r="E1806" s="156" t="s">
        <v>2760</v>
      </c>
    </row>
    <row r="1807" spans="1:5" ht="12" customHeight="1" x14ac:dyDescent="0.2">
      <c r="A1807" s="156" t="s">
        <v>2723</v>
      </c>
      <c r="B1807" s="156" t="s">
        <v>2890</v>
      </c>
      <c r="C1807" s="156" t="s">
        <v>2208</v>
      </c>
      <c r="D1807" s="156" t="s">
        <v>639</v>
      </c>
      <c r="E1807" s="156" t="s">
        <v>2755</v>
      </c>
    </row>
    <row r="1808" spans="1:5" ht="12" customHeight="1" x14ac:dyDescent="0.2">
      <c r="A1808" s="156" t="s">
        <v>2723</v>
      </c>
      <c r="B1808" s="156" t="s">
        <v>2891</v>
      </c>
      <c r="C1808" s="156" t="s">
        <v>2260</v>
      </c>
      <c r="D1808" s="156" t="s">
        <v>639</v>
      </c>
      <c r="E1808" s="156" t="s">
        <v>2724</v>
      </c>
    </row>
    <row r="1809" spans="1:5" ht="12" customHeight="1" x14ac:dyDescent="0.2">
      <c r="A1809" s="156" t="s">
        <v>2723</v>
      </c>
      <c r="B1809" s="156" t="s">
        <v>2891</v>
      </c>
      <c r="C1809" s="156" t="s">
        <v>2260</v>
      </c>
      <c r="D1809" s="156" t="s">
        <v>639</v>
      </c>
      <c r="E1809" s="156" t="s">
        <v>2760</v>
      </c>
    </row>
    <row r="1810" spans="1:5" ht="12" customHeight="1" x14ac:dyDescent="0.2">
      <c r="A1810" s="156" t="s">
        <v>2723</v>
      </c>
      <c r="B1810" s="156" t="s">
        <v>2891</v>
      </c>
      <c r="C1810" s="156" t="s">
        <v>2260</v>
      </c>
      <c r="D1810" s="156" t="s">
        <v>639</v>
      </c>
      <c r="E1810" s="156" t="s">
        <v>2755</v>
      </c>
    </row>
    <row r="1811" spans="1:5" ht="12" customHeight="1" x14ac:dyDescent="0.2">
      <c r="A1811" s="156" t="s">
        <v>2723</v>
      </c>
      <c r="B1811" s="156" t="s">
        <v>2892</v>
      </c>
      <c r="C1811" s="156" t="s">
        <v>2197</v>
      </c>
      <c r="D1811" s="156" t="s">
        <v>639</v>
      </c>
      <c r="E1811" s="156" t="s">
        <v>2724</v>
      </c>
    </row>
    <row r="1812" spans="1:5" ht="12" customHeight="1" x14ac:dyDescent="0.2">
      <c r="A1812" s="156" t="s">
        <v>2723</v>
      </c>
      <c r="B1812" s="156" t="s">
        <v>2892</v>
      </c>
      <c r="C1812" s="156" t="s">
        <v>2197</v>
      </c>
      <c r="D1812" s="156" t="s">
        <v>639</v>
      </c>
      <c r="E1812" s="156" t="s">
        <v>2760</v>
      </c>
    </row>
    <row r="1813" spans="1:5" ht="12" customHeight="1" x14ac:dyDescent="0.2">
      <c r="A1813" s="156" t="s">
        <v>2723</v>
      </c>
      <c r="B1813" s="156" t="s">
        <v>2892</v>
      </c>
      <c r="C1813" s="156" t="s">
        <v>2197</v>
      </c>
      <c r="D1813" s="156" t="s">
        <v>639</v>
      </c>
      <c r="E1813" s="156" t="s">
        <v>2755</v>
      </c>
    </row>
    <row r="1814" spans="1:5" ht="12" customHeight="1" x14ac:dyDescent="0.2">
      <c r="A1814" s="156" t="s">
        <v>2723</v>
      </c>
      <c r="B1814" s="156" t="s">
        <v>2893</v>
      </c>
      <c r="C1814" s="156" t="s">
        <v>1609</v>
      </c>
      <c r="D1814" s="156" t="s">
        <v>639</v>
      </c>
      <c r="E1814" s="156" t="s">
        <v>2724</v>
      </c>
    </row>
    <row r="1815" spans="1:5" ht="12" customHeight="1" x14ac:dyDescent="0.2">
      <c r="A1815" s="156" t="s">
        <v>2723</v>
      </c>
      <c r="B1815" s="156" t="s">
        <v>2893</v>
      </c>
      <c r="C1815" s="156" t="s">
        <v>1609</v>
      </c>
      <c r="D1815" s="156" t="s">
        <v>639</v>
      </c>
      <c r="E1815" s="156" t="s">
        <v>2753</v>
      </c>
    </row>
    <row r="1816" spans="1:5" ht="12" customHeight="1" x14ac:dyDescent="0.2">
      <c r="A1816" s="156" t="s">
        <v>2723</v>
      </c>
      <c r="B1816" s="156" t="s">
        <v>2893</v>
      </c>
      <c r="C1816" s="156" t="s">
        <v>1609</v>
      </c>
      <c r="D1816" s="156" t="s">
        <v>639</v>
      </c>
      <c r="E1816" s="156" t="s">
        <v>2760</v>
      </c>
    </row>
    <row r="1817" spans="1:5" ht="12" customHeight="1" x14ac:dyDescent="0.2">
      <c r="A1817" s="156" t="s">
        <v>2723</v>
      </c>
      <c r="B1817" s="156" t="s">
        <v>2893</v>
      </c>
      <c r="C1817" s="156" t="s">
        <v>1609</v>
      </c>
      <c r="D1817" s="156" t="s">
        <v>639</v>
      </c>
      <c r="E1817" s="156" t="s">
        <v>2755</v>
      </c>
    </row>
    <row r="1818" spans="1:5" ht="12" customHeight="1" x14ac:dyDescent="0.2">
      <c r="A1818" s="156" t="s">
        <v>2723</v>
      </c>
      <c r="B1818" s="156" t="s">
        <v>2893</v>
      </c>
      <c r="C1818" s="156" t="s">
        <v>1609</v>
      </c>
      <c r="D1818" s="156" t="s">
        <v>639</v>
      </c>
      <c r="E1818" s="156" t="s">
        <v>2786</v>
      </c>
    </row>
    <row r="1819" spans="1:5" ht="12" customHeight="1" x14ac:dyDescent="0.2">
      <c r="A1819" s="156" t="s">
        <v>2723</v>
      </c>
      <c r="B1819" s="156" t="s">
        <v>2894</v>
      </c>
      <c r="C1819" s="156" t="s">
        <v>1612</v>
      </c>
      <c r="D1819" s="156" t="s">
        <v>639</v>
      </c>
      <c r="E1819" s="156" t="s">
        <v>2724</v>
      </c>
    </row>
    <row r="1820" spans="1:5" ht="12" customHeight="1" x14ac:dyDescent="0.2">
      <c r="A1820" s="156" t="s">
        <v>2723</v>
      </c>
      <c r="B1820" s="156" t="s">
        <v>2894</v>
      </c>
      <c r="C1820" s="156" t="s">
        <v>1612</v>
      </c>
      <c r="D1820" s="156" t="s">
        <v>639</v>
      </c>
      <c r="E1820" s="156" t="s">
        <v>2755</v>
      </c>
    </row>
    <row r="1821" spans="1:5" ht="12" customHeight="1" x14ac:dyDescent="0.2">
      <c r="A1821" s="156" t="s">
        <v>2723</v>
      </c>
      <c r="B1821" s="156" t="s">
        <v>2895</v>
      </c>
      <c r="C1821" s="156" t="s">
        <v>1611</v>
      </c>
      <c r="D1821" s="156" t="s">
        <v>639</v>
      </c>
      <c r="E1821" s="156" t="s">
        <v>2724</v>
      </c>
    </row>
    <row r="1822" spans="1:5" ht="12" customHeight="1" x14ac:dyDescent="0.2">
      <c r="A1822" s="156" t="s">
        <v>2723</v>
      </c>
      <c r="B1822" s="156" t="s">
        <v>2895</v>
      </c>
      <c r="C1822" s="156" t="s">
        <v>1611</v>
      </c>
      <c r="D1822" s="156" t="s">
        <v>639</v>
      </c>
      <c r="E1822" s="156" t="s">
        <v>2755</v>
      </c>
    </row>
    <row r="1823" spans="1:5" ht="12" customHeight="1" x14ac:dyDescent="0.2">
      <c r="A1823" s="156" t="s">
        <v>2723</v>
      </c>
      <c r="B1823" s="156" t="s">
        <v>2896</v>
      </c>
      <c r="C1823" s="156" t="s">
        <v>6</v>
      </c>
      <c r="D1823" s="156" t="s">
        <v>639</v>
      </c>
      <c r="E1823" s="156" t="s">
        <v>2724</v>
      </c>
    </row>
    <row r="1824" spans="1:5" ht="12" customHeight="1" x14ac:dyDescent="0.2">
      <c r="A1824" s="156" t="s">
        <v>2723</v>
      </c>
      <c r="B1824" s="156" t="s">
        <v>2896</v>
      </c>
      <c r="C1824" s="156" t="s">
        <v>6</v>
      </c>
      <c r="D1824" s="156" t="s">
        <v>639</v>
      </c>
      <c r="E1824" s="156" t="s">
        <v>2755</v>
      </c>
    </row>
    <row r="1825" spans="1:5" ht="12" customHeight="1" x14ac:dyDescent="0.2">
      <c r="A1825" s="156" t="s">
        <v>2723</v>
      </c>
      <c r="B1825" s="156" t="s">
        <v>2897</v>
      </c>
      <c r="C1825" s="156" t="s">
        <v>151</v>
      </c>
      <c r="D1825" s="156" t="s">
        <v>639</v>
      </c>
      <c r="E1825" s="156" t="s">
        <v>2724</v>
      </c>
    </row>
    <row r="1826" spans="1:5" ht="12" customHeight="1" x14ac:dyDescent="0.2">
      <c r="A1826" s="156" t="s">
        <v>2723</v>
      </c>
      <c r="B1826" s="156" t="s">
        <v>2897</v>
      </c>
      <c r="C1826" s="156" t="s">
        <v>151</v>
      </c>
      <c r="D1826" s="156" t="s">
        <v>639</v>
      </c>
      <c r="E1826" s="156" t="s">
        <v>2753</v>
      </c>
    </row>
    <row r="1827" spans="1:5" ht="12" customHeight="1" x14ac:dyDescent="0.2">
      <c r="A1827" s="156" t="s">
        <v>2723</v>
      </c>
      <c r="B1827" s="156" t="s">
        <v>2897</v>
      </c>
      <c r="C1827" s="156" t="s">
        <v>151</v>
      </c>
      <c r="D1827" s="156" t="s">
        <v>639</v>
      </c>
      <c r="E1827" s="156" t="s">
        <v>2756</v>
      </c>
    </row>
    <row r="1828" spans="1:5" ht="12" customHeight="1" x14ac:dyDescent="0.2">
      <c r="A1828" s="156" t="s">
        <v>2723</v>
      </c>
      <c r="B1828" s="156" t="s">
        <v>2897</v>
      </c>
      <c r="C1828" s="156" t="s">
        <v>151</v>
      </c>
      <c r="D1828" s="156" t="s">
        <v>639</v>
      </c>
      <c r="E1828" s="156" t="s">
        <v>2754</v>
      </c>
    </row>
    <row r="1829" spans="1:5" ht="12" customHeight="1" x14ac:dyDescent="0.2">
      <c r="A1829" s="156" t="s">
        <v>2723</v>
      </c>
      <c r="B1829" s="156" t="s">
        <v>2897</v>
      </c>
      <c r="C1829" s="156" t="s">
        <v>151</v>
      </c>
      <c r="D1829" s="156" t="s">
        <v>639</v>
      </c>
      <c r="E1829" s="156" t="s">
        <v>2755</v>
      </c>
    </row>
    <row r="1830" spans="1:5" ht="12" customHeight="1" x14ac:dyDescent="0.2">
      <c r="A1830" s="156" t="s">
        <v>2723</v>
      </c>
      <c r="B1830" s="156" t="s">
        <v>2898</v>
      </c>
      <c r="C1830" s="156" t="s">
        <v>1822</v>
      </c>
      <c r="D1830" s="156" t="s">
        <v>639</v>
      </c>
      <c r="E1830" s="156" t="s">
        <v>2724</v>
      </c>
    </row>
    <row r="1831" spans="1:5" ht="12" customHeight="1" x14ac:dyDescent="0.2">
      <c r="A1831" s="156" t="s">
        <v>2723</v>
      </c>
      <c r="B1831" s="156" t="s">
        <v>2898</v>
      </c>
      <c r="C1831" s="156" t="s">
        <v>1822</v>
      </c>
      <c r="D1831" s="156" t="s">
        <v>639</v>
      </c>
      <c r="E1831" s="156" t="s">
        <v>2755</v>
      </c>
    </row>
    <row r="1832" spans="1:5" ht="12" customHeight="1" x14ac:dyDescent="0.2">
      <c r="A1832" s="156" t="s">
        <v>2723</v>
      </c>
      <c r="B1832" s="156" t="s">
        <v>2899</v>
      </c>
      <c r="C1832" s="156" t="s">
        <v>2153</v>
      </c>
      <c r="D1832" s="156" t="s">
        <v>639</v>
      </c>
      <c r="E1832" s="156" t="s">
        <v>2724</v>
      </c>
    </row>
    <row r="1833" spans="1:5" ht="12" customHeight="1" x14ac:dyDescent="0.2">
      <c r="A1833" s="156" t="s">
        <v>2723</v>
      </c>
      <c r="B1833" s="156" t="s">
        <v>2899</v>
      </c>
      <c r="C1833" s="156" t="s">
        <v>2153</v>
      </c>
      <c r="D1833" s="156" t="s">
        <v>639</v>
      </c>
      <c r="E1833" s="156" t="s">
        <v>2753</v>
      </c>
    </row>
    <row r="1834" spans="1:5" ht="12" customHeight="1" x14ac:dyDescent="0.2">
      <c r="A1834" s="156" t="s">
        <v>2723</v>
      </c>
      <c r="B1834" s="156" t="s">
        <v>2899</v>
      </c>
      <c r="C1834" s="156" t="s">
        <v>2153</v>
      </c>
      <c r="D1834" s="156" t="s">
        <v>639</v>
      </c>
      <c r="E1834" s="156" t="s">
        <v>2756</v>
      </c>
    </row>
    <row r="1835" spans="1:5" ht="12" customHeight="1" x14ac:dyDescent="0.2">
      <c r="A1835" s="156" t="s">
        <v>2723</v>
      </c>
      <c r="B1835" s="156" t="s">
        <v>2899</v>
      </c>
      <c r="C1835" s="156" t="s">
        <v>2153</v>
      </c>
      <c r="D1835" s="156" t="s">
        <v>639</v>
      </c>
      <c r="E1835" s="156" t="s">
        <v>2754</v>
      </c>
    </row>
    <row r="1836" spans="1:5" ht="12" customHeight="1" x14ac:dyDescent="0.2">
      <c r="A1836" s="156" t="s">
        <v>2723</v>
      </c>
      <c r="B1836" s="156" t="s">
        <v>2899</v>
      </c>
      <c r="C1836" s="156" t="s">
        <v>2153</v>
      </c>
      <c r="D1836" s="156" t="s">
        <v>639</v>
      </c>
      <c r="E1836" s="156" t="s">
        <v>2755</v>
      </c>
    </row>
    <row r="1837" spans="1:5" ht="12" customHeight="1" x14ac:dyDescent="0.2">
      <c r="A1837" s="156" t="s">
        <v>2723</v>
      </c>
      <c r="B1837" s="156" t="s">
        <v>2900</v>
      </c>
      <c r="C1837" s="156" t="s">
        <v>2219</v>
      </c>
      <c r="D1837" s="156" t="s">
        <v>639</v>
      </c>
      <c r="E1837" s="156" t="s">
        <v>2724</v>
      </c>
    </row>
    <row r="1838" spans="1:5" ht="12" customHeight="1" x14ac:dyDescent="0.2">
      <c r="A1838" s="156" t="s">
        <v>2723</v>
      </c>
      <c r="B1838" s="156" t="s">
        <v>2900</v>
      </c>
      <c r="C1838" s="156" t="s">
        <v>2219</v>
      </c>
      <c r="D1838" s="156" t="s">
        <v>639</v>
      </c>
      <c r="E1838" s="156" t="s">
        <v>2755</v>
      </c>
    </row>
    <row r="1839" spans="1:5" ht="12" customHeight="1" x14ac:dyDescent="0.2">
      <c r="A1839" s="156" t="s">
        <v>2723</v>
      </c>
      <c r="B1839" s="156" t="s">
        <v>2901</v>
      </c>
      <c r="C1839" s="156" t="s">
        <v>1544</v>
      </c>
      <c r="D1839" s="156" t="s">
        <v>639</v>
      </c>
      <c r="E1839" s="156" t="s">
        <v>2724</v>
      </c>
    </row>
    <row r="1840" spans="1:5" ht="12" customHeight="1" x14ac:dyDescent="0.2">
      <c r="A1840" s="156" t="s">
        <v>2723</v>
      </c>
      <c r="B1840" s="156" t="s">
        <v>2901</v>
      </c>
      <c r="C1840" s="156" t="s">
        <v>1544</v>
      </c>
      <c r="D1840" s="156" t="s">
        <v>639</v>
      </c>
      <c r="E1840" s="156" t="s">
        <v>2756</v>
      </c>
    </row>
    <row r="1841" spans="1:5" ht="12" customHeight="1" x14ac:dyDescent="0.2">
      <c r="A1841" s="156" t="s">
        <v>2723</v>
      </c>
      <c r="B1841" s="156" t="s">
        <v>2901</v>
      </c>
      <c r="C1841" s="156" t="s">
        <v>1544</v>
      </c>
      <c r="D1841" s="156" t="s">
        <v>639</v>
      </c>
      <c r="E1841" s="156" t="s">
        <v>2754</v>
      </c>
    </row>
    <row r="1842" spans="1:5" ht="12" customHeight="1" x14ac:dyDescent="0.2">
      <c r="A1842" s="156" t="s">
        <v>2723</v>
      </c>
      <c r="B1842" s="156" t="s">
        <v>2901</v>
      </c>
      <c r="C1842" s="156" t="s">
        <v>1544</v>
      </c>
      <c r="D1842" s="156" t="s">
        <v>639</v>
      </c>
      <c r="E1842" s="156" t="s">
        <v>2755</v>
      </c>
    </row>
    <row r="1843" spans="1:5" ht="12" customHeight="1" x14ac:dyDescent="0.2">
      <c r="A1843" s="156" t="s">
        <v>2723</v>
      </c>
      <c r="B1843" s="156" t="s">
        <v>2901</v>
      </c>
      <c r="C1843" s="156" t="s">
        <v>1544</v>
      </c>
      <c r="D1843" s="156" t="s">
        <v>639</v>
      </c>
      <c r="E1843" s="156" t="s">
        <v>2772</v>
      </c>
    </row>
    <row r="1844" spans="1:5" ht="12" customHeight="1" x14ac:dyDescent="0.2">
      <c r="A1844" s="156" t="s">
        <v>2723</v>
      </c>
      <c r="B1844" s="156" t="s">
        <v>2902</v>
      </c>
      <c r="C1844" s="156" t="s">
        <v>1636</v>
      </c>
      <c r="D1844" s="156" t="s">
        <v>639</v>
      </c>
      <c r="E1844" s="156" t="s">
        <v>2724</v>
      </c>
    </row>
    <row r="1845" spans="1:5" ht="12" customHeight="1" x14ac:dyDescent="0.2">
      <c r="A1845" s="156" t="s">
        <v>2723</v>
      </c>
      <c r="B1845" s="156" t="s">
        <v>2902</v>
      </c>
      <c r="C1845" s="156" t="s">
        <v>1636</v>
      </c>
      <c r="D1845" s="156" t="s">
        <v>639</v>
      </c>
      <c r="E1845" s="156" t="s">
        <v>2753</v>
      </c>
    </row>
    <row r="1846" spans="1:5" ht="12" customHeight="1" x14ac:dyDescent="0.2">
      <c r="A1846" s="156" t="s">
        <v>2723</v>
      </c>
      <c r="B1846" s="156" t="s">
        <v>2902</v>
      </c>
      <c r="C1846" s="156" t="s">
        <v>1636</v>
      </c>
      <c r="D1846" s="156" t="s">
        <v>639</v>
      </c>
      <c r="E1846" s="156" t="s">
        <v>2756</v>
      </c>
    </row>
    <row r="1847" spans="1:5" ht="12" customHeight="1" x14ac:dyDescent="0.2">
      <c r="A1847" s="156" t="s">
        <v>2723</v>
      </c>
      <c r="B1847" s="156" t="s">
        <v>2902</v>
      </c>
      <c r="C1847" s="156" t="s">
        <v>1636</v>
      </c>
      <c r="D1847" s="156" t="s">
        <v>639</v>
      </c>
      <c r="E1847" s="156" t="s">
        <v>2754</v>
      </c>
    </row>
    <row r="1848" spans="1:5" ht="12" customHeight="1" x14ac:dyDescent="0.2">
      <c r="A1848" s="156" t="s">
        <v>2723</v>
      </c>
      <c r="B1848" s="156" t="s">
        <v>2902</v>
      </c>
      <c r="C1848" s="156" t="s">
        <v>1636</v>
      </c>
      <c r="D1848" s="156" t="s">
        <v>639</v>
      </c>
      <c r="E1848" s="156" t="s">
        <v>2755</v>
      </c>
    </row>
    <row r="1849" spans="1:5" ht="12" customHeight="1" x14ac:dyDescent="0.2">
      <c r="A1849" s="156" t="s">
        <v>2723</v>
      </c>
      <c r="B1849" s="156" t="s">
        <v>2903</v>
      </c>
      <c r="C1849" s="156" t="s">
        <v>1904</v>
      </c>
      <c r="D1849" s="156" t="s">
        <v>639</v>
      </c>
      <c r="E1849" s="156" t="s">
        <v>2724</v>
      </c>
    </row>
    <row r="1850" spans="1:5" ht="12" customHeight="1" x14ac:dyDescent="0.2">
      <c r="A1850" s="156" t="s">
        <v>2723</v>
      </c>
      <c r="B1850" s="156" t="s">
        <v>2903</v>
      </c>
      <c r="C1850" s="156" t="s">
        <v>1904</v>
      </c>
      <c r="D1850" s="156" t="s">
        <v>639</v>
      </c>
      <c r="E1850" s="156" t="s">
        <v>2755</v>
      </c>
    </row>
    <row r="1851" spans="1:5" ht="12" customHeight="1" x14ac:dyDescent="0.2">
      <c r="A1851" s="156" t="s">
        <v>2723</v>
      </c>
      <c r="B1851" s="156" t="s">
        <v>2904</v>
      </c>
      <c r="C1851" s="156" t="s">
        <v>2273</v>
      </c>
      <c r="D1851" s="156" t="s">
        <v>639</v>
      </c>
      <c r="E1851" s="156" t="s">
        <v>2724</v>
      </c>
    </row>
    <row r="1852" spans="1:5" ht="12" customHeight="1" x14ac:dyDescent="0.2">
      <c r="A1852" s="156" t="s">
        <v>2723</v>
      </c>
      <c r="B1852" s="156" t="s">
        <v>2904</v>
      </c>
      <c r="C1852" s="156" t="s">
        <v>2273</v>
      </c>
      <c r="D1852" s="156" t="s">
        <v>639</v>
      </c>
      <c r="E1852" s="156" t="s">
        <v>2753</v>
      </c>
    </row>
    <row r="1853" spans="1:5" ht="12" customHeight="1" x14ac:dyDescent="0.2">
      <c r="A1853" s="156" t="s">
        <v>2723</v>
      </c>
      <c r="B1853" s="156" t="s">
        <v>2904</v>
      </c>
      <c r="C1853" s="156" t="s">
        <v>2273</v>
      </c>
      <c r="D1853" s="156" t="s">
        <v>639</v>
      </c>
      <c r="E1853" s="156" t="s">
        <v>2755</v>
      </c>
    </row>
    <row r="1854" spans="1:5" ht="12" customHeight="1" x14ac:dyDescent="0.2">
      <c r="A1854" s="156" t="s">
        <v>2723</v>
      </c>
      <c r="B1854" s="156" t="s">
        <v>2905</v>
      </c>
      <c r="C1854" s="156" t="s">
        <v>1545</v>
      </c>
      <c r="D1854" s="156" t="s">
        <v>639</v>
      </c>
      <c r="E1854" s="156" t="s">
        <v>2724</v>
      </c>
    </row>
    <row r="1855" spans="1:5" ht="12" customHeight="1" x14ac:dyDescent="0.2">
      <c r="A1855" s="156" t="s">
        <v>2723</v>
      </c>
      <c r="B1855" s="156" t="s">
        <v>2905</v>
      </c>
      <c r="C1855" s="156" t="s">
        <v>1545</v>
      </c>
      <c r="D1855" s="156" t="s">
        <v>639</v>
      </c>
      <c r="E1855" s="156" t="s">
        <v>2755</v>
      </c>
    </row>
    <row r="1856" spans="1:5" ht="12" customHeight="1" x14ac:dyDescent="0.2">
      <c r="A1856" s="156" t="s">
        <v>2723</v>
      </c>
      <c r="B1856" s="156" t="s">
        <v>2906</v>
      </c>
      <c r="C1856" s="156" t="s">
        <v>2172</v>
      </c>
      <c r="D1856" s="156" t="s">
        <v>639</v>
      </c>
      <c r="E1856" s="156" t="s">
        <v>2724</v>
      </c>
    </row>
    <row r="1857" spans="1:5" ht="12" customHeight="1" x14ac:dyDescent="0.2">
      <c r="A1857" s="156" t="s">
        <v>2723</v>
      </c>
      <c r="B1857" s="156" t="s">
        <v>2906</v>
      </c>
      <c r="C1857" s="156" t="s">
        <v>2172</v>
      </c>
      <c r="D1857" s="156" t="s">
        <v>639</v>
      </c>
      <c r="E1857" s="156" t="s">
        <v>2755</v>
      </c>
    </row>
    <row r="1858" spans="1:5" ht="12" customHeight="1" x14ac:dyDescent="0.2">
      <c r="A1858" s="156" t="s">
        <v>2723</v>
      </c>
      <c r="B1858" s="156" t="s">
        <v>2907</v>
      </c>
      <c r="C1858" s="156" t="s">
        <v>2908</v>
      </c>
      <c r="D1858" s="156" t="s">
        <v>639</v>
      </c>
      <c r="E1858" s="156" t="s">
        <v>2724</v>
      </c>
    </row>
    <row r="1859" spans="1:5" ht="12" customHeight="1" x14ac:dyDescent="0.2">
      <c r="A1859" s="156" t="s">
        <v>2723</v>
      </c>
      <c r="B1859" s="156" t="s">
        <v>2907</v>
      </c>
      <c r="C1859" s="156" t="s">
        <v>2908</v>
      </c>
      <c r="D1859" s="156" t="s">
        <v>639</v>
      </c>
      <c r="E1859" s="156" t="s">
        <v>2755</v>
      </c>
    </row>
    <row r="1860" spans="1:5" ht="12" customHeight="1" x14ac:dyDescent="0.2">
      <c r="A1860" s="156" t="s">
        <v>2723</v>
      </c>
      <c r="B1860" s="156" t="s">
        <v>2909</v>
      </c>
      <c r="C1860" s="156" t="s">
        <v>150</v>
      </c>
      <c r="D1860" s="156" t="s">
        <v>639</v>
      </c>
      <c r="E1860" s="156" t="s">
        <v>2724</v>
      </c>
    </row>
    <row r="1861" spans="1:5" ht="12" customHeight="1" x14ac:dyDescent="0.2">
      <c r="A1861" s="156" t="s">
        <v>2723</v>
      </c>
      <c r="B1861" s="156" t="s">
        <v>2909</v>
      </c>
      <c r="C1861" s="156" t="s">
        <v>150</v>
      </c>
      <c r="D1861" s="156" t="s">
        <v>639</v>
      </c>
      <c r="E1861" s="156" t="s">
        <v>2753</v>
      </c>
    </row>
    <row r="1862" spans="1:5" ht="12" customHeight="1" x14ac:dyDescent="0.2">
      <c r="A1862" s="156" t="s">
        <v>2723</v>
      </c>
      <c r="B1862" s="156" t="s">
        <v>2909</v>
      </c>
      <c r="C1862" s="156" t="s">
        <v>150</v>
      </c>
      <c r="D1862" s="156" t="s">
        <v>639</v>
      </c>
      <c r="E1862" s="156" t="s">
        <v>2755</v>
      </c>
    </row>
    <row r="1863" spans="1:5" ht="12" customHeight="1" x14ac:dyDescent="0.2">
      <c r="A1863" s="156" t="s">
        <v>2723</v>
      </c>
      <c r="B1863" s="156" t="s">
        <v>2910</v>
      </c>
      <c r="C1863" s="156" t="s">
        <v>2144</v>
      </c>
      <c r="D1863" s="156" t="s">
        <v>639</v>
      </c>
      <c r="E1863" s="156" t="s">
        <v>2724</v>
      </c>
    </row>
    <row r="1864" spans="1:5" ht="12" customHeight="1" x14ac:dyDescent="0.2">
      <c r="A1864" s="156" t="s">
        <v>2723</v>
      </c>
      <c r="B1864" s="156" t="s">
        <v>2910</v>
      </c>
      <c r="C1864" s="156" t="s">
        <v>2144</v>
      </c>
      <c r="D1864" s="156" t="s">
        <v>639</v>
      </c>
      <c r="E1864" s="156" t="s">
        <v>2753</v>
      </c>
    </row>
    <row r="1865" spans="1:5" ht="12" customHeight="1" x14ac:dyDescent="0.2">
      <c r="A1865" s="156" t="s">
        <v>2723</v>
      </c>
      <c r="B1865" s="156" t="s">
        <v>2910</v>
      </c>
      <c r="C1865" s="156" t="s">
        <v>2144</v>
      </c>
      <c r="D1865" s="156" t="s">
        <v>639</v>
      </c>
      <c r="E1865" s="156" t="s">
        <v>2755</v>
      </c>
    </row>
    <row r="1866" spans="1:5" ht="12" customHeight="1" x14ac:dyDescent="0.2">
      <c r="A1866" s="156" t="s">
        <v>2723</v>
      </c>
      <c r="B1866" s="156" t="s">
        <v>2910</v>
      </c>
      <c r="C1866" s="156" t="s">
        <v>2144</v>
      </c>
      <c r="D1866" s="156" t="s">
        <v>639</v>
      </c>
      <c r="E1866" s="156" t="s">
        <v>2786</v>
      </c>
    </row>
    <row r="1867" spans="1:5" ht="12" customHeight="1" x14ac:dyDescent="0.2">
      <c r="A1867" s="156" t="s">
        <v>2723</v>
      </c>
      <c r="B1867" s="156" t="s">
        <v>2911</v>
      </c>
      <c r="C1867" s="156" t="s">
        <v>263</v>
      </c>
      <c r="D1867" s="156" t="s">
        <v>639</v>
      </c>
      <c r="E1867" s="156" t="s">
        <v>2724</v>
      </c>
    </row>
    <row r="1868" spans="1:5" ht="12" customHeight="1" x14ac:dyDescent="0.2">
      <c r="A1868" s="156" t="s">
        <v>2723</v>
      </c>
      <c r="B1868" s="156" t="s">
        <v>2911</v>
      </c>
      <c r="C1868" s="156" t="s">
        <v>263</v>
      </c>
      <c r="D1868" s="156" t="s">
        <v>639</v>
      </c>
      <c r="E1868" s="156" t="s">
        <v>2760</v>
      </c>
    </row>
    <row r="1869" spans="1:5" ht="12" customHeight="1" x14ac:dyDescent="0.2">
      <c r="A1869" s="156" t="s">
        <v>2723</v>
      </c>
      <c r="B1869" s="156" t="s">
        <v>2911</v>
      </c>
      <c r="C1869" s="156" t="s">
        <v>263</v>
      </c>
      <c r="D1869" s="156" t="s">
        <v>639</v>
      </c>
      <c r="E1869" s="156" t="s">
        <v>2755</v>
      </c>
    </row>
    <row r="1870" spans="1:5" ht="12" customHeight="1" x14ac:dyDescent="0.2">
      <c r="A1870" s="156" t="s">
        <v>2723</v>
      </c>
      <c r="B1870" s="156" t="s">
        <v>2912</v>
      </c>
      <c r="C1870" s="156" t="s">
        <v>2157</v>
      </c>
      <c r="D1870" s="156" t="s">
        <v>639</v>
      </c>
      <c r="E1870" s="156" t="s">
        <v>2724</v>
      </c>
    </row>
    <row r="1871" spans="1:5" ht="12" customHeight="1" x14ac:dyDescent="0.2">
      <c r="A1871" s="156" t="s">
        <v>2723</v>
      </c>
      <c r="B1871" s="156" t="s">
        <v>2912</v>
      </c>
      <c r="C1871" s="156" t="s">
        <v>2157</v>
      </c>
      <c r="D1871" s="156" t="s">
        <v>639</v>
      </c>
      <c r="E1871" s="156" t="s">
        <v>2760</v>
      </c>
    </row>
    <row r="1872" spans="1:5" ht="12" customHeight="1" x14ac:dyDescent="0.2">
      <c r="A1872" s="156" t="s">
        <v>2723</v>
      </c>
      <c r="B1872" s="156" t="s">
        <v>2912</v>
      </c>
      <c r="C1872" s="156" t="s">
        <v>2157</v>
      </c>
      <c r="D1872" s="156" t="s">
        <v>639</v>
      </c>
      <c r="E1872" s="156" t="s">
        <v>2755</v>
      </c>
    </row>
    <row r="1873" spans="1:5" ht="12" customHeight="1" x14ac:dyDescent="0.2">
      <c r="A1873" s="156" t="s">
        <v>2723</v>
      </c>
      <c r="B1873" s="156" t="s">
        <v>2913</v>
      </c>
      <c r="C1873" s="156" t="s">
        <v>272</v>
      </c>
      <c r="D1873" s="156" t="s">
        <v>639</v>
      </c>
      <c r="E1873" s="156" t="s">
        <v>2724</v>
      </c>
    </row>
    <row r="1874" spans="1:5" ht="12" customHeight="1" x14ac:dyDescent="0.2">
      <c r="A1874" s="156" t="s">
        <v>2723</v>
      </c>
      <c r="B1874" s="156" t="s">
        <v>2913</v>
      </c>
      <c r="C1874" s="156" t="s">
        <v>272</v>
      </c>
      <c r="D1874" s="156" t="s">
        <v>639</v>
      </c>
      <c r="E1874" s="156" t="s">
        <v>2760</v>
      </c>
    </row>
    <row r="1875" spans="1:5" ht="12" customHeight="1" x14ac:dyDescent="0.2">
      <c r="A1875" s="156" t="s">
        <v>2723</v>
      </c>
      <c r="B1875" s="156" t="s">
        <v>2913</v>
      </c>
      <c r="C1875" s="156" t="s">
        <v>272</v>
      </c>
      <c r="D1875" s="156" t="s">
        <v>639</v>
      </c>
      <c r="E1875" s="156" t="s">
        <v>2755</v>
      </c>
    </row>
    <row r="1876" spans="1:5" ht="12" customHeight="1" x14ac:dyDescent="0.2">
      <c r="A1876" s="156" t="s">
        <v>2723</v>
      </c>
      <c r="B1876" s="156" t="s">
        <v>2914</v>
      </c>
      <c r="C1876" s="156" t="s">
        <v>2143</v>
      </c>
      <c r="D1876" s="156" t="s">
        <v>639</v>
      </c>
      <c r="E1876" s="156" t="s">
        <v>2724</v>
      </c>
    </row>
    <row r="1877" spans="1:5" ht="12" customHeight="1" x14ac:dyDescent="0.2">
      <c r="A1877" s="156" t="s">
        <v>2723</v>
      </c>
      <c r="B1877" s="156" t="s">
        <v>2914</v>
      </c>
      <c r="C1877" s="156" t="s">
        <v>2143</v>
      </c>
      <c r="D1877" s="156" t="s">
        <v>639</v>
      </c>
      <c r="E1877" s="156" t="s">
        <v>2753</v>
      </c>
    </row>
    <row r="1878" spans="1:5" ht="12" customHeight="1" x14ac:dyDescent="0.2">
      <c r="A1878" s="156" t="s">
        <v>2723</v>
      </c>
      <c r="B1878" s="156" t="s">
        <v>2914</v>
      </c>
      <c r="C1878" s="156" t="s">
        <v>2143</v>
      </c>
      <c r="D1878" s="156" t="s">
        <v>639</v>
      </c>
      <c r="E1878" s="156" t="s">
        <v>2755</v>
      </c>
    </row>
    <row r="1879" spans="1:5" ht="12" customHeight="1" x14ac:dyDescent="0.2">
      <c r="A1879" s="156" t="s">
        <v>2723</v>
      </c>
      <c r="B1879" s="156" t="s">
        <v>2915</v>
      </c>
      <c r="C1879" s="156" t="s">
        <v>2211</v>
      </c>
      <c r="D1879" s="156" t="s">
        <v>639</v>
      </c>
      <c r="E1879" s="156" t="s">
        <v>2724</v>
      </c>
    </row>
    <row r="1880" spans="1:5" ht="12" customHeight="1" x14ac:dyDescent="0.2">
      <c r="A1880" s="156" t="s">
        <v>2723</v>
      </c>
      <c r="B1880" s="156" t="s">
        <v>2915</v>
      </c>
      <c r="C1880" s="156" t="s">
        <v>2211</v>
      </c>
      <c r="D1880" s="156" t="s">
        <v>639</v>
      </c>
      <c r="E1880" s="156" t="s">
        <v>2755</v>
      </c>
    </row>
    <row r="1881" spans="1:5" ht="12" customHeight="1" x14ac:dyDescent="0.2">
      <c r="A1881" s="156" t="s">
        <v>2723</v>
      </c>
      <c r="B1881" s="156" t="s">
        <v>2916</v>
      </c>
      <c r="C1881" s="156" t="s">
        <v>2289</v>
      </c>
      <c r="D1881" s="156" t="s">
        <v>639</v>
      </c>
      <c r="E1881" s="156" t="s">
        <v>2724</v>
      </c>
    </row>
    <row r="1882" spans="1:5" ht="12" customHeight="1" x14ac:dyDescent="0.2">
      <c r="A1882" s="156" t="s">
        <v>2723</v>
      </c>
      <c r="B1882" s="156" t="s">
        <v>2916</v>
      </c>
      <c r="C1882" s="156" t="s">
        <v>2289</v>
      </c>
      <c r="D1882" s="156" t="s">
        <v>639</v>
      </c>
      <c r="E1882" s="156" t="s">
        <v>2760</v>
      </c>
    </row>
    <row r="1883" spans="1:5" ht="12" customHeight="1" x14ac:dyDescent="0.2">
      <c r="A1883" s="156" t="s">
        <v>2723</v>
      </c>
      <c r="B1883" s="156" t="s">
        <v>2916</v>
      </c>
      <c r="C1883" s="156" t="s">
        <v>2289</v>
      </c>
      <c r="D1883" s="156" t="s">
        <v>639</v>
      </c>
      <c r="E1883" s="156" t="s">
        <v>2755</v>
      </c>
    </row>
    <row r="1884" spans="1:5" ht="12" customHeight="1" x14ac:dyDescent="0.2">
      <c r="A1884" s="156" t="s">
        <v>2723</v>
      </c>
      <c r="B1884" s="156" t="s">
        <v>2917</v>
      </c>
      <c r="C1884" s="156" t="s">
        <v>266</v>
      </c>
      <c r="D1884" s="156" t="s">
        <v>639</v>
      </c>
      <c r="E1884" s="156" t="s">
        <v>2724</v>
      </c>
    </row>
    <row r="1885" spans="1:5" ht="12" customHeight="1" x14ac:dyDescent="0.2">
      <c r="A1885" s="156" t="s">
        <v>2723</v>
      </c>
      <c r="B1885" s="156" t="s">
        <v>2917</v>
      </c>
      <c r="C1885" s="156" t="s">
        <v>266</v>
      </c>
      <c r="D1885" s="156" t="s">
        <v>639</v>
      </c>
      <c r="E1885" s="156" t="s">
        <v>2760</v>
      </c>
    </row>
    <row r="1886" spans="1:5" ht="12" customHeight="1" x14ac:dyDescent="0.2">
      <c r="A1886" s="156" t="s">
        <v>2723</v>
      </c>
      <c r="B1886" s="156" t="s">
        <v>2917</v>
      </c>
      <c r="C1886" s="156" t="s">
        <v>266</v>
      </c>
      <c r="D1886" s="156" t="s">
        <v>639</v>
      </c>
      <c r="E1886" s="156" t="s">
        <v>2755</v>
      </c>
    </row>
    <row r="1887" spans="1:5" ht="12" customHeight="1" x14ac:dyDescent="0.2">
      <c r="A1887" s="156" t="s">
        <v>2723</v>
      </c>
      <c r="B1887" s="156" t="s">
        <v>2918</v>
      </c>
      <c r="C1887" s="156" t="s">
        <v>1811</v>
      </c>
      <c r="D1887" s="156" t="s">
        <v>639</v>
      </c>
      <c r="E1887" s="156" t="s">
        <v>2724</v>
      </c>
    </row>
    <row r="1888" spans="1:5" ht="12" customHeight="1" x14ac:dyDescent="0.2">
      <c r="A1888" s="156" t="s">
        <v>2723</v>
      </c>
      <c r="B1888" s="156" t="s">
        <v>2918</v>
      </c>
      <c r="C1888" s="156" t="s">
        <v>1811</v>
      </c>
      <c r="D1888" s="156" t="s">
        <v>639</v>
      </c>
      <c r="E1888" s="156" t="s">
        <v>2760</v>
      </c>
    </row>
    <row r="1889" spans="1:5" ht="12" customHeight="1" x14ac:dyDescent="0.2">
      <c r="A1889" s="156" t="s">
        <v>2723</v>
      </c>
      <c r="B1889" s="156" t="s">
        <v>2918</v>
      </c>
      <c r="C1889" s="156" t="s">
        <v>1811</v>
      </c>
      <c r="D1889" s="156" t="s">
        <v>639</v>
      </c>
      <c r="E1889" s="156" t="s">
        <v>2755</v>
      </c>
    </row>
    <row r="1890" spans="1:5" ht="12" customHeight="1" x14ac:dyDescent="0.2">
      <c r="A1890" s="156" t="s">
        <v>2723</v>
      </c>
      <c r="B1890" s="156" t="s">
        <v>2919</v>
      </c>
      <c r="C1890" s="156" t="s">
        <v>2154</v>
      </c>
      <c r="D1890" s="156" t="s">
        <v>639</v>
      </c>
      <c r="E1890" s="156" t="s">
        <v>2724</v>
      </c>
    </row>
    <row r="1891" spans="1:5" ht="12" customHeight="1" x14ac:dyDescent="0.2">
      <c r="A1891" s="156" t="s">
        <v>2723</v>
      </c>
      <c r="B1891" s="156" t="s">
        <v>2919</v>
      </c>
      <c r="C1891" s="156" t="s">
        <v>2154</v>
      </c>
      <c r="D1891" s="156" t="s">
        <v>639</v>
      </c>
      <c r="E1891" s="156" t="s">
        <v>2760</v>
      </c>
    </row>
    <row r="1892" spans="1:5" ht="12" customHeight="1" x14ac:dyDescent="0.2">
      <c r="A1892" s="156" t="s">
        <v>2723</v>
      </c>
      <c r="B1892" s="156" t="s">
        <v>2919</v>
      </c>
      <c r="C1892" s="156" t="s">
        <v>2154</v>
      </c>
      <c r="D1892" s="156" t="s">
        <v>639</v>
      </c>
      <c r="E1892" s="156" t="s">
        <v>2755</v>
      </c>
    </row>
    <row r="1893" spans="1:5" ht="12" customHeight="1" x14ac:dyDescent="0.2">
      <c r="A1893" s="156" t="s">
        <v>2723</v>
      </c>
      <c r="B1893" s="156" t="s">
        <v>2920</v>
      </c>
      <c r="C1893" s="156" t="s">
        <v>2223</v>
      </c>
      <c r="D1893" s="156" t="s">
        <v>639</v>
      </c>
      <c r="E1893" s="156" t="s">
        <v>2724</v>
      </c>
    </row>
    <row r="1894" spans="1:5" ht="12" customHeight="1" x14ac:dyDescent="0.2">
      <c r="A1894" s="156" t="s">
        <v>2723</v>
      </c>
      <c r="B1894" s="156" t="s">
        <v>2920</v>
      </c>
      <c r="C1894" s="156" t="s">
        <v>2223</v>
      </c>
      <c r="D1894" s="156" t="s">
        <v>639</v>
      </c>
      <c r="E1894" s="156" t="s">
        <v>2755</v>
      </c>
    </row>
    <row r="1895" spans="1:5" ht="12" customHeight="1" x14ac:dyDescent="0.2">
      <c r="A1895" s="156" t="s">
        <v>2723</v>
      </c>
      <c r="B1895" s="156" t="s">
        <v>2921</v>
      </c>
      <c r="C1895" s="156" t="s">
        <v>2222</v>
      </c>
      <c r="D1895" s="156" t="s">
        <v>639</v>
      </c>
      <c r="E1895" s="156" t="s">
        <v>2724</v>
      </c>
    </row>
    <row r="1896" spans="1:5" ht="12" customHeight="1" x14ac:dyDescent="0.2">
      <c r="A1896" s="156" t="s">
        <v>2723</v>
      </c>
      <c r="B1896" s="156" t="s">
        <v>2921</v>
      </c>
      <c r="C1896" s="156" t="s">
        <v>2222</v>
      </c>
      <c r="D1896" s="156" t="s">
        <v>639</v>
      </c>
      <c r="E1896" s="156" t="s">
        <v>2755</v>
      </c>
    </row>
    <row r="1897" spans="1:5" ht="12" customHeight="1" x14ac:dyDescent="0.2">
      <c r="A1897" s="156" t="s">
        <v>2723</v>
      </c>
      <c r="B1897" s="156" t="s">
        <v>2922</v>
      </c>
      <c r="C1897" s="156" t="s">
        <v>2201</v>
      </c>
      <c r="D1897" s="156" t="s">
        <v>639</v>
      </c>
      <c r="E1897" s="156" t="s">
        <v>2724</v>
      </c>
    </row>
    <row r="1898" spans="1:5" ht="12" customHeight="1" x14ac:dyDescent="0.2">
      <c r="A1898" s="156" t="s">
        <v>2723</v>
      </c>
      <c r="B1898" s="156" t="s">
        <v>2922</v>
      </c>
      <c r="C1898" s="156" t="s">
        <v>2201</v>
      </c>
      <c r="D1898" s="156" t="s">
        <v>639</v>
      </c>
      <c r="E1898" s="156" t="s">
        <v>2760</v>
      </c>
    </row>
    <row r="1899" spans="1:5" ht="12" customHeight="1" x14ac:dyDescent="0.2">
      <c r="A1899" s="156" t="s">
        <v>2723</v>
      </c>
      <c r="B1899" s="156" t="s">
        <v>2922</v>
      </c>
      <c r="C1899" s="156" t="s">
        <v>2201</v>
      </c>
      <c r="D1899" s="156" t="s">
        <v>639</v>
      </c>
      <c r="E1899" s="156" t="s">
        <v>2755</v>
      </c>
    </row>
    <row r="1900" spans="1:5" ht="12" customHeight="1" x14ac:dyDescent="0.2">
      <c r="A1900" s="156" t="s">
        <v>2723</v>
      </c>
      <c r="B1900" s="156" t="s">
        <v>2923</v>
      </c>
      <c r="C1900" s="156" t="s">
        <v>4</v>
      </c>
      <c r="D1900" s="156" t="s">
        <v>639</v>
      </c>
      <c r="E1900" s="156" t="s">
        <v>2724</v>
      </c>
    </row>
    <row r="1901" spans="1:5" ht="12" customHeight="1" x14ac:dyDescent="0.2">
      <c r="A1901" s="156" t="s">
        <v>2723</v>
      </c>
      <c r="B1901" s="156" t="s">
        <v>2923</v>
      </c>
      <c r="C1901" s="156" t="s">
        <v>4</v>
      </c>
      <c r="D1901" s="156" t="s">
        <v>639</v>
      </c>
      <c r="E1901" s="156" t="s">
        <v>2755</v>
      </c>
    </row>
    <row r="1902" spans="1:5" ht="12" customHeight="1" x14ac:dyDescent="0.2">
      <c r="A1902" s="156" t="s">
        <v>2723</v>
      </c>
      <c r="B1902" s="156" t="s">
        <v>2924</v>
      </c>
      <c r="C1902" s="156" t="s">
        <v>148</v>
      </c>
      <c r="D1902" s="156" t="s">
        <v>639</v>
      </c>
      <c r="E1902" s="156" t="s">
        <v>2724</v>
      </c>
    </row>
    <row r="1903" spans="1:5" ht="12" customHeight="1" x14ac:dyDescent="0.2">
      <c r="A1903" s="156" t="s">
        <v>2723</v>
      </c>
      <c r="B1903" s="156" t="s">
        <v>2924</v>
      </c>
      <c r="C1903" s="156" t="s">
        <v>148</v>
      </c>
      <c r="D1903" s="156" t="s">
        <v>639</v>
      </c>
      <c r="E1903" s="156" t="s">
        <v>2755</v>
      </c>
    </row>
    <row r="1904" spans="1:5" ht="12" customHeight="1" x14ac:dyDescent="0.2">
      <c r="A1904" s="156" t="s">
        <v>2723</v>
      </c>
      <c r="B1904" s="156" t="s">
        <v>2925</v>
      </c>
      <c r="C1904" s="156" t="s">
        <v>1476</v>
      </c>
      <c r="D1904" s="156" t="s">
        <v>639</v>
      </c>
      <c r="E1904" s="156" t="s">
        <v>2724</v>
      </c>
    </row>
    <row r="1905" spans="1:5" ht="12" customHeight="1" x14ac:dyDescent="0.2">
      <c r="A1905" s="156" t="s">
        <v>2723</v>
      </c>
      <c r="B1905" s="156" t="s">
        <v>2925</v>
      </c>
      <c r="C1905" s="156" t="s">
        <v>1476</v>
      </c>
      <c r="D1905" s="156" t="s">
        <v>639</v>
      </c>
      <c r="E1905" s="156" t="s">
        <v>2753</v>
      </c>
    </row>
    <row r="1906" spans="1:5" ht="12" customHeight="1" x14ac:dyDescent="0.2">
      <c r="A1906" s="156" t="s">
        <v>2723</v>
      </c>
      <c r="B1906" s="156" t="s">
        <v>2925</v>
      </c>
      <c r="C1906" s="156" t="s">
        <v>1476</v>
      </c>
      <c r="D1906" s="156" t="s">
        <v>639</v>
      </c>
      <c r="E1906" s="156" t="s">
        <v>2755</v>
      </c>
    </row>
    <row r="1907" spans="1:5" ht="12" customHeight="1" x14ac:dyDescent="0.2">
      <c r="A1907" s="156" t="s">
        <v>2723</v>
      </c>
      <c r="B1907" s="156" t="s">
        <v>2926</v>
      </c>
      <c r="C1907" s="156" t="s">
        <v>2218</v>
      </c>
      <c r="D1907" s="156" t="s">
        <v>639</v>
      </c>
      <c r="E1907" s="156" t="s">
        <v>2755</v>
      </c>
    </row>
    <row r="1908" spans="1:5" ht="12" customHeight="1" x14ac:dyDescent="0.2">
      <c r="A1908" s="156" t="s">
        <v>2723</v>
      </c>
      <c r="B1908" s="156" t="s">
        <v>2926</v>
      </c>
      <c r="C1908" s="156" t="s">
        <v>2218</v>
      </c>
      <c r="D1908" s="156" t="s">
        <v>639</v>
      </c>
      <c r="E1908" s="156" t="s">
        <v>2772</v>
      </c>
    </row>
    <row r="1909" spans="1:5" ht="12" customHeight="1" x14ac:dyDescent="0.2">
      <c r="A1909" s="156" t="s">
        <v>2723</v>
      </c>
      <c r="B1909" s="156" t="s">
        <v>2927</v>
      </c>
      <c r="C1909" s="156" t="s">
        <v>5</v>
      </c>
      <c r="D1909" s="156" t="s">
        <v>639</v>
      </c>
      <c r="E1909" s="156" t="s">
        <v>2724</v>
      </c>
    </row>
    <row r="1910" spans="1:5" ht="12" customHeight="1" x14ac:dyDescent="0.2">
      <c r="A1910" s="156" t="s">
        <v>2723</v>
      </c>
      <c r="B1910" s="156" t="s">
        <v>2927</v>
      </c>
      <c r="C1910" s="156" t="s">
        <v>5</v>
      </c>
      <c r="D1910" s="156" t="s">
        <v>639</v>
      </c>
      <c r="E1910" s="156" t="s">
        <v>2753</v>
      </c>
    </row>
    <row r="1911" spans="1:5" ht="12" customHeight="1" x14ac:dyDescent="0.2">
      <c r="A1911" s="156" t="s">
        <v>2723</v>
      </c>
      <c r="B1911" s="156" t="s">
        <v>2927</v>
      </c>
      <c r="C1911" s="156" t="s">
        <v>5</v>
      </c>
      <c r="D1911" s="156" t="s">
        <v>639</v>
      </c>
      <c r="E1911" s="156" t="s">
        <v>2755</v>
      </c>
    </row>
    <row r="1912" spans="1:5" ht="12" customHeight="1" x14ac:dyDescent="0.2">
      <c r="A1912" s="156" t="s">
        <v>2723</v>
      </c>
      <c r="B1912" s="156" t="s">
        <v>2928</v>
      </c>
      <c r="C1912" s="156" t="s">
        <v>2259</v>
      </c>
      <c r="D1912" s="156" t="s">
        <v>639</v>
      </c>
      <c r="E1912" s="156" t="s">
        <v>2724</v>
      </c>
    </row>
    <row r="1913" spans="1:5" ht="12" customHeight="1" x14ac:dyDescent="0.2">
      <c r="A1913" s="156" t="s">
        <v>2723</v>
      </c>
      <c r="B1913" s="156" t="s">
        <v>2928</v>
      </c>
      <c r="C1913" s="156" t="s">
        <v>2259</v>
      </c>
      <c r="D1913" s="156" t="s">
        <v>639</v>
      </c>
      <c r="E1913" s="156" t="s">
        <v>2755</v>
      </c>
    </row>
    <row r="1914" spans="1:5" ht="12" customHeight="1" x14ac:dyDescent="0.2">
      <c r="A1914" s="156" t="s">
        <v>2723</v>
      </c>
      <c r="B1914" s="156" t="s">
        <v>2929</v>
      </c>
      <c r="C1914" s="156" t="s">
        <v>149</v>
      </c>
      <c r="D1914" s="156" t="s">
        <v>639</v>
      </c>
      <c r="E1914" s="156" t="s">
        <v>2724</v>
      </c>
    </row>
    <row r="1915" spans="1:5" ht="12" customHeight="1" x14ac:dyDescent="0.2">
      <c r="A1915" s="156" t="s">
        <v>2723</v>
      </c>
      <c r="B1915" s="156" t="s">
        <v>2929</v>
      </c>
      <c r="C1915" s="156" t="s">
        <v>149</v>
      </c>
      <c r="D1915" s="156" t="s">
        <v>639</v>
      </c>
      <c r="E1915" s="156" t="s">
        <v>2753</v>
      </c>
    </row>
    <row r="1916" spans="1:5" ht="12" customHeight="1" x14ac:dyDescent="0.2">
      <c r="A1916" s="156" t="s">
        <v>2723</v>
      </c>
      <c r="B1916" s="156" t="s">
        <v>2929</v>
      </c>
      <c r="C1916" s="156" t="s">
        <v>149</v>
      </c>
      <c r="D1916" s="156" t="s">
        <v>639</v>
      </c>
      <c r="E1916" s="156" t="s">
        <v>2755</v>
      </c>
    </row>
    <row r="1917" spans="1:5" ht="12" customHeight="1" x14ac:dyDescent="0.2">
      <c r="A1917" s="156" t="s">
        <v>2723</v>
      </c>
      <c r="B1917" s="156" t="s">
        <v>2930</v>
      </c>
      <c r="C1917" s="156" t="s">
        <v>2275</v>
      </c>
      <c r="D1917" s="156" t="s">
        <v>639</v>
      </c>
      <c r="E1917" s="156" t="s">
        <v>2724</v>
      </c>
    </row>
    <row r="1918" spans="1:5" ht="12" customHeight="1" x14ac:dyDescent="0.2">
      <c r="A1918" s="156" t="s">
        <v>2723</v>
      </c>
      <c r="B1918" s="156" t="s">
        <v>2930</v>
      </c>
      <c r="C1918" s="156" t="s">
        <v>2275</v>
      </c>
      <c r="D1918" s="156" t="s">
        <v>639</v>
      </c>
      <c r="E1918" s="156" t="s">
        <v>2754</v>
      </c>
    </row>
    <row r="1919" spans="1:5" ht="12" customHeight="1" x14ac:dyDescent="0.2">
      <c r="A1919" s="156" t="s">
        <v>2723</v>
      </c>
      <c r="B1919" s="156" t="s">
        <v>2930</v>
      </c>
      <c r="C1919" s="156" t="s">
        <v>2275</v>
      </c>
      <c r="D1919" s="156" t="s">
        <v>639</v>
      </c>
      <c r="E1919" s="156" t="s">
        <v>2755</v>
      </c>
    </row>
    <row r="1920" spans="1:5" ht="12" customHeight="1" x14ac:dyDescent="0.2">
      <c r="A1920" s="156" t="s">
        <v>2723</v>
      </c>
      <c r="B1920" s="156" t="s">
        <v>2931</v>
      </c>
      <c r="C1920" s="156" t="s">
        <v>2220</v>
      </c>
      <c r="D1920" s="156" t="s">
        <v>639</v>
      </c>
      <c r="E1920" s="156" t="s">
        <v>2724</v>
      </c>
    </row>
    <row r="1921" spans="1:5" ht="12" customHeight="1" x14ac:dyDescent="0.2">
      <c r="A1921" s="156" t="s">
        <v>2723</v>
      </c>
      <c r="B1921" s="156" t="s">
        <v>2931</v>
      </c>
      <c r="C1921" s="156" t="s">
        <v>2220</v>
      </c>
      <c r="D1921" s="156" t="s">
        <v>639</v>
      </c>
      <c r="E1921" s="156" t="s">
        <v>2755</v>
      </c>
    </row>
    <row r="1922" spans="1:5" ht="12" customHeight="1" x14ac:dyDescent="0.2">
      <c r="A1922" s="156" t="s">
        <v>2723</v>
      </c>
      <c r="B1922" s="156" t="s">
        <v>2932</v>
      </c>
      <c r="C1922" s="156" t="s">
        <v>1608</v>
      </c>
      <c r="D1922" s="156" t="s">
        <v>639</v>
      </c>
      <c r="E1922" s="156" t="s">
        <v>2724</v>
      </c>
    </row>
    <row r="1923" spans="1:5" ht="12" customHeight="1" x14ac:dyDescent="0.2">
      <c r="A1923" s="156" t="s">
        <v>2723</v>
      </c>
      <c r="B1923" s="156" t="s">
        <v>2932</v>
      </c>
      <c r="C1923" s="156" t="s">
        <v>1608</v>
      </c>
      <c r="D1923" s="156" t="s">
        <v>639</v>
      </c>
      <c r="E1923" s="156" t="s">
        <v>2753</v>
      </c>
    </row>
    <row r="1924" spans="1:5" ht="12" customHeight="1" x14ac:dyDescent="0.2">
      <c r="A1924" s="156" t="s">
        <v>2723</v>
      </c>
      <c r="B1924" s="156" t="s">
        <v>2932</v>
      </c>
      <c r="C1924" s="156" t="s">
        <v>1608</v>
      </c>
      <c r="D1924" s="156" t="s">
        <v>639</v>
      </c>
      <c r="E1924" s="156" t="s">
        <v>2754</v>
      </c>
    </row>
    <row r="1925" spans="1:5" ht="12" customHeight="1" x14ac:dyDescent="0.2">
      <c r="A1925" s="156" t="s">
        <v>2723</v>
      </c>
      <c r="B1925" s="156" t="s">
        <v>2932</v>
      </c>
      <c r="C1925" s="156" t="s">
        <v>1608</v>
      </c>
      <c r="D1925" s="156" t="s">
        <v>639</v>
      </c>
      <c r="E1925" s="156" t="s">
        <v>2755</v>
      </c>
    </row>
    <row r="1926" spans="1:5" ht="12" customHeight="1" x14ac:dyDescent="0.2">
      <c r="A1926" s="156" t="s">
        <v>2723</v>
      </c>
      <c r="B1926" s="156" t="s">
        <v>2932</v>
      </c>
      <c r="C1926" s="156" t="s">
        <v>1608</v>
      </c>
      <c r="D1926" s="156" t="s">
        <v>639</v>
      </c>
      <c r="E1926" s="156" t="s">
        <v>2786</v>
      </c>
    </row>
    <row r="1927" spans="1:5" ht="12" customHeight="1" x14ac:dyDescent="0.2">
      <c r="A1927" s="156" t="s">
        <v>2723</v>
      </c>
      <c r="B1927" s="156" t="s">
        <v>2933</v>
      </c>
      <c r="C1927" s="156" t="s">
        <v>142</v>
      </c>
      <c r="D1927" s="156" t="s">
        <v>639</v>
      </c>
      <c r="E1927" s="156" t="s">
        <v>2724</v>
      </c>
    </row>
    <row r="1928" spans="1:5" ht="12" customHeight="1" x14ac:dyDescent="0.2">
      <c r="A1928" s="156" t="s">
        <v>2723</v>
      </c>
      <c r="B1928" s="156" t="s">
        <v>2933</v>
      </c>
      <c r="C1928" s="156" t="s">
        <v>142</v>
      </c>
      <c r="D1928" s="156" t="s">
        <v>639</v>
      </c>
      <c r="E1928" s="156" t="s">
        <v>2753</v>
      </c>
    </row>
    <row r="1929" spans="1:5" ht="12" customHeight="1" x14ac:dyDescent="0.2">
      <c r="A1929" s="156" t="s">
        <v>2723</v>
      </c>
      <c r="B1929" s="156" t="s">
        <v>2933</v>
      </c>
      <c r="C1929" s="156" t="s">
        <v>142</v>
      </c>
      <c r="D1929" s="156" t="s">
        <v>639</v>
      </c>
      <c r="E1929" s="156" t="s">
        <v>2755</v>
      </c>
    </row>
    <row r="1930" spans="1:5" ht="12" customHeight="1" x14ac:dyDescent="0.2">
      <c r="A1930" s="156" t="s">
        <v>2723</v>
      </c>
      <c r="B1930" s="156" t="s">
        <v>1367</v>
      </c>
      <c r="C1930" s="156" t="s">
        <v>390</v>
      </c>
      <c r="D1930" s="156" t="s">
        <v>639</v>
      </c>
      <c r="E1930" s="156" t="s">
        <v>2752</v>
      </c>
    </row>
    <row r="1931" spans="1:5" ht="12" customHeight="1" x14ac:dyDescent="0.2">
      <c r="A1931" s="156" t="s">
        <v>2723</v>
      </c>
      <c r="B1931" s="156" t="s">
        <v>1367</v>
      </c>
      <c r="C1931" s="156" t="s">
        <v>390</v>
      </c>
      <c r="D1931" s="156" t="s">
        <v>639</v>
      </c>
      <c r="E1931" s="156" t="s">
        <v>2724</v>
      </c>
    </row>
    <row r="1932" spans="1:5" ht="12" customHeight="1" x14ac:dyDescent="0.2">
      <c r="A1932" s="156" t="s">
        <v>2723</v>
      </c>
      <c r="B1932" s="156" t="s">
        <v>1367</v>
      </c>
      <c r="C1932" s="156" t="s">
        <v>390</v>
      </c>
      <c r="D1932" s="156" t="s">
        <v>639</v>
      </c>
      <c r="E1932" s="156" t="s">
        <v>2753</v>
      </c>
    </row>
    <row r="1933" spans="1:5" ht="12" customHeight="1" x14ac:dyDescent="0.2">
      <c r="A1933" s="156" t="s">
        <v>2723</v>
      </c>
      <c r="B1933" s="156" t="s">
        <v>1367</v>
      </c>
      <c r="C1933" s="156" t="s">
        <v>390</v>
      </c>
      <c r="D1933" s="156" t="s">
        <v>639</v>
      </c>
      <c r="E1933" s="156" t="s">
        <v>2754</v>
      </c>
    </row>
    <row r="1934" spans="1:5" ht="12" customHeight="1" x14ac:dyDescent="0.2">
      <c r="A1934" s="156" t="s">
        <v>2723</v>
      </c>
      <c r="B1934" s="156" t="s">
        <v>1367</v>
      </c>
      <c r="C1934" s="156" t="s">
        <v>390</v>
      </c>
      <c r="D1934" s="156" t="s">
        <v>639</v>
      </c>
      <c r="E1934" s="156" t="s">
        <v>2755</v>
      </c>
    </row>
    <row r="1935" spans="1:5" ht="12" customHeight="1" x14ac:dyDescent="0.2">
      <c r="A1935" s="156" t="s">
        <v>2723</v>
      </c>
      <c r="B1935" s="156" t="s">
        <v>1367</v>
      </c>
      <c r="C1935" s="156" t="s">
        <v>390</v>
      </c>
      <c r="D1935" s="156" t="s">
        <v>639</v>
      </c>
      <c r="E1935" s="156" t="s">
        <v>2786</v>
      </c>
    </row>
    <row r="1936" spans="1:5" ht="12" customHeight="1" x14ac:dyDescent="0.2">
      <c r="A1936" s="156" t="s">
        <v>2723</v>
      </c>
      <c r="B1936" s="156" t="s">
        <v>1362</v>
      </c>
      <c r="C1936" s="156" t="s">
        <v>391</v>
      </c>
      <c r="D1936" s="156" t="s">
        <v>639</v>
      </c>
      <c r="E1936" s="156" t="s">
        <v>2752</v>
      </c>
    </row>
    <row r="1937" spans="1:5" ht="12" customHeight="1" x14ac:dyDescent="0.2">
      <c r="A1937" s="156" t="s">
        <v>2723</v>
      </c>
      <c r="B1937" s="156" t="s">
        <v>1362</v>
      </c>
      <c r="C1937" s="156" t="s">
        <v>391</v>
      </c>
      <c r="D1937" s="156" t="s">
        <v>639</v>
      </c>
      <c r="E1937" s="156" t="s">
        <v>2724</v>
      </c>
    </row>
    <row r="1938" spans="1:5" ht="12" customHeight="1" x14ac:dyDescent="0.2">
      <c r="A1938" s="156" t="s">
        <v>2723</v>
      </c>
      <c r="B1938" s="156" t="s">
        <v>1362</v>
      </c>
      <c r="C1938" s="156" t="s">
        <v>391</v>
      </c>
      <c r="D1938" s="156" t="s">
        <v>639</v>
      </c>
      <c r="E1938" s="156" t="s">
        <v>2753</v>
      </c>
    </row>
    <row r="1939" spans="1:5" ht="12" customHeight="1" x14ac:dyDescent="0.2">
      <c r="A1939" s="156" t="s">
        <v>2723</v>
      </c>
      <c r="B1939" s="156" t="s">
        <v>1362</v>
      </c>
      <c r="C1939" s="156" t="s">
        <v>391</v>
      </c>
      <c r="D1939" s="156" t="s">
        <v>639</v>
      </c>
      <c r="E1939" s="156" t="s">
        <v>2755</v>
      </c>
    </row>
    <row r="1940" spans="1:5" ht="12" customHeight="1" x14ac:dyDescent="0.2">
      <c r="A1940" s="156" t="s">
        <v>2723</v>
      </c>
      <c r="B1940" s="156" t="s">
        <v>1362</v>
      </c>
      <c r="C1940" s="156" t="s">
        <v>391</v>
      </c>
      <c r="D1940" s="156" t="s">
        <v>639</v>
      </c>
      <c r="E1940" s="156" t="s">
        <v>2786</v>
      </c>
    </row>
    <row r="1941" spans="1:5" ht="12" customHeight="1" x14ac:dyDescent="0.2">
      <c r="A1941" s="156" t="s">
        <v>2723</v>
      </c>
      <c r="B1941" s="156" t="s">
        <v>2934</v>
      </c>
      <c r="C1941" s="156" t="s">
        <v>145</v>
      </c>
      <c r="D1941" s="156" t="s">
        <v>639</v>
      </c>
      <c r="E1941" s="156" t="s">
        <v>2724</v>
      </c>
    </row>
    <row r="1942" spans="1:5" ht="12" customHeight="1" x14ac:dyDescent="0.2">
      <c r="A1942" s="156" t="s">
        <v>2723</v>
      </c>
      <c r="B1942" s="156" t="s">
        <v>2934</v>
      </c>
      <c r="C1942" s="156" t="s">
        <v>145</v>
      </c>
      <c r="D1942" s="156" t="s">
        <v>639</v>
      </c>
      <c r="E1942" s="156" t="s">
        <v>2753</v>
      </c>
    </row>
    <row r="1943" spans="1:5" ht="12" customHeight="1" x14ac:dyDescent="0.2">
      <c r="A1943" s="156" t="s">
        <v>2723</v>
      </c>
      <c r="B1943" s="156" t="s">
        <v>2934</v>
      </c>
      <c r="C1943" s="156" t="s">
        <v>145</v>
      </c>
      <c r="D1943" s="156" t="s">
        <v>639</v>
      </c>
      <c r="E1943" s="156" t="s">
        <v>2755</v>
      </c>
    </row>
    <row r="1944" spans="1:5" ht="12" customHeight="1" x14ac:dyDescent="0.2">
      <c r="A1944" s="156" t="s">
        <v>2723</v>
      </c>
      <c r="B1944" s="156" t="s">
        <v>2935</v>
      </c>
      <c r="C1944" s="156" t="s">
        <v>2288</v>
      </c>
      <c r="D1944" s="156" t="s">
        <v>639</v>
      </c>
      <c r="E1944" s="156" t="s">
        <v>2724</v>
      </c>
    </row>
    <row r="1945" spans="1:5" ht="12" customHeight="1" x14ac:dyDescent="0.2">
      <c r="A1945" s="156" t="s">
        <v>2723</v>
      </c>
      <c r="B1945" s="156" t="s">
        <v>2935</v>
      </c>
      <c r="C1945" s="156" t="s">
        <v>2288</v>
      </c>
      <c r="D1945" s="156" t="s">
        <v>639</v>
      </c>
      <c r="E1945" s="156" t="s">
        <v>2753</v>
      </c>
    </row>
    <row r="1946" spans="1:5" ht="12" customHeight="1" x14ac:dyDescent="0.2">
      <c r="A1946" s="156" t="s">
        <v>2723</v>
      </c>
      <c r="B1946" s="156" t="s">
        <v>2935</v>
      </c>
      <c r="C1946" s="156" t="s">
        <v>2288</v>
      </c>
      <c r="D1946" s="156" t="s">
        <v>639</v>
      </c>
      <c r="E1946" s="156" t="s">
        <v>2755</v>
      </c>
    </row>
    <row r="1947" spans="1:5" ht="12" customHeight="1" x14ac:dyDescent="0.2">
      <c r="A1947" s="156" t="s">
        <v>2723</v>
      </c>
      <c r="B1947" s="156" t="s">
        <v>2705</v>
      </c>
      <c r="C1947" s="156" t="s">
        <v>2710</v>
      </c>
      <c r="D1947" s="156" t="s">
        <v>639</v>
      </c>
      <c r="E1947" s="156" t="s">
        <v>2724</v>
      </c>
    </row>
    <row r="1948" spans="1:5" ht="12" customHeight="1" x14ac:dyDescent="0.2">
      <c r="A1948" s="156" t="s">
        <v>2723</v>
      </c>
      <c r="B1948" s="156" t="s">
        <v>1325</v>
      </c>
      <c r="C1948" s="156" t="s">
        <v>667</v>
      </c>
      <c r="D1948" s="156" t="s">
        <v>639</v>
      </c>
      <c r="E1948" s="156" t="s">
        <v>2752</v>
      </c>
    </row>
    <row r="1949" spans="1:5" ht="12" customHeight="1" x14ac:dyDescent="0.2">
      <c r="A1949" s="156" t="s">
        <v>2723</v>
      </c>
      <c r="B1949" s="156" t="s">
        <v>1325</v>
      </c>
      <c r="C1949" s="156" t="s">
        <v>667</v>
      </c>
      <c r="D1949" s="156" t="s">
        <v>639</v>
      </c>
      <c r="E1949" s="156" t="s">
        <v>2724</v>
      </c>
    </row>
    <row r="1950" spans="1:5" ht="12" customHeight="1" x14ac:dyDescent="0.2">
      <c r="A1950" s="156" t="s">
        <v>2723</v>
      </c>
      <c r="B1950" s="156" t="s">
        <v>1325</v>
      </c>
      <c r="C1950" s="156" t="s">
        <v>667</v>
      </c>
      <c r="D1950" s="156" t="s">
        <v>639</v>
      </c>
      <c r="E1950" s="156" t="s">
        <v>2760</v>
      </c>
    </row>
    <row r="1951" spans="1:5" ht="12" customHeight="1" x14ac:dyDescent="0.2">
      <c r="A1951" s="156" t="s">
        <v>2723</v>
      </c>
      <c r="B1951" s="156" t="s">
        <v>1325</v>
      </c>
      <c r="C1951" s="156" t="s">
        <v>667</v>
      </c>
      <c r="D1951" s="156" t="s">
        <v>639</v>
      </c>
      <c r="E1951" s="156" t="s">
        <v>2755</v>
      </c>
    </row>
    <row r="1952" spans="1:5" ht="12" customHeight="1" x14ac:dyDescent="0.2">
      <c r="A1952" s="156" t="s">
        <v>2723</v>
      </c>
      <c r="B1952" s="156" t="s">
        <v>2936</v>
      </c>
      <c r="C1952" s="156" t="s">
        <v>1987</v>
      </c>
      <c r="D1952" s="156" t="s">
        <v>639</v>
      </c>
      <c r="E1952" s="156" t="s">
        <v>2724</v>
      </c>
    </row>
    <row r="1953" spans="1:5" ht="12" customHeight="1" x14ac:dyDescent="0.2">
      <c r="A1953" s="156" t="s">
        <v>2723</v>
      </c>
      <c r="B1953" s="156" t="s">
        <v>2936</v>
      </c>
      <c r="C1953" s="156" t="s">
        <v>1987</v>
      </c>
      <c r="D1953" s="156" t="s">
        <v>639</v>
      </c>
      <c r="E1953" s="156" t="s">
        <v>2753</v>
      </c>
    </row>
    <row r="1954" spans="1:5" ht="12" customHeight="1" x14ac:dyDescent="0.2">
      <c r="A1954" s="156" t="s">
        <v>2723</v>
      </c>
      <c r="B1954" s="156" t="s">
        <v>2936</v>
      </c>
      <c r="C1954" s="156" t="s">
        <v>1987</v>
      </c>
      <c r="D1954" s="156" t="s">
        <v>639</v>
      </c>
      <c r="E1954" s="156" t="s">
        <v>2755</v>
      </c>
    </row>
    <row r="1955" spans="1:5" ht="12" customHeight="1" x14ac:dyDescent="0.2">
      <c r="A1955" s="156" t="s">
        <v>2723</v>
      </c>
      <c r="B1955" s="156" t="s">
        <v>2989</v>
      </c>
      <c r="C1955" s="156" t="s">
        <v>2990</v>
      </c>
      <c r="D1955" s="156" t="s">
        <v>639</v>
      </c>
      <c r="E1955" s="156" t="s">
        <v>2724</v>
      </c>
    </row>
    <row r="1956" spans="1:5" ht="12" customHeight="1" x14ac:dyDescent="0.2">
      <c r="A1956" s="156" t="s">
        <v>2723</v>
      </c>
      <c r="B1956" s="156" t="s">
        <v>2989</v>
      </c>
      <c r="C1956" s="156" t="s">
        <v>2990</v>
      </c>
      <c r="D1956" s="156" t="s">
        <v>639</v>
      </c>
      <c r="E1956" s="156" t="s">
        <v>2753</v>
      </c>
    </row>
    <row r="1957" spans="1:5" ht="12" customHeight="1" x14ac:dyDescent="0.2">
      <c r="A1957" s="156" t="s">
        <v>2723</v>
      </c>
      <c r="B1957" s="156" t="s">
        <v>2989</v>
      </c>
      <c r="C1957" s="156" t="s">
        <v>2990</v>
      </c>
      <c r="D1957" s="156" t="s">
        <v>639</v>
      </c>
      <c r="E1957" s="156" t="s">
        <v>2755</v>
      </c>
    </row>
    <row r="1958" spans="1:5" ht="12" customHeight="1" x14ac:dyDescent="0.2">
      <c r="A1958" s="156" t="s">
        <v>2723</v>
      </c>
      <c r="B1958" s="156" t="s">
        <v>2937</v>
      </c>
      <c r="C1958" s="156" t="s">
        <v>1988</v>
      </c>
      <c r="D1958" s="156" t="s">
        <v>639</v>
      </c>
      <c r="E1958" s="156" t="s">
        <v>2724</v>
      </c>
    </row>
    <row r="1959" spans="1:5" ht="12" customHeight="1" x14ac:dyDescent="0.2">
      <c r="A1959" s="156" t="s">
        <v>2723</v>
      </c>
      <c r="B1959" s="156" t="s">
        <v>2937</v>
      </c>
      <c r="C1959" s="156" t="s">
        <v>1988</v>
      </c>
      <c r="D1959" s="156" t="s">
        <v>639</v>
      </c>
      <c r="E1959" s="156" t="s">
        <v>2753</v>
      </c>
    </row>
    <row r="1960" spans="1:5" ht="12" customHeight="1" x14ac:dyDescent="0.2">
      <c r="A1960" s="156" t="s">
        <v>2723</v>
      </c>
      <c r="B1960" s="156" t="s">
        <v>2937</v>
      </c>
      <c r="C1960" s="156" t="s">
        <v>1988</v>
      </c>
      <c r="D1960" s="156" t="s">
        <v>639</v>
      </c>
      <c r="E1960" s="156" t="s">
        <v>2755</v>
      </c>
    </row>
    <row r="1961" spans="1:5" ht="12" customHeight="1" x14ac:dyDescent="0.2">
      <c r="A1961" s="156" t="s">
        <v>2723</v>
      </c>
      <c r="B1961" s="156" t="s">
        <v>1152</v>
      </c>
      <c r="C1961" s="156" t="s">
        <v>2276</v>
      </c>
      <c r="D1961" s="156" t="s">
        <v>639</v>
      </c>
      <c r="E1961" s="156" t="s">
        <v>2724</v>
      </c>
    </row>
    <row r="1962" spans="1:5" ht="12" customHeight="1" x14ac:dyDescent="0.2">
      <c r="A1962" s="156" t="s">
        <v>2723</v>
      </c>
      <c r="B1962" s="156" t="s">
        <v>1152</v>
      </c>
      <c r="C1962" s="156" t="s">
        <v>2276</v>
      </c>
      <c r="D1962" s="156" t="s">
        <v>639</v>
      </c>
      <c r="E1962" s="156" t="s">
        <v>2754</v>
      </c>
    </row>
    <row r="1963" spans="1:5" ht="12" customHeight="1" x14ac:dyDescent="0.2">
      <c r="A1963" s="156" t="s">
        <v>2723</v>
      </c>
      <c r="B1963" s="156" t="s">
        <v>1152</v>
      </c>
      <c r="C1963" s="156" t="s">
        <v>2276</v>
      </c>
      <c r="D1963" s="156" t="s">
        <v>639</v>
      </c>
      <c r="E1963" s="156" t="s">
        <v>2755</v>
      </c>
    </row>
    <row r="1964" spans="1:5" ht="12" customHeight="1" x14ac:dyDescent="0.2">
      <c r="A1964" s="156" t="s">
        <v>2723</v>
      </c>
      <c r="B1964" s="156" t="s">
        <v>2938</v>
      </c>
      <c r="C1964" s="156" t="s">
        <v>1989</v>
      </c>
      <c r="D1964" s="156" t="s">
        <v>639</v>
      </c>
      <c r="E1964" s="156" t="s">
        <v>2724</v>
      </c>
    </row>
    <row r="1965" spans="1:5" ht="12" customHeight="1" x14ac:dyDescent="0.2">
      <c r="A1965" s="156" t="s">
        <v>2723</v>
      </c>
      <c r="B1965" s="156" t="s">
        <v>2938</v>
      </c>
      <c r="C1965" s="156" t="s">
        <v>1989</v>
      </c>
      <c r="D1965" s="156" t="s">
        <v>639</v>
      </c>
      <c r="E1965" s="156" t="s">
        <v>2753</v>
      </c>
    </row>
    <row r="1966" spans="1:5" ht="12" customHeight="1" x14ac:dyDescent="0.2">
      <c r="A1966" s="156" t="s">
        <v>2723</v>
      </c>
      <c r="B1966" s="156" t="s">
        <v>2938</v>
      </c>
      <c r="C1966" s="156" t="s">
        <v>1989</v>
      </c>
      <c r="D1966" s="156" t="s">
        <v>639</v>
      </c>
      <c r="E1966" s="156" t="s">
        <v>2755</v>
      </c>
    </row>
    <row r="1967" spans="1:5" ht="12" customHeight="1" x14ac:dyDescent="0.2">
      <c r="A1967" s="156" t="s">
        <v>2723</v>
      </c>
      <c r="B1967" s="156" t="s">
        <v>2939</v>
      </c>
      <c r="C1967" s="156" t="s">
        <v>1990</v>
      </c>
      <c r="D1967" s="156" t="s">
        <v>639</v>
      </c>
      <c r="E1967" s="156" t="s">
        <v>2724</v>
      </c>
    </row>
    <row r="1968" spans="1:5" ht="12" customHeight="1" x14ac:dyDescent="0.2">
      <c r="A1968" s="156" t="s">
        <v>2723</v>
      </c>
      <c r="B1968" s="156" t="s">
        <v>2939</v>
      </c>
      <c r="C1968" s="156" t="s">
        <v>1990</v>
      </c>
      <c r="D1968" s="156" t="s">
        <v>639</v>
      </c>
      <c r="E1968" s="156" t="s">
        <v>2753</v>
      </c>
    </row>
    <row r="1969" spans="1:5" ht="12" customHeight="1" x14ac:dyDescent="0.2">
      <c r="A1969" s="156" t="s">
        <v>2723</v>
      </c>
      <c r="B1969" s="156" t="s">
        <v>2939</v>
      </c>
      <c r="C1969" s="156" t="s">
        <v>1990</v>
      </c>
      <c r="D1969" s="156" t="s">
        <v>639</v>
      </c>
      <c r="E1969" s="156" t="s">
        <v>2755</v>
      </c>
    </row>
    <row r="1970" spans="1:5" ht="12" customHeight="1" x14ac:dyDescent="0.2">
      <c r="A1970" s="156" t="s">
        <v>2723</v>
      </c>
      <c r="B1970" s="156" t="s">
        <v>2993</v>
      </c>
      <c r="C1970" s="156" t="s">
        <v>2994</v>
      </c>
      <c r="D1970" s="156" t="s">
        <v>639</v>
      </c>
      <c r="E1970" s="156" t="s">
        <v>2724</v>
      </c>
    </row>
    <row r="1971" spans="1:5" ht="12" customHeight="1" x14ac:dyDescent="0.2">
      <c r="A1971" s="156" t="s">
        <v>2723</v>
      </c>
      <c r="B1971" s="156" t="s">
        <v>2993</v>
      </c>
      <c r="C1971" s="156" t="s">
        <v>2994</v>
      </c>
      <c r="D1971" s="156" t="s">
        <v>639</v>
      </c>
      <c r="E1971" s="156" t="s">
        <v>2753</v>
      </c>
    </row>
    <row r="1972" spans="1:5" ht="12" customHeight="1" x14ac:dyDescent="0.2">
      <c r="A1972" s="156" t="s">
        <v>2723</v>
      </c>
      <c r="B1972" s="156" t="s">
        <v>2993</v>
      </c>
      <c r="C1972" s="156" t="s">
        <v>2994</v>
      </c>
      <c r="D1972" s="156" t="s">
        <v>639</v>
      </c>
      <c r="E1972" s="156" t="s">
        <v>2755</v>
      </c>
    </row>
    <row r="1973" spans="1:5" ht="12" customHeight="1" x14ac:dyDescent="0.2">
      <c r="A1973" s="156" t="s">
        <v>2723</v>
      </c>
      <c r="B1973" s="156" t="s">
        <v>2940</v>
      </c>
      <c r="C1973" s="156" t="s">
        <v>1991</v>
      </c>
      <c r="D1973" s="156" t="s">
        <v>639</v>
      </c>
      <c r="E1973" s="156" t="s">
        <v>2724</v>
      </c>
    </row>
    <row r="1974" spans="1:5" ht="12" customHeight="1" x14ac:dyDescent="0.2">
      <c r="A1974" s="156" t="s">
        <v>2723</v>
      </c>
      <c r="B1974" s="156" t="s">
        <v>2940</v>
      </c>
      <c r="C1974" s="156" t="s">
        <v>1991</v>
      </c>
      <c r="D1974" s="156" t="s">
        <v>639</v>
      </c>
      <c r="E1974" s="156" t="s">
        <v>2753</v>
      </c>
    </row>
    <row r="1975" spans="1:5" ht="12" customHeight="1" x14ac:dyDescent="0.2">
      <c r="A1975" s="156" t="s">
        <v>2723</v>
      </c>
      <c r="B1975" s="156" t="s">
        <v>2940</v>
      </c>
      <c r="C1975" s="156" t="s">
        <v>1991</v>
      </c>
      <c r="D1975" s="156" t="s">
        <v>639</v>
      </c>
      <c r="E1975" s="156" t="s">
        <v>2755</v>
      </c>
    </row>
    <row r="1976" spans="1:5" ht="12" customHeight="1" x14ac:dyDescent="0.2">
      <c r="A1976" s="156" t="s">
        <v>2723</v>
      </c>
      <c r="B1976" s="156" t="s">
        <v>2987</v>
      </c>
      <c r="C1976" s="156" t="s">
        <v>2988</v>
      </c>
      <c r="D1976" s="156" t="s">
        <v>639</v>
      </c>
      <c r="E1976" s="156" t="s">
        <v>2724</v>
      </c>
    </row>
    <row r="1977" spans="1:5" ht="12" customHeight="1" x14ac:dyDescent="0.2">
      <c r="A1977" s="156" t="s">
        <v>2723</v>
      </c>
      <c r="B1977" s="156" t="s">
        <v>2987</v>
      </c>
      <c r="C1977" s="156" t="s">
        <v>2988</v>
      </c>
      <c r="D1977" s="156" t="s">
        <v>639</v>
      </c>
      <c r="E1977" s="156" t="s">
        <v>2753</v>
      </c>
    </row>
    <row r="1978" spans="1:5" ht="12" customHeight="1" x14ac:dyDescent="0.2">
      <c r="A1978" s="156" t="s">
        <v>2723</v>
      </c>
      <c r="B1978" s="156" t="s">
        <v>2987</v>
      </c>
      <c r="C1978" s="156" t="s">
        <v>2988</v>
      </c>
      <c r="D1978" s="156" t="s">
        <v>639</v>
      </c>
      <c r="E1978" s="156" t="s">
        <v>2755</v>
      </c>
    </row>
    <row r="1979" spans="1:5" ht="12" customHeight="1" x14ac:dyDescent="0.2">
      <c r="A1979" s="156" t="s">
        <v>2723</v>
      </c>
      <c r="B1979" s="156" t="s">
        <v>2941</v>
      </c>
      <c r="C1979" s="156" t="s">
        <v>1607</v>
      </c>
      <c r="D1979" s="156" t="s">
        <v>639</v>
      </c>
      <c r="E1979" s="156" t="s">
        <v>2724</v>
      </c>
    </row>
    <row r="1980" spans="1:5" ht="12" customHeight="1" x14ac:dyDescent="0.2">
      <c r="A1980" s="156" t="s">
        <v>2723</v>
      </c>
      <c r="B1980" s="156" t="s">
        <v>2941</v>
      </c>
      <c r="C1980" s="156" t="s">
        <v>1607</v>
      </c>
      <c r="D1980" s="156" t="s">
        <v>639</v>
      </c>
      <c r="E1980" s="156" t="s">
        <v>2753</v>
      </c>
    </row>
    <row r="1981" spans="1:5" ht="12" customHeight="1" x14ac:dyDescent="0.2">
      <c r="A1981" s="156" t="s">
        <v>2723</v>
      </c>
      <c r="B1981" s="156" t="s">
        <v>2941</v>
      </c>
      <c r="C1981" s="156" t="s">
        <v>1607</v>
      </c>
      <c r="D1981" s="156" t="s">
        <v>639</v>
      </c>
      <c r="E1981" s="156" t="s">
        <v>2755</v>
      </c>
    </row>
    <row r="1982" spans="1:5" ht="12" customHeight="1" x14ac:dyDescent="0.2">
      <c r="A1982" s="156" t="s">
        <v>2723</v>
      </c>
      <c r="B1982" s="156" t="s">
        <v>2941</v>
      </c>
      <c r="C1982" s="156" t="s">
        <v>1607</v>
      </c>
      <c r="D1982" s="156" t="s">
        <v>639</v>
      </c>
      <c r="E1982" s="156" t="s">
        <v>2786</v>
      </c>
    </row>
    <row r="1983" spans="1:5" ht="12" customHeight="1" x14ac:dyDescent="0.2">
      <c r="A1983" s="156" t="s">
        <v>2723</v>
      </c>
      <c r="B1983" s="156" t="s">
        <v>2991</v>
      </c>
      <c r="C1983" s="156" t="s">
        <v>2992</v>
      </c>
      <c r="D1983" s="156" t="s">
        <v>639</v>
      </c>
      <c r="E1983" s="156" t="s">
        <v>2724</v>
      </c>
    </row>
    <row r="1984" spans="1:5" ht="12" customHeight="1" x14ac:dyDescent="0.2">
      <c r="A1984" s="156" t="s">
        <v>2723</v>
      </c>
      <c r="B1984" s="156" t="s">
        <v>2991</v>
      </c>
      <c r="C1984" s="156" t="s">
        <v>2992</v>
      </c>
      <c r="D1984" s="156" t="s">
        <v>639</v>
      </c>
      <c r="E1984" s="156" t="s">
        <v>2753</v>
      </c>
    </row>
    <row r="1985" spans="1:5" ht="12" customHeight="1" x14ac:dyDescent="0.2">
      <c r="A1985" s="156" t="s">
        <v>2723</v>
      </c>
      <c r="B1985" s="156" t="s">
        <v>2991</v>
      </c>
      <c r="C1985" s="156" t="s">
        <v>2992</v>
      </c>
      <c r="D1985" s="156" t="s">
        <v>639</v>
      </c>
      <c r="E1985" s="156" t="s">
        <v>2755</v>
      </c>
    </row>
    <row r="1986" spans="1:5" ht="12" customHeight="1" x14ac:dyDescent="0.2">
      <c r="A1986" s="156" t="s">
        <v>2723</v>
      </c>
      <c r="B1986" s="156" t="s">
        <v>2942</v>
      </c>
      <c r="C1986" s="156" t="s">
        <v>2210</v>
      </c>
      <c r="D1986" s="156" t="s">
        <v>639</v>
      </c>
      <c r="E1986" s="156" t="s">
        <v>2724</v>
      </c>
    </row>
    <row r="1987" spans="1:5" ht="12" customHeight="1" x14ac:dyDescent="0.2">
      <c r="A1987" s="156" t="s">
        <v>2723</v>
      </c>
      <c r="B1987" s="156" t="s">
        <v>2942</v>
      </c>
      <c r="C1987" s="156" t="s">
        <v>2210</v>
      </c>
      <c r="D1987" s="156" t="s">
        <v>639</v>
      </c>
      <c r="E1987" s="156" t="s">
        <v>2753</v>
      </c>
    </row>
    <row r="1988" spans="1:5" ht="12" customHeight="1" x14ac:dyDescent="0.2">
      <c r="A1988" s="156" t="s">
        <v>2723</v>
      </c>
      <c r="B1988" s="156" t="s">
        <v>2942</v>
      </c>
      <c r="C1988" s="156" t="s">
        <v>2210</v>
      </c>
      <c r="D1988" s="156" t="s">
        <v>639</v>
      </c>
      <c r="E1988" s="156" t="s">
        <v>2755</v>
      </c>
    </row>
    <row r="1989" spans="1:5" ht="12" customHeight="1" x14ac:dyDescent="0.2">
      <c r="A1989" s="156" t="s">
        <v>2723</v>
      </c>
      <c r="B1989" s="156" t="s">
        <v>1491</v>
      </c>
      <c r="C1989" s="156" t="s">
        <v>393</v>
      </c>
      <c r="D1989" s="156" t="s">
        <v>639</v>
      </c>
      <c r="E1989" s="156" t="s">
        <v>2752</v>
      </c>
    </row>
    <row r="1990" spans="1:5" ht="12" customHeight="1" x14ac:dyDescent="0.2">
      <c r="A1990" s="156" t="s">
        <v>2723</v>
      </c>
      <c r="B1990" s="156" t="s">
        <v>1491</v>
      </c>
      <c r="C1990" s="156" t="s">
        <v>393</v>
      </c>
      <c r="D1990" s="156" t="s">
        <v>639</v>
      </c>
      <c r="E1990" s="156" t="s">
        <v>2724</v>
      </c>
    </row>
    <row r="1991" spans="1:5" ht="12" customHeight="1" x14ac:dyDescent="0.2">
      <c r="A1991" s="156" t="s">
        <v>2723</v>
      </c>
      <c r="B1991" s="156" t="s">
        <v>1491</v>
      </c>
      <c r="C1991" s="156" t="s">
        <v>393</v>
      </c>
      <c r="D1991" s="156" t="s">
        <v>639</v>
      </c>
      <c r="E1991" s="156" t="s">
        <v>2755</v>
      </c>
    </row>
    <row r="1992" spans="1:5" ht="12" customHeight="1" x14ac:dyDescent="0.2">
      <c r="A1992" s="156" t="s">
        <v>2723</v>
      </c>
      <c r="B1992" s="156" t="s">
        <v>1491</v>
      </c>
      <c r="C1992" s="156" t="s">
        <v>393</v>
      </c>
      <c r="D1992" s="156" t="s">
        <v>639</v>
      </c>
      <c r="E1992" s="156" t="s">
        <v>2772</v>
      </c>
    </row>
    <row r="1993" spans="1:5" ht="12" customHeight="1" x14ac:dyDescent="0.2">
      <c r="A1993" s="156" t="s">
        <v>2723</v>
      </c>
      <c r="B1993" s="156" t="s">
        <v>1491</v>
      </c>
      <c r="C1993" s="156" t="s">
        <v>393</v>
      </c>
      <c r="D1993" s="156" t="s">
        <v>639</v>
      </c>
      <c r="E1993" s="156" t="s">
        <v>2786</v>
      </c>
    </row>
    <row r="1994" spans="1:5" ht="12" customHeight="1" x14ac:dyDescent="0.2">
      <c r="A1994" s="156" t="s">
        <v>2723</v>
      </c>
      <c r="B1994" s="156" t="s">
        <v>2943</v>
      </c>
      <c r="C1994" s="156" t="s">
        <v>2284</v>
      </c>
      <c r="D1994" s="156" t="s">
        <v>639</v>
      </c>
      <c r="E1994" s="156" t="s">
        <v>2724</v>
      </c>
    </row>
    <row r="1995" spans="1:5" ht="12" customHeight="1" x14ac:dyDescent="0.2">
      <c r="A1995" s="156" t="s">
        <v>2723</v>
      </c>
      <c r="B1995" s="156" t="s">
        <v>2943</v>
      </c>
      <c r="C1995" s="156" t="s">
        <v>2284</v>
      </c>
      <c r="D1995" s="156" t="s">
        <v>639</v>
      </c>
      <c r="E1995" s="156" t="s">
        <v>2753</v>
      </c>
    </row>
    <row r="1996" spans="1:5" ht="12" customHeight="1" x14ac:dyDescent="0.2">
      <c r="A1996" s="156" t="s">
        <v>2723</v>
      </c>
      <c r="B1996" s="156" t="s">
        <v>2943</v>
      </c>
      <c r="C1996" s="156" t="s">
        <v>2284</v>
      </c>
      <c r="D1996" s="156" t="s">
        <v>639</v>
      </c>
      <c r="E1996" s="156" t="s">
        <v>2755</v>
      </c>
    </row>
    <row r="1997" spans="1:5" ht="12" customHeight="1" x14ac:dyDescent="0.2">
      <c r="A1997" s="156" t="s">
        <v>2723</v>
      </c>
      <c r="B1997" s="156" t="s">
        <v>1326</v>
      </c>
      <c r="C1997" s="156" t="s">
        <v>472</v>
      </c>
      <c r="D1997" s="156" t="s">
        <v>639</v>
      </c>
      <c r="E1997" s="156" t="s">
        <v>2752</v>
      </c>
    </row>
    <row r="1998" spans="1:5" ht="12" customHeight="1" x14ac:dyDescent="0.2">
      <c r="A1998" s="156" t="s">
        <v>2723</v>
      </c>
      <c r="B1998" s="156" t="s">
        <v>1326</v>
      </c>
      <c r="C1998" s="156" t="s">
        <v>472</v>
      </c>
      <c r="D1998" s="156" t="s">
        <v>639</v>
      </c>
      <c r="E1998" s="156" t="s">
        <v>2724</v>
      </c>
    </row>
    <row r="1999" spans="1:5" ht="12" customHeight="1" x14ac:dyDescent="0.2">
      <c r="A1999" s="156" t="s">
        <v>2723</v>
      </c>
      <c r="B1999" s="156" t="s">
        <v>1326</v>
      </c>
      <c r="C1999" s="156" t="s">
        <v>472</v>
      </c>
      <c r="D1999" s="156" t="s">
        <v>639</v>
      </c>
      <c r="E1999" s="156" t="s">
        <v>2756</v>
      </c>
    </row>
    <row r="2000" spans="1:5" ht="12" customHeight="1" x14ac:dyDescent="0.2">
      <c r="A2000" s="156" t="s">
        <v>2723</v>
      </c>
      <c r="B2000" s="156" t="s">
        <v>1326</v>
      </c>
      <c r="C2000" s="156" t="s">
        <v>472</v>
      </c>
      <c r="D2000" s="156" t="s">
        <v>639</v>
      </c>
      <c r="E2000" s="156" t="s">
        <v>2754</v>
      </c>
    </row>
    <row r="2001" spans="1:5" ht="12" customHeight="1" x14ac:dyDescent="0.2">
      <c r="A2001" s="156" t="s">
        <v>2723</v>
      </c>
      <c r="B2001" s="156" t="s">
        <v>1326</v>
      </c>
      <c r="C2001" s="156" t="s">
        <v>472</v>
      </c>
      <c r="D2001" s="156" t="s">
        <v>639</v>
      </c>
      <c r="E2001" s="156" t="s">
        <v>2755</v>
      </c>
    </row>
    <row r="2002" spans="1:5" ht="12" customHeight="1" x14ac:dyDescent="0.2">
      <c r="A2002" s="156" t="s">
        <v>2723</v>
      </c>
      <c r="B2002" s="156" t="s">
        <v>1326</v>
      </c>
      <c r="C2002" s="156" t="s">
        <v>472</v>
      </c>
      <c r="D2002" s="156" t="s">
        <v>639</v>
      </c>
      <c r="E2002" s="156" t="s">
        <v>2772</v>
      </c>
    </row>
    <row r="2003" spans="1:5" ht="12" customHeight="1" x14ac:dyDescent="0.2">
      <c r="A2003" s="156" t="s">
        <v>2723</v>
      </c>
      <c r="B2003" s="156" t="s">
        <v>1326</v>
      </c>
      <c r="C2003" s="156" t="s">
        <v>472</v>
      </c>
      <c r="D2003" s="156" t="s">
        <v>639</v>
      </c>
      <c r="E2003" s="156" t="s">
        <v>2786</v>
      </c>
    </row>
    <row r="2004" spans="1:5" ht="12" customHeight="1" x14ac:dyDescent="0.2">
      <c r="A2004" s="156" t="s">
        <v>2723</v>
      </c>
      <c r="B2004" s="156" t="s">
        <v>2944</v>
      </c>
      <c r="C2004" s="156" t="s">
        <v>471</v>
      </c>
      <c r="D2004" s="156" t="s">
        <v>639</v>
      </c>
      <c r="E2004" s="156" t="s">
        <v>2724</v>
      </c>
    </row>
    <row r="2005" spans="1:5" ht="12" customHeight="1" x14ac:dyDescent="0.2">
      <c r="A2005" s="156" t="s">
        <v>2723</v>
      </c>
      <c r="B2005" s="156" t="s">
        <v>2944</v>
      </c>
      <c r="C2005" s="156" t="s">
        <v>471</v>
      </c>
      <c r="D2005" s="156" t="s">
        <v>639</v>
      </c>
      <c r="E2005" s="156" t="s">
        <v>2756</v>
      </c>
    </row>
    <row r="2006" spans="1:5" ht="12" customHeight="1" x14ac:dyDescent="0.2">
      <c r="A2006" s="156" t="s">
        <v>2723</v>
      </c>
      <c r="B2006" s="156" t="s">
        <v>2944</v>
      </c>
      <c r="C2006" s="156" t="s">
        <v>471</v>
      </c>
      <c r="D2006" s="156" t="s">
        <v>639</v>
      </c>
      <c r="E2006" s="156" t="s">
        <v>2754</v>
      </c>
    </row>
    <row r="2007" spans="1:5" ht="12" customHeight="1" x14ac:dyDescent="0.2">
      <c r="A2007" s="156" t="s">
        <v>2723</v>
      </c>
      <c r="B2007" s="156" t="s">
        <v>2944</v>
      </c>
      <c r="C2007" s="156" t="s">
        <v>471</v>
      </c>
      <c r="D2007" s="156" t="s">
        <v>639</v>
      </c>
      <c r="E2007" s="156" t="s">
        <v>2755</v>
      </c>
    </row>
    <row r="2008" spans="1:5" ht="12" customHeight="1" x14ac:dyDescent="0.2">
      <c r="A2008" s="156" t="s">
        <v>2723</v>
      </c>
      <c r="B2008" s="156" t="s">
        <v>2944</v>
      </c>
      <c r="C2008" s="156" t="s">
        <v>471</v>
      </c>
      <c r="D2008" s="156" t="s">
        <v>639</v>
      </c>
      <c r="E2008" s="156" t="s">
        <v>2786</v>
      </c>
    </row>
    <row r="2009" spans="1:5" ht="12" customHeight="1" x14ac:dyDescent="0.2">
      <c r="A2009" s="156" t="s">
        <v>2723</v>
      </c>
      <c r="B2009" s="156" t="s">
        <v>1327</v>
      </c>
      <c r="C2009" s="156" t="s">
        <v>325</v>
      </c>
      <c r="D2009" s="156" t="s">
        <v>639</v>
      </c>
      <c r="E2009" s="156" t="s">
        <v>2752</v>
      </c>
    </row>
    <row r="2010" spans="1:5" ht="12" customHeight="1" x14ac:dyDescent="0.2">
      <c r="A2010" s="156" t="s">
        <v>2723</v>
      </c>
      <c r="B2010" s="156" t="s">
        <v>1327</v>
      </c>
      <c r="C2010" s="156" t="s">
        <v>325</v>
      </c>
      <c r="D2010" s="156" t="s">
        <v>639</v>
      </c>
      <c r="E2010" s="156" t="s">
        <v>2724</v>
      </c>
    </row>
    <row r="2011" spans="1:5" ht="12" customHeight="1" x14ac:dyDescent="0.2">
      <c r="A2011" s="156" t="s">
        <v>2723</v>
      </c>
      <c r="B2011" s="156" t="s">
        <v>1327</v>
      </c>
      <c r="C2011" s="156" t="s">
        <v>325</v>
      </c>
      <c r="D2011" s="156" t="s">
        <v>639</v>
      </c>
      <c r="E2011" s="156" t="s">
        <v>2756</v>
      </c>
    </row>
    <row r="2012" spans="1:5" ht="12" customHeight="1" x14ac:dyDescent="0.2">
      <c r="A2012" s="156" t="s">
        <v>2723</v>
      </c>
      <c r="B2012" s="156" t="s">
        <v>1327</v>
      </c>
      <c r="C2012" s="156" t="s">
        <v>325</v>
      </c>
      <c r="D2012" s="156" t="s">
        <v>639</v>
      </c>
      <c r="E2012" s="156" t="s">
        <v>2754</v>
      </c>
    </row>
    <row r="2013" spans="1:5" ht="12" customHeight="1" x14ac:dyDescent="0.2">
      <c r="A2013" s="156" t="s">
        <v>2723</v>
      </c>
      <c r="B2013" s="156" t="s">
        <v>1327</v>
      </c>
      <c r="C2013" s="156" t="s">
        <v>325</v>
      </c>
      <c r="D2013" s="156" t="s">
        <v>639</v>
      </c>
      <c r="E2013" s="156" t="s">
        <v>2755</v>
      </c>
    </row>
    <row r="2014" spans="1:5" ht="12" customHeight="1" x14ac:dyDescent="0.2">
      <c r="A2014" s="156" t="s">
        <v>2723</v>
      </c>
      <c r="B2014" s="156" t="s">
        <v>1327</v>
      </c>
      <c r="C2014" s="156" t="s">
        <v>325</v>
      </c>
      <c r="D2014" s="156" t="s">
        <v>639</v>
      </c>
      <c r="E2014" s="156" t="s">
        <v>2772</v>
      </c>
    </row>
    <row r="2015" spans="1:5" ht="12" customHeight="1" x14ac:dyDescent="0.2">
      <c r="A2015" s="156" t="s">
        <v>2723</v>
      </c>
      <c r="B2015" s="156" t="s">
        <v>1328</v>
      </c>
      <c r="C2015" s="156" t="s">
        <v>326</v>
      </c>
      <c r="D2015" s="156" t="s">
        <v>639</v>
      </c>
      <c r="E2015" s="156" t="s">
        <v>2752</v>
      </c>
    </row>
    <row r="2016" spans="1:5" ht="12" customHeight="1" x14ac:dyDescent="0.2">
      <c r="A2016" s="156" t="s">
        <v>2723</v>
      </c>
      <c r="B2016" s="156" t="s">
        <v>1328</v>
      </c>
      <c r="C2016" s="156" t="s">
        <v>326</v>
      </c>
      <c r="D2016" s="156" t="s">
        <v>639</v>
      </c>
      <c r="E2016" s="156" t="s">
        <v>2724</v>
      </c>
    </row>
    <row r="2017" spans="1:5" ht="12" customHeight="1" x14ac:dyDescent="0.2">
      <c r="A2017" s="156" t="s">
        <v>2723</v>
      </c>
      <c r="B2017" s="156" t="s">
        <v>1328</v>
      </c>
      <c r="C2017" s="156" t="s">
        <v>326</v>
      </c>
      <c r="D2017" s="156" t="s">
        <v>639</v>
      </c>
      <c r="E2017" s="156" t="s">
        <v>2753</v>
      </c>
    </row>
    <row r="2018" spans="1:5" ht="12" customHeight="1" x14ac:dyDescent="0.2">
      <c r="A2018" s="156" t="s">
        <v>2723</v>
      </c>
      <c r="B2018" s="156" t="s">
        <v>1328</v>
      </c>
      <c r="C2018" s="156" t="s">
        <v>326</v>
      </c>
      <c r="D2018" s="156" t="s">
        <v>639</v>
      </c>
      <c r="E2018" s="156" t="s">
        <v>2756</v>
      </c>
    </row>
    <row r="2019" spans="1:5" ht="12" customHeight="1" x14ac:dyDescent="0.2">
      <c r="A2019" s="156" t="s">
        <v>2723</v>
      </c>
      <c r="B2019" s="156" t="s">
        <v>1328</v>
      </c>
      <c r="C2019" s="156" t="s">
        <v>326</v>
      </c>
      <c r="D2019" s="156" t="s">
        <v>639</v>
      </c>
      <c r="E2019" s="156" t="s">
        <v>2754</v>
      </c>
    </row>
    <row r="2020" spans="1:5" ht="12" customHeight="1" x14ac:dyDescent="0.2">
      <c r="A2020" s="156" t="s">
        <v>2723</v>
      </c>
      <c r="B2020" s="156" t="s">
        <v>1328</v>
      </c>
      <c r="C2020" s="156" t="s">
        <v>326</v>
      </c>
      <c r="D2020" s="156" t="s">
        <v>639</v>
      </c>
      <c r="E2020" s="156" t="s">
        <v>2755</v>
      </c>
    </row>
    <row r="2021" spans="1:5" ht="12" customHeight="1" x14ac:dyDescent="0.2">
      <c r="A2021" s="156" t="s">
        <v>2723</v>
      </c>
      <c r="B2021" s="156" t="s">
        <v>1328</v>
      </c>
      <c r="C2021" s="156" t="s">
        <v>326</v>
      </c>
      <c r="D2021" s="156" t="s">
        <v>639</v>
      </c>
      <c r="E2021" s="156" t="s">
        <v>2772</v>
      </c>
    </row>
    <row r="2022" spans="1:5" ht="12" customHeight="1" x14ac:dyDescent="0.2">
      <c r="A2022" s="156" t="s">
        <v>2723</v>
      </c>
      <c r="B2022" s="156" t="s">
        <v>1329</v>
      </c>
      <c r="C2022" s="156" t="s">
        <v>327</v>
      </c>
      <c r="D2022" s="156" t="s">
        <v>639</v>
      </c>
      <c r="E2022" s="156" t="s">
        <v>2752</v>
      </c>
    </row>
    <row r="2023" spans="1:5" ht="12" customHeight="1" x14ac:dyDescent="0.2">
      <c r="A2023" s="156" t="s">
        <v>2723</v>
      </c>
      <c r="B2023" s="156" t="s">
        <v>1329</v>
      </c>
      <c r="C2023" s="156" t="s">
        <v>327</v>
      </c>
      <c r="D2023" s="156" t="s">
        <v>639</v>
      </c>
      <c r="E2023" s="156" t="s">
        <v>2724</v>
      </c>
    </row>
    <row r="2024" spans="1:5" ht="12" customHeight="1" x14ac:dyDescent="0.2">
      <c r="A2024" s="156" t="s">
        <v>2723</v>
      </c>
      <c r="B2024" s="156" t="s">
        <v>1329</v>
      </c>
      <c r="C2024" s="156" t="s">
        <v>327</v>
      </c>
      <c r="D2024" s="156" t="s">
        <v>639</v>
      </c>
      <c r="E2024" s="156" t="s">
        <v>2756</v>
      </c>
    </row>
    <row r="2025" spans="1:5" ht="12" customHeight="1" x14ac:dyDescent="0.2">
      <c r="A2025" s="156" t="s">
        <v>2723</v>
      </c>
      <c r="B2025" s="156" t="s">
        <v>1329</v>
      </c>
      <c r="C2025" s="156" t="s">
        <v>327</v>
      </c>
      <c r="D2025" s="156" t="s">
        <v>639</v>
      </c>
      <c r="E2025" s="156" t="s">
        <v>2754</v>
      </c>
    </row>
    <row r="2026" spans="1:5" ht="12" customHeight="1" x14ac:dyDescent="0.2">
      <c r="A2026" s="156" t="s">
        <v>2723</v>
      </c>
      <c r="B2026" s="156" t="s">
        <v>1329</v>
      </c>
      <c r="C2026" s="156" t="s">
        <v>327</v>
      </c>
      <c r="D2026" s="156" t="s">
        <v>639</v>
      </c>
      <c r="E2026" s="156" t="s">
        <v>2755</v>
      </c>
    </row>
    <row r="2027" spans="1:5" ht="12" customHeight="1" x14ac:dyDescent="0.2">
      <c r="A2027" s="156" t="s">
        <v>2723</v>
      </c>
      <c r="B2027" s="156" t="s">
        <v>1329</v>
      </c>
      <c r="C2027" s="156" t="s">
        <v>327</v>
      </c>
      <c r="D2027" s="156" t="s">
        <v>639</v>
      </c>
      <c r="E2027" s="156" t="s">
        <v>2772</v>
      </c>
    </row>
    <row r="2028" spans="1:5" ht="12" customHeight="1" x14ac:dyDescent="0.2">
      <c r="A2028" s="156" t="s">
        <v>2723</v>
      </c>
      <c r="B2028" s="156" t="s">
        <v>1330</v>
      </c>
      <c r="C2028" s="156" t="s">
        <v>328</v>
      </c>
      <c r="D2028" s="156" t="s">
        <v>639</v>
      </c>
      <c r="E2028" s="156" t="s">
        <v>2752</v>
      </c>
    </row>
    <row r="2029" spans="1:5" ht="12" customHeight="1" x14ac:dyDescent="0.2">
      <c r="A2029" s="156" t="s">
        <v>2723</v>
      </c>
      <c r="B2029" s="156" t="s">
        <v>1330</v>
      </c>
      <c r="C2029" s="156" t="s">
        <v>328</v>
      </c>
      <c r="D2029" s="156" t="s">
        <v>639</v>
      </c>
      <c r="E2029" s="156" t="s">
        <v>2724</v>
      </c>
    </row>
    <row r="2030" spans="1:5" ht="12" customHeight="1" x14ac:dyDescent="0.2">
      <c r="A2030" s="156" t="s">
        <v>2723</v>
      </c>
      <c r="B2030" s="156" t="s">
        <v>1330</v>
      </c>
      <c r="C2030" s="156" t="s">
        <v>328</v>
      </c>
      <c r="D2030" s="156" t="s">
        <v>639</v>
      </c>
      <c r="E2030" s="156" t="s">
        <v>2756</v>
      </c>
    </row>
    <row r="2031" spans="1:5" ht="12" customHeight="1" x14ac:dyDescent="0.2">
      <c r="A2031" s="156" t="s">
        <v>2723</v>
      </c>
      <c r="B2031" s="156" t="s">
        <v>1330</v>
      </c>
      <c r="C2031" s="156" t="s">
        <v>328</v>
      </c>
      <c r="D2031" s="156" t="s">
        <v>639</v>
      </c>
      <c r="E2031" s="156" t="s">
        <v>2754</v>
      </c>
    </row>
    <row r="2032" spans="1:5" ht="12" customHeight="1" x14ac:dyDescent="0.2">
      <c r="A2032" s="156" t="s">
        <v>2723</v>
      </c>
      <c r="B2032" s="156" t="s">
        <v>1330</v>
      </c>
      <c r="C2032" s="156" t="s">
        <v>328</v>
      </c>
      <c r="D2032" s="156" t="s">
        <v>639</v>
      </c>
      <c r="E2032" s="156" t="s">
        <v>2755</v>
      </c>
    </row>
    <row r="2033" spans="1:5" ht="12" customHeight="1" x14ac:dyDescent="0.2">
      <c r="A2033" s="156" t="s">
        <v>2723</v>
      </c>
      <c r="B2033" s="156" t="s">
        <v>1330</v>
      </c>
      <c r="C2033" s="156" t="s">
        <v>328</v>
      </c>
      <c r="D2033" s="156" t="s">
        <v>639</v>
      </c>
      <c r="E2033" s="156" t="s">
        <v>2772</v>
      </c>
    </row>
    <row r="2034" spans="1:5" ht="12" customHeight="1" x14ac:dyDescent="0.2">
      <c r="A2034" s="156" t="s">
        <v>2723</v>
      </c>
      <c r="B2034" s="156" t="s">
        <v>1331</v>
      </c>
      <c r="C2034" s="156" t="s">
        <v>329</v>
      </c>
      <c r="D2034" s="156" t="s">
        <v>639</v>
      </c>
      <c r="E2034" s="156" t="s">
        <v>2752</v>
      </c>
    </row>
    <row r="2035" spans="1:5" ht="12" customHeight="1" x14ac:dyDescent="0.2">
      <c r="A2035" s="156" t="s">
        <v>2723</v>
      </c>
      <c r="B2035" s="156" t="s">
        <v>1331</v>
      </c>
      <c r="C2035" s="156" t="s">
        <v>329</v>
      </c>
      <c r="D2035" s="156" t="s">
        <v>639</v>
      </c>
      <c r="E2035" s="156" t="s">
        <v>2724</v>
      </c>
    </row>
    <row r="2036" spans="1:5" ht="12" customHeight="1" x14ac:dyDescent="0.2">
      <c r="A2036" s="156" t="s">
        <v>2723</v>
      </c>
      <c r="B2036" s="156" t="s">
        <v>1331</v>
      </c>
      <c r="C2036" s="156" t="s">
        <v>329</v>
      </c>
      <c r="D2036" s="156" t="s">
        <v>639</v>
      </c>
      <c r="E2036" s="156" t="s">
        <v>2756</v>
      </c>
    </row>
    <row r="2037" spans="1:5" ht="12" customHeight="1" x14ac:dyDescent="0.2">
      <c r="A2037" s="156" t="s">
        <v>2723</v>
      </c>
      <c r="B2037" s="156" t="s">
        <v>1331</v>
      </c>
      <c r="C2037" s="156" t="s">
        <v>329</v>
      </c>
      <c r="D2037" s="156" t="s">
        <v>639</v>
      </c>
      <c r="E2037" s="156" t="s">
        <v>2754</v>
      </c>
    </row>
    <row r="2038" spans="1:5" ht="12" customHeight="1" x14ac:dyDescent="0.2">
      <c r="A2038" s="156" t="s">
        <v>2723</v>
      </c>
      <c r="B2038" s="156" t="s">
        <v>1331</v>
      </c>
      <c r="C2038" s="156" t="s">
        <v>329</v>
      </c>
      <c r="D2038" s="156" t="s">
        <v>639</v>
      </c>
      <c r="E2038" s="156" t="s">
        <v>2755</v>
      </c>
    </row>
    <row r="2039" spans="1:5" ht="12" customHeight="1" x14ac:dyDescent="0.2">
      <c r="A2039" s="156" t="s">
        <v>2723</v>
      </c>
      <c r="B2039" s="156" t="s">
        <v>1331</v>
      </c>
      <c r="C2039" s="156" t="s">
        <v>329</v>
      </c>
      <c r="D2039" s="156" t="s">
        <v>639</v>
      </c>
      <c r="E2039" s="156" t="s">
        <v>2772</v>
      </c>
    </row>
    <row r="2040" spans="1:5" ht="12" customHeight="1" x14ac:dyDescent="0.2">
      <c r="A2040" s="156" t="s">
        <v>2723</v>
      </c>
      <c r="B2040" s="156" t="s">
        <v>1332</v>
      </c>
      <c r="C2040" s="156" t="s">
        <v>330</v>
      </c>
      <c r="D2040" s="156" t="s">
        <v>639</v>
      </c>
      <c r="E2040" s="156" t="s">
        <v>2752</v>
      </c>
    </row>
    <row r="2041" spans="1:5" ht="12" customHeight="1" x14ac:dyDescent="0.2">
      <c r="A2041" s="156" t="s">
        <v>2723</v>
      </c>
      <c r="B2041" s="156" t="s">
        <v>1332</v>
      </c>
      <c r="C2041" s="156" t="s">
        <v>330</v>
      </c>
      <c r="D2041" s="156" t="s">
        <v>639</v>
      </c>
      <c r="E2041" s="156" t="s">
        <v>2724</v>
      </c>
    </row>
    <row r="2042" spans="1:5" ht="12" customHeight="1" x14ac:dyDescent="0.2">
      <c r="A2042" s="156" t="s">
        <v>2723</v>
      </c>
      <c r="B2042" s="156" t="s">
        <v>1332</v>
      </c>
      <c r="C2042" s="156" t="s">
        <v>330</v>
      </c>
      <c r="D2042" s="156" t="s">
        <v>639</v>
      </c>
      <c r="E2042" s="156" t="s">
        <v>2756</v>
      </c>
    </row>
    <row r="2043" spans="1:5" ht="12" customHeight="1" x14ac:dyDescent="0.2">
      <c r="A2043" s="156" t="s">
        <v>2723</v>
      </c>
      <c r="B2043" s="156" t="s">
        <v>1332</v>
      </c>
      <c r="C2043" s="156" t="s">
        <v>330</v>
      </c>
      <c r="D2043" s="156" t="s">
        <v>639</v>
      </c>
      <c r="E2043" s="156" t="s">
        <v>2754</v>
      </c>
    </row>
    <row r="2044" spans="1:5" ht="12" customHeight="1" x14ac:dyDescent="0.2">
      <c r="A2044" s="156" t="s">
        <v>2723</v>
      </c>
      <c r="B2044" s="156" t="s">
        <v>1332</v>
      </c>
      <c r="C2044" s="156" t="s">
        <v>330</v>
      </c>
      <c r="D2044" s="156" t="s">
        <v>639</v>
      </c>
      <c r="E2044" s="156" t="s">
        <v>2755</v>
      </c>
    </row>
    <row r="2045" spans="1:5" ht="12" customHeight="1" x14ac:dyDescent="0.2">
      <c r="A2045" s="156" t="s">
        <v>2723</v>
      </c>
      <c r="B2045" s="156" t="s">
        <v>1332</v>
      </c>
      <c r="C2045" s="156" t="s">
        <v>330</v>
      </c>
      <c r="D2045" s="156" t="s">
        <v>639</v>
      </c>
      <c r="E2045" s="156" t="s">
        <v>2772</v>
      </c>
    </row>
    <row r="2046" spans="1:5" ht="12" customHeight="1" x14ac:dyDescent="0.2">
      <c r="A2046" s="156" t="s">
        <v>2723</v>
      </c>
      <c r="B2046" s="156" t="s">
        <v>1333</v>
      </c>
      <c r="C2046" s="156" t="s">
        <v>331</v>
      </c>
      <c r="D2046" s="156" t="s">
        <v>639</v>
      </c>
      <c r="E2046" s="156" t="s">
        <v>2752</v>
      </c>
    </row>
    <row r="2047" spans="1:5" ht="12" customHeight="1" x14ac:dyDescent="0.2">
      <c r="A2047" s="156" t="s">
        <v>2723</v>
      </c>
      <c r="B2047" s="156" t="s">
        <v>1333</v>
      </c>
      <c r="C2047" s="156" t="s">
        <v>331</v>
      </c>
      <c r="D2047" s="156" t="s">
        <v>639</v>
      </c>
      <c r="E2047" s="156" t="s">
        <v>2724</v>
      </c>
    </row>
    <row r="2048" spans="1:5" ht="12" customHeight="1" x14ac:dyDescent="0.2">
      <c r="A2048" s="156" t="s">
        <v>2723</v>
      </c>
      <c r="B2048" s="156" t="s">
        <v>1333</v>
      </c>
      <c r="C2048" s="156" t="s">
        <v>331</v>
      </c>
      <c r="D2048" s="156" t="s">
        <v>639</v>
      </c>
      <c r="E2048" s="156" t="s">
        <v>2756</v>
      </c>
    </row>
    <row r="2049" spans="1:5" ht="12" customHeight="1" x14ac:dyDescent="0.2">
      <c r="A2049" s="156" t="s">
        <v>2723</v>
      </c>
      <c r="B2049" s="156" t="s">
        <v>1333</v>
      </c>
      <c r="C2049" s="156" t="s">
        <v>331</v>
      </c>
      <c r="D2049" s="156" t="s">
        <v>639</v>
      </c>
      <c r="E2049" s="156" t="s">
        <v>2754</v>
      </c>
    </row>
    <row r="2050" spans="1:5" ht="12" customHeight="1" x14ac:dyDescent="0.2">
      <c r="A2050" s="156" t="s">
        <v>2723</v>
      </c>
      <c r="B2050" s="156" t="s">
        <v>1333</v>
      </c>
      <c r="C2050" s="156" t="s">
        <v>331</v>
      </c>
      <c r="D2050" s="156" t="s">
        <v>639</v>
      </c>
      <c r="E2050" s="156" t="s">
        <v>2755</v>
      </c>
    </row>
    <row r="2051" spans="1:5" ht="12" customHeight="1" x14ac:dyDescent="0.2">
      <c r="A2051" s="156" t="s">
        <v>2723</v>
      </c>
      <c r="B2051" s="156" t="s">
        <v>1333</v>
      </c>
      <c r="C2051" s="156" t="s">
        <v>331</v>
      </c>
      <c r="D2051" s="156" t="s">
        <v>639</v>
      </c>
      <c r="E2051" s="156" t="s">
        <v>2772</v>
      </c>
    </row>
    <row r="2052" spans="1:5" ht="12" customHeight="1" x14ac:dyDescent="0.2">
      <c r="A2052" s="156" t="s">
        <v>2723</v>
      </c>
      <c r="B2052" s="156" t="s">
        <v>1334</v>
      </c>
      <c r="C2052" s="156" t="s">
        <v>332</v>
      </c>
      <c r="D2052" s="156" t="s">
        <v>639</v>
      </c>
      <c r="E2052" s="156" t="s">
        <v>2752</v>
      </c>
    </row>
    <row r="2053" spans="1:5" ht="12" customHeight="1" x14ac:dyDescent="0.2">
      <c r="A2053" s="156" t="s">
        <v>2723</v>
      </c>
      <c r="B2053" s="156" t="s">
        <v>1334</v>
      </c>
      <c r="C2053" s="156" t="s">
        <v>332</v>
      </c>
      <c r="D2053" s="156" t="s">
        <v>639</v>
      </c>
      <c r="E2053" s="156" t="s">
        <v>2724</v>
      </c>
    </row>
    <row r="2054" spans="1:5" ht="12" customHeight="1" x14ac:dyDescent="0.2">
      <c r="A2054" s="156" t="s">
        <v>2723</v>
      </c>
      <c r="B2054" s="156" t="s">
        <v>1334</v>
      </c>
      <c r="C2054" s="156" t="s">
        <v>332</v>
      </c>
      <c r="D2054" s="156" t="s">
        <v>639</v>
      </c>
      <c r="E2054" s="156" t="s">
        <v>2756</v>
      </c>
    </row>
    <row r="2055" spans="1:5" ht="12" customHeight="1" x14ac:dyDescent="0.2">
      <c r="A2055" s="156" t="s">
        <v>2723</v>
      </c>
      <c r="B2055" s="156" t="s">
        <v>1334</v>
      </c>
      <c r="C2055" s="156" t="s">
        <v>332</v>
      </c>
      <c r="D2055" s="156" t="s">
        <v>639</v>
      </c>
      <c r="E2055" s="156" t="s">
        <v>2754</v>
      </c>
    </row>
    <row r="2056" spans="1:5" ht="12" customHeight="1" x14ac:dyDescent="0.2">
      <c r="A2056" s="156" t="s">
        <v>2723</v>
      </c>
      <c r="B2056" s="156" t="s">
        <v>1334</v>
      </c>
      <c r="C2056" s="156" t="s">
        <v>332</v>
      </c>
      <c r="D2056" s="156" t="s">
        <v>639</v>
      </c>
      <c r="E2056" s="156" t="s">
        <v>2755</v>
      </c>
    </row>
    <row r="2057" spans="1:5" ht="12" customHeight="1" x14ac:dyDescent="0.2">
      <c r="A2057" s="156" t="s">
        <v>2723</v>
      </c>
      <c r="B2057" s="156" t="s">
        <v>1334</v>
      </c>
      <c r="C2057" s="156" t="s">
        <v>332</v>
      </c>
      <c r="D2057" s="156" t="s">
        <v>639</v>
      </c>
      <c r="E2057" s="156" t="s">
        <v>2772</v>
      </c>
    </row>
    <row r="2058" spans="1:5" ht="12" customHeight="1" x14ac:dyDescent="0.2">
      <c r="A2058" s="156" t="s">
        <v>2723</v>
      </c>
      <c r="B2058" s="156" t="s">
        <v>1335</v>
      </c>
      <c r="C2058" s="156" t="s">
        <v>333</v>
      </c>
      <c r="D2058" s="156" t="s">
        <v>639</v>
      </c>
      <c r="E2058" s="156" t="s">
        <v>2752</v>
      </c>
    </row>
    <row r="2059" spans="1:5" ht="12" customHeight="1" x14ac:dyDescent="0.2">
      <c r="A2059" s="156" t="s">
        <v>2723</v>
      </c>
      <c r="B2059" s="156" t="s">
        <v>1335</v>
      </c>
      <c r="C2059" s="156" t="s">
        <v>333</v>
      </c>
      <c r="D2059" s="156" t="s">
        <v>639</v>
      </c>
      <c r="E2059" s="156" t="s">
        <v>2724</v>
      </c>
    </row>
    <row r="2060" spans="1:5" ht="12" customHeight="1" x14ac:dyDescent="0.2">
      <c r="A2060" s="156" t="s">
        <v>2723</v>
      </c>
      <c r="B2060" s="156" t="s">
        <v>1335</v>
      </c>
      <c r="C2060" s="156" t="s">
        <v>333</v>
      </c>
      <c r="D2060" s="156" t="s">
        <v>639</v>
      </c>
      <c r="E2060" s="156" t="s">
        <v>2756</v>
      </c>
    </row>
    <row r="2061" spans="1:5" ht="12" customHeight="1" x14ac:dyDescent="0.2">
      <c r="A2061" s="156" t="s">
        <v>2723</v>
      </c>
      <c r="B2061" s="156" t="s">
        <v>1335</v>
      </c>
      <c r="C2061" s="156" t="s">
        <v>333</v>
      </c>
      <c r="D2061" s="156" t="s">
        <v>639</v>
      </c>
      <c r="E2061" s="156" t="s">
        <v>2754</v>
      </c>
    </row>
    <row r="2062" spans="1:5" ht="12" customHeight="1" x14ac:dyDescent="0.2">
      <c r="A2062" s="156" t="s">
        <v>2723</v>
      </c>
      <c r="B2062" s="156" t="s">
        <v>1335</v>
      </c>
      <c r="C2062" s="156" t="s">
        <v>333</v>
      </c>
      <c r="D2062" s="156" t="s">
        <v>639</v>
      </c>
      <c r="E2062" s="156" t="s">
        <v>2755</v>
      </c>
    </row>
    <row r="2063" spans="1:5" ht="12" customHeight="1" x14ac:dyDescent="0.2">
      <c r="A2063" s="156" t="s">
        <v>2723</v>
      </c>
      <c r="B2063" s="156" t="s">
        <v>1335</v>
      </c>
      <c r="C2063" s="156" t="s">
        <v>333</v>
      </c>
      <c r="D2063" s="156" t="s">
        <v>639</v>
      </c>
      <c r="E2063" s="156" t="s">
        <v>2772</v>
      </c>
    </row>
    <row r="2064" spans="1:5" ht="12" customHeight="1" x14ac:dyDescent="0.2">
      <c r="A2064" s="156" t="s">
        <v>2723</v>
      </c>
      <c r="B2064" s="156" t="s">
        <v>1336</v>
      </c>
      <c r="C2064" s="156" t="s">
        <v>334</v>
      </c>
      <c r="D2064" s="156" t="s">
        <v>639</v>
      </c>
      <c r="E2064" s="156" t="s">
        <v>2752</v>
      </c>
    </row>
    <row r="2065" spans="1:5" ht="12" customHeight="1" x14ac:dyDescent="0.2">
      <c r="A2065" s="156" t="s">
        <v>2723</v>
      </c>
      <c r="B2065" s="156" t="s">
        <v>1336</v>
      </c>
      <c r="C2065" s="156" t="s">
        <v>334</v>
      </c>
      <c r="D2065" s="156" t="s">
        <v>639</v>
      </c>
      <c r="E2065" s="156" t="s">
        <v>2724</v>
      </c>
    </row>
    <row r="2066" spans="1:5" ht="12" customHeight="1" x14ac:dyDescent="0.2">
      <c r="A2066" s="156" t="s">
        <v>2723</v>
      </c>
      <c r="B2066" s="156" t="s">
        <v>1336</v>
      </c>
      <c r="C2066" s="156" t="s">
        <v>334</v>
      </c>
      <c r="D2066" s="156" t="s">
        <v>639</v>
      </c>
      <c r="E2066" s="156" t="s">
        <v>2756</v>
      </c>
    </row>
    <row r="2067" spans="1:5" ht="12" customHeight="1" x14ac:dyDescent="0.2">
      <c r="A2067" s="156" t="s">
        <v>2723</v>
      </c>
      <c r="B2067" s="156" t="s">
        <v>1336</v>
      </c>
      <c r="C2067" s="156" t="s">
        <v>334</v>
      </c>
      <c r="D2067" s="156" t="s">
        <v>639</v>
      </c>
      <c r="E2067" s="156" t="s">
        <v>2754</v>
      </c>
    </row>
    <row r="2068" spans="1:5" ht="12" customHeight="1" x14ac:dyDescent="0.2">
      <c r="A2068" s="156" t="s">
        <v>2723</v>
      </c>
      <c r="B2068" s="156" t="s">
        <v>1336</v>
      </c>
      <c r="C2068" s="156" t="s">
        <v>334</v>
      </c>
      <c r="D2068" s="156" t="s">
        <v>639</v>
      </c>
      <c r="E2068" s="156" t="s">
        <v>2755</v>
      </c>
    </row>
    <row r="2069" spans="1:5" ht="12" customHeight="1" x14ac:dyDescent="0.2">
      <c r="A2069" s="156" t="s">
        <v>2723</v>
      </c>
      <c r="B2069" s="156" t="s">
        <v>1336</v>
      </c>
      <c r="C2069" s="156" t="s">
        <v>334</v>
      </c>
      <c r="D2069" s="156" t="s">
        <v>639</v>
      </c>
      <c r="E2069" s="156" t="s">
        <v>2772</v>
      </c>
    </row>
    <row r="2070" spans="1:5" ht="12" customHeight="1" x14ac:dyDescent="0.2">
      <c r="A2070" s="156" t="s">
        <v>2723</v>
      </c>
      <c r="B2070" s="156" t="s">
        <v>1337</v>
      </c>
      <c r="C2070" s="156" t="s">
        <v>335</v>
      </c>
      <c r="D2070" s="156" t="s">
        <v>639</v>
      </c>
      <c r="E2070" s="156" t="s">
        <v>2752</v>
      </c>
    </row>
    <row r="2071" spans="1:5" ht="12" customHeight="1" x14ac:dyDescent="0.2">
      <c r="A2071" s="156" t="s">
        <v>2723</v>
      </c>
      <c r="B2071" s="156" t="s">
        <v>1337</v>
      </c>
      <c r="C2071" s="156" t="s">
        <v>335</v>
      </c>
      <c r="D2071" s="156" t="s">
        <v>639</v>
      </c>
      <c r="E2071" s="156" t="s">
        <v>2724</v>
      </c>
    </row>
    <row r="2072" spans="1:5" ht="12" customHeight="1" x14ac:dyDescent="0.2">
      <c r="A2072" s="156" t="s">
        <v>2723</v>
      </c>
      <c r="B2072" s="156" t="s">
        <v>1337</v>
      </c>
      <c r="C2072" s="156" t="s">
        <v>335</v>
      </c>
      <c r="D2072" s="156" t="s">
        <v>639</v>
      </c>
      <c r="E2072" s="156" t="s">
        <v>2756</v>
      </c>
    </row>
    <row r="2073" spans="1:5" ht="12" customHeight="1" x14ac:dyDescent="0.2">
      <c r="A2073" s="156" t="s">
        <v>2723</v>
      </c>
      <c r="B2073" s="156" t="s">
        <v>1337</v>
      </c>
      <c r="C2073" s="156" t="s">
        <v>335</v>
      </c>
      <c r="D2073" s="156" t="s">
        <v>639</v>
      </c>
      <c r="E2073" s="156" t="s">
        <v>2754</v>
      </c>
    </row>
    <row r="2074" spans="1:5" ht="12" customHeight="1" x14ac:dyDescent="0.2">
      <c r="A2074" s="156" t="s">
        <v>2723</v>
      </c>
      <c r="B2074" s="156" t="s">
        <v>1337</v>
      </c>
      <c r="C2074" s="156" t="s">
        <v>335</v>
      </c>
      <c r="D2074" s="156" t="s">
        <v>639</v>
      </c>
      <c r="E2074" s="156" t="s">
        <v>2755</v>
      </c>
    </row>
    <row r="2075" spans="1:5" ht="12" customHeight="1" x14ac:dyDescent="0.2">
      <c r="A2075" s="156" t="s">
        <v>2723</v>
      </c>
      <c r="B2075" s="156" t="s">
        <v>1337</v>
      </c>
      <c r="C2075" s="156" t="s">
        <v>335</v>
      </c>
      <c r="D2075" s="156" t="s">
        <v>639</v>
      </c>
      <c r="E2075" s="156" t="s">
        <v>2772</v>
      </c>
    </row>
    <row r="2076" spans="1:5" ht="12" customHeight="1" x14ac:dyDescent="0.2">
      <c r="A2076" s="156" t="s">
        <v>2723</v>
      </c>
      <c r="B2076" s="156" t="s">
        <v>1338</v>
      </c>
      <c r="C2076" s="156" t="s">
        <v>336</v>
      </c>
      <c r="D2076" s="156" t="s">
        <v>639</v>
      </c>
      <c r="E2076" s="156" t="s">
        <v>2752</v>
      </c>
    </row>
    <row r="2077" spans="1:5" ht="12" customHeight="1" x14ac:dyDescent="0.2">
      <c r="A2077" s="156" t="s">
        <v>2723</v>
      </c>
      <c r="B2077" s="156" t="s">
        <v>1338</v>
      </c>
      <c r="C2077" s="156" t="s">
        <v>336</v>
      </c>
      <c r="D2077" s="156" t="s">
        <v>639</v>
      </c>
      <c r="E2077" s="156" t="s">
        <v>2724</v>
      </c>
    </row>
    <row r="2078" spans="1:5" ht="12" customHeight="1" x14ac:dyDescent="0.2">
      <c r="A2078" s="156" t="s">
        <v>2723</v>
      </c>
      <c r="B2078" s="156" t="s">
        <v>1338</v>
      </c>
      <c r="C2078" s="156" t="s">
        <v>336</v>
      </c>
      <c r="D2078" s="156" t="s">
        <v>639</v>
      </c>
      <c r="E2078" s="156" t="s">
        <v>2753</v>
      </c>
    </row>
    <row r="2079" spans="1:5" ht="12" customHeight="1" x14ac:dyDescent="0.2">
      <c r="A2079" s="156" t="s">
        <v>2723</v>
      </c>
      <c r="B2079" s="156" t="s">
        <v>1338</v>
      </c>
      <c r="C2079" s="156" t="s">
        <v>336</v>
      </c>
      <c r="D2079" s="156" t="s">
        <v>639</v>
      </c>
      <c r="E2079" s="156" t="s">
        <v>2756</v>
      </c>
    </row>
    <row r="2080" spans="1:5" ht="12" customHeight="1" x14ac:dyDescent="0.2">
      <c r="A2080" s="156" t="s">
        <v>2723</v>
      </c>
      <c r="B2080" s="156" t="s">
        <v>1338</v>
      </c>
      <c r="C2080" s="156" t="s">
        <v>336</v>
      </c>
      <c r="D2080" s="156" t="s">
        <v>639</v>
      </c>
      <c r="E2080" s="156" t="s">
        <v>2754</v>
      </c>
    </row>
    <row r="2081" spans="1:5" ht="12" customHeight="1" x14ac:dyDescent="0.2">
      <c r="A2081" s="156" t="s">
        <v>2723</v>
      </c>
      <c r="B2081" s="156" t="s">
        <v>1338</v>
      </c>
      <c r="C2081" s="156" t="s">
        <v>336</v>
      </c>
      <c r="D2081" s="156" t="s">
        <v>639</v>
      </c>
      <c r="E2081" s="156" t="s">
        <v>2755</v>
      </c>
    </row>
    <row r="2082" spans="1:5" ht="12" customHeight="1" x14ac:dyDescent="0.2">
      <c r="A2082" s="156" t="s">
        <v>2723</v>
      </c>
      <c r="B2082" s="156" t="s">
        <v>1338</v>
      </c>
      <c r="C2082" s="156" t="s">
        <v>336</v>
      </c>
      <c r="D2082" s="156" t="s">
        <v>639</v>
      </c>
      <c r="E2082" s="156" t="s">
        <v>2772</v>
      </c>
    </row>
    <row r="2083" spans="1:5" ht="12" customHeight="1" x14ac:dyDescent="0.2">
      <c r="A2083" s="156" t="s">
        <v>2723</v>
      </c>
      <c r="B2083" s="156" t="s">
        <v>1339</v>
      </c>
      <c r="C2083" s="156" t="s">
        <v>337</v>
      </c>
      <c r="D2083" s="156" t="s">
        <v>639</v>
      </c>
      <c r="E2083" s="156" t="s">
        <v>2752</v>
      </c>
    </row>
    <row r="2084" spans="1:5" ht="12" customHeight="1" x14ac:dyDescent="0.2">
      <c r="A2084" s="156" t="s">
        <v>2723</v>
      </c>
      <c r="B2084" s="156" t="s">
        <v>1339</v>
      </c>
      <c r="C2084" s="156" t="s">
        <v>337</v>
      </c>
      <c r="D2084" s="156" t="s">
        <v>639</v>
      </c>
      <c r="E2084" s="156" t="s">
        <v>2724</v>
      </c>
    </row>
    <row r="2085" spans="1:5" ht="12" customHeight="1" x14ac:dyDescent="0.2">
      <c r="A2085" s="156" t="s">
        <v>2723</v>
      </c>
      <c r="B2085" s="156" t="s">
        <v>1339</v>
      </c>
      <c r="C2085" s="156" t="s">
        <v>337</v>
      </c>
      <c r="D2085" s="156" t="s">
        <v>639</v>
      </c>
      <c r="E2085" s="156" t="s">
        <v>2753</v>
      </c>
    </row>
    <row r="2086" spans="1:5" ht="12" customHeight="1" x14ac:dyDescent="0.2">
      <c r="A2086" s="156" t="s">
        <v>2723</v>
      </c>
      <c r="B2086" s="156" t="s">
        <v>1339</v>
      </c>
      <c r="C2086" s="156" t="s">
        <v>337</v>
      </c>
      <c r="D2086" s="156" t="s">
        <v>639</v>
      </c>
      <c r="E2086" s="156" t="s">
        <v>2756</v>
      </c>
    </row>
    <row r="2087" spans="1:5" ht="12" customHeight="1" x14ac:dyDescent="0.2">
      <c r="A2087" s="156" t="s">
        <v>2723</v>
      </c>
      <c r="B2087" s="156" t="s">
        <v>1339</v>
      </c>
      <c r="C2087" s="156" t="s">
        <v>337</v>
      </c>
      <c r="D2087" s="156" t="s">
        <v>639</v>
      </c>
      <c r="E2087" s="156" t="s">
        <v>2754</v>
      </c>
    </row>
    <row r="2088" spans="1:5" ht="12" customHeight="1" x14ac:dyDescent="0.2">
      <c r="A2088" s="156" t="s">
        <v>2723</v>
      </c>
      <c r="B2088" s="156" t="s">
        <v>1339</v>
      </c>
      <c r="C2088" s="156" t="s">
        <v>337</v>
      </c>
      <c r="D2088" s="156" t="s">
        <v>639</v>
      </c>
      <c r="E2088" s="156" t="s">
        <v>2755</v>
      </c>
    </row>
    <row r="2089" spans="1:5" ht="12" customHeight="1" x14ac:dyDescent="0.2">
      <c r="A2089" s="156" t="s">
        <v>2723</v>
      </c>
      <c r="B2089" s="156" t="s">
        <v>1339</v>
      </c>
      <c r="C2089" s="156" t="s">
        <v>337</v>
      </c>
      <c r="D2089" s="156" t="s">
        <v>639</v>
      </c>
      <c r="E2089" s="156" t="s">
        <v>2772</v>
      </c>
    </row>
    <row r="2090" spans="1:5" ht="12" customHeight="1" x14ac:dyDescent="0.2">
      <c r="A2090" s="156" t="s">
        <v>2723</v>
      </c>
      <c r="B2090" s="156" t="s">
        <v>1340</v>
      </c>
      <c r="C2090" s="156" t="s">
        <v>338</v>
      </c>
      <c r="D2090" s="156" t="s">
        <v>639</v>
      </c>
      <c r="E2090" s="156" t="s">
        <v>2752</v>
      </c>
    </row>
    <row r="2091" spans="1:5" ht="12" customHeight="1" x14ac:dyDescent="0.2">
      <c r="A2091" s="156" t="s">
        <v>2723</v>
      </c>
      <c r="B2091" s="156" t="s">
        <v>1340</v>
      </c>
      <c r="C2091" s="156" t="s">
        <v>338</v>
      </c>
      <c r="D2091" s="156" t="s">
        <v>639</v>
      </c>
      <c r="E2091" s="156" t="s">
        <v>2724</v>
      </c>
    </row>
    <row r="2092" spans="1:5" ht="12" customHeight="1" x14ac:dyDescent="0.2">
      <c r="A2092" s="156" t="s">
        <v>2723</v>
      </c>
      <c r="B2092" s="156" t="s">
        <v>1340</v>
      </c>
      <c r="C2092" s="156" t="s">
        <v>338</v>
      </c>
      <c r="D2092" s="156" t="s">
        <v>639</v>
      </c>
      <c r="E2092" s="156" t="s">
        <v>2756</v>
      </c>
    </row>
    <row r="2093" spans="1:5" ht="12" customHeight="1" x14ac:dyDescent="0.2">
      <c r="A2093" s="156" t="s">
        <v>2723</v>
      </c>
      <c r="B2093" s="156" t="s">
        <v>1340</v>
      </c>
      <c r="C2093" s="156" t="s">
        <v>338</v>
      </c>
      <c r="D2093" s="156" t="s">
        <v>639</v>
      </c>
      <c r="E2093" s="156" t="s">
        <v>2755</v>
      </c>
    </row>
    <row r="2094" spans="1:5" ht="12" customHeight="1" x14ac:dyDescent="0.2">
      <c r="A2094" s="156" t="s">
        <v>2723</v>
      </c>
      <c r="B2094" s="156" t="s">
        <v>1341</v>
      </c>
      <c r="C2094" s="156" t="s">
        <v>339</v>
      </c>
      <c r="D2094" s="156" t="s">
        <v>639</v>
      </c>
      <c r="E2094" s="156" t="s">
        <v>2752</v>
      </c>
    </row>
    <row r="2095" spans="1:5" ht="12" customHeight="1" x14ac:dyDescent="0.2">
      <c r="A2095" s="156" t="s">
        <v>2723</v>
      </c>
      <c r="B2095" s="156" t="s">
        <v>1341</v>
      </c>
      <c r="C2095" s="156" t="s">
        <v>339</v>
      </c>
      <c r="D2095" s="156" t="s">
        <v>639</v>
      </c>
      <c r="E2095" s="156" t="s">
        <v>2724</v>
      </c>
    </row>
    <row r="2096" spans="1:5" ht="12" customHeight="1" x14ac:dyDescent="0.2">
      <c r="A2096" s="156" t="s">
        <v>2723</v>
      </c>
      <c r="B2096" s="156" t="s">
        <v>1341</v>
      </c>
      <c r="C2096" s="156" t="s">
        <v>339</v>
      </c>
      <c r="D2096" s="156" t="s">
        <v>639</v>
      </c>
      <c r="E2096" s="156" t="s">
        <v>2756</v>
      </c>
    </row>
    <row r="2097" spans="1:5" ht="12" customHeight="1" x14ac:dyDescent="0.2">
      <c r="A2097" s="156" t="s">
        <v>2723</v>
      </c>
      <c r="B2097" s="156" t="s">
        <v>1341</v>
      </c>
      <c r="C2097" s="156" t="s">
        <v>339</v>
      </c>
      <c r="D2097" s="156" t="s">
        <v>639</v>
      </c>
      <c r="E2097" s="156" t="s">
        <v>2754</v>
      </c>
    </row>
    <row r="2098" spans="1:5" ht="12" customHeight="1" x14ac:dyDescent="0.2">
      <c r="A2098" s="156" t="s">
        <v>2723</v>
      </c>
      <c r="B2098" s="156" t="s">
        <v>1341</v>
      </c>
      <c r="C2098" s="156" t="s">
        <v>339</v>
      </c>
      <c r="D2098" s="156" t="s">
        <v>639</v>
      </c>
      <c r="E2098" s="156" t="s">
        <v>2755</v>
      </c>
    </row>
    <row r="2099" spans="1:5" ht="12" customHeight="1" x14ac:dyDescent="0.2">
      <c r="A2099" s="156" t="s">
        <v>2723</v>
      </c>
      <c r="B2099" s="156" t="s">
        <v>1341</v>
      </c>
      <c r="C2099" s="156" t="s">
        <v>339</v>
      </c>
      <c r="D2099" s="156" t="s">
        <v>639</v>
      </c>
      <c r="E2099" s="156" t="s">
        <v>2772</v>
      </c>
    </row>
    <row r="2100" spans="1:5" ht="12" customHeight="1" x14ac:dyDescent="0.2">
      <c r="A2100" s="156" t="s">
        <v>2723</v>
      </c>
      <c r="B2100" s="156" t="s">
        <v>1342</v>
      </c>
      <c r="C2100" s="156" t="s">
        <v>340</v>
      </c>
      <c r="D2100" s="156" t="s">
        <v>639</v>
      </c>
      <c r="E2100" s="156" t="s">
        <v>2752</v>
      </c>
    </row>
    <row r="2101" spans="1:5" ht="12" customHeight="1" x14ac:dyDescent="0.2">
      <c r="A2101" s="156" t="s">
        <v>2723</v>
      </c>
      <c r="B2101" s="156" t="s">
        <v>1342</v>
      </c>
      <c r="C2101" s="156" t="s">
        <v>340</v>
      </c>
      <c r="D2101" s="156" t="s">
        <v>639</v>
      </c>
      <c r="E2101" s="156" t="s">
        <v>2724</v>
      </c>
    </row>
    <row r="2102" spans="1:5" ht="12" customHeight="1" x14ac:dyDescent="0.2">
      <c r="A2102" s="156" t="s">
        <v>2723</v>
      </c>
      <c r="B2102" s="156" t="s">
        <v>1342</v>
      </c>
      <c r="C2102" s="156" t="s">
        <v>340</v>
      </c>
      <c r="D2102" s="156" t="s">
        <v>639</v>
      </c>
      <c r="E2102" s="156" t="s">
        <v>2756</v>
      </c>
    </row>
    <row r="2103" spans="1:5" ht="12" customHeight="1" x14ac:dyDescent="0.2">
      <c r="A2103" s="156" t="s">
        <v>2723</v>
      </c>
      <c r="B2103" s="156" t="s">
        <v>1342</v>
      </c>
      <c r="C2103" s="156" t="s">
        <v>340</v>
      </c>
      <c r="D2103" s="156" t="s">
        <v>639</v>
      </c>
      <c r="E2103" s="156" t="s">
        <v>2754</v>
      </c>
    </row>
    <row r="2104" spans="1:5" ht="12" customHeight="1" x14ac:dyDescent="0.2">
      <c r="A2104" s="156" t="s">
        <v>2723</v>
      </c>
      <c r="B2104" s="156" t="s">
        <v>1342</v>
      </c>
      <c r="C2104" s="156" t="s">
        <v>340</v>
      </c>
      <c r="D2104" s="156" t="s">
        <v>639</v>
      </c>
      <c r="E2104" s="156" t="s">
        <v>2755</v>
      </c>
    </row>
    <row r="2105" spans="1:5" ht="12" customHeight="1" x14ac:dyDescent="0.2">
      <c r="A2105" s="156" t="s">
        <v>2723</v>
      </c>
      <c r="B2105" s="156" t="s">
        <v>1342</v>
      </c>
      <c r="C2105" s="156" t="s">
        <v>340</v>
      </c>
      <c r="D2105" s="156" t="s">
        <v>639</v>
      </c>
      <c r="E2105" s="156" t="s">
        <v>2772</v>
      </c>
    </row>
    <row r="2106" spans="1:5" ht="12" customHeight="1" x14ac:dyDescent="0.2">
      <c r="A2106" s="156" t="s">
        <v>2723</v>
      </c>
      <c r="B2106" s="156" t="s">
        <v>1343</v>
      </c>
      <c r="C2106" s="156" t="s">
        <v>341</v>
      </c>
      <c r="D2106" s="156" t="s">
        <v>639</v>
      </c>
      <c r="E2106" s="156" t="s">
        <v>2752</v>
      </c>
    </row>
    <row r="2107" spans="1:5" ht="12" customHeight="1" x14ac:dyDescent="0.2">
      <c r="A2107" s="156" t="s">
        <v>2723</v>
      </c>
      <c r="B2107" s="156" t="s">
        <v>1343</v>
      </c>
      <c r="C2107" s="156" t="s">
        <v>341</v>
      </c>
      <c r="D2107" s="156" t="s">
        <v>639</v>
      </c>
      <c r="E2107" s="156" t="s">
        <v>2724</v>
      </c>
    </row>
    <row r="2108" spans="1:5" ht="12" customHeight="1" x14ac:dyDescent="0.2">
      <c r="A2108" s="156" t="s">
        <v>2723</v>
      </c>
      <c r="B2108" s="156" t="s">
        <v>1343</v>
      </c>
      <c r="C2108" s="156" t="s">
        <v>341</v>
      </c>
      <c r="D2108" s="156" t="s">
        <v>639</v>
      </c>
      <c r="E2108" s="156" t="s">
        <v>2753</v>
      </c>
    </row>
    <row r="2109" spans="1:5" ht="12" customHeight="1" x14ac:dyDescent="0.2">
      <c r="A2109" s="156" t="s">
        <v>2723</v>
      </c>
      <c r="B2109" s="156" t="s">
        <v>1343</v>
      </c>
      <c r="C2109" s="156" t="s">
        <v>341</v>
      </c>
      <c r="D2109" s="156" t="s">
        <v>639</v>
      </c>
      <c r="E2109" s="156" t="s">
        <v>2756</v>
      </c>
    </row>
    <row r="2110" spans="1:5" ht="12" customHeight="1" x14ac:dyDescent="0.2">
      <c r="A2110" s="156" t="s">
        <v>2723</v>
      </c>
      <c r="B2110" s="156" t="s">
        <v>1343</v>
      </c>
      <c r="C2110" s="156" t="s">
        <v>341</v>
      </c>
      <c r="D2110" s="156" t="s">
        <v>639</v>
      </c>
      <c r="E2110" s="156" t="s">
        <v>2754</v>
      </c>
    </row>
    <row r="2111" spans="1:5" ht="12" customHeight="1" x14ac:dyDescent="0.2">
      <c r="A2111" s="156" t="s">
        <v>2723</v>
      </c>
      <c r="B2111" s="156" t="s">
        <v>1343</v>
      </c>
      <c r="C2111" s="156" t="s">
        <v>341</v>
      </c>
      <c r="D2111" s="156" t="s">
        <v>639</v>
      </c>
      <c r="E2111" s="156" t="s">
        <v>2755</v>
      </c>
    </row>
    <row r="2112" spans="1:5" ht="12" customHeight="1" x14ac:dyDescent="0.2">
      <c r="A2112" s="156" t="s">
        <v>2723</v>
      </c>
      <c r="B2112" s="156" t="s">
        <v>1343</v>
      </c>
      <c r="C2112" s="156" t="s">
        <v>341</v>
      </c>
      <c r="D2112" s="156" t="s">
        <v>639</v>
      </c>
      <c r="E2112" s="156" t="s">
        <v>2772</v>
      </c>
    </row>
    <row r="2113" spans="1:5" ht="12" customHeight="1" x14ac:dyDescent="0.2">
      <c r="A2113" s="156" t="s">
        <v>2723</v>
      </c>
      <c r="B2113" s="156" t="s">
        <v>1344</v>
      </c>
      <c r="C2113" s="156" t="s">
        <v>342</v>
      </c>
      <c r="D2113" s="156" t="s">
        <v>639</v>
      </c>
      <c r="E2113" s="156" t="s">
        <v>2752</v>
      </c>
    </row>
    <row r="2114" spans="1:5" ht="12" customHeight="1" x14ac:dyDescent="0.2">
      <c r="A2114" s="156" t="s">
        <v>2723</v>
      </c>
      <c r="B2114" s="156" t="s">
        <v>1344</v>
      </c>
      <c r="C2114" s="156" t="s">
        <v>342</v>
      </c>
      <c r="D2114" s="156" t="s">
        <v>639</v>
      </c>
      <c r="E2114" s="156" t="s">
        <v>2724</v>
      </c>
    </row>
    <row r="2115" spans="1:5" ht="12" customHeight="1" x14ac:dyDescent="0.2">
      <c r="A2115" s="156" t="s">
        <v>2723</v>
      </c>
      <c r="B2115" s="156" t="s">
        <v>1344</v>
      </c>
      <c r="C2115" s="156" t="s">
        <v>342</v>
      </c>
      <c r="D2115" s="156" t="s">
        <v>639</v>
      </c>
      <c r="E2115" s="156" t="s">
        <v>2753</v>
      </c>
    </row>
    <row r="2116" spans="1:5" ht="12" customHeight="1" x14ac:dyDescent="0.2">
      <c r="A2116" s="156" t="s">
        <v>2723</v>
      </c>
      <c r="B2116" s="156" t="s">
        <v>1344</v>
      </c>
      <c r="C2116" s="156" t="s">
        <v>342</v>
      </c>
      <c r="D2116" s="156" t="s">
        <v>639</v>
      </c>
      <c r="E2116" s="156" t="s">
        <v>2756</v>
      </c>
    </row>
    <row r="2117" spans="1:5" ht="12" customHeight="1" x14ac:dyDescent="0.2">
      <c r="A2117" s="156" t="s">
        <v>2723</v>
      </c>
      <c r="B2117" s="156" t="s">
        <v>1344</v>
      </c>
      <c r="C2117" s="156" t="s">
        <v>342</v>
      </c>
      <c r="D2117" s="156" t="s">
        <v>639</v>
      </c>
      <c r="E2117" s="156" t="s">
        <v>2754</v>
      </c>
    </row>
    <row r="2118" spans="1:5" ht="12" customHeight="1" x14ac:dyDescent="0.2">
      <c r="A2118" s="156" t="s">
        <v>2723</v>
      </c>
      <c r="B2118" s="156" t="s">
        <v>1344</v>
      </c>
      <c r="C2118" s="156" t="s">
        <v>342</v>
      </c>
      <c r="D2118" s="156" t="s">
        <v>639</v>
      </c>
      <c r="E2118" s="156" t="s">
        <v>2755</v>
      </c>
    </row>
    <row r="2119" spans="1:5" ht="12" customHeight="1" x14ac:dyDescent="0.2">
      <c r="A2119" s="156" t="s">
        <v>2723</v>
      </c>
      <c r="B2119" s="156" t="s">
        <v>1344</v>
      </c>
      <c r="C2119" s="156" t="s">
        <v>342</v>
      </c>
      <c r="D2119" s="156" t="s">
        <v>639</v>
      </c>
      <c r="E2119" s="156" t="s">
        <v>2772</v>
      </c>
    </row>
    <row r="2120" spans="1:5" ht="12" customHeight="1" x14ac:dyDescent="0.2">
      <c r="A2120" s="156" t="s">
        <v>2723</v>
      </c>
      <c r="B2120" s="156" t="s">
        <v>1345</v>
      </c>
      <c r="C2120" s="156" t="s">
        <v>473</v>
      </c>
      <c r="D2120" s="156" t="s">
        <v>639</v>
      </c>
      <c r="E2120" s="156" t="s">
        <v>2752</v>
      </c>
    </row>
    <row r="2121" spans="1:5" ht="12" customHeight="1" x14ac:dyDescent="0.2">
      <c r="A2121" s="156" t="s">
        <v>2723</v>
      </c>
      <c r="B2121" s="156" t="s">
        <v>1345</v>
      </c>
      <c r="C2121" s="156" t="s">
        <v>473</v>
      </c>
      <c r="D2121" s="156" t="s">
        <v>639</v>
      </c>
      <c r="E2121" s="156" t="s">
        <v>2724</v>
      </c>
    </row>
    <row r="2122" spans="1:5" ht="12" customHeight="1" x14ac:dyDescent="0.2">
      <c r="A2122" s="156" t="s">
        <v>2723</v>
      </c>
      <c r="B2122" s="156" t="s">
        <v>1345</v>
      </c>
      <c r="C2122" s="156" t="s">
        <v>473</v>
      </c>
      <c r="D2122" s="156" t="s">
        <v>639</v>
      </c>
      <c r="E2122" s="156" t="s">
        <v>2753</v>
      </c>
    </row>
    <row r="2123" spans="1:5" ht="12" customHeight="1" x14ac:dyDescent="0.2">
      <c r="A2123" s="156" t="s">
        <v>2723</v>
      </c>
      <c r="B2123" s="156" t="s">
        <v>1345</v>
      </c>
      <c r="C2123" s="156" t="s">
        <v>473</v>
      </c>
      <c r="D2123" s="156" t="s">
        <v>639</v>
      </c>
      <c r="E2123" s="156" t="s">
        <v>2756</v>
      </c>
    </row>
    <row r="2124" spans="1:5" ht="12" customHeight="1" x14ac:dyDescent="0.2">
      <c r="A2124" s="156" t="s">
        <v>2723</v>
      </c>
      <c r="B2124" s="156" t="s">
        <v>1345</v>
      </c>
      <c r="C2124" s="156" t="s">
        <v>473</v>
      </c>
      <c r="D2124" s="156" t="s">
        <v>639</v>
      </c>
      <c r="E2124" s="156" t="s">
        <v>2754</v>
      </c>
    </row>
    <row r="2125" spans="1:5" ht="12" customHeight="1" x14ac:dyDescent="0.2">
      <c r="A2125" s="156" t="s">
        <v>2723</v>
      </c>
      <c r="B2125" s="156" t="s">
        <v>1345</v>
      </c>
      <c r="C2125" s="156" t="s">
        <v>473</v>
      </c>
      <c r="D2125" s="156" t="s">
        <v>639</v>
      </c>
      <c r="E2125" s="156" t="s">
        <v>2755</v>
      </c>
    </row>
    <row r="2126" spans="1:5" ht="12" customHeight="1" x14ac:dyDescent="0.2">
      <c r="A2126" s="156" t="s">
        <v>2723</v>
      </c>
      <c r="B2126" s="156" t="s">
        <v>1345</v>
      </c>
      <c r="C2126" s="156" t="s">
        <v>473</v>
      </c>
      <c r="D2126" s="156" t="s">
        <v>639</v>
      </c>
      <c r="E2126" s="156" t="s">
        <v>2772</v>
      </c>
    </row>
    <row r="2127" spans="1:5" ht="12" customHeight="1" x14ac:dyDescent="0.2">
      <c r="A2127" s="156" t="s">
        <v>2723</v>
      </c>
      <c r="B2127" s="156" t="s">
        <v>1345</v>
      </c>
      <c r="C2127" s="156" t="s">
        <v>473</v>
      </c>
      <c r="D2127" s="156" t="s">
        <v>639</v>
      </c>
      <c r="E2127" s="156" t="s">
        <v>2786</v>
      </c>
    </row>
    <row r="2128" spans="1:5" ht="12" customHeight="1" x14ac:dyDescent="0.2">
      <c r="A2128" s="156" t="s">
        <v>2723</v>
      </c>
      <c r="B2128" s="156" t="s">
        <v>1346</v>
      </c>
      <c r="C2128" s="156" t="s">
        <v>343</v>
      </c>
      <c r="D2128" s="156" t="s">
        <v>639</v>
      </c>
      <c r="E2128" s="156" t="s">
        <v>2752</v>
      </c>
    </row>
    <row r="2129" spans="1:5" ht="12" customHeight="1" x14ac:dyDescent="0.2">
      <c r="A2129" s="156" t="s">
        <v>2723</v>
      </c>
      <c r="B2129" s="156" t="s">
        <v>1346</v>
      </c>
      <c r="C2129" s="156" t="s">
        <v>343</v>
      </c>
      <c r="D2129" s="156" t="s">
        <v>639</v>
      </c>
      <c r="E2129" s="156" t="s">
        <v>2724</v>
      </c>
    </row>
    <row r="2130" spans="1:5" ht="12" customHeight="1" x14ac:dyDescent="0.2">
      <c r="A2130" s="156" t="s">
        <v>2723</v>
      </c>
      <c r="B2130" s="156" t="s">
        <v>1346</v>
      </c>
      <c r="C2130" s="156" t="s">
        <v>343</v>
      </c>
      <c r="D2130" s="156" t="s">
        <v>639</v>
      </c>
      <c r="E2130" s="156" t="s">
        <v>2753</v>
      </c>
    </row>
    <row r="2131" spans="1:5" ht="12" customHeight="1" x14ac:dyDescent="0.2">
      <c r="A2131" s="156" t="s">
        <v>2723</v>
      </c>
      <c r="B2131" s="156" t="s">
        <v>1346</v>
      </c>
      <c r="C2131" s="156" t="s">
        <v>343</v>
      </c>
      <c r="D2131" s="156" t="s">
        <v>639</v>
      </c>
      <c r="E2131" s="156" t="s">
        <v>2756</v>
      </c>
    </row>
    <row r="2132" spans="1:5" ht="12" customHeight="1" x14ac:dyDescent="0.2">
      <c r="A2132" s="156" t="s">
        <v>2723</v>
      </c>
      <c r="B2132" s="156" t="s">
        <v>1346</v>
      </c>
      <c r="C2132" s="156" t="s">
        <v>343</v>
      </c>
      <c r="D2132" s="156" t="s">
        <v>639</v>
      </c>
      <c r="E2132" s="156" t="s">
        <v>2754</v>
      </c>
    </row>
    <row r="2133" spans="1:5" ht="12" customHeight="1" x14ac:dyDescent="0.2">
      <c r="A2133" s="156" t="s">
        <v>2723</v>
      </c>
      <c r="B2133" s="156" t="s">
        <v>1346</v>
      </c>
      <c r="C2133" s="156" t="s">
        <v>343</v>
      </c>
      <c r="D2133" s="156" t="s">
        <v>639</v>
      </c>
      <c r="E2133" s="156" t="s">
        <v>2755</v>
      </c>
    </row>
    <row r="2134" spans="1:5" ht="12" customHeight="1" x14ac:dyDescent="0.2">
      <c r="A2134" s="156" t="s">
        <v>2723</v>
      </c>
      <c r="B2134" s="156" t="s">
        <v>1346</v>
      </c>
      <c r="C2134" s="156" t="s">
        <v>343</v>
      </c>
      <c r="D2134" s="156" t="s">
        <v>639</v>
      </c>
      <c r="E2134" s="156" t="s">
        <v>2772</v>
      </c>
    </row>
    <row r="2135" spans="1:5" ht="12" customHeight="1" x14ac:dyDescent="0.2">
      <c r="A2135" s="156" t="s">
        <v>2723</v>
      </c>
      <c r="B2135" s="156" t="s">
        <v>1347</v>
      </c>
      <c r="C2135" s="156" t="s">
        <v>657</v>
      </c>
      <c r="D2135" s="156" t="s">
        <v>639</v>
      </c>
      <c r="E2135" s="156" t="s">
        <v>2752</v>
      </c>
    </row>
    <row r="2136" spans="1:5" ht="12" customHeight="1" x14ac:dyDescent="0.2">
      <c r="A2136" s="156" t="s">
        <v>2723</v>
      </c>
      <c r="B2136" s="156" t="s">
        <v>1347</v>
      </c>
      <c r="C2136" s="156" t="s">
        <v>657</v>
      </c>
      <c r="D2136" s="156" t="s">
        <v>639</v>
      </c>
      <c r="E2136" s="156" t="s">
        <v>2724</v>
      </c>
    </row>
    <row r="2137" spans="1:5" ht="12" customHeight="1" x14ac:dyDescent="0.2">
      <c r="A2137" s="156" t="s">
        <v>2723</v>
      </c>
      <c r="B2137" s="156" t="s">
        <v>1347</v>
      </c>
      <c r="C2137" s="156" t="s">
        <v>657</v>
      </c>
      <c r="D2137" s="156" t="s">
        <v>639</v>
      </c>
      <c r="E2137" s="156" t="s">
        <v>2772</v>
      </c>
    </row>
    <row r="2138" spans="1:5" ht="12" customHeight="1" x14ac:dyDescent="0.2">
      <c r="A2138" s="156" t="s">
        <v>2723</v>
      </c>
      <c r="B2138" s="156" t="s">
        <v>1347</v>
      </c>
      <c r="C2138" s="156" t="s">
        <v>657</v>
      </c>
      <c r="D2138" s="156" t="s">
        <v>639</v>
      </c>
      <c r="E2138" s="156" t="s">
        <v>2786</v>
      </c>
    </row>
    <row r="2139" spans="1:5" ht="12" customHeight="1" x14ac:dyDescent="0.2">
      <c r="A2139" s="156" t="s">
        <v>2723</v>
      </c>
      <c r="B2139" s="156" t="s">
        <v>1348</v>
      </c>
      <c r="C2139" s="156" t="s">
        <v>658</v>
      </c>
      <c r="D2139" s="156" t="s">
        <v>639</v>
      </c>
      <c r="E2139" s="156" t="s">
        <v>2752</v>
      </c>
    </row>
    <row r="2140" spans="1:5" ht="12" customHeight="1" x14ac:dyDescent="0.2">
      <c r="A2140" s="156" t="s">
        <v>2723</v>
      </c>
      <c r="B2140" s="156" t="s">
        <v>1348</v>
      </c>
      <c r="C2140" s="156" t="s">
        <v>658</v>
      </c>
      <c r="D2140" s="156" t="s">
        <v>639</v>
      </c>
      <c r="E2140" s="156" t="s">
        <v>2724</v>
      </c>
    </row>
    <row r="2141" spans="1:5" ht="12" customHeight="1" x14ac:dyDescent="0.2">
      <c r="A2141" s="156" t="s">
        <v>2723</v>
      </c>
      <c r="B2141" s="156" t="s">
        <v>1348</v>
      </c>
      <c r="C2141" s="156" t="s">
        <v>658</v>
      </c>
      <c r="D2141" s="156" t="s">
        <v>639</v>
      </c>
      <c r="E2141" s="156" t="s">
        <v>2756</v>
      </c>
    </row>
    <row r="2142" spans="1:5" ht="12" customHeight="1" x14ac:dyDescent="0.2">
      <c r="A2142" s="156" t="s">
        <v>2723</v>
      </c>
      <c r="B2142" s="156" t="s">
        <v>1348</v>
      </c>
      <c r="C2142" s="156" t="s">
        <v>658</v>
      </c>
      <c r="D2142" s="156" t="s">
        <v>639</v>
      </c>
      <c r="E2142" s="156" t="s">
        <v>2755</v>
      </c>
    </row>
    <row r="2143" spans="1:5" ht="12" customHeight="1" x14ac:dyDescent="0.2">
      <c r="A2143" s="156" t="s">
        <v>2723</v>
      </c>
      <c r="B2143" s="156" t="s">
        <v>1348</v>
      </c>
      <c r="C2143" s="156" t="s">
        <v>658</v>
      </c>
      <c r="D2143" s="156" t="s">
        <v>639</v>
      </c>
      <c r="E2143" s="156" t="s">
        <v>2772</v>
      </c>
    </row>
    <row r="2144" spans="1:5" ht="12" customHeight="1" x14ac:dyDescent="0.2">
      <c r="A2144" s="156" t="s">
        <v>2723</v>
      </c>
      <c r="B2144" s="156" t="s">
        <v>1348</v>
      </c>
      <c r="C2144" s="156" t="s">
        <v>658</v>
      </c>
      <c r="D2144" s="156" t="s">
        <v>639</v>
      </c>
      <c r="E2144" s="156" t="s">
        <v>2786</v>
      </c>
    </row>
    <row r="2145" spans="1:5" ht="12" customHeight="1" x14ac:dyDescent="0.2">
      <c r="A2145" s="156" t="s">
        <v>2723</v>
      </c>
      <c r="B2145" s="156" t="s">
        <v>1349</v>
      </c>
      <c r="C2145" s="156" t="s">
        <v>656</v>
      </c>
      <c r="D2145" s="156" t="s">
        <v>639</v>
      </c>
      <c r="E2145" s="156" t="s">
        <v>2752</v>
      </c>
    </row>
    <row r="2146" spans="1:5" ht="12" customHeight="1" x14ac:dyDescent="0.2">
      <c r="A2146" s="156" t="s">
        <v>2723</v>
      </c>
      <c r="B2146" s="156" t="s">
        <v>1349</v>
      </c>
      <c r="C2146" s="156" t="s">
        <v>656</v>
      </c>
      <c r="D2146" s="156" t="s">
        <v>639</v>
      </c>
      <c r="E2146" s="156" t="s">
        <v>2724</v>
      </c>
    </row>
    <row r="2147" spans="1:5" ht="12" customHeight="1" x14ac:dyDescent="0.2">
      <c r="A2147" s="156" t="s">
        <v>2723</v>
      </c>
      <c r="B2147" s="156" t="s">
        <v>1349</v>
      </c>
      <c r="C2147" s="156" t="s">
        <v>656</v>
      </c>
      <c r="D2147" s="156" t="s">
        <v>639</v>
      </c>
      <c r="E2147" s="156" t="s">
        <v>2753</v>
      </c>
    </row>
    <row r="2148" spans="1:5" ht="12" customHeight="1" x14ac:dyDescent="0.2">
      <c r="A2148" s="156" t="s">
        <v>2723</v>
      </c>
      <c r="B2148" s="156" t="s">
        <v>1349</v>
      </c>
      <c r="C2148" s="156" t="s">
        <v>656</v>
      </c>
      <c r="D2148" s="156" t="s">
        <v>639</v>
      </c>
      <c r="E2148" s="156" t="s">
        <v>2755</v>
      </c>
    </row>
    <row r="2149" spans="1:5" ht="12" customHeight="1" x14ac:dyDescent="0.2">
      <c r="A2149" s="156" t="s">
        <v>2723</v>
      </c>
      <c r="B2149" s="156" t="s">
        <v>1349</v>
      </c>
      <c r="C2149" s="156" t="s">
        <v>656</v>
      </c>
      <c r="D2149" s="156" t="s">
        <v>639</v>
      </c>
      <c r="E2149" s="156" t="s">
        <v>2772</v>
      </c>
    </row>
    <row r="2150" spans="1:5" ht="12" customHeight="1" x14ac:dyDescent="0.2">
      <c r="A2150" s="156" t="s">
        <v>2723</v>
      </c>
      <c r="B2150" s="156" t="s">
        <v>1349</v>
      </c>
      <c r="C2150" s="156" t="s">
        <v>656</v>
      </c>
      <c r="D2150" s="156" t="s">
        <v>639</v>
      </c>
      <c r="E2150" s="156" t="s">
        <v>2786</v>
      </c>
    </row>
    <row r="2151" spans="1:5" ht="12" customHeight="1" x14ac:dyDescent="0.2">
      <c r="A2151" s="156" t="s">
        <v>2723</v>
      </c>
      <c r="B2151" s="156" t="s">
        <v>1350</v>
      </c>
      <c r="C2151" s="156" t="s">
        <v>659</v>
      </c>
      <c r="D2151" s="156" t="s">
        <v>639</v>
      </c>
      <c r="E2151" s="156" t="s">
        <v>2752</v>
      </c>
    </row>
    <row r="2152" spans="1:5" ht="12" customHeight="1" x14ac:dyDescent="0.2">
      <c r="A2152" s="156" t="s">
        <v>2723</v>
      </c>
      <c r="B2152" s="156" t="s">
        <v>1350</v>
      </c>
      <c r="C2152" s="156" t="s">
        <v>659</v>
      </c>
      <c r="D2152" s="156" t="s">
        <v>639</v>
      </c>
      <c r="E2152" s="156" t="s">
        <v>2724</v>
      </c>
    </row>
    <row r="2153" spans="1:5" ht="12" customHeight="1" x14ac:dyDescent="0.2">
      <c r="A2153" s="156" t="s">
        <v>2723</v>
      </c>
      <c r="B2153" s="156" t="s">
        <v>1350</v>
      </c>
      <c r="C2153" s="156" t="s">
        <v>659</v>
      </c>
      <c r="D2153" s="156" t="s">
        <v>639</v>
      </c>
      <c r="E2153" s="156" t="s">
        <v>2756</v>
      </c>
    </row>
    <row r="2154" spans="1:5" ht="12" customHeight="1" x14ac:dyDescent="0.2">
      <c r="A2154" s="156" t="s">
        <v>2723</v>
      </c>
      <c r="B2154" s="156" t="s">
        <v>1350</v>
      </c>
      <c r="C2154" s="156" t="s">
        <v>659</v>
      </c>
      <c r="D2154" s="156" t="s">
        <v>639</v>
      </c>
      <c r="E2154" s="156" t="s">
        <v>2755</v>
      </c>
    </row>
    <row r="2155" spans="1:5" ht="12" customHeight="1" x14ac:dyDescent="0.2">
      <c r="A2155" s="156" t="s">
        <v>2723</v>
      </c>
      <c r="B2155" s="156" t="s">
        <v>1350</v>
      </c>
      <c r="C2155" s="156" t="s">
        <v>659</v>
      </c>
      <c r="D2155" s="156" t="s">
        <v>639</v>
      </c>
      <c r="E2155" s="156" t="s">
        <v>2772</v>
      </c>
    </row>
    <row r="2156" spans="1:5" ht="12" customHeight="1" x14ac:dyDescent="0.2">
      <c r="A2156" s="156" t="s">
        <v>2723</v>
      </c>
      <c r="B2156" s="156" t="s">
        <v>1350</v>
      </c>
      <c r="C2156" s="156" t="s">
        <v>659</v>
      </c>
      <c r="D2156" s="156" t="s">
        <v>639</v>
      </c>
      <c r="E2156" s="156" t="s">
        <v>2786</v>
      </c>
    </row>
    <row r="2157" spans="1:5" ht="12" customHeight="1" x14ac:dyDescent="0.2">
      <c r="A2157" s="156" t="s">
        <v>2723</v>
      </c>
      <c r="B2157" s="156" t="s">
        <v>1351</v>
      </c>
      <c r="C2157" s="156" t="s">
        <v>14</v>
      </c>
      <c r="D2157" s="156" t="s">
        <v>639</v>
      </c>
      <c r="E2157" s="156" t="s">
        <v>2752</v>
      </c>
    </row>
    <row r="2158" spans="1:5" ht="12" customHeight="1" x14ac:dyDescent="0.2">
      <c r="A2158" s="156" t="s">
        <v>2723</v>
      </c>
      <c r="B2158" s="156" t="s">
        <v>1351</v>
      </c>
      <c r="C2158" s="156" t="s">
        <v>14</v>
      </c>
      <c r="D2158" s="156" t="s">
        <v>639</v>
      </c>
      <c r="E2158" s="156" t="s">
        <v>2724</v>
      </c>
    </row>
    <row r="2159" spans="1:5" ht="12" customHeight="1" x14ac:dyDescent="0.2">
      <c r="A2159" s="156" t="s">
        <v>2723</v>
      </c>
      <c r="B2159" s="156" t="s">
        <v>1351</v>
      </c>
      <c r="C2159" s="156" t="s">
        <v>14</v>
      </c>
      <c r="D2159" s="156" t="s">
        <v>639</v>
      </c>
      <c r="E2159" s="156" t="s">
        <v>2753</v>
      </c>
    </row>
    <row r="2160" spans="1:5" ht="12" customHeight="1" x14ac:dyDescent="0.2">
      <c r="A2160" s="156" t="s">
        <v>2723</v>
      </c>
      <c r="B2160" s="156" t="s">
        <v>1351</v>
      </c>
      <c r="C2160" s="156" t="s">
        <v>14</v>
      </c>
      <c r="D2160" s="156" t="s">
        <v>639</v>
      </c>
      <c r="E2160" s="156" t="s">
        <v>2755</v>
      </c>
    </row>
    <row r="2161" spans="1:5" ht="12" customHeight="1" x14ac:dyDescent="0.2">
      <c r="A2161" s="156" t="s">
        <v>2723</v>
      </c>
      <c r="B2161" s="156" t="s">
        <v>1351</v>
      </c>
      <c r="C2161" s="156" t="s">
        <v>14</v>
      </c>
      <c r="D2161" s="156" t="s">
        <v>639</v>
      </c>
      <c r="E2161" s="156" t="s">
        <v>2786</v>
      </c>
    </row>
    <row r="2162" spans="1:5" ht="12" customHeight="1" x14ac:dyDescent="0.2">
      <c r="A2162" s="156" t="s">
        <v>2723</v>
      </c>
      <c r="B2162" s="156" t="s">
        <v>2945</v>
      </c>
      <c r="C2162" s="156" t="s">
        <v>2008</v>
      </c>
      <c r="D2162" s="156" t="s">
        <v>639</v>
      </c>
      <c r="E2162" s="156" t="s">
        <v>2724</v>
      </c>
    </row>
    <row r="2163" spans="1:5" ht="12" customHeight="1" x14ac:dyDescent="0.2">
      <c r="A2163" s="156" t="s">
        <v>2723</v>
      </c>
      <c r="B2163" s="156" t="s">
        <v>2945</v>
      </c>
      <c r="C2163" s="156" t="s">
        <v>2008</v>
      </c>
      <c r="D2163" s="156" t="s">
        <v>639</v>
      </c>
      <c r="E2163" s="156" t="s">
        <v>2755</v>
      </c>
    </row>
    <row r="2164" spans="1:5" ht="12" customHeight="1" x14ac:dyDescent="0.2">
      <c r="A2164" s="156" t="s">
        <v>2723</v>
      </c>
      <c r="B2164" s="156" t="s">
        <v>1365</v>
      </c>
      <c r="C2164" s="156" t="s">
        <v>394</v>
      </c>
      <c r="D2164" s="156" t="s">
        <v>639</v>
      </c>
      <c r="E2164" s="156" t="s">
        <v>2752</v>
      </c>
    </row>
    <row r="2165" spans="1:5" ht="12" customHeight="1" x14ac:dyDescent="0.2">
      <c r="A2165" s="156" t="s">
        <v>2723</v>
      </c>
      <c r="B2165" s="156" t="s">
        <v>1365</v>
      </c>
      <c r="C2165" s="156" t="s">
        <v>394</v>
      </c>
      <c r="D2165" s="156" t="s">
        <v>639</v>
      </c>
      <c r="E2165" s="156" t="s">
        <v>2724</v>
      </c>
    </row>
    <row r="2166" spans="1:5" ht="12" customHeight="1" x14ac:dyDescent="0.2">
      <c r="A2166" s="156" t="s">
        <v>2723</v>
      </c>
      <c r="B2166" s="156" t="s">
        <v>1365</v>
      </c>
      <c r="C2166" s="156" t="s">
        <v>394</v>
      </c>
      <c r="D2166" s="156" t="s">
        <v>639</v>
      </c>
      <c r="E2166" s="156" t="s">
        <v>2755</v>
      </c>
    </row>
    <row r="2167" spans="1:5" ht="12" customHeight="1" x14ac:dyDescent="0.2">
      <c r="A2167" s="156" t="s">
        <v>2723</v>
      </c>
      <c r="B2167" s="156" t="s">
        <v>1365</v>
      </c>
      <c r="C2167" s="156" t="s">
        <v>394</v>
      </c>
      <c r="D2167" s="156" t="s">
        <v>639</v>
      </c>
      <c r="E2167" s="156" t="s">
        <v>2772</v>
      </c>
    </row>
    <row r="2168" spans="1:5" ht="12" customHeight="1" x14ac:dyDescent="0.2">
      <c r="A2168" s="156" t="s">
        <v>2723</v>
      </c>
      <c r="B2168" s="156" t="s">
        <v>1365</v>
      </c>
      <c r="C2168" s="156" t="s">
        <v>394</v>
      </c>
      <c r="D2168" s="156" t="s">
        <v>639</v>
      </c>
      <c r="E2168" s="156" t="s">
        <v>2786</v>
      </c>
    </row>
    <row r="2169" spans="1:5" ht="12" customHeight="1" x14ac:dyDescent="0.2">
      <c r="A2169" s="156" t="s">
        <v>2723</v>
      </c>
      <c r="B2169" s="156" t="s">
        <v>2946</v>
      </c>
      <c r="C2169" s="156" t="s">
        <v>2163</v>
      </c>
      <c r="D2169" s="156" t="s">
        <v>639</v>
      </c>
      <c r="E2169" s="156" t="s">
        <v>2724</v>
      </c>
    </row>
    <row r="2170" spans="1:5" ht="12" customHeight="1" x14ac:dyDescent="0.2">
      <c r="A2170" s="156" t="s">
        <v>2723</v>
      </c>
      <c r="B2170" s="156" t="s">
        <v>2946</v>
      </c>
      <c r="C2170" s="156" t="s">
        <v>2163</v>
      </c>
      <c r="D2170" s="156" t="s">
        <v>639</v>
      </c>
      <c r="E2170" s="156" t="s">
        <v>2755</v>
      </c>
    </row>
    <row r="2171" spans="1:5" ht="12" customHeight="1" x14ac:dyDescent="0.2">
      <c r="A2171" s="156" t="s">
        <v>2723</v>
      </c>
      <c r="B2171" s="156" t="s">
        <v>2947</v>
      </c>
      <c r="C2171" s="156" t="s">
        <v>2207</v>
      </c>
      <c r="D2171" s="156" t="s">
        <v>639</v>
      </c>
      <c r="E2171" s="156" t="s">
        <v>2724</v>
      </c>
    </row>
    <row r="2172" spans="1:5" ht="12" customHeight="1" x14ac:dyDescent="0.2">
      <c r="A2172" s="156" t="s">
        <v>2723</v>
      </c>
      <c r="B2172" s="156" t="s">
        <v>2947</v>
      </c>
      <c r="C2172" s="156" t="s">
        <v>2207</v>
      </c>
      <c r="D2172" s="156" t="s">
        <v>639</v>
      </c>
      <c r="E2172" s="156" t="s">
        <v>2760</v>
      </c>
    </row>
    <row r="2173" spans="1:5" ht="12" customHeight="1" x14ac:dyDescent="0.2">
      <c r="A2173" s="156" t="s">
        <v>2723</v>
      </c>
      <c r="B2173" s="156" t="s">
        <v>2947</v>
      </c>
      <c r="C2173" s="156" t="s">
        <v>2207</v>
      </c>
      <c r="D2173" s="156" t="s">
        <v>639</v>
      </c>
      <c r="E2173" s="156" t="s">
        <v>2755</v>
      </c>
    </row>
    <row r="2174" spans="1:5" ht="12" customHeight="1" x14ac:dyDescent="0.2">
      <c r="A2174" s="156" t="s">
        <v>2723</v>
      </c>
      <c r="B2174" s="156" t="s">
        <v>3029</v>
      </c>
      <c r="C2174" s="156" t="s">
        <v>3030</v>
      </c>
      <c r="D2174" s="156" t="s">
        <v>639</v>
      </c>
      <c r="E2174" s="156" t="s">
        <v>2753</v>
      </c>
    </row>
    <row r="2175" spans="1:5" ht="12" customHeight="1" x14ac:dyDescent="0.2">
      <c r="A2175" s="156" t="s">
        <v>2723</v>
      </c>
      <c r="B2175" s="156" t="s">
        <v>3029</v>
      </c>
      <c r="C2175" s="156" t="s">
        <v>3030</v>
      </c>
      <c r="D2175" s="156" t="s">
        <v>639</v>
      </c>
      <c r="E2175" s="156" t="s">
        <v>2755</v>
      </c>
    </row>
    <row r="2176" spans="1:5" ht="12" customHeight="1" x14ac:dyDescent="0.2">
      <c r="A2176" s="156" t="s">
        <v>2723</v>
      </c>
      <c r="B2176" s="156" t="s">
        <v>2948</v>
      </c>
      <c r="C2176" s="156" t="s">
        <v>1901</v>
      </c>
      <c r="D2176" s="156" t="s">
        <v>639</v>
      </c>
      <c r="E2176" s="156" t="s">
        <v>2724</v>
      </c>
    </row>
    <row r="2177" spans="1:5" ht="12" customHeight="1" x14ac:dyDescent="0.2">
      <c r="A2177" s="156" t="s">
        <v>2723</v>
      </c>
      <c r="B2177" s="156" t="s">
        <v>2948</v>
      </c>
      <c r="C2177" s="156" t="s">
        <v>1901</v>
      </c>
      <c r="D2177" s="156" t="s">
        <v>639</v>
      </c>
      <c r="E2177" s="156" t="s">
        <v>2753</v>
      </c>
    </row>
    <row r="2178" spans="1:5" ht="12" customHeight="1" x14ac:dyDescent="0.2">
      <c r="A2178" s="156" t="s">
        <v>2723</v>
      </c>
      <c r="B2178" s="156" t="s">
        <v>2948</v>
      </c>
      <c r="C2178" s="156" t="s">
        <v>1901</v>
      </c>
      <c r="D2178" s="156" t="s">
        <v>639</v>
      </c>
      <c r="E2178" s="156" t="s">
        <v>2755</v>
      </c>
    </row>
    <row r="2179" spans="1:5" ht="12" customHeight="1" x14ac:dyDescent="0.2">
      <c r="A2179" s="156" t="s">
        <v>2723</v>
      </c>
      <c r="B2179" s="156" t="s">
        <v>2949</v>
      </c>
      <c r="C2179" s="156" t="s">
        <v>2173</v>
      </c>
      <c r="D2179" s="156" t="s">
        <v>639</v>
      </c>
      <c r="E2179" s="156" t="s">
        <v>2724</v>
      </c>
    </row>
    <row r="2180" spans="1:5" ht="12" customHeight="1" x14ac:dyDescent="0.2">
      <c r="A2180" s="156" t="s">
        <v>2723</v>
      </c>
      <c r="B2180" s="156" t="s">
        <v>2949</v>
      </c>
      <c r="C2180" s="156" t="s">
        <v>2173</v>
      </c>
      <c r="D2180" s="156" t="s">
        <v>639</v>
      </c>
      <c r="E2180" s="156" t="s">
        <v>2753</v>
      </c>
    </row>
    <row r="2181" spans="1:5" ht="12" customHeight="1" x14ac:dyDescent="0.2">
      <c r="A2181" s="156" t="s">
        <v>2723</v>
      </c>
      <c r="B2181" s="156" t="s">
        <v>2949</v>
      </c>
      <c r="C2181" s="156" t="s">
        <v>2173</v>
      </c>
      <c r="D2181" s="156" t="s">
        <v>639</v>
      </c>
      <c r="E2181" s="156" t="s">
        <v>2755</v>
      </c>
    </row>
    <row r="2182" spans="1:5" ht="12" customHeight="1" x14ac:dyDescent="0.2">
      <c r="A2182" s="156" t="s">
        <v>2723</v>
      </c>
      <c r="B2182" s="156" t="s">
        <v>2950</v>
      </c>
      <c r="C2182" s="156" t="s">
        <v>2192</v>
      </c>
      <c r="D2182" s="156" t="s">
        <v>639</v>
      </c>
      <c r="E2182" s="156" t="s">
        <v>2724</v>
      </c>
    </row>
    <row r="2183" spans="1:5" ht="12" customHeight="1" x14ac:dyDescent="0.2">
      <c r="A2183" s="156" t="s">
        <v>2723</v>
      </c>
      <c r="B2183" s="156" t="s">
        <v>2950</v>
      </c>
      <c r="C2183" s="156" t="s">
        <v>2192</v>
      </c>
      <c r="D2183" s="156" t="s">
        <v>639</v>
      </c>
      <c r="E2183" s="156" t="s">
        <v>2753</v>
      </c>
    </row>
    <row r="2184" spans="1:5" ht="12" customHeight="1" x14ac:dyDescent="0.2">
      <c r="A2184" s="156" t="s">
        <v>2723</v>
      </c>
      <c r="B2184" s="156" t="s">
        <v>2950</v>
      </c>
      <c r="C2184" s="156" t="s">
        <v>2192</v>
      </c>
      <c r="D2184" s="156" t="s">
        <v>639</v>
      </c>
      <c r="E2184" s="156" t="s">
        <v>2755</v>
      </c>
    </row>
    <row r="2185" spans="1:5" ht="12" customHeight="1" x14ac:dyDescent="0.2">
      <c r="A2185" s="156" t="s">
        <v>2723</v>
      </c>
      <c r="B2185" s="156" t="s">
        <v>2951</v>
      </c>
      <c r="C2185" s="156" t="s">
        <v>2164</v>
      </c>
      <c r="D2185" s="156" t="s">
        <v>639</v>
      </c>
      <c r="E2185" s="156" t="s">
        <v>2760</v>
      </c>
    </row>
    <row r="2186" spans="1:5" ht="12" customHeight="1" x14ac:dyDescent="0.2">
      <c r="A2186" s="156" t="s">
        <v>2723</v>
      </c>
      <c r="B2186" s="156" t="s">
        <v>2951</v>
      </c>
      <c r="C2186" s="156" t="s">
        <v>2164</v>
      </c>
      <c r="D2186" s="156" t="s">
        <v>639</v>
      </c>
      <c r="E2186" s="156" t="s">
        <v>2755</v>
      </c>
    </row>
    <row r="2187" spans="1:5" ht="12" customHeight="1" x14ac:dyDescent="0.2">
      <c r="A2187" s="156" t="s">
        <v>2723</v>
      </c>
      <c r="B2187" s="156" t="s">
        <v>2952</v>
      </c>
      <c r="C2187" s="156" t="s">
        <v>2148</v>
      </c>
      <c r="D2187" s="156" t="s">
        <v>639</v>
      </c>
      <c r="E2187" s="156" t="s">
        <v>2724</v>
      </c>
    </row>
    <row r="2188" spans="1:5" ht="12" customHeight="1" x14ac:dyDescent="0.2">
      <c r="A2188" s="156" t="s">
        <v>2723</v>
      </c>
      <c r="B2188" s="156" t="s">
        <v>2952</v>
      </c>
      <c r="C2188" s="156" t="s">
        <v>2148</v>
      </c>
      <c r="D2188" s="156" t="s">
        <v>639</v>
      </c>
      <c r="E2188" s="156" t="s">
        <v>2753</v>
      </c>
    </row>
    <row r="2189" spans="1:5" ht="12" customHeight="1" x14ac:dyDescent="0.2">
      <c r="A2189" s="156" t="s">
        <v>2723</v>
      </c>
      <c r="B2189" s="156" t="s">
        <v>2952</v>
      </c>
      <c r="C2189" s="156" t="s">
        <v>2148</v>
      </c>
      <c r="D2189" s="156" t="s">
        <v>639</v>
      </c>
      <c r="E2189" s="156" t="s">
        <v>2760</v>
      </c>
    </row>
    <row r="2190" spans="1:5" ht="12" customHeight="1" x14ac:dyDescent="0.2">
      <c r="A2190" s="156" t="s">
        <v>2723</v>
      </c>
      <c r="B2190" s="156" t="s">
        <v>2952</v>
      </c>
      <c r="C2190" s="156" t="s">
        <v>2148</v>
      </c>
      <c r="D2190" s="156" t="s">
        <v>639</v>
      </c>
      <c r="E2190" s="156" t="s">
        <v>2755</v>
      </c>
    </row>
    <row r="2191" spans="1:5" ht="12" customHeight="1" x14ac:dyDescent="0.2">
      <c r="A2191" s="156" t="s">
        <v>2723</v>
      </c>
      <c r="B2191" s="156" t="s">
        <v>2953</v>
      </c>
      <c r="C2191" s="156" t="s">
        <v>2290</v>
      </c>
      <c r="D2191" s="156" t="s">
        <v>639</v>
      </c>
      <c r="E2191" s="156" t="s">
        <v>2724</v>
      </c>
    </row>
    <row r="2192" spans="1:5" ht="12" customHeight="1" x14ac:dyDescent="0.2">
      <c r="A2192" s="156" t="s">
        <v>2723</v>
      </c>
      <c r="B2192" s="156" t="s">
        <v>2953</v>
      </c>
      <c r="C2192" s="156" t="s">
        <v>2290</v>
      </c>
      <c r="D2192" s="156" t="s">
        <v>639</v>
      </c>
      <c r="E2192" s="156" t="s">
        <v>2760</v>
      </c>
    </row>
    <row r="2193" spans="1:5" ht="12" customHeight="1" x14ac:dyDescent="0.2">
      <c r="A2193" s="156" t="s">
        <v>2723</v>
      </c>
      <c r="B2193" s="156" t="s">
        <v>2953</v>
      </c>
      <c r="C2193" s="156" t="s">
        <v>2290</v>
      </c>
      <c r="D2193" s="156" t="s">
        <v>639</v>
      </c>
      <c r="E2193" s="156" t="s">
        <v>2755</v>
      </c>
    </row>
    <row r="2194" spans="1:5" ht="12" customHeight="1" x14ac:dyDescent="0.2">
      <c r="A2194" s="156" t="s">
        <v>2723</v>
      </c>
      <c r="B2194" s="156" t="s">
        <v>2954</v>
      </c>
      <c r="C2194" s="156" t="s">
        <v>1631</v>
      </c>
      <c r="D2194" s="156" t="s">
        <v>639</v>
      </c>
      <c r="E2194" s="156" t="s">
        <v>2724</v>
      </c>
    </row>
    <row r="2195" spans="1:5" ht="12" customHeight="1" x14ac:dyDescent="0.2">
      <c r="A2195" s="156" t="s">
        <v>2723</v>
      </c>
      <c r="B2195" s="156" t="s">
        <v>2954</v>
      </c>
      <c r="C2195" s="156" t="s">
        <v>1631</v>
      </c>
      <c r="D2195" s="156" t="s">
        <v>639</v>
      </c>
      <c r="E2195" s="156" t="s">
        <v>2760</v>
      </c>
    </row>
    <row r="2196" spans="1:5" ht="12" customHeight="1" x14ac:dyDescent="0.2">
      <c r="A2196" s="156" t="s">
        <v>2723</v>
      </c>
      <c r="B2196" s="156" t="s">
        <v>2954</v>
      </c>
      <c r="C2196" s="156" t="s">
        <v>1631</v>
      </c>
      <c r="D2196" s="156" t="s">
        <v>639</v>
      </c>
      <c r="E2196" s="156" t="s">
        <v>2755</v>
      </c>
    </row>
    <row r="2197" spans="1:5" ht="12" customHeight="1" x14ac:dyDescent="0.2">
      <c r="A2197" s="156" t="s">
        <v>2723</v>
      </c>
      <c r="B2197" s="156" t="s">
        <v>3031</v>
      </c>
      <c r="C2197" s="156" t="s">
        <v>3032</v>
      </c>
      <c r="D2197" s="156" t="s">
        <v>639</v>
      </c>
      <c r="E2197" s="156" t="s">
        <v>2760</v>
      </c>
    </row>
    <row r="2198" spans="1:5" ht="12" customHeight="1" x14ac:dyDescent="0.2">
      <c r="A2198" s="156" t="s">
        <v>2723</v>
      </c>
      <c r="B2198" s="156" t="s">
        <v>3031</v>
      </c>
      <c r="C2198" s="156" t="s">
        <v>3032</v>
      </c>
      <c r="D2198" s="156" t="s">
        <v>639</v>
      </c>
      <c r="E2198" s="156" t="s">
        <v>2755</v>
      </c>
    </row>
    <row r="2199" spans="1:5" ht="12" customHeight="1" x14ac:dyDescent="0.2">
      <c r="A2199" s="156" t="s">
        <v>2723</v>
      </c>
      <c r="B2199" s="156" t="s">
        <v>2955</v>
      </c>
      <c r="C2199" s="156" t="s">
        <v>1890</v>
      </c>
      <c r="D2199" s="156" t="s">
        <v>639</v>
      </c>
      <c r="E2199" s="156" t="s">
        <v>2724</v>
      </c>
    </row>
    <row r="2200" spans="1:5" ht="12" customHeight="1" x14ac:dyDescent="0.2">
      <c r="A2200" s="156" t="s">
        <v>2723</v>
      </c>
      <c r="B2200" s="156" t="s">
        <v>2955</v>
      </c>
      <c r="C2200" s="156" t="s">
        <v>1890</v>
      </c>
      <c r="D2200" s="156" t="s">
        <v>639</v>
      </c>
      <c r="E2200" s="156" t="s">
        <v>2760</v>
      </c>
    </row>
    <row r="2201" spans="1:5" ht="12" customHeight="1" x14ac:dyDescent="0.2">
      <c r="A2201" s="156" t="s">
        <v>2723</v>
      </c>
      <c r="B2201" s="156" t="s">
        <v>2955</v>
      </c>
      <c r="C2201" s="156" t="s">
        <v>1890</v>
      </c>
      <c r="D2201" s="156" t="s">
        <v>639</v>
      </c>
      <c r="E2201" s="156" t="s">
        <v>2755</v>
      </c>
    </row>
    <row r="2202" spans="1:5" ht="12" customHeight="1" x14ac:dyDescent="0.2">
      <c r="A2202" s="156" t="s">
        <v>2723</v>
      </c>
      <c r="B2202" s="156" t="s">
        <v>2956</v>
      </c>
      <c r="C2202" s="156" t="s">
        <v>1891</v>
      </c>
      <c r="D2202" s="156" t="s">
        <v>639</v>
      </c>
      <c r="E2202" s="156" t="s">
        <v>2724</v>
      </c>
    </row>
    <row r="2203" spans="1:5" ht="12" customHeight="1" x14ac:dyDescent="0.2">
      <c r="A2203" s="156" t="s">
        <v>2723</v>
      </c>
      <c r="B2203" s="156" t="s">
        <v>2956</v>
      </c>
      <c r="C2203" s="156" t="s">
        <v>1891</v>
      </c>
      <c r="D2203" s="156" t="s">
        <v>639</v>
      </c>
      <c r="E2203" s="156" t="s">
        <v>2760</v>
      </c>
    </row>
    <row r="2204" spans="1:5" ht="12" customHeight="1" x14ac:dyDescent="0.2">
      <c r="A2204" s="156" t="s">
        <v>2723</v>
      </c>
      <c r="B2204" s="156" t="s">
        <v>2956</v>
      </c>
      <c r="C2204" s="156" t="s">
        <v>1891</v>
      </c>
      <c r="D2204" s="156" t="s">
        <v>639</v>
      </c>
      <c r="E2204" s="156" t="s">
        <v>2755</v>
      </c>
    </row>
    <row r="2205" spans="1:5" ht="12" customHeight="1" x14ac:dyDescent="0.2">
      <c r="A2205" s="156" t="s">
        <v>2723</v>
      </c>
      <c r="B2205" s="156" t="s">
        <v>2957</v>
      </c>
      <c r="C2205" s="156" t="s">
        <v>1610</v>
      </c>
      <c r="D2205" s="156" t="s">
        <v>639</v>
      </c>
      <c r="E2205" s="156" t="s">
        <v>2724</v>
      </c>
    </row>
    <row r="2206" spans="1:5" ht="12" customHeight="1" x14ac:dyDescent="0.2">
      <c r="A2206" s="156" t="s">
        <v>2723</v>
      </c>
      <c r="B2206" s="156" t="s">
        <v>2957</v>
      </c>
      <c r="C2206" s="156" t="s">
        <v>1610</v>
      </c>
      <c r="D2206" s="156" t="s">
        <v>639</v>
      </c>
      <c r="E2206" s="156" t="s">
        <v>2753</v>
      </c>
    </row>
    <row r="2207" spans="1:5" ht="12" customHeight="1" x14ac:dyDescent="0.2">
      <c r="A2207" s="156" t="s">
        <v>2723</v>
      </c>
      <c r="B2207" s="156" t="s">
        <v>2957</v>
      </c>
      <c r="C2207" s="156" t="s">
        <v>1610</v>
      </c>
      <c r="D2207" s="156" t="s">
        <v>639</v>
      </c>
      <c r="E2207" s="156" t="s">
        <v>2755</v>
      </c>
    </row>
    <row r="2208" spans="1:5" ht="12" customHeight="1" x14ac:dyDescent="0.2">
      <c r="A2208" s="156" t="s">
        <v>2723</v>
      </c>
      <c r="B2208" s="156" t="s">
        <v>2958</v>
      </c>
      <c r="C2208" s="156" t="s">
        <v>7</v>
      </c>
      <c r="D2208" s="156" t="s">
        <v>639</v>
      </c>
      <c r="E2208" s="156" t="s">
        <v>2753</v>
      </c>
    </row>
    <row r="2209" spans="1:5" ht="12" customHeight="1" x14ac:dyDescent="0.2">
      <c r="A2209" s="156" t="s">
        <v>2723</v>
      </c>
      <c r="B2209" s="156" t="s">
        <v>2958</v>
      </c>
      <c r="C2209" s="156" t="s">
        <v>7</v>
      </c>
      <c r="D2209" s="156" t="s">
        <v>639</v>
      </c>
      <c r="E2209" s="156" t="s">
        <v>2755</v>
      </c>
    </row>
    <row r="2210" spans="1:5" ht="12" customHeight="1" x14ac:dyDescent="0.2">
      <c r="A2210" s="156" t="s">
        <v>2723</v>
      </c>
      <c r="B2210" s="156" t="s">
        <v>2959</v>
      </c>
      <c r="C2210" s="156" t="s">
        <v>2142</v>
      </c>
      <c r="D2210" s="156" t="s">
        <v>639</v>
      </c>
      <c r="E2210" s="156" t="s">
        <v>2724</v>
      </c>
    </row>
    <row r="2211" spans="1:5" ht="12" customHeight="1" x14ac:dyDescent="0.2">
      <c r="A2211" s="156" t="s">
        <v>2723</v>
      </c>
      <c r="B2211" s="156" t="s">
        <v>2959</v>
      </c>
      <c r="C2211" s="156" t="s">
        <v>2142</v>
      </c>
      <c r="D2211" s="156" t="s">
        <v>639</v>
      </c>
      <c r="E2211" s="156" t="s">
        <v>2753</v>
      </c>
    </row>
    <row r="2212" spans="1:5" ht="12" customHeight="1" x14ac:dyDescent="0.2">
      <c r="A2212" s="156" t="s">
        <v>2723</v>
      </c>
      <c r="B2212" s="156" t="s">
        <v>2959</v>
      </c>
      <c r="C2212" s="156" t="s">
        <v>2142</v>
      </c>
      <c r="D2212" s="156" t="s">
        <v>639</v>
      </c>
      <c r="E2212" s="156" t="s">
        <v>2755</v>
      </c>
    </row>
    <row r="2213" spans="1:5" ht="12" customHeight="1" x14ac:dyDescent="0.2">
      <c r="A2213" s="156" t="s">
        <v>2723</v>
      </c>
      <c r="B2213" s="156" t="s">
        <v>2960</v>
      </c>
      <c r="C2213" s="156" t="s">
        <v>1896</v>
      </c>
      <c r="D2213" s="156" t="s">
        <v>639</v>
      </c>
      <c r="E2213" s="156" t="s">
        <v>2753</v>
      </c>
    </row>
    <row r="2214" spans="1:5" ht="12" customHeight="1" x14ac:dyDescent="0.2">
      <c r="A2214" s="156" t="s">
        <v>2723</v>
      </c>
      <c r="B2214" s="156" t="s">
        <v>2960</v>
      </c>
      <c r="C2214" s="156" t="s">
        <v>1896</v>
      </c>
      <c r="D2214" s="156" t="s">
        <v>639</v>
      </c>
      <c r="E2214" s="156" t="s">
        <v>2755</v>
      </c>
    </row>
    <row r="2215" spans="1:5" ht="12" customHeight="1" x14ac:dyDescent="0.2">
      <c r="A2215" s="156" t="s">
        <v>2723</v>
      </c>
      <c r="B2215" s="156" t="s">
        <v>2961</v>
      </c>
      <c r="C2215" s="156" t="s">
        <v>8</v>
      </c>
      <c r="D2215" s="156" t="s">
        <v>639</v>
      </c>
      <c r="E2215" s="156" t="s">
        <v>2753</v>
      </c>
    </row>
    <row r="2216" spans="1:5" ht="12" customHeight="1" x14ac:dyDescent="0.2">
      <c r="A2216" s="156" t="s">
        <v>2723</v>
      </c>
      <c r="B2216" s="156" t="s">
        <v>2961</v>
      </c>
      <c r="C2216" s="156" t="s">
        <v>8</v>
      </c>
      <c r="D2216" s="156" t="s">
        <v>639</v>
      </c>
      <c r="E2216" s="156" t="s">
        <v>2755</v>
      </c>
    </row>
    <row r="2217" spans="1:5" ht="12" customHeight="1" x14ac:dyDescent="0.2">
      <c r="A2217" s="156" t="s">
        <v>2723</v>
      </c>
      <c r="B2217" s="156" t="s">
        <v>2962</v>
      </c>
      <c r="C2217" s="156" t="s">
        <v>9</v>
      </c>
      <c r="D2217" s="156" t="s">
        <v>639</v>
      </c>
      <c r="E2217" s="156" t="s">
        <v>2753</v>
      </c>
    </row>
    <row r="2218" spans="1:5" ht="12" customHeight="1" x14ac:dyDescent="0.2">
      <c r="A2218" s="156" t="s">
        <v>2723</v>
      </c>
      <c r="B2218" s="156" t="s">
        <v>2962</v>
      </c>
      <c r="C2218" s="156" t="s">
        <v>9</v>
      </c>
      <c r="D2218" s="156" t="s">
        <v>639</v>
      </c>
      <c r="E2218" s="156" t="s">
        <v>2755</v>
      </c>
    </row>
    <row r="2219" spans="1:5" ht="12" customHeight="1" x14ac:dyDescent="0.2">
      <c r="A2219" s="156" t="s">
        <v>2723</v>
      </c>
      <c r="B2219" s="156" t="s">
        <v>2963</v>
      </c>
      <c r="C2219" s="156" t="s">
        <v>2186</v>
      </c>
      <c r="D2219" s="156" t="s">
        <v>639</v>
      </c>
      <c r="E2219" s="156" t="s">
        <v>2724</v>
      </c>
    </row>
    <row r="2220" spans="1:5" ht="12" customHeight="1" x14ac:dyDescent="0.2">
      <c r="A2220" s="156" t="s">
        <v>2723</v>
      </c>
      <c r="B2220" s="156" t="s">
        <v>2963</v>
      </c>
      <c r="C2220" s="156" t="s">
        <v>2186</v>
      </c>
      <c r="D2220" s="156" t="s">
        <v>639</v>
      </c>
      <c r="E2220" s="156" t="s">
        <v>2753</v>
      </c>
    </row>
    <row r="2221" spans="1:5" ht="12" customHeight="1" x14ac:dyDescent="0.2">
      <c r="A2221" s="156" t="s">
        <v>2723</v>
      </c>
      <c r="B2221" s="156" t="s">
        <v>2963</v>
      </c>
      <c r="C2221" s="156" t="s">
        <v>2186</v>
      </c>
      <c r="D2221" s="156" t="s">
        <v>639</v>
      </c>
      <c r="E2221" s="156" t="s">
        <v>2755</v>
      </c>
    </row>
    <row r="2222" spans="1:5" ht="12" customHeight="1" x14ac:dyDescent="0.2">
      <c r="A2222" s="156" t="s">
        <v>2723</v>
      </c>
      <c r="B2222" s="156" t="s">
        <v>2964</v>
      </c>
      <c r="C2222" s="156" t="s">
        <v>1892</v>
      </c>
      <c r="D2222" s="156" t="s">
        <v>639</v>
      </c>
      <c r="E2222" s="156" t="s">
        <v>2724</v>
      </c>
    </row>
    <row r="2223" spans="1:5" ht="12" customHeight="1" x14ac:dyDescent="0.2">
      <c r="A2223" s="156" t="s">
        <v>2723</v>
      </c>
      <c r="B2223" s="156" t="s">
        <v>2964</v>
      </c>
      <c r="C2223" s="156" t="s">
        <v>1892</v>
      </c>
      <c r="D2223" s="156" t="s">
        <v>639</v>
      </c>
      <c r="E2223" s="156" t="s">
        <v>2760</v>
      </c>
    </row>
    <row r="2224" spans="1:5" ht="12" customHeight="1" x14ac:dyDescent="0.2">
      <c r="A2224" s="156" t="s">
        <v>2723</v>
      </c>
      <c r="B2224" s="156" t="s">
        <v>2964</v>
      </c>
      <c r="C2224" s="156" t="s">
        <v>1892</v>
      </c>
      <c r="D2224" s="156" t="s">
        <v>639</v>
      </c>
      <c r="E2224" s="156" t="s">
        <v>2755</v>
      </c>
    </row>
    <row r="2225" spans="1:5" ht="12" customHeight="1" x14ac:dyDescent="0.2">
      <c r="A2225" s="156" t="s">
        <v>2723</v>
      </c>
      <c r="B2225" s="156" t="s">
        <v>2224</v>
      </c>
      <c r="C2225" s="156" t="s">
        <v>2230</v>
      </c>
      <c r="D2225" s="156" t="s">
        <v>1969</v>
      </c>
      <c r="E2225" s="156" t="s">
        <v>2758</v>
      </c>
    </row>
    <row r="2226" spans="1:5" ht="12" customHeight="1" x14ac:dyDescent="0.2">
      <c r="A2226" s="156" t="s">
        <v>2723</v>
      </c>
      <c r="B2226" s="156" t="s">
        <v>1972</v>
      </c>
      <c r="C2226" s="156" t="s">
        <v>1963</v>
      </c>
      <c r="D2226" s="156" t="s">
        <v>1969</v>
      </c>
      <c r="E2226" s="156" t="s">
        <v>2758</v>
      </c>
    </row>
    <row r="2227" spans="1:5" ht="12" customHeight="1" x14ac:dyDescent="0.2">
      <c r="A2227" s="156" t="s">
        <v>2723</v>
      </c>
      <c r="B2227" s="156" t="s">
        <v>2602</v>
      </c>
      <c r="C2227" s="156" t="s">
        <v>2603</v>
      </c>
      <c r="D2227" s="156" t="s">
        <v>1969</v>
      </c>
      <c r="E2227" s="156" t="s">
        <v>2758</v>
      </c>
    </row>
    <row r="2228" spans="1:5" ht="12" customHeight="1" x14ac:dyDescent="0.2">
      <c r="A2228" s="156" t="s">
        <v>2723</v>
      </c>
      <c r="B2228" s="156" t="s">
        <v>2685</v>
      </c>
      <c r="C2228" s="156" t="s">
        <v>2701</v>
      </c>
      <c r="D2228" s="156" t="s">
        <v>640</v>
      </c>
      <c r="E2228" s="156" t="s">
        <v>2751</v>
      </c>
    </row>
    <row r="2229" spans="1:5" ht="12" customHeight="1" x14ac:dyDescent="0.2">
      <c r="A2229" s="156" t="s">
        <v>2723</v>
      </c>
      <c r="B2229" s="156" t="s">
        <v>2472</v>
      </c>
      <c r="C2229" s="156" t="s">
        <v>655</v>
      </c>
      <c r="D2229" s="156" t="s">
        <v>640</v>
      </c>
      <c r="E2229" s="156" t="s">
        <v>2724</v>
      </c>
    </row>
    <row r="2230" spans="1:5" ht="12" customHeight="1" x14ac:dyDescent="0.2">
      <c r="A2230" s="156" t="s">
        <v>2723</v>
      </c>
      <c r="B2230" s="156" t="s">
        <v>2472</v>
      </c>
      <c r="C2230" s="156" t="s">
        <v>655</v>
      </c>
      <c r="D2230" s="156" t="s">
        <v>640</v>
      </c>
      <c r="E2230" s="156" t="s">
        <v>2751</v>
      </c>
    </row>
    <row r="2231" spans="1:5" ht="12" customHeight="1" x14ac:dyDescent="0.2">
      <c r="A2231" s="156" t="s">
        <v>2723</v>
      </c>
      <c r="B2231" s="156" t="s">
        <v>2472</v>
      </c>
      <c r="C2231" s="156" t="s">
        <v>655</v>
      </c>
      <c r="D2231" s="156" t="s">
        <v>640</v>
      </c>
      <c r="E2231" s="156" t="s">
        <v>2755</v>
      </c>
    </row>
    <row r="2232" spans="1:5" ht="12" customHeight="1" x14ac:dyDescent="0.2">
      <c r="A2232" s="156" t="s">
        <v>2723</v>
      </c>
      <c r="B2232" s="156" t="s">
        <v>2683</v>
      </c>
      <c r="C2232" s="156" t="s">
        <v>2698</v>
      </c>
      <c r="D2232" s="156" t="s">
        <v>640</v>
      </c>
      <c r="E2232" s="156" t="s">
        <v>2751</v>
      </c>
    </row>
    <row r="2233" spans="1:5" ht="12" customHeight="1" x14ac:dyDescent="0.2">
      <c r="A2233" s="156" t="s">
        <v>2723</v>
      </c>
      <c r="B2233" s="156" t="s">
        <v>2965</v>
      </c>
      <c r="C2233" s="156" t="s">
        <v>428</v>
      </c>
      <c r="D2233" s="156" t="s">
        <v>640</v>
      </c>
      <c r="E2233" s="156" t="s">
        <v>2724</v>
      </c>
    </row>
    <row r="2234" spans="1:5" ht="12" customHeight="1" x14ac:dyDescent="0.2">
      <c r="A2234" s="156" t="s">
        <v>2723</v>
      </c>
      <c r="B2234" s="156" t="s">
        <v>2965</v>
      </c>
      <c r="C2234" s="156" t="s">
        <v>428</v>
      </c>
      <c r="D2234" s="156" t="s">
        <v>640</v>
      </c>
      <c r="E2234" s="156" t="s">
        <v>2753</v>
      </c>
    </row>
    <row r="2235" spans="1:5" ht="12" customHeight="1" x14ac:dyDescent="0.2">
      <c r="A2235" s="156" t="s">
        <v>2723</v>
      </c>
      <c r="B2235" s="156" t="s">
        <v>2965</v>
      </c>
      <c r="C2235" s="156" t="s">
        <v>428</v>
      </c>
      <c r="D2235" s="156" t="s">
        <v>640</v>
      </c>
      <c r="E2235" s="156" t="s">
        <v>2756</v>
      </c>
    </row>
    <row r="2236" spans="1:5" ht="12" customHeight="1" x14ac:dyDescent="0.2">
      <c r="A2236" s="156" t="s">
        <v>2723</v>
      </c>
      <c r="B2236" s="156" t="s">
        <v>2965</v>
      </c>
      <c r="C2236" s="156" t="s">
        <v>428</v>
      </c>
      <c r="D2236" s="156" t="s">
        <v>640</v>
      </c>
      <c r="E2236" s="156" t="s">
        <v>2754</v>
      </c>
    </row>
    <row r="2237" spans="1:5" ht="12" customHeight="1" x14ac:dyDescent="0.2">
      <c r="A2237" s="156" t="s">
        <v>2723</v>
      </c>
      <c r="B2237" s="156" t="s">
        <v>2965</v>
      </c>
      <c r="C2237" s="156" t="s">
        <v>428</v>
      </c>
      <c r="D2237" s="156" t="s">
        <v>640</v>
      </c>
      <c r="E2237" s="156" t="s">
        <v>2751</v>
      </c>
    </row>
    <row r="2238" spans="1:5" ht="12" customHeight="1" x14ac:dyDescent="0.2">
      <c r="A2238" s="156" t="s">
        <v>2723</v>
      </c>
      <c r="B2238" s="156" t="s">
        <v>2965</v>
      </c>
      <c r="C2238" s="156" t="s">
        <v>428</v>
      </c>
      <c r="D2238" s="156" t="s">
        <v>640</v>
      </c>
      <c r="E2238" s="156" t="s">
        <v>2755</v>
      </c>
    </row>
    <row r="2239" spans="1:5" ht="12" customHeight="1" x14ac:dyDescent="0.2">
      <c r="A2239" s="156" t="s">
        <v>2723</v>
      </c>
      <c r="B2239" s="156" t="s">
        <v>2965</v>
      </c>
      <c r="C2239" s="156" t="s">
        <v>428</v>
      </c>
      <c r="D2239" s="156" t="s">
        <v>640</v>
      </c>
      <c r="E2239" s="156" t="s">
        <v>2761</v>
      </c>
    </row>
    <row r="2240" spans="1:5" ht="12" customHeight="1" x14ac:dyDescent="0.2">
      <c r="A2240" s="156" t="s">
        <v>2723</v>
      </c>
      <c r="B2240" s="156" t="s">
        <v>2267</v>
      </c>
      <c r="C2240" s="156" t="s">
        <v>2268</v>
      </c>
      <c r="D2240" s="156" t="s">
        <v>640</v>
      </c>
      <c r="E2240" s="156" t="s">
        <v>2751</v>
      </c>
    </row>
    <row r="2241" spans="1:5" ht="12" customHeight="1" x14ac:dyDescent="0.2">
      <c r="A2241" s="156" t="s">
        <v>2723</v>
      </c>
      <c r="B2241" s="156" t="s">
        <v>2263</v>
      </c>
      <c r="C2241" s="156" t="s">
        <v>2264</v>
      </c>
      <c r="D2241" s="156" t="s">
        <v>640</v>
      </c>
      <c r="E2241" s="156" t="s">
        <v>2751</v>
      </c>
    </row>
    <row r="2242" spans="1:5" ht="12" customHeight="1" x14ac:dyDescent="0.2">
      <c r="A2242" s="156" t="s">
        <v>2723</v>
      </c>
      <c r="B2242" s="156" t="s">
        <v>2265</v>
      </c>
      <c r="C2242" s="156" t="s">
        <v>2266</v>
      </c>
      <c r="D2242" s="156" t="s">
        <v>640</v>
      </c>
      <c r="E2242" s="156" t="s">
        <v>2751</v>
      </c>
    </row>
    <row r="2243" spans="1:5" ht="12" customHeight="1" x14ac:dyDescent="0.2">
      <c r="A2243" s="156" t="s">
        <v>2723</v>
      </c>
      <c r="B2243" s="156" t="s">
        <v>2269</v>
      </c>
      <c r="C2243" s="156" t="s">
        <v>2270</v>
      </c>
      <c r="D2243" s="156" t="s">
        <v>640</v>
      </c>
      <c r="E2243" s="156" t="s">
        <v>2751</v>
      </c>
    </row>
    <row r="2244" spans="1:5" ht="12" customHeight="1" x14ac:dyDescent="0.2">
      <c r="A2244" s="156" t="s">
        <v>2723</v>
      </c>
      <c r="B2244" s="156" t="s">
        <v>2966</v>
      </c>
      <c r="C2244" s="156" t="s">
        <v>456</v>
      </c>
      <c r="D2244" s="156" t="s">
        <v>640</v>
      </c>
      <c r="E2244" s="156" t="s">
        <v>2724</v>
      </c>
    </row>
    <row r="2245" spans="1:5" ht="12" customHeight="1" x14ac:dyDescent="0.2">
      <c r="A2245" s="156" t="s">
        <v>2723</v>
      </c>
      <c r="B2245" s="156" t="s">
        <v>2966</v>
      </c>
      <c r="C2245" s="156" t="s">
        <v>456</v>
      </c>
      <c r="D2245" s="156" t="s">
        <v>640</v>
      </c>
      <c r="E2245" s="156" t="s">
        <v>2751</v>
      </c>
    </row>
    <row r="2246" spans="1:5" ht="12" customHeight="1" x14ac:dyDescent="0.2">
      <c r="A2246" s="156" t="s">
        <v>2723</v>
      </c>
      <c r="B2246" s="156" t="s">
        <v>2966</v>
      </c>
      <c r="C2246" s="156" t="s">
        <v>456</v>
      </c>
      <c r="D2246" s="156" t="s">
        <v>640</v>
      </c>
      <c r="E2246" s="156" t="s">
        <v>2755</v>
      </c>
    </row>
    <row r="2247" spans="1:5" ht="12" customHeight="1" x14ac:dyDescent="0.2">
      <c r="A2247" s="156" t="s">
        <v>2723</v>
      </c>
      <c r="B2247" s="156" t="s">
        <v>1855</v>
      </c>
      <c r="C2247" s="156" t="s">
        <v>1836</v>
      </c>
      <c r="D2247" s="156" t="s">
        <v>640</v>
      </c>
      <c r="E2247" s="156" t="s">
        <v>2967</v>
      </c>
    </row>
    <row r="2248" spans="1:5" ht="12" customHeight="1" x14ac:dyDescent="0.2">
      <c r="A2248" s="156" t="s">
        <v>2723</v>
      </c>
      <c r="B2248" s="156" t="s">
        <v>1856</v>
      </c>
      <c r="C2248" s="156" t="s">
        <v>1838</v>
      </c>
      <c r="D2248" s="156" t="s">
        <v>640</v>
      </c>
      <c r="E2248" s="156" t="s">
        <v>2967</v>
      </c>
    </row>
    <row r="2249" spans="1:5" ht="12" customHeight="1" x14ac:dyDescent="0.2">
      <c r="A2249" s="156" t="s">
        <v>2723</v>
      </c>
      <c r="B2249" s="156" t="s">
        <v>1857</v>
      </c>
      <c r="C2249" s="156" t="s">
        <v>1839</v>
      </c>
      <c r="D2249" s="156" t="s">
        <v>640</v>
      </c>
      <c r="E2249" s="156" t="s">
        <v>2967</v>
      </c>
    </row>
    <row r="2250" spans="1:5" ht="12" customHeight="1" x14ac:dyDescent="0.2">
      <c r="A2250" s="156" t="s">
        <v>2723</v>
      </c>
      <c r="B2250" s="156" t="s">
        <v>1858</v>
      </c>
      <c r="C2250" s="156" t="s">
        <v>1840</v>
      </c>
      <c r="D2250" s="156" t="s">
        <v>640</v>
      </c>
      <c r="E2250" s="156" t="s">
        <v>2967</v>
      </c>
    </row>
    <row r="2251" spans="1:5" ht="12" customHeight="1" x14ac:dyDescent="0.2">
      <c r="A2251" s="156" t="s">
        <v>2723</v>
      </c>
      <c r="B2251" s="156" t="s">
        <v>2514</v>
      </c>
      <c r="C2251" s="156" t="s">
        <v>1837</v>
      </c>
      <c r="D2251" s="156" t="s">
        <v>640</v>
      </c>
      <c r="E2251" s="156" t="s">
        <v>2967</v>
      </c>
    </row>
    <row r="2252" spans="1:5" ht="12" customHeight="1" x14ac:dyDescent="0.2">
      <c r="A2252" s="156" t="s">
        <v>2723</v>
      </c>
      <c r="B2252" s="156" t="s">
        <v>1916</v>
      </c>
      <c r="C2252" s="156" t="s">
        <v>1907</v>
      </c>
      <c r="D2252" s="156" t="s">
        <v>640</v>
      </c>
      <c r="E2252" s="156" t="s">
        <v>2967</v>
      </c>
    </row>
    <row r="2253" spans="1:5" ht="12" customHeight="1" x14ac:dyDescent="0.2">
      <c r="A2253" s="156" t="s">
        <v>2723</v>
      </c>
      <c r="B2253" s="156" t="s">
        <v>2133</v>
      </c>
      <c r="C2253" s="156" t="s">
        <v>2134</v>
      </c>
      <c r="D2253" s="156" t="s">
        <v>640</v>
      </c>
      <c r="E2253" s="156" t="s">
        <v>2967</v>
      </c>
    </row>
    <row r="2254" spans="1:5" ht="12" customHeight="1" x14ac:dyDescent="0.2">
      <c r="A2254" s="156" t="s">
        <v>2723</v>
      </c>
      <c r="B2254" s="156" t="s">
        <v>2968</v>
      </c>
      <c r="C2254" s="156" t="s">
        <v>1231</v>
      </c>
      <c r="D2254" s="156" t="s">
        <v>640</v>
      </c>
      <c r="E2254" s="156" t="s">
        <v>2724</v>
      </c>
    </row>
    <row r="2255" spans="1:5" ht="12" customHeight="1" x14ac:dyDescent="0.2">
      <c r="A2255" s="156" t="s">
        <v>2723</v>
      </c>
      <c r="B2255" s="156" t="s">
        <v>2968</v>
      </c>
      <c r="C2255" s="156" t="s">
        <v>1231</v>
      </c>
      <c r="D2255" s="156" t="s">
        <v>640</v>
      </c>
      <c r="E2255" s="156" t="s">
        <v>2751</v>
      </c>
    </row>
    <row r="2256" spans="1:5" ht="12" customHeight="1" x14ac:dyDescent="0.2">
      <c r="A2256" s="156" t="s">
        <v>2723</v>
      </c>
      <c r="B2256" s="156" t="s">
        <v>2968</v>
      </c>
      <c r="C2256" s="156" t="s">
        <v>1231</v>
      </c>
      <c r="D2256" s="156" t="s">
        <v>640</v>
      </c>
      <c r="E2256" s="156" t="s">
        <v>2755</v>
      </c>
    </row>
    <row r="2257" spans="1:5" ht="12" customHeight="1" x14ac:dyDescent="0.2">
      <c r="A2257" s="156" t="s">
        <v>2723</v>
      </c>
      <c r="B2257" s="156" t="s">
        <v>2969</v>
      </c>
      <c r="C2257" s="156" t="s">
        <v>128</v>
      </c>
      <c r="D2257" s="156" t="s">
        <v>640</v>
      </c>
      <c r="E2257" s="156" t="s">
        <v>2724</v>
      </c>
    </row>
    <row r="2258" spans="1:5" ht="12" customHeight="1" x14ac:dyDescent="0.2">
      <c r="A2258" s="156" t="s">
        <v>2723</v>
      </c>
      <c r="B2258" s="156" t="s">
        <v>2969</v>
      </c>
      <c r="C2258" s="156" t="s">
        <v>128</v>
      </c>
      <c r="D2258" s="156" t="s">
        <v>640</v>
      </c>
      <c r="E2258" s="156" t="s">
        <v>2753</v>
      </c>
    </row>
    <row r="2259" spans="1:5" ht="12" customHeight="1" x14ac:dyDescent="0.2">
      <c r="A2259" s="156" t="s">
        <v>2723</v>
      </c>
      <c r="B2259" s="156" t="s">
        <v>2969</v>
      </c>
      <c r="C2259" s="156" t="s">
        <v>128</v>
      </c>
      <c r="D2259" s="156" t="s">
        <v>640</v>
      </c>
      <c r="E2259" s="156" t="s">
        <v>2751</v>
      </c>
    </row>
    <row r="2260" spans="1:5" ht="12" customHeight="1" x14ac:dyDescent="0.2">
      <c r="A2260" s="156" t="s">
        <v>2723</v>
      </c>
      <c r="B2260" s="156" t="s">
        <v>2969</v>
      </c>
      <c r="C2260" s="156" t="s">
        <v>128</v>
      </c>
      <c r="D2260" s="156" t="s">
        <v>640</v>
      </c>
      <c r="E2260" s="156" t="s">
        <v>2755</v>
      </c>
    </row>
    <row r="2261" spans="1:5" ht="12" customHeight="1" x14ac:dyDescent="0.2">
      <c r="A2261" s="156" t="s">
        <v>2723</v>
      </c>
      <c r="B2261" s="156" t="s">
        <v>2969</v>
      </c>
      <c r="C2261" s="156" t="s">
        <v>128</v>
      </c>
      <c r="D2261" s="156" t="s">
        <v>640</v>
      </c>
      <c r="E2261" s="156" t="s">
        <v>2786</v>
      </c>
    </row>
    <row r="2262" spans="1:5" ht="12" customHeight="1" x14ac:dyDescent="0.2">
      <c r="A2262" s="156" t="s">
        <v>2723</v>
      </c>
      <c r="B2262" s="156" t="s">
        <v>2970</v>
      </c>
      <c r="C2262" s="156" t="s">
        <v>501</v>
      </c>
      <c r="D2262" s="156" t="s">
        <v>640</v>
      </c>
      <c r="E2262" s="156" t="s">
        <v>2724</v>
      </c>
    </row>
    <row r="2263" spans="1:5" ht="12" customHeight="1" x14ac:dyDescent="0.2">
      <c r="A2263" s="156" t="s">
        <v>2723</v>
      </c>
      <c r="B2263" s="156" t="s">
        <v>2970</v>
      </c>
      <c r="C2263" s="156" t="s">
        <v>501</v>
      </c>
      <c r="D2263" s="156" t="s">
        <v>640</v>
      </c>
      <c r="E2263" s="156" t="s">
        <v>2753</v>
      </c>
    </row>
    <row r="2264" spans="1:5" ht="12" customHeight="1" x14ac:dyDescent="0.2">
      <c r="A2264" s="156" t="s">
        <v>2723</v>
      </c>
      <c r="B2264" s="156" t="s">
        <v>2970</v>
      </c>
      <c r="C2264" s="156" t="s">
        <v>501</v>
      </c>
      <c r="D2264" s="156" t="s">
        <v>640</v>
      </c>
      <c r="E2264" s="156" t="s">
        <v>2751</v>
      </c>
    </row>
    <row r="2265" spans="1:5" ht="12" customHeight="1" x14ac:dyDescent="0.2">
      <c r="A2265" s="156" t="s">
        <v>2723</v>
      </c>
      <c r="B2265" s="156" t="s">
        <v>3007</v>
      </c>
      <c r="C2265" s="156" t="s">
        <v>3008</v>
      </c>
      <c r="D2265" s="156" t="s">
        <v>640</v>
      </c>
      <c r="E2265" s="156" t="s">
        <v>2751</v>
      </c>
    </row>
    <row r="2266" spans="1:5" ht="12" customHeight="1" x14ac:dyDescent="0.2">
      <c r="A2266" s="156" t="s">
        <v>2723</v>
      </c>
      <c r="B2266" s="156" t="s">
        <v>2413</v>
      </c>
      <c r="C2266" s="156" t="s">
        <v>654</v>
      </c>
      <c r="D2266" s="156" t="s">
        <v>640</v>
      </c>
      <c r="E2266" s="156" t="s">
        <v>2724</v>
      </c>
    </row>
    <row r="2267" spans="1:5" ht="12" customHeight="1" x14ac:dyDescent="0.2">
      <c r="A2267" s="156" t="s">
        <v>2723</v>
      </c>
      <c r="B2267" s="156" t="s">
        <v>2413</v>
      </c>
      <c r="C2267" s="156" t="s">
        <v>654</v>
      </c>
      <c r="D2267" s="156" t="s">
        <v>640</v>
      </c>
      <c r="E2267" s="156" t="s">
        <v>2751</v>
      </c>
    </row>
    <row r="2268" spans="1:5" ht="12" customHeight="1" x14ac:dyDescent="0.2">
      <c r="A2268" s="156" t="s">
        <v>2723</v>
      </c>
      <c r="B2268" s="156" t="s">
        <v>2413</v>
      </c>
      <c r="C2268" s="156" t="s">
        <v>654</v>
      </c>
      <c r="D2268" s="156" t="s">
        <v>640</v>
      </c>
      <c r="E2268" s="156" t="s">
        <v>2755</v>
      </c>
    </row>
    <row r="2269" spans="1:5" ht="12" customHeight="1" x14ac:dyDescent="0.2">
      <c r="A2269" s="156" t="s">
        <v>2723</v>
      </c>
      <c r="B2269" s="156" t="s">
        <v>2412</v>
      </c>
      <c r="C2269" s="156" t="s">
        <v>1842</v>
      </c>
      <c r="D2269" s="156" t="s">
        <v>640</v>
      </c>
      <c r="E2269" s="156" t="s">
        <v>2724</v>
      </c>
    </row>
    <row r="2270" spans="1:5" ht="12" customHeight="1" x14ac:dyDescent="0.2">
      <c r="A2270" s="156" t="s">
        <v>2723</v>
      </c>
      <c r="B2270" s="156" t="s">
        <v>2412</v>
      </c>
      <c r="C2270" s="156" t="s">
        <v>1842</v>
      </c>
      <c r="D2270" s="156" t="s">
        <v>640</v>
      </c>
      <c r="E2270" s="156" t="s">
        <v>2751</v>
      </c>
    </row>
    <row r="2271" spans="1:5" ht="12" customHeight="1" x14ac:dyDescent="0.2">
      <c r="A2271" s="156" t="s">
        <v>2723</v>
      </c>
      <c r="B2271" s="156" t="s">
        <v>2357</v>
      </c>
      <c r="C2271" s="156" t="s">
        <v>395</v>
      </c>
      <c r="D2271" s="156" t="s">
        <v>640</v>
      </c>
      <c r="E2271" s="156" t="s">
        <v>2724</v>
      </c>
    </row>
    <row r="2272" spans="1:5" ht="12" customHeight="1" x14ac:dyDescent="0.2">
      <c r="A2272" s="156" t="s">
        <v>2723</v>
      </c>
      <c r="B2272" s="156" t="s">
        <v>2357</v>
      </c>
      <c r="C2272" s="156" t="s">
        <v>395</v>
      </c>
      <c r="D2272" s="156" t="s">
        <v>640</v>
      </c>
      <c r="E2272" s="156" t="s">
        <v>2751</v>
      </c>
    </row>
    <row r="2273" spans="1:5" ht="12" customHeight="1" x14ac:dyDescent="0.2">
      <c r="A2273" s="156" t="s">
        <v>2723</v>
      </c>
      <c r="B2273" s="156" t="s">
        <v>2357</v>
      </c>
      <c r="C2273" s="156" t="s">
        <v>395</v>
      </c>
      <c r="D2273" s="156" t="s">
        <v>640</v>
      </c>
      <c r="E2273" s="156" t="s">
        <v>2755</v>
      </c>
    </row>
    <row r="2274" spans="1:5" ht="12" customHeight="1" x14ac:dyDescent="0.2">
      <c r="A2274" s="156" t="s">
        <v>2723</v>
      </c>
      <c r="B2274" s="156" t="s">
        <v>2347</v>
      </c>
      <c r="C2274" s="156" t="s">
        <v>396</v>
      </c>
      <c r="D2274" s="156" t="s">
        <v>640</v>
      </c>
      <c r="E2274" s="156" t="s">
        <v>2724</v>
      </c>
    </row>
    <row r="2275" spans="1:5" ht="12" customHeight="1" x14ac:dyDescent="0.2">
      <c r="A2275" s="156" t="s">
        <v>2723</v>
      </c>
      <c r="B2275" s="156" t="s">
        <v>2347</v>
      </c>
      <c r="C2275" s="156" t="s">
        <v>396</v>
      </c>
      <c r="D2275" s="156" t="s">
        <v>640</v>
      </c>
      <c r="E2275" s="156" t="s">
        <v>2753</v>
      </c>
    </row>
    <row r="2276" spans="1:5" ht="12" customHeight="1" x14ac:dyDescent="0.2">
      <c r="A2276" s="156" t="s">
        <v>2723</v>
      </c>
      <c r="B2276" s="156" t="s">
        <v>2347</v>
      </c>
      <c r="C2276" s="156" t="s">
        <v>396</v>
      </c>
      <c r="D2276" s="156" t="s">
        <v>640</v>
      </c>
      <c r="E2276" s="156" t="s">
        <v>2751</v>
      </c>
    </row>
    <row r="2277" spans="1:5" ht="12" customHeight="1" x14ac:dyDescent="0.2">
      <c r="A2277" s="156" t="s">
        <v>2723</v>
      </c>
      <c r="B2277" s="156" t="s">
        <v>2347</v>
      </c>
      <c r="C2277" s="156" t="s">
        <v>396</v>
      </c>
      <c r="D2277" s="156" t="s">
        <v>640</v>
      </c>
      <c r="E2277" s="156" t="s">
        <v>2755</v>
      </c>
    </row>
    <row r="2278" spans="1:5" ht="12" customHeight="1" x14ac:dyDescent="0.2">
      <c r="A2278" s="156" t="s">
        <v>2723</v>
      </c>
      <c r="B2278" s="156" t="s">
        <v>2347</v>
      </c>
      <c r="C2278" s="156" t="s">
        <v>396</v>
      </c>
      <c r="D2278" s="156" t="s">
        <v>640</v>
      </c>
      <c r="E2278" s="156" t="s">
        <v>2786</v>
      </c>
    </row>
    <row r="2279" spans="1:5" ht="12" customHeight="1" x14ac:dyDescent="0.2">
      <c r="A2279" s="156" t="s">
        <v>2723</v>
      </c>
      <c r="B2279" s="156" t="s">
        <v>1507</v>
      </c>
      <c r="C2279" s="156" t="s">
        <v>398</v>
      </c>
      <c r="D2279" s="156" t="s">
        <v>640</v>
      </c>
      <c r="E2279" s="156" t="s">
        <v>2753</v>
      </c>
    </row>
    <row r="2280" spans="1:5" ht="12" customHeight="1" x14ac:dyDescent="0.2">
      <c r="A2280" s="156" t="s">
        <v>2723</v>
      </c>
      <c r="B2280" s="156" t="s">
        <v>1507</v>
      </c>
      <c r="C2280" s="156" t="s">
        <v>398</v>
      </c>
      <c r="D2280" s="156" t="s">
        <v>640</v>
      </c>
      <c r="E2280" s="156" t="s">
        <v>2751</v>
      </c>
    </row>
    <row r="2281" spans="1:5" ht="12" customHeight="1" x14ac:dyDescent="0.2">
      <c r="A2281" s="156" t="s">
        <v>2723</v>
      </c>
      <c r="B2281" s="156" t="s">
        <v>1507</v>
      </c>
      <c r="C2281" s="156" t="s">
        <v>398</v>
      </c>
      <c r="D2281" s="156" t="s">
        <v>640</v>
      </c>
      <c r="E2281" s="156" t="s">
        <v>2755</v>
      </c>
    </row>
    <row r="2282" spans="1:5" ht="12" customHeight="1" x14ac:dyDescent="0.2">
      <c r="A2282" s="156" t="s">
        <v>2723</v>
      </c>
      <c r="B2282" s="156" t="s">
        <v>1506</v>
      </c>
      <c r="C2282" s="156" t="s">
        <v>397</v>
      </c>
      <c r="D2282" s="156" t="s">
        <v>640</v>
      </c>
      <c r="E2282" s="156" t="s">
        <v>2753</v>
      </c>
    </row>
    <row r="2283" spans="1:5" ht="12" customHeight="1" x14ac:dyDescent="0.2">
      <c r="A2283" s="156" t="s">
        <v>2723</v>
      </c>
      <c r="B2283" s="156" t="s">
        <v>1506</v>
      </c>
      <c r="C2283" s="156" t="s">
        <v>397</v>
      </c>
      <c r="D2283" s="156" t="s">
        <v>640</v>
      </c>
      <c r="E2283" s="156" t="s">
        <v>2751</v>
      </c>
    </row>
    <row r="2284" spans="1:5" ht="12" customHeight="1" x14ac:dyDescent="0.2">
      <c r="A2284" s="156" t="s">
        <v>2723</v>
      </c>
      <c r="B2284" s="156" t="s">
        <v>1506</v>
      </c>
      <c r="C2284" s="156" t="s">
        <v>397</v>
      </c>
      <c r="D2284" s="156" t="s">
        <v>640</v>
      </c>
      <c r="E2284" s="156" t="s">
        <v>2755</v>
      </c>
    </row>
    <row r="2285" spans="1:5" ht="12" customHeight="1" x14ac:dyDescent="0.2">
      <c r="A2285" s="156" t="s">
        <v>2723</v>
      </c>
      <c r="B2285" s="156" t="s">
        <v>2416</v>
      </c>
      <c r="C2285" s="156" t="s">
        <v>591</v>
      </c>
      <c r="D2285" s="156" t="s">
        <v>640</v>
      </c>
      <c r="E2285" s="156" t="s">
        <v>2724</v>
      </c>
    </row>
    <row r="2286" spans="1:5" ht="12" customHeight="1" x14ac:dyDescent="0.2">
      <c r="A2286" s="156" t="s">
        <v>2723</v>
      </c>
      <c r="B2286" s="156" t="s">
        <v>2416</v>
      </c>
      <c r="C2286" s="156" t="s">
        <v>591</v>
      </c>
      <c r="D2286" s="156" t="s">
        <v>640</v>
      </c>
      <c r="E2286" s="156" t="s">
        <v>2751</v>
      </c>
    </row>
    <row r="2287" spans="1:5" ht="12" customHeight="1" x14ac:dyDescent="0.2">
      <c r="A2287" s="156" t="s">
        <v>2723</v>
      </c>
      <c r="B2287" s="156" t="s">
        <v>2445</v>
      </c>
      <c r="C2287" s="156" t="s">
        <v>692</v>
      </c>
      <c r="D2287" s="156" t="s">
        <v>640</v>
      </c>
      <c r="E2287" s="156" t="s">
        <v>2751</v>
      </c>
    </row>
    <row r="2288" spans="1:5" ht="12" customHeight="1" x14ac:dyDescent="0.2">
      <c r="A2288" s="156" t="s">
        <v>2723</v>
      </c>
      <c r="B2288" s="156" t="s">
        <v>2403</v>
      </c>
      <c r="C2288" s="156" t="s">
        <v>590</v>
      </c>
      <c r="D2288" s="156" t="s">
        <v>640</v>
      </c>
      <c r="E2288" s="156" t="s">
        <v>2724</v>
      </c>
    </row>
    <row r="2289" spans="1:5" ht="12" customHeight="1" x14ac:dyDescent="0.2">
      <c r="A2289" s="156" t="s">
        <v>2723</v>
      </c>
      <c r="B2289" s="156" t="s">
        <v>2403</v>
      </c>
      <c r="C2289" s="156" t="s">
        <v>590</v>
      </c>
      <c r="D2289" s="156" t="s">
        <v>640</v>
      </c>
      <c r="E2289" s="156" t="s">
        <v>2753</v>
      </c>
    </row>
    <row r="2290" spans="1:5" ht="12" customHeight="1" x14ac:dyDescent="0.2">
      <c r="A2290" s="156" t="s">
        <v>2723</v>
      </c>
      <c r="B2290" s="156" t="s">
        <v>2403</v>
      </c>
      <c r="C2290" s="156" t="s">
        <v>590</v>
      </c>
      <c r="D2290" s="156" t="s">
        <v>640</v>
      </c>
      <c r="E2290" s="156" t="s">
        <v>2751</v>
      </c>
    </row>
    <row r="2291" spans="1:5" ht="12" customHeight="1" x14ac:dyDescent="0.2">
      <c r="A2291" s="156" t="s">
        <v>2723</v>
      </c>
      <c r="B2291" s="156" t="s">
        <v>2403</v>
      </c>
      <c r="C2291" s="156" t="s">
        <v>590</v>
      </c>
      <c r="D2291" s="156" t="s">
        <v>640</v>
      </c>
      <c r="E2291" s="156" t="s">
        <v>2755</v>
      </c>
    </row>
    <row r="2292" spans="1:5" ht="12" customHeight="1" x14ac:dyDescent="0.2">
      <c r="A2292" s="156" t="s">
        <v>2723</v>
      </c>
      <c r="B2292" s="156" t="s">
        <v>2403</v>
      </c>
      <c r="C2292" s="156" t="s">
        <v>590</v>
      </c>
      <c r="D2292" s="156" t="s">
        <v>640</v>
      </c>
      <c r="E2292" s="156" t="s">
        <v>2761</v>
      </c>
    </row>
    <row r="2293" spans="1:5" ht="12" customHeight="1" x14ac:dyDescent="0.2">
      <c r="A2293" s="156" t="s">
        <v>2723</v>
      </c>
      <c r="B2293" s="156" t="s">
        <v>2322</v>
      </c>
      <c r="C2293" s="156" t="s">
        <v>399</v>
      </c>
      <c r="D2293" s="156" t="s">
        <v>640</v>
      </c>
      <c r="E2293" s="156" t="s">
        <v>2724</v>
      </c>
    </row>
    <row r="2294" spans="1:5" ht="12" customHeight="1" x14ac:dyDescent="0.2">
      <c r="A2294" s="156" t="s">
        <v>2723</v>
      </c>
      <c r="B2294" s="156" t="s">
        <v>2322</v>
      </c>
      <c r="C2294" s="156" t="s">
        <v>399</v>
      </c>
      <c r="D2294" s="156" t="s">
        <v>640</v>
      </c>
      <c r="E2294" s="156" t="s">
        <v>2753</v>
      </c>
    </row>
    <row r="2295" spans="1:5" ht="12" customHeight="1" x14ac:dyDescent="0.2">
      <c r="A2295" s="156" t="s">
        <v>2723</v>
      </c>
      <c r="B2295" s="156" t="s">
        <v>2322</v>
      </c>
      <c r="C2295" s="156" t="s">
        <v>399</v>
      </c>
      <c r="D2295" s="156" t="s">
        <v>640</v>
      </c>
      <c r="E2295" s="156" t="s">
        <v>2756</v>
      </c>
    </row>
    <row r="2296" spans="1:5" ht="12" customHeight="1" x14ac:dyDescent="0.2">
      <c r="A2296" s="156" t="s">
        <v>2723</v>
      </c>
      <c r="B2296" s="156" t="s">
        <v>2322</v>
      </c>
      <c r="C2296" s="156" t="s">
        <v>399</v>
      </c>
      <c r="D2296" s="156" t="s">
        <v>640</v>
      </c>
      <c r="E2296" s="156" t="s">
        <v>2754</v>
      </c>
    </row>
    <row r="2297" spans="1:5" ht="12" customHeight="1" x14ac:dyDescent="0.2">
      <c r="A2297" s="156" t="s">
        <v>2723</v>
      </c>
      <c r="B2297" s="156" t="s">
        <v>2322</v>
      </c>
      <c r="C2297" s="156" t="s">
        <v>399</v>
      </c>
      <c r="D2297" s="156" t="s">
        <v>640</v>
      </c>
      <c r="E2297" s="156" t="s">
        <v>2751</v>
      </c>
    </row>
    <row r="2298" spans="1:5" ht="12" customHeight="1" x14ac:dyDescent="0.2">
      <c r="A2298" s="156" t="s">
        <v>2723</v>
      </c>
      <c r="B2298" s="156" t="s">
        <v>2322</v>
      </c>
      <c r="C2298" s="156" t="s">
        <v>399</v>
      </c>
      <c r="D2298" s="156" t="s">
        <v>640</v>
      </c>
      <c r="E2298" s="156" t="s">
        <v>2755</v>
      </c>
    </row>
    <row r="2299" spans="1:5" ht="12" customHeight="1" x14ac:dyDescent="0.2">
      <c r="A2299" s="156" t="s">
        <v>2723</v>
      </c>
      <c r="B2299" s="156" t="s">
        <v>2322</v>
      </c>
      <c r="C2299" s="156" t="s">
        <v>399</v>
      </c>
      <c r="D2299" s="156" t="s">
        <v>640</v>
      </c>
      <c r="E2299" s="156" t="s">
        <v>2761</v>
      </c>
    </row>
    <row r="2300" spans="1:5" ht="12" customHeight="1" x14ac:dyDescent="0.2">
      <c r="A2300" s="156" t="s">
        <v>2723</v>
      </c>
      <c r="B2300" s="156" t="s">
        <v>2451</v>
      </c>
      <c r="C2300" s="156" t="s">
        <v>448</v>
      </c>
      <c r="D2300" s="156" t="s">
        <v>640</v>
      </c>
      <c r="E2300" s="156" t="s">
        <v>2724</v>
      </c>
    </row>
    <row r="2301" spans="1:5" ht="12" customHeight="1" x14ac:dyDescent="0.2">
      <c r="A2301" s="156" t="s">
        <v>2723</v>
      </c>
      <c r="B2301" s="156" t="s">
        <v>2451</v>
      </c>
      <c r="C2301" s="156" t="s">
        <v>448</v>
      </c>
      <c r="D2301" s="156" t="s">
        <v>640</v>
      </c>
      <c r="E2301" s="156" t="s">
        <v>2751</v>
      </c>
    </row>
    <row r="2302" spans="1:5" ht="12" customHeight="1" x14ac:dyDescent="0.2">
      <c r="A2302" s="156" t="s">
        <v>2723</v>
      </c>
      <c r="B2302" s="156" t="s">
        <v>2451</v>
      </c>
      <c r="C2302" s="156" t="s">
        <v>448</v>
      </c>
      <c r="D2302" s="156" t="s">
        <v>640</v>
      </c>
      <c r="E2302" s="156" t="s">
        <v>2755</v>
      </c>
    </row>
    <row r="2303" spans="1:5" ht="12" customHeight="1" x14ac:dyDescent="0.2">
      <c r="A2303" s="156" t="s">
        <v>2723</v>
      </c>
      <c r="B2303" s="156" t="s">
        <v>2424</v>
      </c>
      <c r="C2303" s="156" t="s">
        <v>449</v>
      </c>
      <c r="D2303" s="156" t="s">
        <v>640</v>
      </c>
      <c r="E2303" s="156" t="s">
        <v>2724</v>
      </c>
    </row>
    <row r="2304" spans="1:5" ht="12" customHeight="1" x14ac:dyDescent="0.2">
      <c r="A2304" s="156" t="s">
        <v>2723</v>
      </c>
      <c r="B2304" s="156" t="s">
        <v>2424</v>
      </c>
      <c r="C2304" s="156" t="s">
        <v>449</v>
      </c>
      <c r="D2304" s="156" t="s">
        <v>640</v>
      </c>
      <c r="E2304" s="156" t="s">
        <v>2751</v>
      </c>
    </row>
    <row r="2305" spans="1:5" ht="12" customHeight="1" x14ac:dyDescent="0.2">
      <c r="A2305" s="156" t="s">
        <v>2723</v>
      </c>
      <c r="B2305" s="156" t="s">
        <v>2424</v>
      </c>
      <c r="C2305" s="156" t="s">
        <v>449</v>
      </c>
      <c r="D2305" s="156" t="s">
        <v>640</v>
      </c>
      <c r="E2305" s="156" t="s">
        <v>2755</v>
      </c>
    </row>
    <row r="2306" spans="1:5" ht="12" customHeight="1" x14ac:dyDescent="0.2">
      <c r="A2306" s="156" t="s">
        <v>2723</v>
      </c>
      <c r="B2306" s="156" t="s">
        <v>1509</v>
      </c>
      <c r="C2306" s="156" t="s">
        <v>450</v>
      </c>
      <c r="D2306" s="156" t="s">
        <v>640</v>
      </c>
      <c r="E2306" s="156" t="s">
        <v>2724</v>
      </c>
    </row>
    <row r="2307" spans="1:5" ht="12" customHeight="1" x14ac:dyDescent="0.2">
      <c r="A2307" s="156" t="s">
        <v>2723</v>
      </c>
      <c r="B2307" s="156" t="s">
        <v>1509</v>
      </c>
      <c r="C2307" s="156" t="s">
        <v>450</v>
      </c>
      <c r="D2307" s="156" t="s">
        <v>640</v>
      </c>
      <c r="E2307" s="156" t="s">
        <v>2751</v>
      </c>
    </row>
    <row r="2308" spans="1:5" ht="12" customHeight="1" x14ac:dyDescent="0.2">
      <c r="A2308" s="156" t="s">
        <v>2723</v>
      </c>
      <c r="B2308" s="156" t="s">
        <v>2426</v>
      </c>
      <c r="C2308" s="156" t="s">
        <v>255</v>
      </c>
      <c r="D2308" s="156" t="s">
        <v>640</v>
      </c>
      <c r="E2308" s="156" t="s">
        <v>2724</v>
      </c>
    </row>
    <row r="2309" spans="1:5" ht="12" customHeight="1" x14ac:dyDescent="0.2">
      <c r="A2309" s="156" t="s">
        <v>2723</v>
      </c>
      <c r="B2309" s="156" t="s">
        <v>2426</v>
      </c>
      <c r="C2309" s="156" t="s">
        <v>255</v>
      </c>
      <c r="D2309" s="156" t="s">
        <v>640</v>
      </c>
      <c r="E2309" s="156" t="s">
        <v>2751</v>
      </c>
    </row>
    <row r="2310" spans="1:5" ht="12" customHeight="1" x14ac:dyDescent="0.2">
      <c r="A2310" s="156" t="s">
        <v>2723</v>
      </c>
      <c r="B2310" s="156" t="s">
        <v>2426</v>
      </c>
      <c r="C2310" s="156" t="s">
        <v>255</v>
      </c>
      <c r="D2310" s="156" t="s">
        <v>640</v>
      </c>
      <c r="E2310" s="156" t="s">
        <v>2755</v>
      </c>
    </row>
    <row r="2311" spans="1:5" ht="12" customHeight="1" x14ac:dyDescent="0.2">
      <c r="A2311" s="156" t="s">
        <v>2723</v>
      </c>
      <c r="B2311" s="156" t="s">
        <v>2409</v>
      </c>
      <c r="C2311" s="156" t="s">
        <v>176</v>
      </c>
      <c r="D2311" s="156" t="s">
        <v>640</v>
      </c>
      <c r="E2311" s="156" t="s">
        <v>2724</v>
      </c>
    </row>
    <row r="2312" spans="1:5" ht="12" customHeight="1" x14ac:dyDescent="0.2">
      <c r="A2312" s="156" t="s">
        <v>2723</v>
      </c>
      <c r="B2312" s="156" t="s">
        <v>2409</v>
      </c>
      <c r="C2312" s="156" t="s">
        <v>176</v>
      </c>
      <c r="D2312" s="156" t="s">
        <v>640</v>
      </c>
      <c r="E2312" s="156" t="s">
        <v>2751</v>
      </c>
    </row>
    <row r="2313" spans="1:5" ht="12" customHeight="1" x14ac:dyDescent="0.2">
      <c r="A2313" s="156" t="s">
        <v>2723</v>
      </c>
      <c r="B2313" s="156" t="s">
        <v>2409</v>
      </c>
      <c r="C2313" s="156" t="s">
        <v>176</v>
      </c>
      <c r="D2313" s="156" t="s">
        <v>640</v>
      </c>
      <c r="E2313" s="156" t="s">
        <v>2755</v>
      </c>
    </row>
    <row r="2314" spans="1:5" ht="12" customHeight="1" x14ac:dyDescent="0.2">
      <c r="A2314" s="156" t="s">
        <v>2723</v>
      </c>
      <c r="B2314" s="156" t="s">
        <v>2335</v>
      </c>
      <c r="C2314" s="156" t="s">
        <v>508</v>
      </c>
      <c r="D2314" s="156" t="s">
        <v>640</v>
      </c>
      <c r="E2314" s="156" t="s">
        <v>2724</v>
      </c>
    </row>
    <row r="2315" spans="1:5" ht="12" customHeight="1" x14ac:dyDescent="0.2">
      <c r="A2315" s="156" t="s">
        <v>2723</v>
      </c>
      <c r="B2315" s="156" t="s">
        <v>2335</v>
      </c>
      <c r="C2315" s="156" t="s">
        <v>508</v>
      </c>
      <c r="D2315" s="156" t="s">
        <v>640</v>
      </c>
      <c r="E2315" s="156" t="s">
        <v>2753</v>
      </c>
    </row>
    <row r="2316" spans="1:5" ht="12" customHeight="1" x14ac:dyDescent="0.2">
      <c r="A2316" s="156" t="s">
        <v>2723</v>
      </c>
      <c r="B2316" s="156" t="s">
        <v>2335</v>
      </c>
      <c r="C2316" s="156" t="s">
        <v>508</v>
      </c>
      <c r="D2316" s="156" t="s">
        <v>640</v>
      </c>
      <c r="E2316" s="156" t="s">
        <v>2756</v>
      </c>
    </row>
    <row r="2317" spans="1:5" ht="12" customHeight="1" x14ac:dyDescent="0.2">
      <c r="A2317" s="156" t="s">
        <v>2723</v>
      </c>
      <c r="B2317" s="156" t="s">
        <v>2335</v>
      </c>
      <c r="C2317" s="156" t="s">
        <v>508</v>
      </c>
      <c r="D2317" s="156" t="s">
        <v>640</v>
      </c>
      <c r="E2317" s="156" t="s">
        <v>2754</v>
      </c>
    </row>
    <row r="2318" spans="1:5" ht="12" customHeight="1" x14ac:dyDescent="0.2">
      <c r="A2318" s="156" t="s">
        <v>2723</v>
      </c>
      <c r="B2318" s="156" t="s">
        <v>2335</v>
      </c>
      <c r="C2318" s="156" t="s">
        <v>508</v>
      </c>
      <c r="D2318" s="156" t="s">
        <v>640</v>
      </c>
      <c r="E2318" s="156" t="s">
        <v>2761</v>
      </c>
    </row>
    <row r="2319" spans="1:5" ht="12" customHeight="1" x14ac:dyDescent="0.2">
      <c r="A2319" s="156" t="s">
        <v>2723</v>
      </c>
      <c r="B2319" s="156" t="s">
        <v>2348</v>
      </c>
      <c r="C2319" s="156" t="s">
        <v>130</v>
      </c>
      <c r="D2319" s="156" t="s">
        <v>640</v>
      </c>
      <c r="E2319" s="156" t="s">
        <v>2724</v>
      </c>
    </row>
    <row r="2320" spans="1:5" ht="12" customHeight="1" x14ac:dyDescent="0.2">
      <c r="A2320" s="156" t="s">
        <v>2723</v>
      </c>
      <c r="B2320" s="156" t="s">
        <v>2348</v>
      </c>
      <c r="C2320" s="156" t="s">
        <v>130</v>
      </c>
      <c r="D2320" s="156" t="s">
        <v>640</v>
      </c>
      <c r="E2320" s="156" t="s">
        <v>2753</v>
      </c>
    </row>
    <row r="2321" spans="1:5" ht="12" customHeight="1" x14ac:dyDescent="0.2">
      <c r="A2321" s="156" t="s">
        <v>2723</v>
      </c>
      <c r="B2321" s="156" t="s">
        <v>2348</v>
      </c>
      <c r="C2321" s="156" t="s">
        <v>130</v>
      </c>
      <c r="D2321" s="156" t="s">
        <v>640</v>
      </c>
      <c r="E2321" s="156" t="s">
        <v>2756</v>
      </c>
    </row>
    <row r="2322" spans="1:5" ht="12" customHeight="1" x14ac:dyDescent="0.2">
      <c r="A2322" s="156" t="s">
        <v>2723</v>
      </c>
      <c r="B2322" s="156" t="s">
        <v>2348</v>
      </c>
      <c r="C2322" s="156" t="s">
        <v>130</v>
      </c>
      <c r="D2322" s="156" t="s">
        <v>640</v>
      </c>
      <c r="E2322" s="156" t="s">
        <v>2754</v>
      </c>
    </row>
    <row r="2323" spans="1:5" ht="12" customHeight="1" x14ac:dyDescent="0.2">
      <c r="A2323" s="156" t="s">
        <v>2723</v>
      </c>
      <c r="B2323" s="156" t="s">
        <v>2348</v>
      </c>
      <c r="C2323" s="156" t="s">
        <v>130</v>
      </c>
      <c r="D2323" s="156" t="s">
        <v>640</v>
      </c>
      <c r="E2323" s="156" t="s">
        <v>2751</v>
      </c>
    </row>
    <row r="2324" spans="1:5" ht="12" customHeight="1" x14ac:dyDescent="0.2">
      <c r="A2324" s="156" t="s">
        <v>2723</v>
      </c>
      <c r="B2324" s="156" t="s">
        <v>2348</v>
      </c>
      <c r="C2324" s="156" t="s">
        <v>130</v>
      </c>
      <c r="D2324" s="156" t="s">
        <v>640</v>
      </c>
      <c r="E2324" s="156" t="s">
        <v>2755</v>
      </c>
    </row>
    <row r="2325" spans="1:5" ht="12" customHeight="1" x14ac:dyDescent="0.2">
      <c r="A2325" s="156" t="s">
        <v>2723</v>
      </c>
      <c r="B2325" s="156" t="s">
        <v>2348</v>
      </c>
      <c r="C2325" s="156" t="s">
        <v>130</v>
      </c>
      <c r="D2325" s="156" t="s">
        <v>640</v>
      </c>
      <c r="E2325" s="156" t="s">
        <v>2761</v>
      </c>
    </row>
    <row r="2326" spans="1:5" ht="12" customHeight="1" x14ac:dyDescent="0.2">
      <c r="A2326" s="156" t="s">
        <v>2723</v>
      </c>
      <c r="B2326" s="156" t="s">
        <v>2400</v>
      </c>
      <c r="C2326" s="156" t="s">
        <v>509</v>
      </c>
      <c r="D2326" s="156" t="s">
        <v>640</v>
      </c>
      <c r="E2326" s="156" t="s">
        <v>2724</v>
      </c>
    </row>
    <row r="2327" spans="1:5" ht="12" customHeight="1" x14ac:dyDescent="0.2">
      <c r="A2327" s="156" t="s">
        <v>2723</v>
      </c>
      <c r="B2327" s="156" t="s">
        <v>2400</v>
      </c>
      <c r="C2327" s="156" t="s">
        <v>509</v>
      </c>
      <c r="D2327" s="156" t="s">
        <v>640</v>
      </c>
      <c r="E2327" s="156" t="s">
        <v>2753</v>
      </c>
    </row>
    <row r="2328" spans="1:5" ht="12" customHeight="1" x14ac:dyDescent="0.2">
      <c r="A2328" s="156" t="s">
        <v>2723</v>
      </c>
      <c r="B2328" s="156" t="s">
        <v>2400</v>
      </c>
      <c r="C2328" s="156" t="s">
        <v>509</v>
      </c>
      <c r="D2328" s="156" t="s">
        <v>640</v>
      </c>
      <c r="E2328" s="156" t="s">
        <v>2754</v>
      </c>
    </row>
    <row r="2329" spans="1:5" ht="12" customHeight="1" x14ac:dyDescent="0.2">
      <c r="A2329" s="156" t="s">
        <v>2723</v>
      </c>
      <c r="B2329" s="156" t="s">
        <v>2400</v>
      </c>
      <c r="C2329" s="156" t="s">
        <v>509</v>
      </c>
      <c r="D2329" s="156" t="s">
        <v>640</v>
      </c>
      <c r="E2329" s="156" t="s">
        <v>2755</v>
      </c>
    </row>
    <row r="2330" spans="1:5" ht="12" customHeight="1" x14ac:dyDescent="0.2">
      <c r="A2330" s="156" t="s">
        <v>2723</v>
      </c>
      <c r="B2330" s="156" t="s">
        <v>1518</v>
      </c>
      <c r="C2330" s="156" t="s">
        <v>451</v>
      </c>
      <c r="D2330" s="156" t="s">
        <v>640</v>
      </c>
      <c r="E2330" s="156" t="s">
        <v>2724</v>
      </c>
    </row>
    <row r="2331" spans="1:5" ht="12" customHeight="1" x14ac:dyDescent="0.2">
      <c r="A2331" s="156" t="s">
        <v>2723</v>
      </c>
      <c r="B2331" s="156" t="s">
        <v>1518</v>
      </c>
      <c r="C2331" s="156" t="s">
        <v>451</v>
      </c>
      <c r="D2331" s="156" t="s">
        <v>640</v>
      </c>
      <c r="E2331" s="156" t="s">
        <v>2751</v>
      </c>
    </row>
    <row r="2332" spans="1:5" ht="12" customHeight="1" x14ac:dyDescent="0.2">
      <c r="A2332" s="156" t="s">
        <v>2723</v>
      </c>
      <c r="B2332" s="156" t="s">
        <v>1518</v>
      </c>
      <c r="C2332" s="156" t="s">
        <v>451</v>
      </c>
      <c r="D2332" s="156" t="s">
        <v>640</v>
      </c>
      <c r="E2332" s="156" t="s">
        <v>2755</v>
      </c>
    </row>
    <row r="2333" spans="1:5" ht="12" customHeight="1" x14ac:dyDescent="0.2">
      <c r="A2333" s="156" t="s">
        <v>2723</v>
      </c>
      <c r="B2333" s="156" t="s">
        <v>1511</v>
      </c>
      <c r="C2333" s="156" t="s">
        <v>452</v>
      </c>
      <c r="D2333" s="156" t="s">
        <v>640</v>
      </c>
      <c r="E2333" s="156" t="s">
        <v>2724</v>
      </c>
    </row>
    <row r="2334" spans="1:5" ht="12" customHeight="1" x14ac:dyDescent="0.2">
      <c r="A2334" s="156" t="s">
        <v>2723</v>
      </c>
      <c r="B2334" s="156" t="s">
        <v>1511</v>
      </c>
      <c r="C2334" s="156" t="s">
        <v>452</v>
      </c>
      <c r="D2334" s="156" t="s">
        <v>640</v>
      </c>
      <c r="E2334" s="156" t="s">
        <v>2751</v>
      </c>
    </row>
    <row r="2335" spans="1:5" ht="12" customHeight="1" x14ac:dyDescent="0.2">
      <c r="A2335" s="156" t="s">
        <v>2723</v>
      </c>
      <c r="B2335" s="156" t="s">
        <v>1511</v>
      </c>
      <c r="C2335" s="156" t="s">
        <v>452</v>
      </c>
      <c r="D2335" s="156" t="s">
        <v>640</v>
      </c>
      <c r="E2335" s="156" t="s">
        <v>2755</v>
      </c>
    </row>
    <row r="2336" spans="1:5" ht="12" customHeight="1" x14ac:dyDescent="0.2">
      <c r="A2336" s="156" t="s">
        <v>2723</v>
      </c>
      <c r="B2336" s="156" t="s">
        <v>1520</v>
      </c>
      <c r="C2336" s="156" t="s">
        <v>453</v>
      </c>
      <c r="D2336" s="156" t="s">
        <v>640</v>
      </c>
      <c r="E2336" s="156" t="s">
        <v>2724</v>
      </c>
    </row>
    <row r="2337" spans="1:5" ht="12" customHeight="1" x14ac:dyDescent="0.2">
      <c r="A2337" s="156" t="s">
        <v>2723</v>
      </c>
      <c r="B2337" s="156" t="s">
        <v>1520</v>
      </c>
      <c r="C2337" s="156" t="s">
        <v>453</v>
      </c>
      <c r="D2337" s="156" t="s">
        <v>640</v>
      </c>
      <c r="E2337" s="156" t="s">
        <v>2751</v>
      </c>
    </row>
    <row r="2338" spans="1:5" ht="12" customHeight="1" x14ac:dyDescent="0.2">
      <c r="A2338" s="156" t="s">
        <v>2723</v>
      </c>
      <c r="B2338" s="156" t="s">
        <v>1520</v>
      </c>
      <c r="C2338" s="156" t="s">
        <v>453</v>
      </c>
      <c r="D2338" s="156" t="s">
        <v>640</v>
      </c>
      <c r="E2338" s="156" t="s">
        <v>2755</v>
      </c>
    </row>
    <row r="2339" spans="1:5" ht="12" customHeight="1" x14ac:dyDescent="0.2">
      <c r="A2339" s="156" t="s">
        <v>2723</v>
      </c>
      <c r="B2339" s="156" t="s">
        <v>2341</v>
      </c>
      <c r="C2339" s="156" t="s">
        <v>454</v>
      </c>
      <c r="D2339" s="156" t="s">
        <v>640</v>
      </c>
      <c r="E2339" s="156" t="s">
        <v>2724</v>
      </c>
    </row>
    <row r="2340" spans="1:5" ht="12" customHeight="1" x14ac:dyDescent="0.2">
      <c r="A2340" s="156" t="s">
        <v>2723</v>
      </c>
      <c r="B2340" s="156" t="s">
        <v>2341</v>
      </c>
      <c r="C2340" s="156" t="s">
        <v>454</v>
      </c>
      <c r="D2340" s="156" t="s">
        <v>640</v>
      </c>
      <c r="E2340" s="156" t="s">
        <v>2751</v>
      </c>
    </row>
    <row r="2341" spans="1:5" ht="12" customHeight="1" x14ac:dyDescent="0.2">
      <c r="A2341" s="156" t="s">
        <v>2723</v>
      </c>
      <c r="B2341" s="156" t="s">
        <v>1514</v>
      </c>
      <c r="C2341" s="156" t="s">
        <v>455</v>
      </c>
      <c r="D2341" s="156" t="s">
        <v>640</v>
      </c>
      <c r="E2341" s="156" t="s">
        <v>2724</v>
      </c>
    </row>
    <row r="2342" spans="1:5" ht="12" customHeight="1" x14ac:dyDescent="0.2">
      <c r="A2342" s="156" t="s">
        <v>2723</v>
      </c>
      <c r="B2342" s="156" t="s">
        <v>1514</v>
      </c>
      <c r="C2342" s="156" t="s">
        <v>455</v>
      </c>
      <c r="D2342" s="156" t="s">
        <v>640</v>
      </c>
      <c r="E2342" s="156" t="s">
        <v>2751</v>
      </c>
    </row>
    <row r="2343" spans="1:5" ht="12" customHeight="1" x14ac:dyDescent="0.2">
      <c r="A2343" s="156" t="s">
        <v>2723</v>
      </c>
      <c r="B2343" s="156" t="s">
        <v>1514</v>
      </c>
      <c r="C2343" s="156" t="s">
        <v>455</v>
      </c>
      <c r="D2343" s="156" t="s">
        <v>640</v>
      </c>
      <c r="E2343" s="156" t="s">
        <v>2755</v>
      </c>
    </row>
    <row r="2344" spans="1:5" ht="12" customHeight="1" x14ac:dyDescent="0.2">
      <c r="A2344" s="156" t="s">
        <v>2723</v>
      </c>
      <c r="B2344" s="156" t="s">
        <v>2479</v>
      </c>
      <c r="C2344" s="156" t="s">
        <v>1007</v>
      </c>
      <c r="D2344" s="156" t="s">
        <v>640</v>
      </c>
      <c r="E2344" s="156" t="s">
        <v>2724</v>
      </c>
    </row>
    <row r="2345" spans="1:5" ht="12" customHeight="1" x14ac:dyDescent="0.2">
      <c r="A2345" s="156" t="s">
        <v>2723</v>
      </c>
      <c r="B2345" s="156" t="s">
        <v>2479</v>
      </c>
      <c r="C2345" s="156" t="s">
        <v>1007</v>
      </c>
      <c r="D2345" s="156" t="s">
        <v>640</v>
      </c>
      <c r="E2345" s="156" t="s">
        <v>2751</v>
      </c>
    </row>
    <row r="2346" spans="1:5" ht="12" customHeight="1" x14ac:dyDescent="0.2">
      <c r="A2346" s="156" t="s">
        <v>2723</v>
      </c>
      <c r="B2346" s="156" t="s">
        <v>2479</v>
      </c>
      <c r="C2346" s="156" t="s">
        <v>1007</v>
      </c>
      <c r="D2346" s="156" t="s">
        <v>640</v>
      </c>
      <c r="E2346" s="156" t="s">
        <v>2755</v>
      </c>
    </row>
    <row r="2347" spans="1:5" ht="12" customHeight="1" x14ac:dyDescent="0.2">
      <c r="A2347" s="156" t="s">
        <v>2723</v>
      </c>
      <c r="B2347" s="156" t="s">
        <v>1519</v>
      </c>
      <c r="C2347" s="156" t="s">
        <v>1008</v>
      </c>
      <c r="D2347" s="156" t="s">
        <v>640</v>
      </c>
      <c r="E2347" s="156" t="s">
        <v>2724</v>
      </c>
    </row>
    <row r="2348" spans="1:5" ht="12" customHeight="1" x14ac:dyDescent="0.2">
      <c r="A2348" s="156" t="s">
        <v>2723</v>
      </c>
      <c r="B2348" s="156" t="s">
        <v>1519</v>
      </c>
      <c r="C2348" s="156" t="s">
        <v>1008</v>
      </c>
      <c r="D2348" s="156" t="s">
        <v>640</v>
      </c>
      <c r="E2348" s="156" t="s">
        <v>2751</v>
      </c>
    </row>
    <row r="2349" spans="1:5" ht="12" customHeight="1" x14ac:dyDescent="0.2">
      <c r="A2349" s="156" t="s">
        <v>2723</v>
      </c>
      <c r="B2349" s="156" t="s">
        <v>1519</v>
      </c>
      <c r="C2349" s="156" t="s">
        <v>1008</v>
      </c>
      <c r="D2349" s="156" t="s">
        <v>640</v>
      </c>
      <c r="E2349" s="156" t="s">
        <v>2755</v>
      </c>
    </row>
    <row r="2350" spans="1:5" ht="12" customHeight="1" x14ac:dyDescent="0.2">
      <c r="A2350" s="156" t="s">
        <v>2723</v>
      </c>
      <c r="B2350" s="156" t="s">
        <v>1523</v>
      </c>
      <c r="C2350" s="156" t="s">
        <v>1009</v>
      </c>
      <c r="D2350" s="156" t="s">
        <v>640</v>
      </c>
      <c r="E2350" s="156" t="s">
        <v>2724</v>
      </c>
    </row>
    <row r="2351" spans="1:5" ht="12" customHeight="1" x14ac:dyDescent="0.2">
      <c r="A2351" s="156" t="s">
        <v>2723</v>
      </c>
      <c r="B2351" s="156" t="s">
        <v>1523</v>
      </c>
      <c r="C2351" s="156" t="s">
        <v>1009</v>
      </c>
      <c r="D2351" s="156" t="s">
        <v>640</v>
      </c>
      <c r="E2351" s="156" t="s">
        <v>2751</v>
      </c>
    </row>
    <row r="2352" spans="1:5" ht="12" customHeight="1" x14ac:dyDescent="0.2">
      <c r="A2352" s="156" t="s">
        <v>2723</v>
      </c>
      <c r="B2352" s="156" t="s">
        <v>1523</v>
      </c>
      <c r="C2352" s="156" t="s">
        <v>1009</v>
      </c>
      <c r="D2352" s="156" t="s">
        <v>640</v>
      </c>
      <c r="E2352" s="156" t="s">
        <v>2755</v>
      </c>
    </row>
    <row r="2353" spans="1:5" ht="12" customHeight="1" x14ac:dyDescent="0.2">
      <c r="A2353" s="156" t="s">
        <v>2723</v>
      </c>
      <c r="B2353" s="156" t="s">
        <v>1823</v>
      </c>
      <c r="C2353" s="156" t="s">
        <v>190</v>
      </c>
      <c r="D2353" s="156" t="s">
        <v>640</v>
      </c>
      <c r="E2353" s="156" t="s">
        <v>2751</v>
      </c>
    </row>
    <row r="2354" spans="1:5" ht="12" customHeight="1" x14ac:dyDescent="0.2">
      <c r="A2354" s="156" t="s">
        <v>2723</v>
      </c>
      <c r="B2354" s="156" t="s">
        <v>1823</v>
      </c>
      <c r="C2354" s="156" t="s">
        <v>190</v>
      </c>
      <c r="D2354" s="156" t="s">
        <v>640</v>
      </c>
      <c r="E2354" s="156" t="s">
        <v>2755</v>
      </c>
    </row>
    <row r="2355" spans="1:5" ht="12" customHeight="1" x14ac:dyDescent="0.2">
      <c r="A2355" s="156" t="s">
        <v>2723</v>
      </c>
      <c r="B2355" s="156" t="s">
        <v>1522</v>
      </c>
      <c r="C2355" s="156" t="s">
        <v>173</v>
      </c>
      <c r="D2355" s="156" t="s">
        <v>640</v>
      </c>
      <c r="E2355" s="156" t="s">
        <v>2724</v>
      </c>
    </row>
    <row r="2356" spans="1:5" ht="12" customHeight="1" x14ac:dyDescent="0.2">
      <c r="A2356" s="156" t="s">
        <v>2723</v>
      </c>
      <c r="B2356" s="156" t="s">
        <v>1522</v>
      </c>
      <c r="C2356" s="156" t="s">
        <v>173</v>
      </c>
      <c r="D2356" s="156" t="s">
        <v>640</v>
      </c>
      <c r="E2356" s="156" t="s">
        <v>2751</v>
      </c>
    </row>
    <row r="2357" spans="1:5" ht="12" customHeight="1" x14ac:dyDescent="0.2">
      <c r="A2357" s="156" t="s">
        <v>2723</v>
      </c>
      <c r="B2357" s="156" t="s">
        <v>1516</v>
      </c>
      <c r="C2357" s="156" t="s">
        <v>175</v>
      </c>
      <c r="D2357" s="156" t="s">
        <v>640</v>
      </c>
      <c r="E2357" s="156" t="s">
        <v>2724</v>
      </c>
    </row>
    <row r="2358" spans="1:5" ht="12" customHeight="1" x14ac:dyDescent="0.2">
      <c r="A2358" s="156" t="s">
        <v>2723</v>
      </c>
      <c r="B2358" s="156" t="s">
        <v>1516</v>
      </c>
      <c r="C2358" s="156" t="s">
        <v>175</v>
      </c>
      <c r="D2358" s="156" t="s">
        <v>640</v>
      </c>
      <c r="E2358" s="156" t="s">
        <v>2753</v>
      </c>
    </row>
    <row r="2359" spans="1:5" ht="12" customHeight="1" x14ac:dyDescent="0.2">
      <c r="A2359" s="156" t="s">
        <v>2723</v>
      </c>
      <c r="B2359" s="156" t="s">
        <v>1516</v>
      </c>
      <c r="C2359" s="156" t="s">
        <v>175</v>
      </c>
      <c r="D2359" s="156" t="s">
        <v>640</v>
      </c>
      <c r="E2359" s="156" t="s">
        <v>2751</v>
      </c>
    </row>
    <row r="2360" spans="1:5" ht="12" customHeight="1" x14ac:dyDescent="0.2">
      <c r="A2360" s="156" t="s">
        <v>2723</v>
      </c>
      <c r="B2360" s="156" t="s">
        <v>1516</v>
      </c>
      <c r="C2360" s="156" t="s">
        <v>175</v>
      </c>
      <c r="D2360" s="156" t="s">
        <v>640</v>
      </c>
      <c r="E2360" s="156" t="s">
        <v>2755</v>
      </c>
    </row>
    <row r="2361" spans="1:5" ht="12" customHeight="1" x14ac:dyDescent="0.2">
      <c r="A2361" s="156" t="s">
        <v>2723</v>
      </c>
      <c r="B2361" s="156" t="s">
        <v>2438</v>
      </c>
      <c r="C2361" s="156" t="s">
        <v>174</v>
      </c>
      <c r="D2361" s="156" t="s">
        <v>640</v>
      </c>
      <c r="E2361" s="156" t="s">
        <v>2724</v>
      </c>
    </row>
    <row r="2362" spans="1:5" ht="12" customHeight="1" x14ac:dyDescent="0.2">
      <c r="A2362" s="156" t="s">
        <v>2723</v>
      </c>
      <c r="B2362" s="156" t="s">
        <v>2438</v>
      </c>
      <c r="C2362" s="156" t="s">
        <v>174</v>
      </c>
      <c r="D2362" s="156" t="s">
        <v>640</v>
      </c>
      <c r="E2362" s="156" t="s">
        <v>2753</v>
      </c>
    </row>
    <row r="2363" spans="1:5" ht="12" customHeight="1" x14ac:dyDescent="0.2">
      <c r="A2363" s="156" t="s">
        <v>2723</v>
      </c>
      <c r="B2363" s="156" t="s">
        <v>2438</v>
      </c>
      <c r="C2363" s="156" t="s">
        <v>174</v>
      </c>
      <c r="D2363" s="156" t="s">
        <v>640</v>
      </c>
      <c r="E2363" s="156" t="s">
        <v>2751</v>
      </c>
    </row>
    <row r="2364" spans="1:5" ht="12" customHeight="1" x14ac:dyDescent="0.2">
      <c r="A2364" s="156" t="s">
        <v>2723</v>
      </c>
      <c r="B2364" s="156" t="s">
        <v>1521</v>
      </c>
      <c r="C2364" s="156" t="s">
        <v>1489</v>
      </c>
      <c r="D2364" s="156" t="s">
        <v>640</v>
      </c>
      <c r="E2364" s="156" t="s">
        <v>2724</v>
      </c>
    </row>
    <row r="2365" spans="1:5" ht="12" customHeight="1" x14ac:dyDescent="0.2">
      <c r="A2365" s="156" t="s">
        <v>2723</v>
      </c>
      <c r="B2365" s="156" t="s">
        <v>1521</v>
      </c>
      <c r="C2365" s="156" t="s">
        <v>1489</v>
      </c>
      <c r="D2365" s="156" t="s">
        <v>640</v>
      </c>
      <c r="E2365" s="156" t="s">
        <v>2756</v>
      </c>
    </row>
    <row r="2366" spans="1:5" ht="12" customHeight="1" x14ac:dyDescent="0.2">
      <c r="A2366" s="156" t="s">
        <v>2723</v>
      </c>
      <c r="B2366" s="156" t="s">
        <v>1521</v>
      </c>
      <c r="C2366" s="156" t="s">
        <v>1489</v>
      </c>
      <c r="D2366" s="156" t="s">
        <v>640</v>
      </c>
      <c r="E2366" s="156" t="s">
        <v>2751</v>
      </c>
    </row>
    <row r="2367" spans="1:5" ht="12" customHeight="1" x14ac:dyDescent="0.2">
      <c r="A2367" s="156" t="s">
        <v>2723</v>
      </c>
      <c r="B2367" s="156" t="s">
        <v>2439</v>
      </c>
      <c r="C2367" s="156" t="s">
        <v>127</v>
      </c>
      <c r="D2367" s="156" t="s">
        <v>640</v>
      </c>
      <c r="E2367" s="156" t="s">
        <v>2724</v>
      </c>
    </row>
    <row r="2368" spans="1:5" ht="12" customHeight="1" x14ac:dyDescent="0.2">
      <c r="A2368" s="156" t="s">
        <v>2723</v>
      </c>
      <c r="B2368" s="156" t="s">
        <v>2439</v>
      </c>
      <c r="C2368" s="156" t="s">
        <v>127</v>
      </c>
      <c r="D2368" s="156" t="s">
        <v>640</v>
      </c>
      <c r="E2368" s="156" t="s">
        <v>2751</v>
      </c>
    </row>
    <row r="2369" spans="1:5" ht="12" customHeight="1" x14ac:dyDescent="0.2">
      <c r="A2369" s="156" t="s">
        <v>2723</v>
      </c>
      <c r="B2369" s="156" t="s">
        <v>2439</v>
      </c>
      <c r="C2369" s="156" t="s">
        <v>127</v>
      </c>
      <c r="D2369" s="156" t="s">
        <v>640</v>
      </c>
      <c r="E2369" s="156" t="s">
        <v>2755</v>
      </c>
    </row>
    <row r="2370" spans="1:5" ht="12" customHeight="1" x14ac:dyDescent="0.2">
      <c r="A2370" s="156" t="s">
        <v>2723</v>
      </c>
      <c r="B2370" s="156" t="s">
        <v>2053</v>
      </c>
      <c r="C2370" s="156" t="s">
        <v>384</v>
      </c>
      <c r="D2370" s="156" t="s">
        <v>640</v>
      </c>
      <c r="E2370" s="156" t="s">
        <v>2724</v>
      </c>
    </row>
    <row r="2371" spans="1:5" ht="12" customHeight="1" x14ac:dyDescent="0.2">
      <c r="A2371" s="156" t="s">
        <v>2723</v>
      </c>
      <c r="B2371" s="156" t="s">
        <v>2053</v>
      </c>
      <c r="C2371" s="156" t="s">
        <v>384</v>
      </c>
      <c r="D2371" s="156" t="s">
        <v>640</v>
      </c>
      <c r="E2371" s="156" t="s">
        <v>2751</v>
      </c>
    </row>
    <row r="2372" spans="1:5" ht="12" customHeight="1" x14ac:dyDescent="0.2">
      <c r="A2372" s="156" t="s">
        <v>2723</v>
      </c>
      <c r="B2372" s="156" t="s">
        <v>1678</v>
      </c>
      <c r="C2372" s="156" t="s">
        <v>1679</v>
      </c>
      <c r="D2372" s="156" t="s">
        <v>640</v>
      </c>
      <c r="E2372" s="156" t="s">
        <v>2751</v>
      </c>
    </row>
    <row r="2373" spans="1:5" ht="12" customHeight="1" x14ac:dyDescent="0.2">
      <c r="A2373" s="156" t="s">
        <v>2723</v>
      </c>
      <c r="B2373" s="156" t="s">
        <v>2401</v>
      </c>
      <c r="C2373" s="156" t="s">
        <v>709</v>
      </c>
      <c r="D2373" s="156" t="s">
        <v>640</v>
      </c>
      <c r="E2373" s="156" t="s">
        <v>2724</v>
      </c>
    </row>
    <row r="2374" spans="1:5" ht="12" customHeight="1" x14ac:dyDescent="0.2">
      <c r="A2374" s="156" t="s">
        <v>2723</v>
      </c>
      <c r="B2374" s="156" t="s">
        <v>2401</v>
      </c>
      <c r="C2374" s="156" t="s">
        <v>709</v>
      </c>
      <c r="D2374" s="156" t="s">
        <v>640</v>
      </c>
      <c r="E2374" s="156" t="s">
        <v>2751</v>
      </c>
    </row>
    <row r="2375" spans="1:5" ht="12" customHeight="1" x14ac:dyDescent="0.2">
      <c r="A2375" s="156" t="s">
        <v>2723</v>
      </c>
      <c r="B2375" s="156" t="s">
        <v>2308</v>
      </c>
      <c r="C2375" s="156" t="s">
        <v>129</v>
      </c>
      <c r="D2375" s="156" t="s">
        <v>640</v>
      </c>
      <c r="E2375" s="156" t="s">
        <v>2724</v>
      </c>
    </row>
    <row r="2376" spans="1:5" ht="12" customHeight="1" x14ac:dyDescent="0.2">
      <c r="A2376" s="156" t="s">
        <v>2723</v>
      </c>
      <c r="B2376" s="156" t="s">
        <v>2308</v>
      </c>
      <c r="C2376" s="156" t="s">
        <v>129</v>
      </c>
      <c r="D2376" s="156" t="s">
        <v>640</v>
      </c>
      <c r="E2376" s="156" t="s">
        <v>2753</v>
      </c>
    </row>
    <row r="2377" spans="1:5" ht="12" customHeight="1" x14ac:dyDescent="0.2">
      <c r="A2377" s="156" t="s">
        <v>2723</v>
      </c>
      <c r="B2377" s="156" t="s">
        <v>2308</v>
      </c>
      <c r="C2377" s="156" t="s">
        <v>129</v>
      </c>
      <c r="D2377" s="156" t="s">
        <v>640</v>
      </c>
      <c r="E2377" s="156" t="s">
        <v>2756</v>
      </c>
    </row>
    <row r="2378" spans="1:5" ht="12" customHeight="1" x14ac:dyDescent="0.2">
      <c r="A2378" s="156" t="s">
        <v>2723</v>
      </c>
      <c r="B2378" s="156" t="s">
        <v>2308</v>
      </c>
      <c r="C2378" s="156" t="s">
        <v>129</v>
      </c>
      <c r="D2378" s="156" t="s">
        <v>640</v>
      </c>
      <c r="E2378" s="156" t="s">
        <v>2754</v>
      </c>
    </row>
    <row r="2379" spans="1:5" ht="12" customHeight="1" x14ac:dyDescent="0.2">
      <c r="A2379" s="156" t="s">
        <v>2723</v>
      </c>
      <c r="B2379" s="156" t="s">
        <v>2308</v>
      </c>
      <c r="C2379" s="156" t="s">
        <v>129</v>
      </c>
      <c r="D2379" s="156" t="s">
        <v>640</v>
      </c>
      <c r="E2379" s="156" t="s">
        <v>2751</v>
      </c>
    </row>
    <row r="2380" spans="1:5" ht="12" customHeight="1" x14ac:dyDescent="0.2">
      <c r="A2380" s="156" t="s">
        <v>2723</v>
      </c>
      <c r="B2380" s="156" t="s">
        <v>2308</v>
      </c>
      <c r="C2380" s="156" t="s">
        <v>129</v>
      </c>
      <c r="D2380" s="156" t="s">
        <v>640</v>
      </c>
      <c r="E2380" s="156" t="s">
        <v>2755</v>
      </c>
    </row>
    <row r="2381" spans="1:5" ht="12" customHeight="1" x14ac:dyDescent="0.2">
      <c r="A2381" s="156" t="s">
        <v>2723</v>
      </c>
      <c r="B2381" s="156" t="s">
        <v>2308</v>
      </c>
      <c r="C2381" s="156" t="s">
        <v>129</v>
      </c>
      <c r="D2381" s="156" t="s">
        <v>640</v>
      </c>
      <c r="E2381" s="156" t="s">
        <v>2761</v>
      </c>
    </row>
    <row r="2382" spans="1:5" ht="12" customHeight="1" x14ac:dyDescent="0.2">
      <c r="A2382" s="156" t="s">
        <v>2723</v>
      </c>
      <c r="B2382" s="156" t="s">
        <v>1513</v>
      </c>
      <c r="C2382" s="156" t="s">
        <v>668</v>
      </c>
      <c r="D2382" s="156" t="s">
        <v>640</v>
      </c>
      <c r="E2382" s="156" t="s">
        <v>2724</v>
      </c>
    </row>
    <row r="2383" spans="1:5" ht="12" customHeight="1" x14ac:dyDescent="0.2">
      <c r="A2383" s="156" t="s">
        <v>2723</v>
      </c>
      <c r="B2383" s="156" t="s">
        <v>1513</v>
      </c>
      <c r="C2383" s="156" t="s">
        <v>668</v>
      </c>
      <c r="D2383" s="156" t="s">
        <v>640</v>
      </c>
      <c r="E2383" s="156" t="s">
        <v>2751</v>
      </c>
    </row>
    <row r="2384" spans="1:5" ht="12" customHeight="1" x14ac:dyDescent="0.2">
      <c r="A2384" s="156" t="s">
        <v>2723</v>
      </c>
      <c r="B2384" s="156" t="s">
        <v>1513</v>
      </c>
      <c r="C2384" s="156" t="s">
        <v>668</v>
      </c>
      <c r="D2384" s="156" t="s">
        <v>640</v>
      </c>
      <c r="E2384" s="156" t="s">
        <v>2755</v>
      </c>
    </row>
    <row r="2385" spans="1:5" ht="12" customHeight="1" x14ac:dyDescent="0.2">
      <c r="A2385" s="156" t="s">
        <v>2723</v>
      </c>
      <c r="B2385" s="156" t="s">
        <v>2407</v>
      </c>
      <c r="C2385" s="156" t="s">
        <v>131</v>
      </c>
      <c r="D2385" s="156" t="s">
        <v>640</v>
      </c>
      <c r="E2385" s="156" t="s">
        <v>2724</v>
      </c>
    </row>
    <row r="2386" spans="1:5" ht="12" customHeight="1" x14ac:dyDescent="0.2">
      <c r="A2386" s="156" t="s">
        <v>2723</v>
      </c>
      <c r="B2386" s="156" t="s">
        <v>2407</v>
      </c>
      <c r="C2386" s="156" t="s">
        <v>131</v>
      </c>
      <c r="D2386" s="156" t="s">
        <v>640</v>
      </c>
      <c r="E2386" s="156" t="s">
        <v>2751</v>
      </c>
    </row>
    <row r="2387" spans="1:5" ht="12" customHeight="1" x14ac:dyDescent="0.2">
      <c r="A2387" s="156" t="s">
        <v>2723</v>
      </c>
      <c r="B2387" s="156" t="s">
        <v>2407</v>
      </c>
      <c r="C2387" s="156" t="s">
        <v>131</v>
      </c>
      <c r="D2387" s="156" t="s">
        <v>640</v>
      </c>
      <c r="E2387" s="156" t="s">
        <v>2755</v>
      </c>
    </row>
    <row r="2388" spans="1:5" ht="12" customHeight="1" x14ac:dyDescent="0.2">
      <c r="A2388" s="156" t="s">
        <v>2723</v>
      </c>
      <c r="B2388" s="156" t="s">
        <v>2389</v>
      </c>
      <c r="C2388" s="156" t="s">
        <v>904</v>
      </c>
      <c r="D2388" s="156" t="s">
        <v>640</v>
      </c>
      <c r="E2388" s="156" t="s">
        <v>2724</v>
      </c>
    </row>
    <row r="2389" spans="1:5" ht="12" customHeight="1" x14ac:dyDescent="0.2">
      <c r="A2389" s="156" t="s">
        <v>2723</v>
      </c>
      <c r="B2389" s="156" t="s">
        <v>2389</v>
      </c>
      <c r="C2389" s="156" t="s">
        <v>904</v>
      </c>
      <c r="D2389" s="156" t="s">
        <v>640</v>
      </c>
      <c r="E2389" s="156" t="s">
        <v>2754</v>
      </c>
    </row>
    <row r="2390" spans="1:5" ht="12" customHeight="1" x14ac:dyDescent="0.2">
      <c r="A2390" s="156" t="s">
        <v>2723</v>
      </c>
      <c r="B2390" s="156" t="s">
        <v>2389</v>
      </c>
      <c r="C2390" s="156" t="s">
        <v>904</v>
      </c>
      <c r="D2390" s="156" t="s">
        <v>640</v>
      </c>
      <c r="E2390" s="156" t="s">
        <v>2751</v>
      </c>
    </row>
    <row r="2391" spans="1:5" ht="12" customHeight="1" x14ac:dyDescent="0.2">
      <c r="A2391" s="156" t="s">
        <v>2723</v>
      </c>
      <c r="B2391" s="156" t="s">
        <v>2389</v>
      </c>
      <c r="C2391" s="156" t="s">
        <v>904</v>
      </c>
      <c r="D2391" s="156" t="s">
        <v>640</v>
      </c>
      <c r="E2391" s="156" t="s">
        <v>2755</v>
      </c>
    </row>
    <row r="2392" spans="1:5" ht="12" customHeight="1" x14ac:dyDescent="0.2">
      <c r="A2392" s="156" t="s">
        <v>2723</v>
      </c>
      <c r="B2392" s="156" t="s">
        <v>2442</v>
      </c>
      <c r="C2392" s="156" t="s">
        <v>184</v>
      </c>
      <c r="D2392" s="156" t="s">
        <v>640</v>
      </c>
      <c r="E2392" s="156" t="s">
        <v>2724</v>
      </c>
    </row>
    <row r="2393" spans="1:5" ht="12" customHeight="1" x14ac:dyDescent="0.2">
      <c r="A2393" s="156" t="s">
        <v>2723</v>
      </c>
      <c r="B2393" s="156" t="s">
        <v>2442</v>
      </c>
      <c r="C2393" s="156" t="s">
        <v>184</v>
      </c>
      <c r="D2393" s="156" t="s">
        <v>640</v>
      </c>
      <c r="E2393" s="156" t="s">
        <v>2751</v>
      </c>
    </row>
    <row r="2394" spans="1:5" ht="12" customHeight="1" x14ac:dyDescent="0.2">
      <c r="A2394" s="156" t="s">
        <v>2723</v>
      </c>
      <c r="B2394" s="156" t="s">
        <v>2442</v>
      </c>
      <c r="C2394" s="156" t="s">
        <v>184</v>
      </c>
      <c r="D2394" s="156" t="s">
        <v>640</v>
      </c>
      <c r="E2394" s="156" t="s">
        <v>2755</v>
      </c>
    </row>
    <row r="2395" spans="1:5" ht="12" customHeight="1" x14ac:dyDescent="0.2">
      <c r="A2395" s="156" t="s">
        <v>2723</v>
      </c>
      <c r="B2395" s="156" t="s">
        <v>2321</v>
      </c>
      <c r="C2395" s="156" t="s">
        <v>185</v>
      </c>
      <c r="D2395" s="156" t="s">
        <v>640</v>
      </c>
      <c r="E2395" s="156" t="s">
        <v>2724</v>
      </c>
    </row>
    <row r="2396" spans="1:5" ht="12" customHeight="1" x14ac:dyDescent="0.2">
      <c r="A2396" s="156" t="s">
        <v>2723</v>
      </c>
      <c r="B2396" s="156" t="s">
        <v>2321</v>
      </c>
      <c r="C2396" s="156" t="s">
        <v>185</v>
      </c>
      <c r="D2396" s="156" t="s">
        <v>640</v>
      </c>
      <c r="E2396" s="156" t="s">
        <v>2753</v>
      </c>
    </row>
    <row r="2397" spans="1:5" ht="12" customHeight="1" x14ac:dyDescent="0.2">
      <c r="A2397" s="156" t="s">
        <v>2723</v>
      </c>
      <c r="B2397" s="156" t="s">
        <v>2321</v>
      </c>
      <c r="C2397" s="156" t="s">
        <v>185</v>
      </c>
      <c r="D2397" s="156" t="s">
        <v>640</v>
      </c>
      <c r="E2397" s="156" t="s">
        <v>2751</v>
      </c>
    </row>
    <row r="2398" spans="1:5" ht="12" customHeight="1" x14ac:dyDescent="0.2">
      <c r="A2398" s="156" t="s">
        <v>2723</v>
      </c>
      <c r="B2398" s="156" t="s">
        <v>2321</v>
      </c>
      <c r="C2398" s="156" t="s">
        <v>185</v>
      </c>
      <c r="D2398" s="156" t="s">
        <v>640</v>
      </c>
      <c r="E2398" s="156" t="s">
        <v>2755</v>
      </c>
    </row>
    <row r="2399" spans="1:5" ht="12" customHeight="1" x14ac:dyDescent="0.2">
      <c r="A2399" s="156" t="s">
        <v>2723</v>
      </c>
      <c r="B2399" s="156" t="s">
        <v>2461</v>
      </c>
      <c r="C2399" s="156" t="s">
        <v>186</v>
      </c>
      <c r="D2399" s="156" t="s">
        <v>640</v>
      </c>
      <c r="E2399" s="156" t="s">
        <v>2724</v>
      </c>
    </row>
    <row r="2400" spans="1:5" ht="12" customHeight="1" x14ac:dyDescent="0.2">
      <c r="A2400" s="156" t="s">
        <v>2723</v>
      </c>
      <c r="B2400" s="156" t="s">
        <v>2461</v>
      </c>
      <c r="C2400" s="156" t="s">
        <v>186</v>
      </c>
      <c r="D2400" s="156" t="s">
        <v>640</v>
      </c>
      <c r="E2400" s="156" t="s">
        <v>2751</v>
      </c>
    </row>
    <row r="2401" spans="1:5" ht="12" customHeight="1" x14ac:dyDescent="0.2">
      <c r="A2401" s="156" t="s">
        <v>2723</v>
      </c>
      <c r="B2401" s="156" t="s">
        <v>2489</v>
      </c>
      <c r="C2401" s="156" t="s">
        <v>187</v>
      </c>
      <c r="D2401" s="156" t="s">
        <v>640</v>
      </c>
      <c r="E2401" s="156" t="s">
        <v>2724</v>
      </c>
    </row>
    <row r="2402" spans="1:5" ht="12" customHeight="1" x14ac:dyDescent="0.2">
      <c r="A2402" s="156" t="s">
        <v>2723</v>
      </c>
      <c r="B2402" s="156" t="s">
        <v>2489</v>
      </c>
      <c r="C2402" s="156" t="s">
        <v>187</v>
      </c>
      <c r="D2402" s="156" t="s">
        <v>640</v>
      </c>
      <c r="E2402" s="156" t="s">
        <v>2751</v>
      </c>
    </row>
    <row r="2403" spans="1:5" ht="12" customHeight="1" x14ac:dyDescent="0.2">
      <c r="A2403" s="156" t="s">
        <v>2723</v>
      </c>
      <c r="B2403" s="156" t="s">
        <v>2489</v>
      </c>
      <c r="C2403" s="156" t="s">
        <v>187</v>
      </c>
      <c r="D2403" s="156" t="s">
        <v>640</v>
      </c>
      <c r="E2403" s="156" t="s">
        <v>2755</v>
      </c>
    </row>
    <row r="2404" spans="1:5" ht="12" customHeight="1" x14ac:dyDescent="0.2">
      <c r="A2404" s="156" t="s">
        <v>2723</v>
      </c>
      <c r="B2404" s="156" t="s">
        <v>2431</v>
      </c>
      <c r="C2404" s="156" t="s">
        <v>188</v>
      </c>
      <c r="D2404" s="156" t="s">
        <v>640</v>
      </c>
      <c r="E2404" s="156" t="s">
        <v>2724</v>
      </c>
    </row>
    <row r="2405" spans="1:5" ht="12" customHeight="1" x14ac:dyDescent="0.2">
      <c r="A2405" s="156" t="s">
        <v>2723</v>
      </c>
      <c r="B2405" s="156" t="s">
        <v>2431</v>
      </c>
      <c r="C2405" s="156" t="s">
        <v>188</v>
      </c>
      <c r="D2405" s="156" t="s">
        <v>640</v>
      </c>
      <c r="E2405" s="156" t="s">
        <v>2751</v>
      </c>
    </row>
    <row r="2406" spans="1:5" ht="12" customHeight="1" x14ac:dyDescent="0.2">
      <c r="A2406" s="156" t="s">
        <v>2723</v>
      </c>
      <c r="B2406" s="156" t="s">
        <v>2431</v>
      </c>
      <c r="C2406" s="156" t="s">
        <v>188</v>
      </c>
      <c r="D2406" s="156" t="s">
        <v>640</v>
      </c>
      <c r="E2406" s="156" t="s">
        <v>2755</v>
      </c>
    </row>
    <row r="2407" spans="1:5" ht="12" customHeight="1" x14ac:dyDescent="0.2">
      <c r="A2407" s="156" t="s">
        <v>2723</v>
      </c>
      <c r="B2407" s="156" t="s">
        <v>2326</v>
      </c>
      <c r="C2407" s="156" t="s">
        <v>189</v>
      </c>
      <c r="D2407" s="156" t="s">
        <v>640</v>
      </c>
      <c r="E2407" s="156" t="s">
        <v>2724</v>
      </c>
    </row>
    <row r="2408" spans="1:5" ht="12" customHeight="1" x14ac:dyDescent="0.2">
      <c r="A2408" s="156" t="s">
        <v>2723</v>
      </c>
      <c r="B2408" s="156" t="s">
        <v>2326</v>
      </c>
      <c r="C2408" s="156" t="s">
        <v>189</v>
      </c>
      <c r="D2408" s="156" t="s">
        <v>640</v>
      </c>
      <c r="E2408" s="156" t="s">
        <v>2756</v>
      </c>
    </row>
    <row r="2409" spans="1:5" ht="12" customHeight="1" x14ac:dyDescent="0.2">
      <c r="A2409" s="156" t="s">
        <v>2723</v>
      </c>
      <c r="B2409" s="156" t="s">
        <v>2326</v>
      </c>
      <c r="C2409" s="156" t="s">
        <v>189</v>
      </c>
      <c r="D2409" s="156" t="s">
        <v>640</v>
      </c>
      <c r="E2409" s="156" t="s">
        <v>2754</v>
      </c>
    </row>
    <row r="2410" spans="1:5" ht="12" customHeight="1" x14ac:dyDescent="0.2">
      <c r="A2410" s="156" t="s">
        <v>2723</v>
      </c>
      <c r="B2410" s="156" t="s">
        <v>2326</v>
      </c>
      <c r="C2410" s="156" t="s">
        <v>189</v>
      </c>
      <c r="D2410" s="156" t="s">
        <v>640</v>
      </c>
      <c r="E2410" s="156" t="s">
        <v>2751</v>
      </c>
    </row>
    <row r="2411" spans="1:5" ht="12" customHeight="1" x14ac:dyDescent="0.2">
      <c r="A2411" s="156" t="s">
        <v>2723</v>
      </c>
      <c r="B2411" s="156" t="s">
        <v>2326</v>
      </c>
      <c r="C2411" s="156" t="s">
        <v>189</v>
      </c>
      <c r="D2411" s="156" t="s">
        <v>640</v>
      </c>
      <c r="E2411" s="156" t="s">
        <v>2755</v>
      </c>
    </row>
    <row r="2412" spans="1:5" ht="12" customHeight="1" x14ac:dyDescent="0.2">
      <c r="A2412" s="156" t="s">
        <v>2723</v>
      </c>
      <c r="B2412" s="156" t="s">
        <v>2330</v>
      </c>
      <c r="C2412" s="156" t="s">
        <v>191</v>
      </c>
      <c r="D2412" s="156" t="s">
        <v>640</v>
      </c>
      <c r="E2412" s="156" t="s">
        <v>2724</v>
      </c>
    </row>
    <row r="2413" spans="1:5" ht="12" customHeight="1" x14ac:dyDescent="0.2">
      <c r="A2413" s="156" t="s">
        <v>2723</v>
      </c>
      <c r="B2413" s="156" t="s">
        <v>2330</v>
      </c>
      <c r="C2413" s="156" t="s">
        <v>191</v>
      </c>
      <c r="D2413" s="156" t="s">
        <v>640</v>
      </c>
      <c r="E2413" s="156" t="s">
        <v>2760</v>
      </c>
    </row>
    <row r="2414" spans="1:5" ht="12" customHeight="1" x14ac:dyDescent="0.2">
      <c r="A2414" s="156" t="s">
        <v>2723</v>
      </c>
      <c r="B2414" s="156" t="s">
        <v>2330</v>
      </c>
      <c r="C2414" s="156" t="s">
        <v>191</v>
      </c>
      <c r="D2414" s="156" t="s">
        <v>640</v>
      </c>
      <c r="E2414" s="156" t="s">
        <v>2755</v>
      </c>
    </row>
    <row r="2415" spans="1:5" ht="12" customHeight="1" x14ac:dyDescent="0.2">
      <c r="A2415" s="156" t="s">
        <v>2723</v>
      </c>
      <c r="B2415" s="156" t="s">
        <v>2330</v>
      </c>
      <c r="C2415" s="156" t="s">
        <v>191</v>
      </c>
      <c r="D2415" s="156" t="s">
        <v>640</v>
      </c>
      <c r="E2415" s="156" t="s">
        <v>2786</v>
      </c>
    </row>
    <row r="2416" spans="1:5" ht="12" customHeight="1" x14ac:dyDescent="0.2">
      <c r="A2416" s="156" t="s">
        <v>2723</v>
      </c>
      <c r="B2416" s="156" t="s">
        <v>2476</v>
      </c>
      <c r="C2416" s="156" t="s">
        <v>905</v>
      </c>
      <c r="D2416" s="156" t="s">
        <v>640</v>
      </c>
      <c r="E2416" s="156" t="s">
        <v>2751</v>
      </c>
    </row>
    <row r="2417" spans="1:5" ht="12" customHeight="1" x14ac:dyDescent="0.2">
      <c r="A2417" s="156" t="s">
        <v>2723</v>
      </c>
      <c r="B2417" s="156" t="s">
        <v>2476</v>
      </c>
      <c r="C2417" s="156" t="s">
        <v>905</v>
      </c>
      <c r="D2417" s="156" t="s">
        <v>640</v>
      </c>
      <c r="E2417" s="156" t="s">
        <v>2755</v>
      </c>
    </row>
    <row r="2418" spans="1:5" ht="12" customHeight="1" x14ac:dyDescent="0.2">
      <c r="A2418" s="156" t="s">
        <v>2723</v>
      </c>
      <c r="B2418" s="156" t="s">
        <v>2469</v>
      </c>
      <c r="C2418" s="156" t="s">
        <v>210</v>
      </c>
      <c r="D2418" s="156" t="s">
        <v>640</v>
      </c>
      <c r="E2418" s="156" t="s">
        <v>2724</v>
      </c>
    </row>
    <row r="2419" spans="1:5" ht="12" customHeight="1" x14ac:dyDescent="0.2">
      <c r="A2419" s="156" t="s">
        <v>2723</v>
      </c>
      <c r="B2419" s="156" t="s">
        <v>2469</v>
      </c>
      <c r="C2419" s="156" t="s">
        <v>210</v>
      </c>
      <c r="D2419" s="156" t="s">
        <v>640</v>
      </c>
      <c r="E2419" s="156" t="s">
        <v>2751</v>
      </c>
    </row>
    <row r="2420" spans="1:5" ht="12" customHeight="1" x14ac:dyDescent="0.2">
      <c r="A2420" s="156" t="s">
        <v>2723</v>
      </c>
      <c r="B2420" s="156" t="s">
        <v>2469</v>
      </c>
      <c r="C2420" s="156" t="s">
        <v>210</v>
      </c>
      <c r="D2420" s="156" t="s">
        <v>640</v>
      </c>
      <c r="E2420" s="156" t="s">
        <v>2755</v>
      </c>
    </row>
    <row r="2421" spans="1:5" ht="12" customHeight="1" x14ac:dyDescent="0.2">
      <c r="A2421" s="156" t="s">
        <v>2723</v>
      </c>
      <c r="B2421" s="156" t="s">
        <v>2465</v>
      </c>
      <c r="C2421" s="156" t="s">
        <v>502</v>
      </c>
      <c r="D2421" s="156" t="s">
        <v>640</v>
      </c>
      <c r="E2421" s="156" t="s">
        <v>2724</v>
      </c>
    </row>
    <row r="2422" spans="1:5" ht="12" customHeight="1" x14ac:dyDescent="0.2">
      <c r="A2422" s="156" t="s">
        <v>2723</v>
      </c>
      <c r="B2422" s="156" t="s">
        <v>2465</v>
      </c>
      <c r="C2422" s="156" t="s">
        <v>502</v>
      </c>
      <c r="D2422" s="156" t="s">
        <v>640</v>
      </c>
      <c r="E2422" s="156" t="s">
        <v>2751</v>
      </c>
    </row>
    <row r="2423" spans="1:5" ht="12" customHeight="1" x14ac:dyDescent="0.2">
      <c r="A2423" s="156" t="s">
        <v>2723</v>
      </c>
      <c r="B2423" s="156" t="s">
        <v>2465</v>
      </c>
      <c r="C2423" s="156" t="s">
        <v>502</v>
      </c>
      <c r="D2423" s="156" t="s">
        <v>640</v>
      </c>
      <c r="E2423" s="156" t="s">
        <v>2755</v>
      </c>
    </row>
    <row r="2424" spans="1:5" ht="12" customHeight="1" x14ac:dyDescent="0.2">
      <c r="A2424" s="156" t="s">
        <v>2723</v>
      </c>
      <c r="B2424" s="156" t="s">
        <v>2487</v>
      </c>
      <c r="C2424" s="156" t="s">
        <v>503</v>
      </c>
      <c r="D2424" s="156" t="s">
        <v>640</v>
      </c>
      <c r="E2424" s="156" t="s">
        <v>2724</v>
      </c>
    </row>
    <row r="2425" spans="1:5" ht="12" customHeight="1" x14ac:dyDescent="0.2">
      <c r="A2425" s="156" t="s">
        <v>2723</v>
      </c>
      <c r="B2425" s="156" t="s">
        <v>2487</v>
      </c>
      <c r="C2425" s="156" t="s">
        <v>503</v>
      </c>
      <c r="D2425" s="156" t="s">
        <v>640</v>
      </c>
      <c r="E2425" s="156" t="s">
        <v>2751</v>
      </c>
    </row>
    <row r="2426" spans="1:5" ht="12" customHeight="1" x14ac:dyDescent="0.2">
      <c r="A2426" s="156" t="s">
        <v>2723</v>
      </c>
      <c r="B2426" s="156" t="s">
        <v>2487</v>
      </c>
      <c r="C2426" s="156" t="s">
        <v>503</v>
      </c>
      <c r="D2426" s="156" t="s">
        <v>640</v>
      </c>
      <c r="E2426" s="156" t="s">
        <v>2755</v>
      </c>
    </row>
    <row r="2427" spans="1:5" ht="12" customHeight="1" x14ac:dyDescent="0.2">
      <c r="A2427" s="156" t="s">
        <v>2723</v>
      </c>
      <c r="B2427" s="156" t="s">
        <v>2359</v>
      </c>
      <c r="C2427" s="156" t="s">
        <v>212</v>
      </c>
      <c r="D2427" s="156" t="s">
        <v>640</v>
      </c>
      <c r="E2427" s="156" t="s">
        <v>2724</v>
      </c>
    </row>
    <row r="2428" spans="1:5" ht="12" customHeight="1" x14ac:dyDescent="0.2">
      <c r="A2428" s="156" t="s">
        <v>2723</v>
      </c>
      <c r="B2428" s="156" t="s">
        <v>2359</v>
      </c>
      <c r="C2428" s="156" t="s">
        <v>212</v>
      </c>
      <c r="D2428" s="156" t="s">
        <v>640</v>
      </c>
      <c r="E2428" s="156" t="s">
        <v>2753</v>
      </c>
    </row>
    <row r="2429" spans="1:5" ht="12" customHeight="1" x14ac:dyDescent="0.2">
      <c r="A2429" s="156" t="s">
        <v>2723</v>
      </c>
      <c r="B2429" s="156" t="s">
        <v>2359</v>
      </c>
      <c r="C2429" s="156" t="s">
        <v>212</v>
      </c>
      <c r="D2429" s="156" t="s">
        <v>640</v>
      </c>
      <c r="E2429" s="156" t="s">
        <v>2751</v>
      </c>
    </row>
    <row r="2430" spans="1:5" ht="12" customHeight="1" x14ac:dyDescent="0.2">
      <c r="A2430" s="156" t="s">
        <v>2723</v>
      </c>
      <c r="B2430" s="156" t="s">
        <v>2359</v>
      </c>
      <c r="C2430" s="156" t="s">
        <v>212</v>
      </c>
      <c r="D2430" s="156" t="s">
        <v>640</v>
      </c>
      <c r="E2430" s="156" t="s">
        <v>2755</v>
      </c>
    </row>
    <row r="2431" spans="1:5" ht="12" customHeight="1" x14ac:dyDescent="0.2">
      <c r="A2431" s="156" t="s">
        <v>2723</v>
      </c>
      <c r="B2431" s="156" t="s">
        <v>2340</v>
      </c>
      <c r="C2431" s="156" t="s">
        <v>213</v>
      </c>
      <c r="D2431" s="156" t="s">
        <v>640</v>
      </c>
      <c r="E2431" s="156" t="s">
        <v>2724</v>
      </c>
    </row>
    <row r="2432" spans="1:5" ht="12" customHeight="1" x14ac:dyDescent="0.2">
      <c r="A2432" s="156" t="s">
        <v>2723</v>
      </c>
      <c r="B2432" s="156" t="s">
        <v>2340</v>
      </c>
      <c r="C2432" s="156" t="s">
        <v>213</v>
      </c>
      <c r="D2432" s="156" t="s">
        <v>640</v>
      </c>
      <c r="E2432" s="156" t="s">
        <v>2753</v>
      </c>
    </row>
    <row r="2433" spans="1:5" ht="12" customHeight="1" x14ac:dyDescent="0.2">
      <c r="A2433" s="156" t="s">
        <v>2723</v>
      </c>
      <c r="B2433" s="156" t="s">
        <v>2340</v>
      </c>
      <c r="C2433" s="156" t="s">
        <v>213</v>
      </c>
      <c r="D2433" s="156" t="s">
        <v>640</v>
      </c>
      <c r="E2433" s="156" t="s">
        <v>2754</v>
      </c>
    </row>
    <row r="2434" spans="1:5" ht="12" customHeight="1" x14ac:dyDescent="0.2">
      <c r="A2434" s="156" t="s">
        <v>2723</v>
      </c>
      <c r="B2434" s="156" t="s">
        <v>2340</v>
      </c>
      <c r="C2434" s="156" t="s">
        <v>213</v>
      </c>
      <c r="D2434" s="156" t="s">
        <v>640</v>
      </c>
      <c r="E2434" s="156" t="s">
        <v>2751</v>
      </c>
    </row>
    <row r="2435" spans="1:5" ht="12" customHeight="1" x14ac:dyDescent="0.2">
      <c r="A2435" s="156" t="s">
        <v>2723</v>
      </c>
      <c r="B2435" s="156" t="s">
        <v>2340</v>
      </c>
      <c r="C2435" s="156" t="s">
        <v>213</v>
      </c>
      <c r="D2435" s="156" t="s">
        <v>640</v>
      </c>
      <c r="E2435" s="156" t="s">
        <v>2755</v>
      </c>
    </row>
    <row r="2436" spans="1:5" ht="12" customHeight="1" x14ac:dyDescent="0.2">
      <c r="A2436" s="156" t="s">
        <v>2723</v>
      </c>
      <c r="B2436" s="156" t="s">
        <v>2340</v>
      </c>
      <c r="C2436" s="156" t="s">
        <v>213</v>
      </c>
      <c r="D2436" s="156" t="s">
        <v>640</v>
      </c>
      <c r="E2436" s="156" t="s">
        <v>2786</v>
      </c>
    </row>
    <row r="2437" spans="1:5" ht="12" customHeight="1" x14ac:dyDescent="0.2">
      <c r="A2437" s="156" t="s">
        <v>2723</v>
      </c>
      <c r="B2437" s="156" t="s">
        <v>2493</v>
      </c>
      <c r="C2437" s="156" t="s">
        <v>274</v>
      </c>
      <c r="D2437" s="156" t="s">
        <v>640</v>
      </c>
      <c r="E2437" s="156" t="s">
        <v>2724</v>
      </c>
    </row>
    <row r="2438" spans="1:5" ht="12" customHeight="1" x14ac:dyDescent="0.2">
      <c r="A2438" s="156" t="s">
        <v>2723</v>
      </c>
      <c r="B2438" s="156" t="s">
        <v>2493</v>
      </c>
      <c r="C2438" s="156" t="s">
        <v>274</v>
      </c>
      <c r="D2438" s="156" t="s">
        <v>640</v>
      </c>
      <c r="E2438" s="156" t="s">
        <v>2753</v>
      </c>
    </row>
    <row r="2439" spans="1:5" ht="12" customHeight="1" x14ac:dyDescent="0.2">
      <c r="A2439" s="156" t="s">
        <v>2723</v>
      </c>
      <c r="B2439" s="156" t="s">
        <v>2493</v>
      </c>
      <c r="C2439" s="156" t="s">
        <v>274</v>
      </c>
      <c r="D2439" s="156" t="s">
        <v>640</v>
      </c>
      <c r="E2439" s="156" t="s">
        <v>2751</v>
      </c>
    </row>
    <row r="2440" spans="1:5" ht="12" customHeight="1" x14ac:dyDescent="0.2">
      <c r="A2440" s="156" t="s">
        <v>2723</v>
      </c>
      <c r="B2440" s="156" t="s">
        <v>2419</v>
      </c>
      <c r="C2440" s="156" t="s">
        <v>275</v>
      </c>
      <c r="D2440" s="156" t="s">
        <v>640</v>
      </c>
      <c r="E2440" s="156" t="s">
        <v>2724</v>
      </c>
    </row>
    <row r="2441" spans="1:5" ht="12" customHeight="1" x14ac:dyDescent="0.2">
      <c r="A2441" s="156" t="s">
        <v>2723</v>
      </c>
      <c r="B2441" s="156" t="s">
        <v>2419</v>
      </c>
      <c r="C2441" s="156" t="s">
        <v>275</v>
      </c>
      <c r="D2441" s="156" t="s">
        <v>640</v>
      </c>
      <c r="E2441" s="156" t="s">
        <v>2753</v>
      </c>
    </row>
    <row r="2442" spans="1:5" ht="12" customHeight="1" x14ac:dyDescent="0.2">
      <c r="A2442" s="156" t="s">
        <v>2723</v>
      </c>
      <c r="B2442" s="156" t="s">
        <v>2419</v>
      </c>
      <c r="C2442" s="156" t="s">
        <v>275</v>
      </c>
      <c r="D2442" s="156" t="s">
        <v>640</v>
      </c>
      <c r="E2442" s="156" t="s">
        <v>2751</v>
      </c>
    </row>
    <row r="2443" spans="1:5" ht="12" customHeight="1" x14ac:dyDescent="0.2">
      <c r="A2443" s="156" t="s">
        <v>2723</v>
      </c>
      <c r="B2443" s="156" t="s">
        <v>2379</v>
      </c>
      <c r="C2443" s="156" t="s">
        <v>276</v>
      </c>
      <c r="D2443" s="156" t="s">
        <v>640</v>
      </c>
      <c r="E2443" s="156" t="s">
        <v>2724</v>
      </c>
    </row>
    <row r="2444" spans="1:5" ht="12" customHeight="1" x14ac:dyDescent="0.2">
      <c r="A2444" s="156" t="s">
        <v>2723</v>
      </c>
      <c r="B2444" s="156" t="s">
        <v>2379</v>
      </c>
      <c r="C2444" s="156" t="s">
        <v>276</v>
      </c>
      <c r="D2444" s="156" t="s">
        <v>640</v>
      </c>
      <c r="E2444" s="156" t="s">
        <v>2753</v>
      </c>
    </row>
    <row r="2445" spans="1:5" ht="12" customHeight="1" x14ac:dyDescent="0.2">
      <c r="A2445" s="156" t="s">
        <v>2723</v>
      </c>
      <c r="B2445" s="156" t="s">
        <v>2379</v>
      </c>
      <c r="C2445" s="156" t="s">
        <v>276</v>
      </c>
      <c r="D2445" s="156" t="s">
        <v>640</v>
      </c>
      <c r="E2445" s="156" t="s">
        <v>2751</v>
      </c>
    </row>
    <row r="2446" spans="1:5" ht="12" customHeight="1" x14ac:dyDescent="0.2">
      <c r="A2446" s="156" t="s">
        <v>2723</v>
      </c>
      <c r="B2446" s="156" t="s">
        <v>2379</v>
      </c>
      <c r="C2446" s="156" t="s">
        <v>276</v>
      </c>
      <c r="D2446" s="156" t="s">
        <v>640</v>
      </c>
      <c r="E2446" s="156" t="s">
        <v>2755</v>
      </c>
    </row>
    <row r="2447" spans="1:5" ht="12" customHeight="1" x14ac:dyDescent="0.2">
      <c r="A2447" s="156" t="s">
        <v>2723</v>
      </c>
      <c r="B2447" s="156" t="s">
        <v>2511</v>
      </c>
      <c r="C2447" s="156" t="s">
        <v>277</v>
      </c>
      <c r="D2447" s="156" t="s">
        <v>640</v>
      </c>
      <c r="E2447" s="156" t="s">
        <v>2753</v>
      </c>
    </row>
    <row r="2448" spans="1:5" ht="12" customHeight="1" x14ac:dyDescent="0.2">
      <c r="A2448" s="156" t="s">
        <v>2723</v>
      </c>
      <c r="B2448" s="156" t="s">
        <v>2511</v>
      </c>
      <c r="C2448" s="156" t="s">
        <v>277</v>
      </c>
      <c r="D2448" s="156" t="s">
        <v>640</v>
      </c>
      <c r="E2448" s="156" t="s">
        <v>2751</v>
      </c>
    </row>
    <row r="2449" spans="1:5" ht="12" customHeight="1" x14ac:dyDescent="0.2">
      <c r="A2449" s="156" t="s">
        <v>2723</v>
      </c>
      <c r="B2449" s="156" t="s">
        <v>2423</v>
      </c>
      <c r="C2449" s="156" t="s">
        <v>278</v>
      </c>
      <c r="D2449" s="156" t="s">
        <v>640</v>
      </c>
      <c r="E2449" s="156" t="s">
        <v>2724</v>
      </c>
    </row>
    <row r="2450" spans="1:5" ht="12" customHeight="1" x14ac:dyDescent="0.2">
      <c r="A2450" s="156" t="s">
        <v>2723</v>
      </c>
      <c r="B2450" s="156" t="s">
        <v>2423</v>
      </c>
      <c r="C2450" s="156" t="s">
        <v>278</v>
      </c>
      <c r="D2450" s="156" t="s">
        <v>640</v>
      </c>
      <c r="E2450" s="156" t="s">
        <v>2753</v>
      </c>
    </row>
    <row r="2451" spans="1:5" ht="12" customHeight="1" x14ac:dyDescent="0.2">
      <c r="A2451" s="156" t="s">
        <v>2723</v>
      </c>
      <c r="B2451" s="156" t="s">
        <v>2423</v>
      </c>
      <c r="C2451" s="156" t="s">
        <v>278</v>
      </c>
      <c r="D2451" s="156" t="s">
        <v>640</v>
      </c>
      <c r="E2451" s="156" t="s">
        <v>2751</v>
      </c>
    </row>
    <row r="2452" spans="1:5" ht="12" customHeight="1" x14ac:dyDescent="0.2">
      <c r="A2452" s="156" t="s">
        <v>2723</v>
      </c>
      <c r="B2452" s="156" t="s">
        <v>2508</v>
      </c>
      <c r="C2452" s="156" t="s">
        <v>279</v>
      </c>
      <c r="D2452" s="156" t="s">
        <v>640</v>
      </c>
      <c r="E2452" s="156" t="s">
        <v>2753</v>
      </c>
    </row>
    <row r="2453" spans="1:5" ht="12" customHeight="1" x14ac:dyDescent="0.2">
      <c r="A2453" s="156" t="s">
        <v>2723</v>
      </c>
      <c r="B2453" s="156" t="s">
        <v>2508</v>
      </c>
      <c r="C2453" s="156" t="s">
        <v>279</v>
      </c>
      <c r="D2453" s="156" t="s">
        <v>640</v>
      </c>
      <c r="E2453" s="156" t="s">
        <v>2751</v>
      </c>
    </row>
    <row r="2454" spans="1:5" ht="12" customHeight="1" x14ac:dyDescent="0.2">
      <c r="A2454" s="156" t="s">
        <v>2723</v>
      </c>
      <c r="B2454" s="156" t="s">
        <v>2485</v>
      </c>
      <c r="C2454" s="156" t="s">
        <v>271</v>
      </c>
      <c r="D2454" s="156" t="s">
        <v>640</v>
      </c>
      <c r="E2454" s="156" t="s">
        <v>2724</v>
      </c>
    </row>
    <row r="2455" spans="1:5" ht="12" customHeight="1" x14ac:dyDescent="0.2">
      <c r="A2455" s="156" t="s">
        <v>2723</v>
      </c>
      <c r="B2455" s="156" t="s">
        <v>2485</v>
      </c>
      <c r="C2455" s="156" t="s">
        <v>271</v>
      </c>
      <c r="D2455" s="156" t="s">
        <v>640</v>
      </c>
      <c r="E2455" s="156" t="s">
        <v>2753</v>
      </c>
    </row>
    <row r="2456" spans="1:5" ht="12" customHeight="1" x14ac:dyDescent="0.2">
      <c r="A2456" s="156" t="s">
        <v>2723</v>
      </c>
      <c r="B2456" s="156" t="s">
        <v>2485</v>
      </c>
      <c r="C2456" s="156" t="s">
        <v>271</v>
      </c>
      <c r="D2456" s="156" t="s">
        <v>640</v>
      </c>
      <c r="E2456" s="156" t="s">
        <v>2751</v>
      </c>
    </row>
    <row r="2457" spans="1:5" ht="12" customHeight="1" x14ac:dyDescent="0.2">
      <c r="A2457" s="156" t="s">
        <v>2723</v>
      </c>
      <c r="B2457" s="156" t="s">
        <v>2513</v>
      </c>
      <c r="C2457" s="156" t="s">
        <v>280</v>
      </c>
      <c r="D2457" s="156" t="s">
        <v>640</v>
      </c>
      <c r="E2457" s="156" t="s">
        <v>2753</v>
      </c>
    </row>
    <row r="2458" spans="1:5" ht="12" customHeight="1" x14ac:dyDescent="0.2">
      <c r="A2458" s="156" t="s">
        <v>2723</v>
      </c>
      <c r="B2458" s="156" t="s">
        <v>2513</v>
      </c>
      <c r="C2458" s="156" t="s">
        <v>280</v>
      </c>
      <c r="D2458" s="156" t="s">
        <v>640</v>
      </c>
      <c r="E2458" s="156" t="s">
        <v>2751</v>
      </c>
    </row>
    <row r="2459" spans="1:5" ht="12" customHeight="1" x14ac:dyDescent="0.2">
      <c r="A2459" s="156" t="s">
        <v>2723</v>
      </c>
      <c r="B2459" s="156" t="s">
        <v>2464</v>
      </c>
      <c r="C2459" s="156" t="s">
        <v>270</v>
      </c>
      <c r="D2459" s="156" t="s">
        <v>640</v>
      </c>
      <c r="E2459" s="156" t="s">
        <v>2753</v>
      </c>
    </row>
    <row r="2460" spans="1:5" ht="12" customHeight="1" x14ac:dyDescent="0.2">
      <c r="A2460" s="156" t="s">
        <v>2723</v>
      </c>
      <c r="B2460" s="156" t="s">
        <v>2464</v>
      </c>
      <c r="C2460" s="156" t="s">
        <v>270</v>
      </c>
      <c r="D2460" s="156" t="s">
        <v>640</v>
      </c>
      <c r="E2460" s="156" t="s">
        <v>2751</v>
      </c>
    </row>
    <row r="2461" spans="1:5" ht="12" customHeight="1" x14ac:dyDescent="0.2">
      <c r="A2461" s="156" t="s">
        <v>2723</v>
      </c>
      <c r="B2461" s="156" t="s">
        <v>2358</v>
      </c>
      <c r="C2461" s="156" t="s">
        <v>273</v>
      </c>
      <c r="D2461" s="156" t="s">
        <v>640</v>
      </c>
      <c r="E2461" s="156" t="s">
        <v>2724</v>
      </c>
    </row>
    <row r="2462" spans="1:5" ht="12" customHeight="1" x14ac:dyDescent="0.2">
      <c r="A2462" s="156" t="s">
        <v>2723</v>
      </c>
      <c r="B2462" s="156" t="s">
        <v>2358</v>
      </c>
      <c r="C2462" s="156" t="s">
        <v>273</v>
      </c>
      <c r="D2462" s="156" t="s">
        <v>640</v>
      </c>
      <c r="E2462" s="156" t="s">
        <v>2753</v>
      </c>
    </row>
    <row r="2463" spans="1:5" ht="12" customHeight="1" x14ac:dyDescent="0.2">
      <c r="A2463" s="156" t="s">
        <v>2723</v>
      </c>
      <c r="B2463" s="156" t="s">
        <v>2358</v>
      </c>
      <c r="C2463" s="156" t="s">
        <v>273</v>
      </c>
      <c r="D2463" s="156" t="s">
        <v>640</v>
      </c>
      <c r="E2463" s="156" t="s">
        <v>2751</v>
      </c>
    </row>
    <row r="2464" spans="1:5" ht="12" customHeight="1" x14ac:dyDescent="0.2">
      <c r="A2464" s="156" t="s">
        <v>2723</v>
      </c>
      <c r="B2464" s="156" t="s">
        <v>1510</v>
      </c>
      <c r="C2464" s="156" t="s">
        <v>211</v>
      </c>
      <c r="D2464" s="156" t="s">
        <v>640</v>
      </c>
      <c r="E2464" s="156" t="s">
        <v>2724</v>
      </c>
    </row>
    <row r="2465" spans="1:5" ht="12" customHeight="1" x14ac:dyDescent="0.2">
      <c r="A2465" s="156" t="s">
        <v>2723</v>
      </c>
      <c r="B2465" s="156" t="s">
        <v>1510</v>
      </c>
      <c r="C2465" s="156" t="s">
        <v>211</v>
      </c>
      <c r="D2465" s="156" t="s">
        <v>640</v>
      </c>
      <c r="E2465" s="156" t="s">
        <v>2753</v>
      </c>
    </row>
    <row r="2466" spans="1:5" ht="12" customHeight="1" x14ac:dyDescent="0.2">
      <c r="A2466" s="156" t="s">
        <v>2723</v>
      </c>
      <c r="B2466" s="156" t="s">
        <v>1510</v>
      </c>
      <c r="C2466" s="156" t="s">
        <v>211</v>
      </c>
      <c r="D2466" s="156" t="s">
        <v>640</v>
      </c>
      <c r="E2466" s="156" t="s">
        <v>2754</v>
      </c>
    </row>
    <row r="2467" spans="1:5" ht="12" customHeight="1" x14ac:dyDescent="0.2">
      <c r="A2467" s="156" t="s">
        <v>2723</v>
      </c>
      <c r="B2467" s="156" t="s">
        <v>1510</v>
      </c>
      <c r="C2467" s="156" t="s">
        <v>211</v>
      </c>
      <c r="D2467" s="156" t="s">
        <v>640</v>
      </c>
      <c r="E2467" s="156" t="s">
        <v>2751</v>
      </c>
    </row>
    <row r="2468" spans="1:5" ht="12" customHeight="1" x14ac:dyDescent="0.2">
      <c r="A2468" s="156" t="s">
        <v>2723</v>
      </c>
      <c r="B2468" s="156" t="s">
        <v>1510</v>
      </c>
      <c r="C2468" s="156" t="s">
        <v>211</v>
      </c>
      <c r="D2468" s="156" t="s">
        <v>640</v>
      </c>
      <c r="E2468" s="156" t="s">
        <v>2755</v>
      </c>
    </row>
    <row r="2469" spans="1:5" ht="12" customHeight="1" x14ac:dyDescent="0.2">
      <c r="A2469" s="156" t="s">
        <v>2723</v>
      </c>
      <c r="B2469" s="156" t="s">
        <v>2475</v>
      </c>
      <c r="C2469" s="156" t="s">
        <v>214</v>
      </c>
      <c r="D2469" s="156" t="s">
        <v>640</v>
      </c>
      <c r="E2469" s="156" t="s">
        <v>2724</v>
      </c>
    </row>
    <row r="2470" spans="1:5" ht="12" customHeight="1" x14ac:dyDescent="0.2">
      <c r="A2470" s="156" t="s">
        <v>2723</v>
      </c>
      <c r="B2470" s="156" t="s">
        <v>2475</v>
      </c>
      <c r="C2470" s="156" t="s">
        <v>214</v>
      </c>
      <c r="D2470" s="156" t="s">
        <v>640</v>
      </c>
      <c r="E2470" s="156" t="s">
        <v>2753</v>
      </c>
    </row>
    <row r="2471" spans="1:5" ht="12" customHeight="1" x14ac:dyDescent="0.2">
      <c r="A2471" s="156" t="s">
        <v>2723</v>
      </c>
      <c r="B2471" s="156" t="s">
        <v>2475</v>
      </c>
      <c r="C2471" s="156" t="s">
        <v>214</v>
      </c>
      <c r="D2471" s="156" t="s">
        <v>640</v>
      </c>
      <c r="E2471" s="156" t="s">
        <v>2751</v>
      </c>
    </row>
    <row r="2472" spans="1:5" ht="12" customHeight="1" x14ac:dyDescent="0.2">
      <c r="A2472" s="156" t="s">
        <v>2723</v>
      </c>
      <c r="B2472" s="156" t="s">
        <v>2475</v>
      </c>
      <c r="C2472" s="156" t="s">
        <v>214</v>
      </c>
      <c r="D2472" s="156" t="s">
        <v>640</v>
      </c>
      <c r="E2472" s="156" t="s">
        <v>2755</v>
      </c>
    </row>
    <row r="2473" spans="1:5" ht="12" customHeight="1" x14ac:dyDescent="0.2">
      <c r="A2473" s="156" t="s">
        <v>2723</v>
      </c>
      <c r="B2473" s="156" t="s">
        <v>2492</v>
      </c>
      <c r="C2473" s="156" t="s">
        <v>2026</v>
      </c>
      <c r="D2473" s="156" t="s">
        <v>640</v>
      </c>
      <c r="E2473" s="156" t="s">
        <v>2724</v>
      </c>
    </row>
    <row r="2474" spans="1:5" ht="12" customHeight="1" x14ac:dyDescent="0.2">
      <c r="A2474" s="156" t="s">
        <v>2723</v>
      </c>
      <c r="B2474" s="156" t="s">
        <v>2492</v>
      </c>
      <c r="C2474" s="156" t="s">
        <v>2026</v>
      </c>
      <c r="D2474" s="156" t="s">
        <v>640</v>
      </c>
      <c r="E2474" s="156" t="s">
        <v>2751</v>
      </c>
    </row>
    <row r="2475" spans="1:5" ht="12" customHeight="1" x14ac:dyDescent="0.2">
      <c r="A2475" s="156" t="s">
        <v>2723</v>
      </c>
      <c r="B2475" s="156" t="s">
        <v>2512</v>
      </c>
      <c r="C2475" s="156" t="s">
        <v>237</v>
      </c>
      <c r="D2475" s="156" t="s">
        <v>640</v>
      </c>
      <c r="E2475" s="156" t="s">
        <v>2751</v>
      </c>
    </row>
    <row r="2476" spans="1:5" ht="12" customHeight="1" x14ac:dyDescent="0.2">
      <c r="A2476" s="156" t="s">
        <v>2723</v>
      </c>
      <c r="B2476" s="156" t="s">
        <v>1508</v>
      </c>
      <c r="C2476" s="156" t="s">
        <v>36</v>
      </c>
      <c r="D2476" s="156" t="s">
        <v>640</v>
      </c>
      <c r="E2476" s="156" t="s">
        <v>2724</v>
      </c>
    </row>
    <row r="2477" spans="1:5" ht="12" customHeight="1" x14ac:dyDescent="0.2">
      <c r="A2477" s="156" t="s">
        <v>2723</v>
      </c>
      <c r="B2477" s="156" t="s">
        <v>1508</v>
      </c>
      <c r="C2477" s="156" t="s">
        <v>36</v>
      </c>
      <c r="D2477" s="156" t="s">
        <v>640</v>
      </c>
      <c r="E2477" s="156" t="s">
        <v>2751</v>
      </c>
    </row>
    <row r="2478" spans="1:5" ht="12" customHeight="1" x14ac:dyDescent="0.2">
      <c r="A2478" s="156" t="s">
        <v>2723</v>
      </c>
      <c r="B2478" s="156" t="s">
        <v>1508</v>
      </c>
      <c r="C2478" s="156" t="s">
        <v>36</v>
      </c>
      <c r="D2478" s="156" t="s">
        <v>640</v>
      </c>
      <c r="E2478" s="156" t="s">
        <v>2755</v>
      </c>
    </row>
    <row r="2479" spans="1:5" ht="12" customHeight="1" x14ac:dyDescent="0.2">
      <c r="A2479" s="156" t="s">
        <v>2723</v>
      </c>
      <c r="B2479" s="156" t="s">
        <v>2332</v>
      </c>
      <c r="C2479" s="156" t="s">
        <v>653</v>
      </c>
      <c r="D2479" s="156" t="s">
        <v>640</v>
      </c>
      <c r="E2479" s="156" t="s">
        <v>2724</v>
      </c>
    </row>
    <row r="2480" spans="1:5" ht="12" customHeight="1" x14ac:dyDescent="0.2">
      <c r="A2480" s="156" t="s">
        <v>2723</v>
      </c>
      <c r="B2480" s="156" t="s">
        <v>2332</v>
      </c>
      <c r="C2480" s="156" t="s">
        <v>653</v>
      </c>
      <c r="D2480" s="156" t="s">
        <v>640</v>
      </c>
      <c r="E2480" s="156" t="s">
        <v>2754</v>
      </c>
    </row>
    <row r="2481" spans="1:5" ht="12" customHeight="1" x14ac:dyDescent="0.2">
      <c r="A2481" s="156" t="s">
        <v>2723</v>
      </c>
      <c r="B2481" s="156" t="s">
        <v>2332</v>
      </c>
      <c r="C2481" s="156" t="s">
        <v>653</v>
      </c>
      <c r="D2481" s="156" t="s">
        <v>640</v>
      </c>
      <c r="E2481" s="156" t="s">
        <v>2751</v>
      </c>
    </row>
    <row r="2482" spans="1:5" ht="12" customHeight="1" x14ac:dyDescent="0.2">
      <c r="A2482" s="156" t="s">
        <v>2723</v>
      </c>
      <c r="B2482" s="156" t="s">
        <v>2332</v>
      </c>
      <c r="C2482" s="156" t="s">
        <v>653</v>
      </c>
      <c r="D2482" s="156" t="s">
        <v>640</v>
      </c>
      <c r="E2482" s="156" t="s">
        <v>2755</v>
      </c>
    </row>
    <row r="2483" spans="1:5" ht="12" customHeight="1" x14ac:dyDescent="0.2">
      <c r="A2483" s="156" t="s">
        <v>2723</v>
      </c>
      <c r="B2483" s="156" t="s">
        <v>1517</v>
      </c>
      <c r="C2483" s="156" t="s">
        <v>1106</v>
      </c>
      <c r="D2483" s="156" t="s">
        <v>640</v>
      </c>
      <c r="E2483" s="156" t="s">
        <v>2751</v>
      </c>
    </row>
    <row r="2484" spans="1:5" ht="12" customHeight="1" x14ac:dyDescent="0.2">
      <c r="A2484" s="156" t="s">
        <v>2723</v>
      </c>
      <c r="B2484" s="156" t="s">
        <v>1515</v>
      </c>
      <c r="C2484" s="156" t="s">
        <v>1105</v>
      </c>
      <c r="D2484" s="156" t="s">
        <v>640</v>
      </c>
      <c r="E2484" s="156" t="s">
        <v>2724</v>
      </c>
    </row>
    <row r="2485" spans="1:5" ht="12" customHeight="1" x14ac:dyDescent="0.2">
      <c r="A2485" s="156" t="s">
        <v>2723</v>
      </c>
      <c r="B2485" s="156" t="s">
        <v>1515</v>
      </c>
      <c r="C2485" s="156" t="s">
        <v>1105</v>
      </c>
      <c r="D2485" s="156" t="s">
        <v>640</v>
      </c>
      <c r="E2485" s="156" t="s">
        <v>2753</v>
      </c>
    </row>
    <row r="2486" spans="1:5" ht="12" customHeight="1" x14ac:dyDescent="0.2">
      <c r="A2486" s="156" t="s">
        <v>2723</v>
      </c>
      <c r="B2486" s="156" t="s">
        <v>1515</v>
      </c>
      <c r="C2486" s="156" t="s">
        <v>1105</v>
      </c>
      <c r="D2486" s="156" t="s">
        <v>640</v>
      </c>
      <c r="E2486" s="156" t="s">
        <v>2751</v>
      </c>
    </row>
    <row r="2487" spans="1:5" ht="12" customHeight="1" x14ac:dyDescent="0.2">
      <c r="A2487" s="156" t="s">
        <v>2723</v>
      </c>
      <c r="B2487" s="156" t="s">
        <v>1515</v>
      </c>
      <c r="C2487" s="156" t="s">
        <v>1105</v>
      </c>
      <c r="D2487" s="156" t="s">
        <v>640</v>
      </c>
      <c r="E2487" s="156" t="s">
        <v>2755</v>
      </c>
    </row>
    <row r="2488" spans="1:5" ht="12" customHeight="1" x14ac:dyDescent="0.2">
      <c r="A2488" s="156" t="s">
        <v>2723</v>
      </c>
      <c r="B2488" s="156" t="s">
        <v>1512</v>
      </c>
      <c r="C2488" s="156" t="s">
        <v>37</v>
      </c>
      <c r="D2488" s="156" t="s">
        <v>640</v>
      </c>
      <c r="E2488" s="156" t="s">
        <v>2724</v>
      </c>
    </row>
    <row r="2489" spans="1:5" ht="12" customHeight="1" x14ac:dyDescent="0.2">
      <c r="A2489" s="156" t="s">
        <v>2723</v>
      </c>
      <c r="B2489" s="156" t="s">
        <v>1512</v>
      </c>
      <c r="C2489" s="156" t="s">
        <v>37</v>
      </c>
      <c r="D2489" s="156" t="s">
        <v>640</v>
      </c>
      <c r="E2489" s="156" t="s">
        <v>2751</v>
      </c>
    </row>
    <row r="2490" spans="1:5" ht="12" customHeight="1" x14ac:dyDescent="0.2">
      <c r="A2490" s="156" t="s">
        <v>2723</v>
      </c>
      <c r="B2490" s="156" t="s">
        <v>1512</v>
      </c>
      <c r="C2490" s="156" t="s">
        <v>37</v>
      </c>
      <c r="D2490" s="156" t="s">
        <v>640</v>
      </c>
      <c r="E2490" s="156" t="s">
        <v>2755</v>
      </c>
    </row>
    <row r="2491" spans="1:5" ht="12" customHeight="1" x14ac:dyDescent="0.2">
      <c r="A2491" s="156" t="s">
        <v>2723</v>
      </c>
      <c r="B2491" s="156" t="s">
        <v>2436</v>
      </c>
      <c r="C2491" s="156" t="s">
        <v>429</v>
      </c>
      <c r="D2491" s="156" t="s">
        <v>640</v>
      </c>
      <c r="E2491" s="156" t="s">
        <v>2724</v>
      </c>
    </row>
    <row r="2492" spans="1:5" ht="12" customHeight="1" x14ac:dyDescent="0.2">
      <c r="A2492" s="156" t="s">
        <v>2723</v>
      </c>
      <c r="B2492" s="156" t="s">
        <v>2436</v>
      </c>
      <c r="C2492" s="156" t="s">
        <v>429</v>
      </c>
      <c r="D2492" s="156" t="s">
        <v>640</v>
      </c>
      <c r="E2492" s="156" t="s">
        <v>2756</v>
      </c>
    </row>
    <row r="2493" spans="1:5" ht="12" customHeight="1" x14ac:dyDescent="0.2">
      <c r="A2493" s="156" t="s">
        <v>2723</v>
      </c>
      <c r="B2493" s="156" t="s">
        <v>2436</v>
      </c>
      <c r="C2493" s="156" t="s">
        <v>429</v>
      </c>
      <c r="D2493" s="156" t="s">
        <v>640</v>
      </c>
      <c r="E2493" s="156" t="s">
        <v>2754</v>
      </c>
    </row>
    <row r="2494" spans="1:5" ht="12" customHeight="1" x14ac:dyDescent="0.2">
      <c r="A2494" s="156" t="s">
        <v>2723</v>
      </c>
      <c r="B2494" s="156" t="s">
        <v>2436</v>
      </c>
      <c r="C2494" s="156" t="s">
        <v>429</v>
      </c>
      <c r="D2494" s="156" t="s">
        <v>640</v>
      </c>
      <c r="E2494" s="156" t="s">
        <v>2751</v>
      </c>
    </row>
    <row r="2495" spans="1:5" ht="12" customHeight="1" x14ac:dyDescent="0.2">
      <c r="A2495" s="156" t="s">
        <v>2723</v>
      </c>
      <c r="B2495" s="156" t="s">
        <v>2436</v>
      </c>
      <c r="C2495" s="156" t="s">
        <v>429</v>
      </c>
      <c r="D2495" s="156" t="s">
        <v>640</v>
      </c>
      <c r="E2495" s="156" t="s">
        <v>2755</v>
      </c>
    </row>
    <row r="2496" spans="1:5" ht="12" customHeight="1" x14ac:dyDescent="0.2">
      <c r="A2496" s="156" t="s">
        <v>2723</v>
      </c>
      <c r="B2496" s="156" t="s">
        <v>2450</v>
      </c>
      <c r="C2496" s="156" t="s">
        <v>430</v>
      </c>
      <c r="D2496" s="156" t="s">
        <v>640</v>
      </c>
      <c r="E2496" s="156" t="s">
        <v>2724</v>
      </c>
    </row>
    <row r="2497" spans="1:5" ht="12" customHeight="1" x14ac:dyDescent="0.2">
      <c r="A2497" s="156" t="s">
        <v>2723</v>
      </c>
      <c r="B2497" s="156" t="s">
        <v>2450</v>
      </c>
      <c r="C2497" s="156" t="s">
        <v>430</v>
      </c>
      <c r="D2497" s="156" t="s">
        <v>640</v>
      </c>
      <c r="E2497" s="156" t="s">
        <v>2754</v>
      </c>
    </row>
    <row r="2498" spans="1:5" ht="12" customHeight="1" x14ac:dyDescent="0.2">
      <c r="A2498" s="156" t="s">
        <v>2723</v>
      </c>
      <c r="B2498" s="156" t="s">
        <v>2450</v>
      </c>
      <c r="C2498" s="156" t="s">
        <v>430</v>
      </c>
      <c r="D2498" s="156" t="s">
        <v>640</v>
      </c>
      <c r="E2498" s="156" t="s">
        <v>2751</v>
      </c>
    </row>
    <row r="2499" spans="1:5" ht="12" customHeight="1" x14ac:dyDescent="0.2">
      <c r="A2499" s="156" t="s">
        <v>2723</v>
      </c>
      <c r="B2499" s="156" t="s">
        <v>2450</v>
      </c>
      <c r="C2499" s="156" t="s">
        <v>430</v>
      </c>
      <c r="D2499" s="156" t="s">
        <v>640</v>
      </c>
      <c r="E2499" s="156" t="s">
        <v>2755</v>
      </c>
    </row>
    <row r="2500" spans="1:5" ht="12" customHeight="1" x14ac:dyDescent="0.2">
      <c r="A2500" s="156" t="s">
        <v>2723</v>
      </c>
      <c r="B2500" s="156" t="s">
        <v>2440</v>
      </c>
      <c r="C2500" s="156" t="s">
        <v>431</v>
      </c>
      <c r="D2500" s="156" t="s">
        <v>640</v>
      </c>
      <c r="E2500" s="156" t="s">
        <v>2724</v>
      </c>
    </row>
    <row r="2501" spans="1:5" ht="12" customHeight="1" x14ac:dyDescent="0.2">
      <c r="A2501" s="156" t="s">
        <v>2723</v>
      </c>
      <c r="B2501" s="156" t="s">
        <v>2440</v>
      </c>
      <c r="C2501" s="156" t="s">
        <v>431</v>
      </c>
      <c r="D2501" s="156" t="s">
        <v>640</v>
      </c>
      <c r="E2501" s="156" t="s">
        <v>2756</v>
      </c>
    </row>
    <row r="2502" spans="1:5" ht="12" customHeight="1" x14ac:dyDescent="0.2">
      <c r="A2502" s="156" t="s">
        <v>2723</v>
      </c>
      <c r="B2502" s="156" t="s">
        <v>2440</v>
      </c>
      <c r="C2502" s="156" t="s">
        <v>431</v>
      </c>
      <c r="D2502" s="156" t="s">
        <v>640</v>
      </c>
      <c r="E2502" s="156" t="s">
        <v>2754</v>
      </c>
    </row>
    <row r="2503" spans="1:5" ht="12" customHeight="1" x14ac:dyDescent="0.2">
      <c r="A2503" s="156" t="s">
        <v>2723</v>
      </c>
      <c r="B2503" s="156" t="s">
        <v>2440</v>
      </c>
      <c r="C2503" s="156" t="s">
        <v>431</v>
      </c>
      <c r="D2503" s="156" t="s">
        <v>640</v>
      </c>
      <c r="E2503" s="156" t="s">
        <v>2751</v>
      </c>
    </row>
    <row r="2504" spans="1:5" ht="12" customHeight="1" x14ac:dyDescent="0.2">
      <c r="A2504" s="156" t="s">
        <v>2723</v>
      </c>
      <c r="B2504" s="156" t="s">
        <v>2440</v>
      </c>
      <c r="C2504" s="156" t="s">
        <v>431</v>
      </c>
      <c r="D2504" s="156" t="s">
        <v>640</v>
      </c>
      <c r="E2504" s="156" t="s">
        <v>2755</v>
      </c>
    </row>
    <row r="2505" spans="1:5" ht="12" customHeight="1" x14ac:dyDescent="0.2">
      <c r="A2505" s="156" t="s">
        <v>2723</v>
      </c>
      <c r="B2505" s="156" t="s">
        <v>2498</v>
      </c>
      <c r="C2505" s="156" t="s">
        <v>432</v>
      </c>
      <c r="D2505" s="156" t="s">
        <v>640</v>
      </c>
      <c r="E2505" s="156" t="s">
        <v>2724</v>
      </c>
    </row>
    <row r="2506" spans="1:5" ht="12" customHeight="1" x14ac:dyDescent="0.2">
      <c r="A2506" s="156" t="s">
        <v>2723</v>
      </c>
      <c r="B2506" s="156" t="s">
        <v>2498</v>
      </c>
      <c r="C2506" s="156" t="s">
        <v>432</v>
      </c>
      <c r="D2506" s="156" t="s">
        <v>640</v>
      </c>
      <c r="E2506" s="156" t="s">
        <v>2756</v>
      </c>
    </row>
    <row r="2507" spans="1:5" ht="12" customHeight="1" x14ac:dyDescent="0.2">
      <c r="A2507" s="156" t="s">
        <v>2723</v>
      </c>
      <c r="B2507" s="156" t="s">
        <v>2498</v>
      </c>
      <c r="C2507" s="156" t="s">
        <v>432</v>
      </c>
      <c r="D2507" s="156" t="s">
        <v>640</v>
      </c>
      <c r="E2507" s="156" t="s">
        <v>2754</v>
      </c>
    </row>
    <row r="2508" spans="1:5" ht="12" customHeight="1" x14ac:dyDescent="0.2">
      <c r="A2508" s="156" t="s">
        <v>2723</v>
      </c>
      <c r="B2508" s="156" t="s">
        <v>2498</v>
      </c>
      <c r="C2508" s="156" t="s">
        <v>432</v>
      </c>
      <c r="D2508" s="156" t="s">
        <v>640</v>
      </c>
      <c r="E2508" s="156" t="s">
        <v>2751</v>
      </c>
    </row>
    <row r="2509" spans="1:5" ht="12" customHeight="1" x14ac:dyDescent="0.2">
      <c r="A2509" s="156" t="s">
        <v>2723</v>
      </c>
      <c r="B2509" s="156" t="s">
        <v>2498</v>
      </c>
      <c r="C2509" s="156" t="s">
        <v>432</v>
      </c>
      <c r="D2509" s="156" t="s">
        <v>640</v>
      </c>
      <c r="E2509" s="156" t="s">
        <v>2755</v>
      </c>
    </row>
    <row r="2510" spans="1:5" ht="12" customHeight="1" x14ac:dyDescent="0.2">
      <c r="A2510" s="156" t="s">
        <v>2723</v>
      </c>
      <c r="B2510" s="156" t="s">
        <v>2458</v>
      </c>
      <c r="C2510" s="156" t="s">
        <v>433</v>
      </c>
      <c r="D2510" s="156" t="s">
        <v>640</v>
      </c>
      <c r="E2510" s="156" t="s">
        <v>2724</v>
      </c>
    </row>
    <row r="2511" spans="1:5" ht="12" customHeight="1" x14ac:dyDescent="0.2">
      <c r="A2511" s="156" t="s">
        <v>2723</v>
      </c>
      <c r="B2511" s="156" t="s">
        <v>2458</v>
      </c>
      <c r="C2511" s="156" t="s">
        <v>433</v>
      </c>
      <c r="D2511" s="156" t="s">
        <v>640</v>
      </c>
      <c r="E2511" s="156" t="s">
        <v>2756</v>
      </c>
    </row>
    <row r="2512" spans="1:5" ht="12" customHeight="1" x14ac:dyDescent="0.2">
      <c r="A2512" s="156" t="s">
        <v>2723</v>
      </c>
      <c r="B2512" s="156" t="s">
        <v>2458</v>
      </c>
      <c r="C2512" s="156" t="s">
        <v>433</v>
      </c>
      <c r="D2512" s="156" t="s">
        <v>640</v>
      </c>
      <c r="E2512" s="156" t="s">
        <v>2754</v>
      </c>
    </row>
    <row r="2513" spans="1:5" ht="12" customHeight="1" x14ac:dyDescent="0.2">
      <c r="A2513" s="156" t="s">
        <v>2723</v>
      </c>
      <c r="B2513" s="156" t="s">
        <v>2458</v>
      </c>
      <c r="C2513" s="156" t="s">
        <v>433</v>
      </c>
      <c r="D2513" s="156" t="s">
        <v>640</v>
      </c>
      <c r="E2513" s="156" t="s">
        <v>2751</v>
      </c>
    </row>
    <row r="2514" spans="1:5" ht="12" customHeight="1" x14ac:dyDescent="0.2">
      <c r="A2514" s="156" t="s">
        <v>2723</v>
      </c>
      <c r="B2514" s="156" t="s">
        <v>2458</v>
      </c>
      <c r="C2514" s="156" t="s">
        <v>433</v>
      </c>
      <c r="D2514" s="156" t="s">
        <v>640</v>
      </c>
      <c r="E2514" s="156" t="s">
        <v>2755</v>
      </c>
    </row>
    <row r="2515" spans="1:5" ht="12" customHeight="1" x14ac:dyDescent="0.2">
      <c r="A2515" s="156" t="s">
        <v>2723</v>
      </c>
      <c r="B2515" s="156" t="s">
        <v>2504</v>
      </c>
      <c r="C2515" s="156" t="s">
        <v>434</v>
      </c>
      <c r="D2515" s="156" t="s">
        <v>640</v>
      </c>
      <c r="E2515" s="156" t="s">
        <v>2724</v>
      </c>
    </row>
    <row r="2516" spans="1:5" ht="12" customHeight="1" x14ac:dyDescent="0.2">
      <c r="A2516" s="156" t="s">
        <v>2723</v>
      </c>
      <c r="B2516" s="156" t="s">
        <v>2504</v>
      </c>
      <c r="C2516" s="156" t="s">
        <v>434</v>
      </c>
      <c r="D2516" s="156" t="s">
        <v>640</v>
      </c>
      <c r="E2516" s="156" t="s">
        <v>2756</v>
      </c>
    </row>
    <row r="2517" spans="1:5" ht="12" customHeight="1" x14ac:dyDescent="0.2">
      <c r="A2517" s="156" t="s">
        <v>2723</v>
      </c>
      <c r="B2517" s="156" t="s">
        <v>2504</v>
      </c>
      <c r="C2517" s="156" t="s">
        <v>434</v>
      </c>
      <c r="D2517" s="156" t="s">
        <v>640</v>
      </c>
      <c r="E2517" s="156" t="s">
        <v>2754</v>
      </c>
    </row>
    <row r="2518" spans="1:5" ht="12" customHeight="1" x14ac:dyDescent="0.2">
      <c r="A2518" s="156" t="s">
        <v>2723</v>
      </c>
      <c r="B2518" s="156" t="s">
        <v>2504</v>
      </c>
      <c r="C2518" s="156" t="s">
        <v>434</v>
      </c>
      <c r="D2518" s="156" t="s">
        <v>640</v>
      </c>
      <c r="E2518" s="156" t="s">
        <v>2751</v>
      </c>
    </row>
    <row r="2519" spans="1:5" ht="12" customHeight="1" x14ac:dyDescent="0.2">
      <c r="A2519" s="156" t="s">
        <v>2723</v>
      </c>
      <c r="B2519" s="156" t="s">
        <v>2504</v>
      </c>
      <c r="C2519" s="156" t="s">
        <v>434</v>
      </c>
      <c r="D2519" s="156" t="s">
        <v>640</v>
      </c>
      <c r="E2519" s="156" t="s">
        <v>2755</v>
      </c>
    </row>
    <row r="2520" spans="1:5" ht="12" customHeight="1" x14ac:dyDescent="0.2">
      <c r="A2520" s="156" t="s">
        <v>2723</v>
      </c>
      <c r="B2520" s="156" t="s">
        <v>2446</v>
      </c>
      <c r="C2520" s="156" t="s">
        <v>435</v>
      </c>
      <c r="D2520" s="156" t="s">
        <v>640</v>
      </c>
      <c r="E2520" s="156" t="s">
        <v>2724</v>
      </c>
    </row>
    <row r="2521" spans="1:5" ht="12" customHeight="1" x14ac:dyDescent="0.2">
      <c r="A2521" s="156" t="s">
        <v>2723</v>
      </c>
      <c r="B2521" s="156" t="s">
        <v>2446</v>
      </c>
      <c r="C2521" s="156" t="s">
        <v>435</v>
      </c>
      <c r="D2521" s="156" t="s">
        <v>640</v>
      </c>
      <c r="E2521" s="156" t="s">
        <v>2756</v>
      </c>
    </row>
    <row r="2522" spans="1:5" ht="12" customHeight="1" x14ac:dyDescent="0.2">
      <c r="A2522" s="156" t="s">
        <v>2723</v>
      </c>
      <c r="B2522" s="156" t="s">
        <v>2446</v>
      </c>
      <c r="C2522" s="156" t="s">
        <v>435</v>
      </c>
      <c r="D2522" s="156" t="s">
        <v>640</v>
      </c>
      <c r="E2522" s="156" t="s">
        <v>2754</v>
      </c>
    </row>
    <row r="2523" spans="1:5" ht="12" customHeight="1" x14ac:dyDescent="0.2">
      <c r="A2523" s="156" t="s">
        <v>2723</v>
      </c>
      <c r="B2523" s="156" t="s">
        <v>2446</v>
      </c>
      <c r="C2523" s="156" t="s">
        <v>435</v>
      </c>
      <c r="D2523" s="156" t="s">
        <v>640</v>
      </c>
      <c r="E2523" s="156" t="s">
        <v>2751</v>
      </c>
    </row>
    <row r="2524" spans="1:5" ht="12" customHeight="1" x14ac:dyDescent="0.2">
      <c r="A2524" s="156" t="s">
        <v>2723</v>
      </c>
      <c r="B2524" s="156" t="s">
        <v>2446</v>
      </c>
      <c r="C2524" s="156" t="s">
        <v>435</v>
      </c>
      <c r="D2524" s="156" t="s">
        <v>640</v>
      </c>
      <c r="E2524" s="156" t="s">
        <v>2755</v>
      </c>
    </row>
    <row r="2525" spans="1:5" ht="12" customHeight="1" x14ac:dyDescent="0.2">
      <c r="A2525" s="156" t="s">
        <v>2723</v>
      </c>
      <c r="B2525" s="156" t="s">
        <v>2443</v>
      </c>
      <c r="C2525" s="156" t="s">
        <v>436</v>
      </c>
      <c r="D2525" s="156" t="s">
        <v>640</v>
      </c>
      <c r="E2525" s="156" t="s">
        <v>2724</v>
      </c>
    </row>
    <row r="2526" spans="1:5" ht="12" customHeight="1" x14ac:dyDescent="0.2">
      <c r="A2526" s="156" t="s">
        <v>2723</v>
      </c>
      <c r="B2526" s="156" t="s">
        <v>2443</v>
      </c>
      <c r="C2526" s="156" t="s">
        <v>436</v>
      </c>
      <c r="D2526" s="156" t="s">
        <v>640</v>
      </c>
      <c r="E2526" s="156" t="s">
        <v>2756</v>
      </c>
    </row>
    <row r="2527" spans="1:5" ht="12" customHeight="1" x14ac:dyDescent="0.2">
      <c r="A2527" s="156" t="s">
        <v>2723</v>
      </c>
      <c r="B2527" s="156" t="s">
        <v>2443</v>
      </c>
      <c r="C2527" s="156" t="s">
        <v>436</v>
      </c>
      <c r="D2527" s="156" t="s">
        <v>640</v>
      </c>
      <c r="E2527" s="156" t="s">
        <v>2754</v>
      </c>
    </row>
    <row r="2528" spans="1:5" ht="12" customHeight="1" x14ac:dyDescent="0.2">
      <c r="A2528" s="156" t="s">
        <v>2723</v>
      </c>
      <c r="B2528" s="156" t="s">
        <v>2443</v>
      </c>
      <c r="C2528" s="156" t="s">
        <v>436</v>
      </c>
      <c r="D2528" s="156" t="s">
        <v>640</v>
      </c>
      <c r="E2528" s="156" t="s">
        <v>2751</v>
      </c>
    </row>
    <row r="2529" spans="1:5" ht="12" customHeight="1" x14ac:dyDescent="0.2">
      <c r="A2529" s="156" t="s">
        <v>2723</v>
      </c>
      <c r="B2529" s="156" t="s">
        <v>2443</v>
      </c>
      <c r="C2529" s="156" t="s">
        <v>436</v>
      </c>
      <c r="D2529" s="156" t="s">
        <v>640</v>
      </c>
      <c r="E2529" s="156" t="s">
        <v>2755</v>
      </c>
    </row>
    <row r="2530" spans="1:5" ht="12" customHeight="1" x14ac:dyDescent="0.2">
      <c r="A2530" s="156" t="s">
        <v>2723</v>
      </c>
      <c r="B2530" s="156" t="s">
        <v>2496</v>
      </c>
      <c r="C2530" s="156" t="s">
        <v>437</v>
      </c>
      <c r="D2530" s="156" t="s">
        <v>640</v>
      </c>
      <c r="E2530" s="156" t="s">
        <v>2724</v>
      </c>
    </row>
    <row r="2531" spans="1:5" ht="12" customHeight="1" x14ac:dyDescent="0.2">
      <c r="A2531" s="156" t="s">
        <v>2723</v>
      </c>
      <c r="B2531" s="156" t="s">
        <v>2496</v>
      </c>
      <c r="C2531" s="156" t="s">
        <v>437</v>
      </c>
      <c r="D2531" s="156" t="s">
        <v>640</v>
      </c>
      <c r="E2531" s="156" t="s">
        <v>2756</v>
      </c>
    </row>
    <row r="2532" spans="1:5" ht="12" customHeight="1" x14ac:dyDescent="0.2">
      <c r="A2532" s="156" t="s">
        <v>2723</v>
      </c>
      <c r="B2532" s="156" t="s">
        <v>2496</v>
      </c>
      <c r="C2532" s="156" t="s">
        <v>437</v>
      </c>
      <c r="D2532" s="156" t="s">
        <v>640</v>
      </c>
      <c r="E2532" s="156" t="s">
        <v>2754</v>
      </c>
    </row>
    <row r="2533" spans="1:5" ht="12" customHeight="1" x14ac:dyDescent="0.2">
      <c r="A2533" s="156" t="s">
        <v>2723</v>
      </c>
      <c r="B2533" s="156" t="s">
        <v>2496</v>
      </c>
      <c r="C2533" s="156" t="s">
        <v>437</v>
      </c>
      <c r="D2533" s="156" t="s">
        <v>640</v>
      </c>
      <c r="E2533" s="156" t="s">
        <v>2751</v>
      </c>
    </row>
    <row r="2534" spans="1:5" ht="12" customHeight="1" x14ac:dyDescent="0.2">
      <c r="A2534" s="156" t="s">
        <v>2723</v>
      </c>
      <c r="B2534" s="156" t="s">
        <v>2496</v>
      </c>
      <c r="C2534" s="156" t="s">
        <v>437</v>
      </c>
      <c r="D2534" s="156" t="s">
        <v>640</v>
      </c>
      <c r="E2534" s="156" t="s">
        <v>2755</v>
      </c>
    </row>
    <row r="2535" spans="1:5" ht="12" customHeight="1" x14ac:dyDescent="0.2">
      <c r="A2535" s="156" t="s">
        <v>2723</v>
      </c>
      <c r="B2535" s="156" t="s">
        <v>2473</v>
      </c>
      <c r="C2535" s="156" t="s">
        <v>438</v>
      </c>
      <c r="D2535" s="156" t="s">
        <v>640</v>
      </c>
      <c r="E2535" s="156" t="s">
        <v>2724</v>
      </c>
    </row>
    <row r="2536" spans="1:5" ht="12" customHeight="1" x14ac:dyDescent="0.2">
      <c r="A2536" s="156" t="s">
        <v>2723</v>
      </c>
      <c r="B2536" s="156" t="s">
        <v>2473</v>
      </c>
      <c r="C2536" s="156" t="s">
        <v>438</v>
      </c>
      <c r="D2536" s="156" t="s">
        <v>640</v>
      </c>
      <c r="E2536" s="156" t="s">
        <v>2756</v>
      </c>
    </row>
    <row r="2537" spans="1:5" ht="12" customHeight="1" x14ac:dyDescent="0.2">
      <c r="A2537" s="156" t="s">
        <v>2723</v>
      </c>
      <c r="B2537" s="156" t="s">
        <v>2473</v>
      </c>
      <c r="C2537" s="156" t="s">
        <v>438</v>
      </c>
      <c r="D2537" s="156" t="s">
        <v>640</v>
      </c>
      <c r="E2537" s="156" t="s">
        <v>2754</v>
      </c>
    </row>
    <row r="2538" spans="1:5" ht="12" customHeight="1" x14ac:dyDescent="0.2">
      <c r="A2538" s="156" t="s">
        <v>2723</v>
      </c>
      <c r="B2538" s="156" t="s">
        <v>2473</v>
      </c>
      <c r="C2538" s="156" t="s">
        <v>438</v>
      </c>
      <c r="D2538" s="156" t="s">
        <v>640</v>
      </c>
      <c r="E2538" s="156" t="s">
        <v>2751</v>
      </c>
    </row>
    <row r="2539" spans="1:5" ht="12" customHeight="1" x14ac:dyDescent="0.2">
      <c r="A2539" s="156" t="s">
        <v>2723</v>
      </c>
      <c r="B2539" s="156" t="s">
        <v>2473</v>
      </c>
      <c r="C2539" s="156" t="s">
        <v>438</v>
      </c>
      <c r="D2539" s="156" t="s">
        <v>640</v>
      </c>
      <c r="E2539" s="156" t="s">
        <v>2755</v>
      </c>
    </row>
    <row r="2540" spans="1:5" ht="12" customHeight="1" x14ac:dyDescent="0.2">
      <c r="A2540" s="156" t="s">
        <v>2723</v>
      </c>
      <c r="B2540" s="156" t="s">
        <v>2470</v>
      </c>
      <c r="C2540" s="156" t="s">
        <v>439</v>
      </c>
      <c r="D2540" s="156" t="s">
        <v>640</v>
      </c>
      <c r="E2540" s="156" t="s">
        <v>2724</v>
      </c>
    </row>
    <row r="2541" spans="1:5" ht="12" customHeight="1" x14ac:dyDescent="0.2">
      <c r="A2541" s="156" t="s">
        <v>2723</v>
      </c>
      <c r="B2541" s="156" t="s">
        <v>2470</v>
      </c>
      <c r="C2541" s="156" t="s">
        <v>439</v>
      </c>
      <c r="D2541" s="156" t="s">
        <v>640</v>
      </c>
      <c r="E2541" s="156" t="s">
        <v>2754</v>
      </c>
    </row>
    <row r="2542" spans="1:5" ht="12" customHeight="1" x14ac:dyDescent="0.2">
      <c r="A2542" s="156" t="s">
        <v>2723</v>
      </c>
      <c r="B2542" s="156" t="s">
        <v>2470</v>
      </c>
      <c r="C2542" s="156" t="s">
        <v>439</v>
      </c>
      <c r="D2542" s="156" t="s">
        <v>640</v>
      </c>
      <c r="E2542" s="156" t="s">
        <v>2751</v>
      </c>
    </row>
    <row r="2543" spans="1:5" ht="12" customHeight="1" x14ac:dyDescent="0.2">
      <c r="A2543" s="156" t="s">
        <v>2723</v>
      </c>
      <c r="B2543" s="156" t="s">
        <v>2470</v>
      </c>
      <c r="C2543" s="156" t="s">
        <v>439</v>
      </c>
      <c r="D2543" s="156" t="s">
        <v>640</v>
      </c>
      <c r="E2543" s="156" t="s">
        <v>2755</v>
      </c>
    </row>
    <row r="2544" spans="1:5" ht="12" customHeight="1" x14ac:dyDescent="0.2">
      <c r="A2544" s="156" t="s">
        <v>2723</v>
      </c>
      <c r="B2544" s="156" t="s">
        <v>2434</v>
      </c>
      <c r="C2544" s="156" t="s">
        <v>440</v>
      </c>
      <c r="D2544" s="156" t="s">
        <v>640</v>
      </c>
      <c r="E2544" s="156" t="s">
        <v>2724</v>
      </c>
    </row>
    <row r="2545" spans="1:5" ht="12" customHeight="1" x14ac:dyDescent="0.2">
      <c r="A2545" s="156" t="s">
        <v>2723</v>
      </c>
      <c r="B2545" s="156" t="s">
        <v>2434</v>
      </c>
      <c r="C2545" s="156" t="s">
        <v>440</v>
      </c>
      <c r="D2545" s="156" t="s">
        <v>640</v>
      </c>
      <c r="E2545" s="156" t="s">
        <v>2756</v>
      </c>
    </row>
    <row r="2546" spans="1:5" ht="12" customHeight="1" x14ac:dyDescent="0.2">
      <c r="A2546" s="156" t="s">
        <v>2723</v>
      </c>
      <c r="B2546" s="156" t="s">
        <v>2434</v>
      </c>
      <c r="C2546" s="156" t="s">
        <v>440</v>
      </c>
      <c r="D2546" s="156" t="s">
        <v>640</v>
      </c>
      <c r="E2546" s="156" t="s">
        <v>2754</v>
      </c>
    </row>
    <row r="2547" spans="1:5" ht="12" customHeight="1" x14ac:dyDescent="0.2">
      <c r="A2547" s="156" t="s">
        <v>2723</v>
      </c>
      <c r="B2547" s="156" t="s">
        <v>2434</v>
      </c>
      <c r="C2547" s="156" t="s">
        <v>440</v>
      </c>
      <c r="D2547" s="156" t="s">
        <v>640</v>
      </c>
      <c r="E2547" s="156" t="s">
        <v>2751</v>
      </c>
    </row>
    <row r="2548" spans="1:5" ht="12" customHeight="1" x14ac:dyDescent="0.2">
      <c r="A2548" s="156" t="s">
        <v>2723</v>
      </c>
      <c r="B2548" s="156" t="s">
        <v>2488</v>
      </c>
      <c r="C2548" s="156" t="s">
        <v>441</v>
      </c>
      <c r="D2548" s="156" t="s">
        <v>640</v>
      </c>
      <c r="E2548" s="156" t="s">
        <v>2724</v>
      </c>
    </row>
    <row r="2549" spans="1:5" ht="12" customHeight="1" x14ac:dyDescent="0.2">
      <c r="A2549" s="156" t="s">
        <v>2723</v>
      </c>
      <c r="B2549" s="156" t="s">
        <v>2488</v>
      </c>
      <c r="C2549" s="156" t="s">
        <v>441</v>
      </c>
      <c r="D2549" s="156" t="s">
        <v>640</v>
      </c>
      <c r="E2549" s="156" t="s">
        <v>2756</v>
      </c>
    </row>
    <row r="2550" spans="1:5" ht="12" customHeight="1" x14ac:dyDescent="0.2">
      <c r="A2550" s="156" t="s">
        <v>2723</v>
      </c>
      <c r="B2550" s="156" t="s">
        <v>2488</v>
      </c>
      <c r="C2550" s="156" t="s">
        <v>441</v>
      </c>
      <c r="D2550" s="156" t="s">
        <v>640</v>
      </c>
      <c r="E2550" s="156" t="s">
        <v>2754</v>
      </c>
    </row>
    <row r="2551" spans="1:5" ht="12" customHeight="1" x14ac:dyDescent="0.2">
      <c r="A2551" s="156" t="s">
        <v>2723</v>
      </c>
      <c r="B2551" s="156" t="s">
        <v>2488</v>
      </c>
      <c r="C2551" s="156" t="s">
        <v>441</v>
      </c>
      <c r="D2551" s="156" t="s">
        <v>640</v>
      </c>
      <c r="E2551" s="156" t="s">
        <v>2751</v>
      </c>
    </row>
    <row r="2552" spans="1:5" ht="12" customHeight="1" x14ac:dyDescent="0.2">
      <c r="A2552" s="156" t="s">
        <v>2723</v>
      </c>
      <c r="B2552" s="156" t="s">
        <v>2488</v>
      </c>
      <c r="C2552" s="156" t="s">
        <v>441</v>
      </c>
      <c r="D2552" s="156" t="s">
        <v>640</v>
      </c>
      <c r="E2552" s="156" t="s">
        <v>2755</v>
      </c>
    </row>
    <row r="2553" spans="1:5" ht="12" customHeight="1" x14ac:dyDescent="0.2">
      <c r="A2553" s="156" t="s">
        <v>2723</v>
      </c>
      <c r="B2553" s="156" t="s">
        <v>2509</v>
      </c>
      <c r="C2553" s="156" t="s">
        <v>442</v>
      </c>
      <c r="D2553" s="156" t="s">
        <v>640</v>
      </c>
      <c r="E2553" s="156" t="s">
        <v>2724</v>
      </c>
    </row>
    <row r="2554" spans="1:5" ht="12" customHeight="1" x14ac:dyDescent="0.2">
      <c r="A2554" s="156" t="s">
        <v>2723</v>
      </c>
      <c r="B2554" s="156" t="s">
        <v>2509</v>
      </c>
      <c r="C2554" s="156" t="s">
        <v>442</v>
      </c>
      <c r="D2554" s="156" t="s">
        <v>640</v>
      </c>
      <c r="E2554" s="156" t="s">
        <v>2756</v>
      </c>
    </row>
    <row r="2555" spans="1:5" ht="12" customHeight="1" x14ac:dyDescent="0.2">
      <c r="A2555" s="156" t="s">
        <v>2723</v>
      </c>
      <c r="B2555" s="156" t="s">
        <v>2509</v>
      </c>
      <c r="C2555" s="156" t="s">
        <v>442</v>
      </c>
      <c r="D2555" s="156" t="s">
        <v>640</v>
      </c>
      <c r="E2555" s="156" t="s">
        <v>2754</v>
      </c>
    </row>
    <row r="2556" spans="1:5" ht="12" customHeight="1" x14ac:dyDescent="0.2">
      <c r="A2556" s="156" t="s">
        <v>2723</v>
      </c>
      <c r="B2556" s="156" t="s">
        <v>2509</v>
      </c>
      <c r="C2556" s="156" t="s">
        <v>442</v>
      </c>
      <c r="D2556" s="156" t="s">
        <v>640</v>
      </c>
      <c r="E2556" s="156" t="s">
        <v>2751</v>
      </c>
    </row>
    <row r="2557" spans="1:5" ht="12" customHeight="1" x14ac:dyDescent="0.2">
      <c r="A2557" s="156" t="s">
        <v>2723</v>
      </c>
      <c r="B2557" s="156" t="s">
        <v>2509</v>
      </c>
      <c r="C2557" s="156" t="s">
        <v>442</v>
      </c>
      <c r="D2557" s="156" t="s">
        <v>640</v>
      </c>
      <c r="E2557" s="156" t="s">
        <v>2755</v>
      </c>
    </row>
    <row r="2558" spans="1:5" ht="12" customHeight="1" x14ac:dyDescent="0.2">
      <c r="A2558" s="156" t="s">
        <v>2723</v>
      </c>
      <c r="B2558" s="156" t="s">
        <v>2460</v>
      </c>
      <c r="C2558" s="156" t="s">
        <v>443</v>
      </c>
      <c r="D2558" s="156" t="s">
        <v>640</v>
      </c>
      <c r="E2558" s="156" t="s">
        <v>2724</v>
      </c>
    </row>
    <row r="2559" spans="1:5" ht="12" customHeight="1" x14ac:dyDescent="0.2">
      <c r="A2559" s="156" t="s">
        <v>2723</v>
      </c>
      <c r="B2559" s="156" t="s">
        <v>2460</v>
      </c>
      <c r="C2559" s="156" t="s">
        <v>443</v>
      </c>
      <c r="D2559" s="156" t="s">
        <v>640</v>
      </c>
      <c r="E2559" s="156" t="s">
        <v>2756</v>
      </c>
    </row>
    <row r="2560" spans="1:5" ht="12" customHeight="1" x14ac:dyDescent="0.2">
      <c r="A2560" s="156" t="s">
        <v>2723</v>
      </c>
      <c r="B2560" s="156" t="s">
        <v>2460</v>
      </c>
      <c r="C2560" s="156" t="s">
        <v>443</v>
      </c>
      <c r="D2560" s="156" t="s">
        <v>640</v>
      </c>
      <c r="E2560" s="156" t="s">
        <v>2754</v>
      </c>
    </row>
    <row r="2561" spans="1:5" ht="12" customHeight="1" x14ac:dyDescent="0.2">
      <c r="A2561" s="156" t="s">
        <v>2723</v>
      </c>
      <c r="B2561" s="156" t="s">
        <v>2460</v>
      </c>
      <c r="C2561" s="156" t="s">
        <v>443</v>
      </c>
      <c r="D2561" s="156" t="s">
        <v>640</v>
      </c>
      <c r="E2561" s="156" t="s">
        <v>2751</v>
      </c>
    </row>
    <row r="2562" spans="1:5" ht="12" customHeight="1" x14ac:dyDescent="0.2">
      <c r="A2562" s="156" t="s">
        <v>2723</v>
      </c>
      <c r="B2562" s="156" t="s">
        <v>2460</v>
      </c>
      <c r="C2562" s="156" t="s">
        <v>443</v>
      </c>
      <c r="D2562" s="156" t="s">
        <v>640</v>
      </c>
      <c r="E2562" s="156" t="s">
        <v>2755</v>
      </c>
    </row>
    <row r="2563" spans="1:5" ht="12" customHeight="1" x14ac:dyDescent="0.2">
      <c r="A2563" s="156" t="s">
        <v>2723</v>
      </c>
      <c r="B2563" s="156" t="s">
        <v>2420</v>
      </c>
      <c r="C2563" s="156" t="s">
        <v>444</v>
      </c>
      <c r="D2563" s="156" t="s">
        <v>640</v>
      </c>
      <c r="E2563" s="156" t="s">
        <v>2724</v>
      </c>
    </row>
    <row r="2564" spans="1:5" ht="12" customHeight="1" x14ac:dyDescent="0.2">
      <c r="A2564" s="156" t="s">
        <v>2723</v>
      </c>
      <c r="B2564" s="156" t="s">
        <v>2420</v>
      </c>
      <c r="C2564" s="156" t="s">
        <v>444</v>
      </c>
      <c r="D2564" s="156" t="s">
        <v>640</v>
      </c>
      <c r="E2564" s="156" t="s">
        <v>2756</v>
      </c>
    </row>
    <row r="2565" spans="1:5" ht="12" customHeight="1" x14ac:dyDescent="0.2">
      <c r="A2565" s="156" t="s">
        <v>2723</v>
      </c>
      <c r="B2565" s="156" t="s">
        <v>2420</v>
      </c>
      <c r="C2565" s="156" t="s">
        <v>444</v>
      </c>
      <c r="D2565" s="156" t="s">
        <v>640</v>
      </c>
      <c r="E2565" s="156" t="s">
        <v>2754</v>
      </c>
    </row>
    <row r="2566" spans="1:5" ht="12" customHeight="1" x14ac:dyDescent="0.2">
      <c r="A2566" s="156" t="s">
        <v>2723</v>
      </c>
      <c r="B2566" s="156" t="s">
        <v>2420</v>
      </c>
      <c r="C2566" s="156" t="s">
        <v>444</v>
      </c>
      <c r="D2566" s="156" t="s">
        <v>640</v>
      </c>
      <c r="E2566" s="156" t="s">
        <v>2751</v>
      </c>
    </row>
    <row r="2567" spans="1:5" ht="12" customHeight="1" x14ac:dyDescent="0.2">
      <c r="A2567" s="156" t="s">
        <v>2723</v>
      </c>
      <c r="B2567" s="156" t="s">
        <v>2420</v>
      </c>
      <c r="C2567" s="156" t="s">
        <v>444</v>
      </c>
      <c r="D2567" s="156" t="s">
        <v>640</v>
      </c>
      <c r="E2567" s="156" t="s">
        <v>2755</v>
      </c>
    </row>
    <row r="2568" spans="1:5" ht="12" customHeight="1" x14ac:dyDescent="0.2">
      <c r="A2568" s="156" t="s">
        <v>2723</v>
      </c>
      <c r="B2568" s="156" t="s">
        <v>2468</v>
      </c>
      <c r="C2568" s="156" t="s">
        <v>445</v>
      </c>
      <c r="D2568" s="156" t="s">
        <v>640</v>
      </c>
      <c r="E2568" s="156" t="s">
        <v>2724</v>
      </c>
    </row>
    <row r="2569" spans="1:5" ht="12" customHeight="1" x14ac:dyDescent="0.2">
      <c r="A2569" s="156" t="s">
        <v>2723</v>
      </c>
      <c r="B2569" s="156" t="s">
        <v>2468</v>
      </c>
      <c r="C2569" s="156" t="s">
        <v>445</v>
      </c>
      <c r="D2569" s="156" t="s">
        <v>640</v>
      </c>
      <c r="E2569" s="156" t="s">
        <v>2756</v>
      </c>
    </row>
    <row r="2570" spans="1:5" ht="12" customHeight="1" x14ac:dyDescent="0.2">
      <c r="A2570" s="156" t="s">
        <v>2723</v>
      </c>
      <c r="B2570" s="156" t="s">
        <v>2468</v>
      </c>
      <c r="C2570" s="156" t="s">
        <v>445</v>
      </c>
      <c r="D2570" s="156" t="s">
        <v>640</v>
      </c>
      <c r="E2570" s="156" t="s">
        <v>2751</v>
      </c>
    </row>
    <row r="2571" spans="1:5" ht="12" customHeight="1" x14ac:dyDescent="0.2">
      <c r="A2571" s="156" t="s">
        <v>2723</v>
      </c>
      <c r="B2571" s="156" t="s">
        <v>2468</v>
      </c>
      <c r="C2571" s="156" t="s">
        <v>445</v>
      </c>
      <c r="D2571" s="156" t="s">
        <v>640</v>
      </c>
      <c r="E2571" s="156" t="s">
        <v>2755</v>
      </c>
    </row>
    <row r="2572" spans="1:5" ht="12" customHeight="1" x14ac:dyDescent="0.2">
      <c r="A2572" s="156" t="s">
        <v>2723</v>
      </c>
      <c r="B2572" s="156" t="s">
        <v>2495</v>
      </c>
      <c r="C2572" s="156" t="s">
        <v>446</v>
      </c>
      <c r="D2572" s="156" t="s">
        <v>640</v>
      </c>
      <c r="E2572" s="156" t="s">
        <v>2724</v>
      </c>
    </row>
    <row r="2573" spans="1:5" ht="12" customHeight="1" x14ac:dyDescent="0.2">
      <c r="A2573" s="156" t="s">
        <v>2723</v>
      </c>
      <c r="B2573" s="156" t="s">
        <v>2495</v>
      </c>
      <c r="C2573" s="156" t="s">
        <v>446</v>
      </c>
      <c r="D2573" s="156" t="s">
        <v>640</v>
      </c>
      <c r="E2573" s="156" t="s">
        <v>2756</v>
      </c>
    </row>
    <row r="2574" spans="1:5" ht="12" customHeight="1" x14ac:dyDescent="0.2">
      <c r="A2574" s="156" t="s">
        <v>2723</v>
      </c>
      <c r="B2574" s="156" t="s">
        <v>2495</v>
      </c>
      <c r="C2574" s="156" t="s">
        <v>446</v>
      </c>
      <c r="D2574" s="156" t="s">
        <v>640</v>
      </c>
      <c r="E2574" s="156" t="s">
        <v>2754</v>
      </c>
    </row>
    <row r="2575" spans="1:5" ht="12" customHeight="1" x14ac:dyDescent="0.2">
      <c r="A2575" s="156" t="s">
        <v>2723</v>
      </c>
      <c r="B2575" s="156" t="s">
        <v>2495</v>
      </c>
      <c r="C2575" s="156" t="s">
        <v>446</v>
      </c>
      <c r="D2575" s="156" t="s">
        <v>640</v>
      </c>
      <c r="E2575" s="156" t="s">
        <v>2751</v>
      </c>
    </row>
    <row r="2576" spans="1:5" ht="12" customHeight="1" x14ac:dyDescent="0.2">
      <c r="A2576" s="156" t="s">
        <v>2723</v>
      </c>
      <c r="B2576" s="156" t="s">
        <v>2495</v>
      </c>
      <c r="C2576" s="156" t="s">
        <v>446</v>
      </c>
      <c r="D2576" s="156" t="s">
        <v>640</v>
      </c>
      <c r="E2576" s="156" t="s">
        <v>2755</v>
      </c>
    </row>
    <row r="2577" spans="1:5" ht="12" customHeight="1" x14ac:dyDescent="0.2">
      <c r="A2577" s="156" t="s">
        <v>2723</v>
      </c>
      <c r="B2577" s="156" t="s">
        <v>2501</v>
      </c>
      <c r="C2577" s="156" t="s">
        <v>447</v>
      </c>
      <c r="D2577" s="156" t="s">
        <v>640</v>
      </c>
      <c r="E2577" s="156" t="s">
        <v>2724</v>
      </c>
    </row>
    <row r="2578" spans="1:5" ht="12" customHeight="1" x14ac:dyDescent="0.2">
      <c r="A2578" s="156" t="s">
        <v>2723</v>
      </c>
      <c r="B2578" s="156" t="s">
        <v>2501</v>
      </c>
      <c r="C2578" s="156" t="s">
        <v>447</v>
      </c>
      <c r="D2578" s="156" t="s">
        <v>640</v>
      </c>
      <c r="E2578" s="156" t="s">
        <v>2751</v>
      </c>
    </row>
    <row r="2579" spans="1:5" ht="12" customHeight="1" x14ac:dyDescent="0.2">
      <c r="A2579" s="156" t="s">
        <v>2723</v>
      </c>
      <c r="B2579" s="156" t="s">
        <v>2501</v>
      </c>
      <c r="C2579" s="156" t="s">
        <v>447</v>
      </c>
      <c r="D2579" s="156" t="s">
        <v>640</v>
      </c>
      <c r="E2579" s="156" t="s">
        <v>2755</v>
      </c>
    </row>
    <row r="2580" spans="1:5" ht="12" customHeight="1" x14ac:dyDescent="0.2">
      <c r="A2580" s="156" t="s">
        <v>2723</v>
      </c>
      <c r="B2580" s="156" t="s">
        <v>2477</v>
      </c>
      <c r="C2580" s="156" t="s">
        <v>906</v>
      </c>
      <c r="D2580" s="156" t="s">
        <v>640</v>
      </c>
      <c r="E2580" s="156" t="s">
        <v>2751</v>
      </c>
    </row>
    <row r="2581" spans="1:5" ht="12" customHeight="1" x14ac:dyDescent="0.2">
      <c r="A2581" s="156" t="s">
        <v>2723</v>
      </c>
      <c r="B2581" s="156" t="s">
        <v>2477</v>
      </c>
      <c r="C2581" s="156" t="s">
        <v>906</v>
      </c>
      <c r="D2581" s="156" t="s">
        <v>640</v>
      </c>
      <c r="E2581" s="156" t="s">
        <v>2755</v>
      </c>
    </row>
    <row r="2582" spans="1:5" ht="12" customHeight="1" x14ac:dyDescent="0.2">
      <c r="A2582" s="156" t="s">
        <v>2723</v>
      </c>
      <c r="B2582" s="156" t="s">
        <v>2397</v>
      </c>
      <c r="C2582" s="156" t="s">
        <v>38</v>
      </c>
      <c r="D2582" s="156" t="s">
        <v>640</v>
      </c>
      <c r="E2582" s="156" t="s">
        <v>2724</v>
      </c>
    </row>
    <row r="2583" spans="1:5" ht="12" customHeight="1" x14ac:dyDescent="0.2">
      <c r="A2583" s="156" t="s">
        <v>2723</v>
      </c>
      <c r="B2583" s="156" t="s">
        <v>2397</v>
      </c>
      <c r="C2583" s="156" t="s">
        <v>38</v>
      </c>
      <c r="D2583" s="156" t="s">
        <v>640</v>
      </c>
      <c r="E2583" s="156" t="s">
        <v>2751</v>
      </c>
    </row>
    <row r="2584" spans="1:5" ht="12" customHeight="1" x14ac:dyDescent="0.2">
      <c r="A2584" s="156" t="s">
        <v>2723</v>
      </c>
      <c r="B2584" s="156" t="s">
        <v>2397</v>
      </c>
      <c r="C2584" s="156" t="s">
        <v>38</v>
      </c>
      <c r="D2584" s="156" t="s">
        <v>640</v>
      </c>
      <c r="E2584" s="156" t="s">
        <v>2755</v>
      </c>
    </row>
    <row r="2585" spans="1:5" ht="12" customHeight="1" x14ac:dyDescent="0.2">
      <c r="A2585" s="156" t="s">
        <v>2723</v>
      </c>
      <c r="B2585" s="156" t="s">
        <v>2339</v>
      </c>
      <c r="C2585" s="156" t="s">
        <v>39</v>
      </c>
      <c r="D2585" s="156" t="s">
        <v>640</v>
      </c>
      <c r="E2585" s="156" t="s">
        <v>2724</v>
      </c>
    </row>
    <row r="2586" spans="1:5" ht="12" customHeight="1" x14ac:dyDescent="0.2">
      <c r="A2586" s="156" t="s">
        <v>2723</v>
      </c>
      <c r="B2586" s="156" t="s">
        <v>2339</v>
      </c>
      <c r="C2586" s="156" t="s">
        <v>39</v>
      </c>
      <c r="D2586" s="156" t="s">
        <v>640</v>
      </c>
      <c r="E2586" s="156" t="s">
        <v>2753</v>
      </c>
    </row>
    <row r="2587" spans="1:5" ht="12" customHeight="1" x14ac:dyDescent="0.2">
      <c r="A2587" s="156" t="s">
        <v>2723</v>
      </c>
      <c r="B2587" s="156" t="s">
        <v>2339</v>
      </c>
      <c r="C2587" s="156" t="s">
        <v>39</v>
      </c>
      <c r="D2587" s="156" t="s">
        <v>640</v>
      </c>
      <c r="E2587" s="156" t="s">
        <v>2751</v>
      </c>
    </row>
    <row r="2588" spans="1:5" ht="12" customHeight="1" x14ac:dyDescent="0.2">
      <c r="A2588" s="156" t="s">
        <v>2723</v>
      </c>
      <c r="B2588" s="156" t="s">
        <v>2339</v>
      </c>
      <c r="C2588" s="156" t="s">
        <v>39</v>
      </c>
      <c r="D2588" s="156" t="s">
        <v>640</v>
      </c>
      <c r="E2588" s="156" t="s">
        <v>2755</v>
      </c>
    </row>
    <row r="2589" spans="1:5" ht="12" customHeight="1" x14ac:dyDescent="0.2">
      <c r="A2589" s="156" t="s">
        <v>2723</v>
      </c>
      <c r="B2589" s="156" t="s">
        <v>2684</v>
      </c>
      <c r="C2589" s="156" t="s">
        <v>2700</v>
      </c>
      <c r="D2589" s="156" t="s">
        <v>640</v>
      </c>
      <c r="E2589" s="156" t="s">
        <v>2751</v>
      </c>
    </row>
    <row r="2590" spans="1:5" ht="12" customHeight="1" x14ac:dyDescent="0.2">
      <c r="A2590" s="156" t="s">
        <v>2723</v>
      </c>
      <c r="B2590" s="156" t="s">
        <v>2971</v>
      </c>
      <c r="C2590" s="156" t="s">
        <v>2699</v>
      </c>
      <c r="D2590" s="156" t="s">
        <v>640</v>
      </c>
      <c r="E2590" s="156" t="s">
        <v>2751</v>
      </c>
    </row>
    <row r="2591" spans="1:5" ht="12" customHeight="1" x14ac:dyDescent="0.2">
      <c r="A2591" s="156" t="s">
        <v>2723</v>
      </c>
      <c r="B2591" s="156" t="s">
        <v>2080</v>
      </c>
      <c r="C2591" s="156" t="s">
        <v>41</v>
      </c>
      <c r="D2591" s="156" t="s">
        <v>2097</v>
      </c>
      <c r="E2591" s="156" t="s">
        <v>2758</v>
      </c>
    </row>
    <row r="2592" spans="1:5" ht="12" customHeight="1" x14ac:dyDescent="0.2">
      <c r="A2592" s="156" t="s">
        <v>2723</v>
      </c>
      <c r="B2592" s="156" t="s">
        <v>2079</v>
      </c>
      <c r="C2592" s="156" t="s">
        <v>42</v>
      </c>
      <c r="D2592" s="156" t="s">
        <v>2097</v>
      </c>
      <c r="E2592" s="156" t="s">
        <v>2758</v>
      </c>
    </row>
    <row r="2593" spans="1:5" ht="12" customHeight="1" x14ac:dyDescent="0.2">
      <c r="A2593" s="156" t="s">
        <v>2723</v>
      </c>
      <c r="B2593" s="156" t="s">
        <v>2074</v>
      </c>
      <c r="C2593" s="156" t="s">
        <v>43</v>
      </c>
      <c r="D2593" s="156" t="s">
        <v>2097</v>
      </c>
      <c r="E2593" s="156" t="s">
        <v>2758</v>
      </c>
    </row>
    <row r="2594" spans="1:5" ht="12" customHeight="1" x14ac:dyDescent="0.2">
      <c r="A2594" s="156" t="s">
        <v>2723</v>
      </c>
      <c r="B2594" s="156" t="s">
        <v>3141</v>
      </c>
      <c r="C2594" s="156" t="s">
        <v>3150</v>
      </c>
      <c r="D2594" s="156" t="s">
        <v>2097</v>
      </c>
      <c r="E2594" s="156" t="s">
        <v>2758</v>
      </c>
    </row>
    <row r="2595" spans="1:5" ht="12" customHeight="1" x14ac:dyDescent="0.2">
      <c r="A2595" s="156" t="s">
        <v>2723</v>
      </c>
      <c r="B2595" s="156" t="s">
        <v>2075</v>
      </c>
      <c r="C2595" s="156" t="s">
        <v>44</v>
      </c>
      <c r="D2595" s="156" t="s">
        <v>2097</v>
      </c>
      <c r="E2595" s="156" t="s">
        <v>2758</v>
      </c>
    </row>
    <row r="2596" spans="1:5" ht="12" customHeight="1" x14ac:dyDescent="0.2">
      <c r="A2596" s="156" t="s">
        <v>2723</v>
      </c>
      <c r="B2596" s="156" t="s">
        <v>2043</v>
      </c>
      <c r="C2596" s="156" t="s">
        <v>40</v>
      </c>
      <c r="D2596" s="156" t="s">
        <v>2097</v>
      </c>
      <c r="E2596" s="156" t="s">
        <v>2724</v>
      </c>
    </row>
    <row r="2597" spans="1:5" ht="12" customHeight="1" x14ac:dyDescent="0.2">
      <c r="A2597" s="156" t="s">
        <v>2723</v>
      </c>
      <c r="B2597" s="156" t="s">
        <v>2043</v>
      </c>
      <c r="C2597" s="156" t="s">
        <v>40</v>
      </c>
      <c r="D2597" s="156" t="s">
        <v>2097</v>
      </c>
      <c r="E2597" s="156" t="s">
        <v>2758</v>
      </c>
    </row>
    <row r="2598" spans="1:5" ht="12" customHeight="1" x14ac:dyDescent="0.2">
      <c r="A2598" s="156" t="s">
        <v>2723</v>
      </c>
      <c r="B2598" s="156" t="s">
        <v>2071</v>
      </c>
      <c r="C2598" s="156" t="s">
        <v>45</v>
      </c>
      <c r="D2598" s="156" t="s">
        <v>2097</v>
      </c>
      <c r="E2598" s="156" t="s">
        <v>2758</v>
      </c>
    </row>
    <row r="2599" spans="1:5" ht="12" customHeight="1" x14ac:dyDescent="0.2">
      <c r="A2599" s="156" t="s">
        <v>2723</v>
      </c>
      <c r="B2599" s="156" t="s">
        <v>2055</v>
      </c>
      <c r="C2599" s="156" t="s">
        <v>46</v>
      </c>
      <c r="D2599" s="156" t="s">
        <v>2097</v>
      </c>
      <c r="E2599" s="156" t="s">
        <v>2758</v>
      </c>
    </row>
    <row r="2600" spans="1:5" ht="12" customHeight="1" x14ac:dyDescent="0.2">
      <c r="A2600" s="156" t="s">
        <v>2723</v>
      </c>
      <c r="B2600" s="156" t="s">
        <v>2078</v>
      </c>
      <c r="C2600" s="156" t="s">
        <v>608</v>
      </c>
      <c r="D2600" s="156" t="s">
        <v>2097</v>
      </c>
      <c r="E2600" s="156" t="s">
        <v>2758</v>
      </c>
    </row>
    <row r="2601" spans="1:5" ht="12" customHeight="1" x14ac:dyDescent="0.2">
      <c r="A2601" s="156" t="s">
        <v>2723</v>
      </c>
      <c r="B2601" s="156" t="s">
        <v>1155</v>
      </c>
      <c r="C2601" s="156" t="s">
        <v>1004</v>
      </c>
      <c r="D2601" s="156" t="s">
        <v>694</v>
      </c>
      <c r="E2601" s="156" t="s">
        <v>2752</v>
      </c>
    </row>
    <row r="2602" spans="1:5" ht="12" customHeight="1" x14ac:dyDescent="0.2">
      <c r="A2602" s="156" t="s">
        <v>2723</v>
      </c>
      <c r="B2602" s="156" t="s">
        <v>1155</v>
      </c>
      <c r="C2602" s="156" t="s">
        <v>1004</v>
      </c>
      <c r="D2602" s="156" t="s">
        <v>694</v>
      </c>
      <c r="E2602" s="156" t="s">
        <v>2724</v>
      </c>
    </row>
    <row r="2603" spans="1:5" ht="12" customHeight="1" x14ac:dyDescent="0.2">
      <c r="A2603" s="156" t="s">
        <v>2723</v>
      </c>
      <c r="B2603" s="156" t="s">
        <v>1155</v>
      </c>
      <c r="C2603" s="156" t="s">
        <v>1004</v>
      </c>
      <c r="D2603" s="156" t="s">
        <v>694</v>
      </c>
      <c r="E2603" s="156" t="s">
        <v>2755</v>
      </c>
    </row>
    <row r="2604" spans="1:5" ht="12" customHeight="1" x14ac:dyDescent="0.2">
      <c r="A2604" s="156" t="s">
        <v>2723</v>
      </c>
      <c r="B2604" s="156" t="s">
        <v>1153</v>
      </c>
      <c r="C2604" s="156" t="s">
        <v>698</v>
      </c>
      <c r="D2604" s="156" t="s">
        <v>694</v>
      </c>
      <c r="E2604" s="156" t="s">
        <v>2752</v>
      </c>
    </row>
    <row r="2605" spans="1:5" ht="12" customHeight="1" x14ac:dyDescent="0.2">
      <c r="A2605" s="156" t="s">
        <v>2723</v>
      </c>
      <c r="B2605" s="156" t="s">
        <v>1153</v>
      </c>
      <c r="C2605" s="156" t="s">
        <v>698</v>
      </c>
      <c r="D2605" s="156" t="s">
        <v>694</v>
      </c>
      <c r="E2605" s="156" t="s">
        <v>2724</v>
      </c>
    </row>
    <row r="2606" spans="1:5" ht="12" customHeight="1" x14ac:dyDescent="0.2">
      <c r="A2606" s="156" t="s">
        <v>2723</v>
      </c>
      <c r="B2606" s="156" t="s">
        <v>1153</v>
      </c>
      <c r="C2606" s="156" t="s">
        <v>698</v>
      </c>
      <c r="D2606" s="156" t="s">
        <v>694</v>
      </c>
      <c r="E2606" s="156" t="s">
        <v>2755</v>
      </c>
    </row>
    <row r="2607" spans="1:5" ht="12" customHeight="1" x14ac:dyDescent="0.2">
      <c r="A2607" s="156" t="s">
        <v>2723</v>
      </c>
      <c r="B2607" s="156" t="s">
        <v>2728</v>
      </c>
      <c r="C2607" s="156" t="s">
        <v>2729</v>
      </c>
      <c r="D2607" s="156" t="s">
        <v>694</v>
      </c>
      <c r="E2607" s="156" t="s">
        <v>2724</v>
      </c>
    </row>
    <row r="2608" spans="1:5" ht="12" customHeight="1" x14ac:dyDescent="0.2">
      <c r="A2608" s="156" t="s">
        <v>2723</v>
      </c>
      <c r="B2608" s="156" t="s">
        <v>2704</v>
      </c>
      <c r="C2608" s="156" t="s">
        <v>2709</v>
      </c>
      <c r="D2608" s="156" t="s">
        <v>694</v>
      </c>
      <c r="E2608" s="156" t="s">
        <v>2752</v>
      </c>
    </row>
    <row r="2609" spans="1:5" ht="12" customHeight="1" x14ac:dyDescent="0.2">
      <c r="A2609" s="156" t="s">
        <v>2723</v>
      </c>
      <c r="B2609" s="156" t="s">
        <v>2015</v>
      </c>
      <c r="C2609" s="156" t="s">
        <v>2010</v>
      </c>
      <c r="D2609" s="156" t="s">
        <v>694</v>
      </c>
      <c r="E2609" s="156" t="s">
        <v>2752</v>
      </c>
    </row>
    <row r="2610" spans="1:5" ht="12" customHeight="1" x14ac:dyDescent="0.2">
      <c r="A2610" s="156" t="s">
        <v>2723</v>
      </c>
      <c r="B2610" s="156" t="s">
        <v>2124</v>
      </c>
      <c r="C2610" s="156" t="s">
        <v>2110</v>
      </c>
      <c r="D2610" s="156" t="s">
        <v>694</v>
      </c>
      <c r="E2610" s="156" t="s">
        <v>2752</v>
      </c>
    </row>
    <row r="2611" spans="1:5" ht="12" customHeight="1" x14ac:dyDescent="0.2">
      <c r="A2611" s="156" t="s">
        <v>2723</v>
      </c>
      <c r="B2611" s="156" t="s">
        <v>1195</v>
      </c>
      <c r="C2611" s="156" t="s">
        <v>1196</v>
      </c>
      <c r="D2611" s="156" t="s">
        <v>694</v>
      </c>
      <c r="E2611" s="156" t="s">
        <v>2751</v>
      </c>
    </row>
    <row r="2612" spans="1:5" ht="12" customHeight="1" x14ac:dyDescent="0.2">
      <c r="A2612" s="156" t="s">
        <v>2723</v>
      </c>
      <c r="B2612" s="156" t="s">
        <v>1696</v>
      </c>
      <c r="C2612" s="156" t="s">
        <v>1697</v>
      </c>
      <c r="D2612" s="156" t="s">
        <v>694</v>
      </c>
      <c r="E2612" s="156" t="s">
        <v>2752</v>
      </c>
    </row>
    <row r="2613" spans="1:5" ht="12" customHeight="1" x14ac:dyDescent="0.2">
      <c r="A2613" s="156" t="s">
        <v>2723</v>
      </c>
      <c r="B2613" s="156" t="s">
        <v>1859</v>
      </c>
      <c r="C2613" s="156" t="s">
        <v>1843</v>
      </c>
      <c r="D2613" s="156" t="s">
        <v>694</v>
      </c>
      <c r="E2613" s="156" t="s">
        <v>2752</v>
      </c>
    </row>
    <row r="2614" spans="1:5" ht="12" customHeight="1" x14ac:dyDescent="0.2">
      <c r="A2614" s="156" t="s">
        <v>2723</v>
      </c>
      <c r="B2614" s="156" t="s">
        <v>1859</v>
      </c>
      <c r="C2614" s="156" t="s">
        <v>1843</v>
      </c>
      <c r="D2614" s="156" t="s">
        <v>694</v>
      </c>
      <c r="E2614" s="156" t="s">
        <v>2753</v>
      </c>
    </row>
    <row r="2615" spans="1:5" ht="12" customHeight="1" x14ac:dyDescent="0.2">
      <c r="A2615" s="156" t="s">
        <v>2723</v>
      </c>
      <c r="B2615" s="156" t="s">
        <v>1400</v>
      </c>
      <c r="C2615" s="156" t="s">
        <v>695</v>
      </c>
      <c r="D2615" s="156" t="s">
        <v>694</v>
      </c>
      <c r="E2615" s="156" t="s">
        <v>2752</v>
      </c>
    </row>
    <row r="2616" spans="1:5" ht="12" customHeight="1" x14ac:dyDescent="0.2">
      <c r="A2616" s="156" t="s">
        <v>2723</v>
      </c>
      <c r="B2616" s="156" t="s">
        <v>1400</v>
      </c>
      <c r="C2616" s="156" t="s">
        <v>695</v>
      </c>
      <c r="D2616" s="156" t="s">
        <v>694</v>
      </c>
      <c r="E2616" s="156" t="s">
        <v>2724</v>
      </c>
    </row>
    <row r="2617" spans="1:5" ht="12" customHeight="1" x14ac:dyDescent="0.2">
      <c r="A2617" s="156" t="s">
        <v>2723</v>
      </c>
      <c r="B2617" s="156" t="s">
        <v>3172</v>
      </c>
      <c r="C2617" s="156" t="s">
        <v>693</v>
      </c>
      <c r="D2617" s="156" t="s">
        <v>694</v>
      </c>
      <c r="E2617" s="156" t="s">
        <v>2752</v>
      </c>
    </row>
    <row r="2618" spans="1:5" ht="12" customHeight="1" x14ac:dyDescent="0.2">
      <c r="A2618" s="156" t="s">
        <v>2723</v>
      </c>
      <c r="B2618" s="156" t="s">
        <v>3172</v>
      </c>
      <c r="C2618" s="156" t="s">
        <v>693</v>
      </c>
      <c r="D2618" s="156" t="s">
        <v>694</v>
      </c>
      <c r="E2618" s="156" t="s">
        <v>2724</v>
      </c>
    </row>
    <row r="2619" spans="1:5" ht="12" customHeight="1" x14ac:dyDescent="0.2">
      <c r="A2619" s="156" t="s">
        <v>2723</v>
      </c>
      <c r="B2619" s="156" t="s">
        <v>3172</v>
      </c>
      <c r="C2619" s="156" t="s">
        <v>693</v>
      </c>
      <c r="D2619" s="156" t="s">
        <v>694</v>
      </c>
      <c r="E2619" s="156" t="s">
        <v>2753</v>
      </c>
    </row>
    <row r="2620" spans="1:5" ht="12" customHeight="1" x14ac:dyDescent="0.2">
      <c r="A2620" s="156" t="s">
        <v>2723</v>
      </c>
      <c r="B2620" s="156" t="s">
        <v>3172</v>
      </c>
      <c r="C2620" s="156" t="s">
        <v>693</v>
      </c>
      <c r="D2620" s="156" t="s">
        <v>694</v>
      </c>
      <c r="E2620" s="156" t="s">
        <v>2755</v>
      </c>
    </row>
    <row r="2621" spans="1:5" ht="12" customHeight="1" x14ac:dyDescent="0.2">
      <c r="A2621" s="156" t="s">
        <v>2723</v>
      </c>
      <c r="B2621" s="156" t="s">
        <v>1154</v>
      </c>
      <c r="C2621" s="156" t="s">
        <v>1095</v>
      </c>
      <c r="D2621" s="156" t="s">
        <v>694</v>
      </c>
      <c r="E2621" s="156" t="s">
        <v>2752</v>
      </c>
    </row>
    <row r="2622" spans="1:5" ht="12" customHeight="1" x14ac:dyDescent="0.2">
      <c r="A2622" s="156" t="s">
        <v>2723</v>
      </c>
      <c r="B2622" s="156" t="s">
        <v>1154</v>
      </c>
      <c r="C2622" s="156" t="s">
        <v>1095</v>
      </c>
      <c r="D2622" s="156" t="s">
        <v>694</v>
      </c>
      <c r="E2622" s="156" t="s">
        <v>2724</v>
      </c>
    </row>
    <row r="2623" spans="1:5" ht="12" customHeight="1" x14ac:dyDescent="0.2">
      <c r="A2623" s="156" t="s">
        <v>2723</v>
      </c>
      <c r="B2623" s="156" t="s">
        <v>1154</v>
      </c>
      <c r="C2623" s="156" t="s">
        <v>1095</v>
      </c>
      <c r="D2623" s="156" t="s">
        <v>694</v>
      </c>
      <c r="E2623" s="156" t="s">
        <v>2753</v>
      </c>
    </row>
    <row r="2624" spans="1:5" ht="12" customHeight="1" x14ac:dyDescent="0.2">
      <c r="A2624" s="156" t="s">
        <v>2723</v>
      </c>
      <c r="B2624" s="156" t="s">
        <v>1401</v>
      </c>
      <c r="C2624" s="156" t="s">
        <v>63</v>
      </c>
      <c r="D2624" s="156" t="s">
        <v>2373</v>
      </c>
      <c r="E2624" s="156" t="s">
        <v>2724</v>
      </c>
    </row>
    <row r="2625" spans="1:5" ht="12" customHeight="1" x14ac:dyDescent="0.2">
      <c r="A2625" s="156" t="s">
        <v>2723</v>
      </c>
      <c r="B2625" s="156" t="s">
        <v>1401</v>
      </c>
      <c r="C2625" s="156" t="s">
        <v>63</v>
      </c>
      <c r="D2625" s="156" t="s">
        <v>2373</v>
      </c>
      <c r="E2625" s="156" t="s">
        <v>2758</v>
      </c>
    </row>
    <row r="2626" spans="1:5" ht="12" customHeight="1" x14ac:dyDescent="0.2">
      <c r="A2626" s="156" t="s">
        <v>2723</v>
      </c>
      <c r="B2626" s="156" t="s">
        <v>1380</v>
      </c>
      <c r="C2626" s="156" t="s">
        <v>64</v>
      </c>
      <c r="D2626" s="156" t="s">
        <v>2373</v>
      </c>
      <c r="E2626" s="156" t="s">
        <v>2724</v>
      </c>
    </row>
    <row r="2627" spans="1:5" ht="12" customHeight="1" x14ac:dyDescent="0.2">
      <c r="A2627" s="156" t="s">
        <v>2723</v>
      </c>
      <c r="B2627" s="156" t="s">
        <v>1380</v>
      </c>
      <c r="C2627" s="156" t="s">
        <v>64</v>
      </c>
      <c r="D2627" s="156" t="s">
        <v>2373</v>
      </c>
      <c r="E2627" s="156" t="s">
        <v>2753</v>
      </c>
    </row>
    <row r="2628" spans="1:5" ht="12" customHeight="1" x14ac:dyDescent="0.2">
      <c r="A2628" s="156" t="s">
        <v>2723</v>
      </c>
      <c r="B2628" s="156" t="s">
        <v>1380</v>
      </c>
      <c r="C2628" s="156" t="s">
        <v>64</v>
      </c>
      <c r="D2628" s="156" t="s">
        <v>2373</v>
      </c>
      <c r="E2628" s="156" t="s">
        <v>2758</v>
      </c>
    </row>
    <row r="2629" spans="1:5" ht="12" customHeight="1" x14ac:dyDescent="0.2">
      <c r="A2629" s="156" t="s">
        <v>2723</v>
      </c>
      <c r="B2629" s="156" t="s">
        <v>1380</v>
      </c>
      <c r="C2629" s="156" t="s">
        <v>64</v>
      </c>
      <c r="D2629" s="156" t="s">
        <v>2373</v>
      </c>
      <c r="E2629" s="156" t="s">
        <v>2754</v>
      </c>
    </row>
    <row r="2630" spans="1:5" ht="12" customHeight="1" x14ac:dyDescent="0.2">
      <c r="A2630" s="156" t="s">
        <v>2723</v>
      </c>
      <c r="B2630" s="156" t="s">
        <v>2096</v>
      </c>
      <c r="C2630" s="156" t="s">
        <v>2024</v>
      </c>
      <c r="D2630" s="156" t="s">
        <v>2373</v>
      </c>
      <c r="E2630" s="156" t="s">
        <v>2758</v>
      </c>
    </row>
    <row r="2631" spans="1:5" ht="12" customHeight="1" x14ac:dyDescent="0.2">
      <c r="A2631" s="156" t="s">
        <v>2723</v>
      </c>
      <c r="B2631" s="156" t="s">
        <v>1388</v>
      </c>
      <c r="C2631" s="156" t="s">
        <v>323</v>
      </c>
      <c r="D2631" s="156" t="s">
        <v>2373</v>
      </c>
      <c r="E2631" s="156" t="s">
        <v>2758</v>
      </c>
    </row>
    <row r="2632" spans="1:5" ht="12" customHeight="1" x14ac:dyDescent="0.2">
      <c r="A2632" s="156" t="s">
        <v>2723</v>
      </c>
      <c r="B2632" s="156" t="s">
        <v>2447</v>
      </c>
      <c r="C2632" s="156" t="s">
        <v>2237</v>
      </c>
      <c r="D2632" s="156" t="s">
        <v>2373</v>
      </c>
      <c r="E2632" s="156" t="s">
        <v>2758</v>
      </c>
    </row>
    <row r="2633" spans="1:5" ht="12" customHeight="1" x14ac:dyDescent="0.2">
      <c r="A2633" s="156" t="s">
        <v>2723</v>
      </c>
      <c r="B2633" s="156" t="s">
        <v>2447</v>
      </c>
      <c r="C2633" s="156" t="s">
        <v>2237</v>
      </c>
      <c r="D2633" s="156" t="s">
        <v>2373</v>
      </c>
      <c r="E2633" s="156" t="s">
        <v>2755</v>
      </c>
    </row>
    <row r="2634" spans="1:5" ht="12" customHeight="1" x14ac:dyDescent="0.2">
      <c r="A2634" s="156" t="s">
        <v>2723</v>
      </c>
      <c r="B2634" s="156" t="s">
        <v>1553</v>
      </c>
      <c r="C2634" s="156" t="s">
        <v>1554</v>
      </c>
      <c r="D2634" s="156" t="s">
        <v>2373</v>
      </c>
      <c r="E2634" s="156" t="s">
        <v>2758</v>
      </c>
    </row>
    <row r="2635" spans="1:5" ht="12" customHeight="1" x14ac:dyDescent="0.2">
      <c r="A2635" s="156" t="s">
        <v>2723</v>
      </c>
      <c r="B2635" s="156" t="s">
        <v>1399</v>
      </c>
      <c r="C2635" s="156" t="s">
        <v>62</v>
      </c>
      <c r="D2635" s="156" t="s">
        <v>2373</v>
      </c>
      <c r="E2635" s="156" t="s">
        <v>2724</v>
      </c>
    </row>
    <row r="2636" spans="1:5" ht="12" customHeight="1" x14ac:dyDescent="0.2">
      <c r="A2636" s="156" t="s">
        <v>2723</v>
      </c>
      <c r="B2636" s="156" t="s">
        <v>1399</v>
      </c>
      <c r="C2636" s="156" t="s">
        <v>62</v>
      </c>
      <c r="D2636" s="156" t="s">
        <v>2373</v>
      </c>
      <c r="E2636" s="156" t="s">
        <v>2758</v>
      </c>
    </row>
    <row r="2637" spans="1:5" ht="12" customHeight="1" x14ac:dyDescent="0.2">
      <c r="A2637" s="156" t="s">
        <v>2723</v>
      </c>
      <c r="B2637" s="156" t="s">
        <v>1399</v>
      </c>
      <c r="C2637" s="156" t="s">
        <v>62</v>
      </c>
      <c r="D2637" s="156" t="s">
        <v>2373</v>
      </c>
      <c r="E2637" s="156" t="s">
        <v>2755</v>
      </c>
    </row>
    <row r="2638" spans="1:5" ht="12" customHeight="1" x14ac:dyDescent="0.2">
      <c r="A2638" s="156" t="s">
        <v>2723</v>
      </c>
      <c r="B2638" s="156" t="s">
        <v>1404</v>
      </c>
      <c r="C2638" s="156" t="s">
        <v>65</v>
      </c>
      <c r="D2638" s="156" t="s">
        <v>2373</v>
      </c>
      <c r="E2638" s="156" t="s">
        <v>2724</v>
      </c>
    </row>
    <row r="2639" spans="1:5" ht="12" customHeight="1" x14ac:dyDescent="0.2">
      <c r="A2639" s="156" t="s">
        <v>2723</v>
      </c>
      <c r="B2639" s="156" t="s">
        <v>1404</v>
      </c>
      <c r="C2639" s="156" t="s">
        <v>65</v>
      </c>
      <c r="D2639" s="156" t="s">
        <v>2373</v>
      </c>
      <c r="E2639" s="156" t="s">
        <v>2758</v>
      </c>
    </row>
    <row r="2640" spans="1:5" ht="12" customHeight="1" x14ac:dyDescent="0.2">
      <c r="A2640" s="156" t="s">
        <v>2723</v>
      </c>
      <c r="B2640" s="156" t="s">
        <v>1405</v>
      </c>
      <c r="C2640" s="156" t="s">
        <v>66</v>
      </c>
      <c r="D2640" s="156" t="s">
        <v>2373</v>
      </c>
      <c r="E2640" s="156" t="s">
        <v>2758</v>
      </c>
    </row>
    <row r="2641" spans="1:5" ht="12" customHeight="1" x14ac:dyDescent="0.2">
      <c r="A2641" s="156" t="s">
        <v>2723</v>
      </c>
      <c r="B2641" s="156" t="s">
        <v>1387</v>
      </c>
      <c r="C2641" s="156" t="s">
        <v>67</v>
      </c>
      <c r="D2641" s="156" t="s">
        <v>2373</v>
      </c>
      <c r="E2641" s="156" t="s">
        <v>2724</v>
      </c>
    </row>
    <row r="2642" spans="1:5" ht="12" customHeight="1" x14ac:dyDescent="0.2">
      <c r="A2642" s="156" t="s">
        <v>2723</v>
      </c>
      <c r="B2642" s="156" t="s">
        <v>1387</v>
      </c>
      <c r="C2642" s="156" t="s">
        <v>67</v>
      </c>
      <c r="D2642" s="156" t="s">
        <v>2373</v>
      </c>
      <c r="E2642" s="156" t="s">
        <v>2758</v>
      </c>
    </row>
    <row r="2643" spans="1:5" ht="12" customHeight="1" x14ac:dyDescent="0.2">
      <c r="A2643" s="156" t="s">
        <v>2723</v>
      </c>
      <c r="B2643" s="156" t="s">
        <v>1387</v>
      </c>
      <c r="C2643" s="156" t="s">
        <v>67</v>
      </c>
      <c r="D2643" s="156" t="s">
        <v>2373</v>
      </c>
      <c r="E2643" s="156" t="s">
        <v>2755</v>
      </c>
    </row>
    <row r="2644" spans="1:5" ht="12" customHeight="1" x14ac:dyDescent="0.2">
      <c r="A2644" s="156" t="s">
        <v>2723</v>
      </c>
      <c r="B2644" s="156" t="s">
        <v>1653</v>
      </c>
      <c r="C2644" s="156" t="s">
        <v>1654</v>
      </c>
      <c r="D2644" s="156" t="s">
        <v>2373</v>
      </c>
      <c r="E2644" s="156" t="s">
        <v>2724</v>
      </c>
    </row>
    <row r="2645" spans="1:5" ht="12" customHeight="1" x14ac:dyDescent="0.2">
      <c r="A2645" s="156" t="s">
        <v>2723</v>
      </c>
      <c r="B2645" s="156" t="s">
        <v>1653</v>
      </c>
      <c r="C2645" s="156" t="s">
        <v>1654</v>
      </c>
      <c r="D2645" s="156" t="s">
        <v>2373</v>
      </c>
      <c r="E2645" s="156" t="s">
        <v>2753</v>
      </c>
    </row>
    <row r="2646" spans="1:5" ht="12" customHeight="1" x14ac:dyDescent="0.2">
      <c r="A2646" s="156" t="s">
        <v>2723</v>
      </c>
      <c r="B2646" s="156" t="s">
        <v>1653</v>
      </c>
      <c r="C2646" s="156" t="s">
        <v>1654</v>
      </c>
      <c r="D2646" s="156" t="s">
        <v>2373</v>
      </c>
      <c r="E2646" s="156" t="s">
        <v>2758</v>
      </c>
    </row>
    <row r="2647" spans="1:5" ht="12" customHeight="1" x14ac:dyDescent="0.2">
      <c r="A2647" s="156" t="s">
        <v>2723</v>
      </c>
      <c r="B2647" s="156" t="s">
        <v>1790</v>
      </c>
      <c r="C2647" s="156" t="s">
        <v>1791</v>
      </c>
      <c r="D2647" s="156" t="s">
        <v>2373</v>
      </c>
      <c r="E2647" s="156" t="s">
        <v>2753</v>
      </c>
    </row>
    <row r="2648" spans="1:5" ht="12" customHeight="1" x14ac:dyDescent="0.2">
      <c r="A2648" s="156" t="s">
        <v>2723</v>
      </c>
      <c r="B2648" s="156" t="s">
        <v>1790</v>
      </c>
      <c r="C2648" s="156" t="s">
        <v>1791</v>
      </c>
      <c r="D2648" s="156" t="s">
        <v>2373</v>
      </c>
      <c r="E2648" s="156" t="s">
        <v>2758</v>
      </c>
    </row>
    <row r="2649" spans="1:5" ht="12" customHeight="1" x14ac:dyDescent="0.2">
      <c r="A2649" s="156" t="s">
        <v>2723</v>
      </c>
      <c r="B2649" s="156" t="s">
        <v>1790</v>
      </c>
      <c r="C2649" s="156" t="s">
        <v>1791</v>
      </c>
      <c r="D2649" s="156" t="s">
        <v>2373</v>
      </c>
      <c r="E2649" s="156" t="s">
        <v>2755</v>
      </c>
    </row>
    <row r="2650" spans="1:5" ht="12" customHeight="1" x14ac:dyDescent="0.2">
      <c r="A2650" s="156" t="s">
        <v>2723</v>
      </c>
      <c r="B2650" s="156" t="s">
        <v>3142</v>
      </c>
      <c r="C2650" s="156" t="s">
        <v>3151</v>
      </c>
      <c r="D2650" s="156" t="s">
        <v>2373</v>
      </c>
      <c r="E2650" s="156" t="s">
        <v>2758</v>
      </c>
    </row>
    <row r="2651" spans="1:5" ht="12" customHeight="1" x14ac:dyDescent="0.2">
      <c r="A2651" s="156" t="s">
        <v>2723</v>
      </c>
      <c r="B2651" s="156" t="s">
        <v>1797</v>
      </c>
      <c r="C2651" s="156" t="s">
        <v>1801</v>
      </c>
      <c r="D2651" s="156" t="s">
        <v>2373</v>
      </c>
      <c r="E2651" s="156" t="s">
        <v>2758</v>
      </c>
    </row>
    <row r="2652" spans="1:5" ht="12" customHeight="1" x14ac:dyDescent="0.2">
      <c r="A2652" s="156" t="s">
        <v>2723</v>
      </c>
      <c r="B2652" s="156" t="s">
        <v>2681</v>
      </c>
      <c r="C2652" s="156" t="s">
        <v>2696</v>
      </c>
      <c r="D2652" s="156" t="s">
        <v>2373</v>
      </c>
      <c r="E2652" s="156" t="s">
        <v>2724</v>
      </c>
    </row>
    <row r="2653" spans="1:5" ht="12" customHeight="1" x14ac:dyDescent="0.2">
      <c r="A2653" s="156" t="s">
        <v>2723</v>
      </c>
      <c r="B2653" s="156" t="s">
        <v>2681</v>
      </c>
      <c r="C2653" s="156" t="s">
        <v>2696</v>
      </c>
      <c r="D2653" s="156" t="s">
        <v>2373</v>
      </c>
      <c r="E2653" s="156" t="s">
        <v>2758</v>
      </c>
    </row>
    <row r="2654" spans="1:5" ht="12" customHeight="1" x14ac:dyDescent="0.2">
      <c r="A2654" s="156" t="s">
        <v>2723</v>
      </c>
      <c r="B2654" s="156" t="s">
        <v>2730</v>
      </c>
      <c r="C2654" s="156" t="s">
        <v>2731</v>
      </c>
      <c r="D2654" s="156" t="s">
        <v>1969</v>
      </c>
      <c r="E2654" s="156" t="s">
        <v>2758</v>
      </c>
    </row>
    <row r="2655" spans="1:5" ht="12" customHeight="1" x14ac:dyDescent="0.2">
      <c r="A2655" s="156" t="s">
        <v>2723</v>
      </c>
      <c r="B2655" s="156" t="s">
        <v>1824</v>
      </c>
      <c r="C2655" s="156" t="s">
        <v>1686</v>
      </c>
      <c r="D2655" s="156" t="s">
        <v>638</v>
      </c>
      <c r="E2655" s="156" t="s">
        <v>2724</v>
      </c>
    </row>
    <row r="2656" spans="1:5" ht="12" customHeight="1" x14ac:dyDescent="0.2">
      <c r="A2656" s="156" t="s">
        <v>2723</v>
      </c>
      <c r="B2656" s="156" t="s">
        <v>1824</v>
      </c>
      <c r="C2656" s="156" t="s">
        <v>1686</v>
      </c>
      <c r="D2656" s="156" t="s">
        <v>638</v>
      </c>
      <c r="E2656" s="156" t="s">
        <v>2753</v>
      </c>
    </row>
    <row r="2657" spans="1:5" ht="12" customHeight="1" x14ac:dyDescent="0.2">
      <c r="A2657" s="156" t="s">
        <v>2723</v>
      </c>
      <c r="B2657" s="156" t="s">
        <v>1824</v>
      </c>
      <c r="C2657" s="156" t="s">
        <v>1686</v>
      </c>
      <c r="D2657" s="156" t="s">
        <v>638</v>
      </c>
      <c r="E2657" s="156" t="s">
        <v>2755</v>
      </c>
    </row>
    <row r="2658" spans="1:5" ht="12" customHeight="1" x14ac:dyDescent="0.2">
      <c r="A2658" s="156" t="s">
        <v>2723</v>
      </c>
      <c r="B2658" s="156" t="s">
        <v>3041</v>
      </c>
      <c r="C2658" s="156" t="s">
        <v>3042</v>
      </c>
      <c r="D2658" s="156" t="s">
        <v>2301</v>
      </c>
      <c r="E2658" s="156" t="s">
        <v>2754</v>
      </c>
    </row>
    <row r="2659" spans="1:5" ht="12" customHeight="1" x14ac:dyDescent="0.2">
      <c r="A2659" s="156" t="s">
        <v>2723</v>
      </c>
      <c r="B2659" s="156" t="s">
        <v>2606</v>
      </c>
      <c r="C2659" s="156" t="s">
        <v>308</v>
      </c>
      <c r="D2659" s="156" t="s">
        <v>2301</v>
      </c>
      <c r="E2659" s="156" t="s">
        <v>2724</v>
      </c>
    </row>
    <row r="2660" spans="1:5" ht="12" customHeight="1" x14ac:dyDescent="0.2">
      <c r="A2660" s="156" t="s">
        <v>2723</v>
      </c>
      <c r="B2660" s="156" t="s">
        <v>2606</v>
      </c>
      <c r="C2660" s="156" t="s">
        <v>308</v>
      </c>
      <c r="D2660" s="156" t="s">
        <v>2301</v>
      </c>
      <c r="E2660" s="156" t="s">
        <v>2753</v>
      </c>
    </row>
    <row r="2661" spans="1:5" ht="12" customHeight="1" x14ac:dyDescent="0.2">
      <c r="A2661" s="156" t="s">
        <v>2723</v>
      </c>
      <c r="B2661" s="156" t="s">
        <v>2606</v>
      </c>
      <c r="C2661" s="156" t="s">
        <v>308</v>
      </c>
      <c r="D2661" s="156" t="s">
        <v>2301</v>
      </c>
      <c r="E2661" s="156" t="s">
        <v>2756</v>
      </c>
    </row>
    <row r="2662" spans="1:5" ht="12" customHeight="1" x14ac:dyDescent="0.2">
      <c r="A2662" s="156" t="s">
        <v>2723</v>
      </c>
      <c r="B2662" s="156" t="s">
        <v>2606</v>
      </c>
      <c r="C2662" s="156" t="s">
        <v>308</v>
      </c>
      <c r="D2662" s="156" t="s">
        <v>2301</v>
      </c>
      <c r="E2662" s="156" t="s">
        <v>2754</v>
      </c>
    </row>
    <row r="2663" spans="1:5" ht="12" customHeight="1" x14ac:dyDescent="0.2">
      <c r="A2663" s="156" t="s">
        <v>2723</v>
      </c>
      <c r="B2663" s="156" t="s">
        <v>2606</v>
      </c>
      <c r="C2663" s="156" t="s">
        <v>308</v>
      </c>
      <c r="D2663" s="156" t="s">
        <v>2301</v>
      </c>
      <c r="E2663" s="156" t="s">
        <v>2755</v>
      </c>
    </row>
    <row r="2664" spans="1:5" ht="12" customHeight="1" x14ac:dyDescent="0.2">
      <c r="A2664" s="156" t="s">
        <v>2723</v>
      </c>
      <c r="B2664" s="156" t="s">
        <v>1390</v>
      </c>
      <c r="C2664" s="156" t="s">
        <v>245</v>
      </c>
      <c r="D2664" s="156" t="s">
        <v>2301</v>
      </c>
      <c r="E2664" s="156" t="s">
        <v>2724</v>
      </c>
    </row>
    <row r="2665" spans="1:5" ht="12" customHeight="1" x14ac:dyDescent="0.2">
      <c r="A2665" s="156" t="s">
        <v>2723</v>
      </c>
      <c r="B2665" s="156" t="s">
        <v>1390</v>
      </c>
      <c r="C2665" s="156" t="s">
        <v>245</v>
      </c>
      <c r="D2665" s="156" t="s">
        <v>2301</v>
      </c>
      <c r="E2665" s="156" t="s">
        <v>2753</v>
      </c>
    </row>
    <row r="2666" spans="1:5" ht="12" customHeight="1" x14ac:dyDescent="0.2">
      <c r="A2666" s="156" t="s">
        <v>2723</v>
      </c>
      <c r="B2666" s="156" t="s">
        <v>1390</v>
      </c>
      <c r="C2666" s="156" t="s">
        <v>245</v>
      </c>
      <c r="D2666" s="156" t="s">
        <v>2301</v>
      </c>
      <c r="E2666" s="156" t="s">
        <v>2756</v>
      </c>
    </row>
    <row r="2667" spans="1:5" ht="12" customHeight="1" x14ac:dyDescent="0.2">
      <c r="A2667" s="156" t="s">
        <v>2723</v>
      </c>
      <c r="B2667" s="156" t="s">
        <v>1390</v>
      </c>
      <c r="C2667" s="156" t="s">
        <v>245</v>
      </c>
      <c r="D2667" s="156" t="s">
        <v>2301</v>
      </c>
      <c r="E2667" s="156" t="s">
        <v>2754</v>
      </c>
    </row>
    <row r="2668" spans="1:5" ht="12" customHeight="1" x14ac:dyDescent="0.2">
      <c r="A2668" s="156" t="s">
        <v>2723</v>
      </c>
      <c r="B2668" s="156" t="s">
        <v>2311</v>
      </c>
      <c r="C2668" s="156" t="s">
        <v>100</v>
      </c>
      <c r="D2668" s="156" t="s">
        <v>2301</v>
      </c>
      <c r="E2668" s="156" t="s">
        <v>2724</v>
      </c>
    </row>
    <row r="2669" spans="1:5" ht="12" customHeight="1" x14ac:dyDescent="0.2">
      <c r="A2669" s="156" t="s">
        <v>2723</v>
      </c>
      <c r="B2669" s="156" t="s">
        <v>2311</v>
      </c>
      <c r="C2669" s="156" t="s">
        <v>100</v>
      </c>
      <c r="D2669" s="156" t="s">
        <v>2301</v>
      </c>
      <c r="E2669" s="156" t="s">
        <v>2756</v>
      </c>
    </row>
    <row r="2670" spans="1:5" ht="12" customHeight="1" x14ac:dyDescent="0.2">
      <c r="A2670" s="156" t="s">
        <v>2723</v>
      </c>
      <c r="B2670" s="156" t="s">
        <v>2311</v>
      </c>
      <c r="C2670" s="156" t="s">
        <v>100</v>
      </c>
      <c r="D2670" s="156" t="s">
        <v>2301</v>
      </c>
      <c r="E2670" s="156" t="s">
        <v>2754</v>
      </c>
    </row>
    <row r="2671" spans="1:5" ht="12" customHeight="1" x14ac:dyDescent="0.2">
      <c r="A2671" s="156" t="s">
        <v>2723</v>
      </c>
      <c r="B2671" s="156" t="s">
        <v>2311</v>
      </c>
      <c r="C2671" s="156" t="s">
        <v>100</v>
      </c>
      <c r="D2671" s="156" t="s">
        <v>2301</v>
      </c>
      <c r="E2671" s="156" t="s">
        <v>2755</v>
      </c>
    </row>
    <row r="2672" spans="1:5" ht="12" customHeight="1" x14ac:dyDescent="0.2">
      <c r="A2672" s="156" t="s">
        <v>2723</v>
      </c>
      <c r="B2672" s="156" t="s">
        <v>2123</v>
      </c>
      <c r="C2672" s="156" t="s">
        <v>2109</v>
      </c>
      <c r="D2672" s="156" t="s">
        <v>2301</v>
      </c>
      <c r="E2672" s="156" t="s">
        <v>2724</v>
      </c>
    </row>
    <row r="2673" spans="1:5" ht="12" customHeight="1" x14ac:dyDescent="0.2">
      <c r="A2673" s="156" t="s">
        <v>2723</v>
      </c>
      <c r="B2673" s="156" t="s">
        <v>2607</v>
      </c>
      <c r="C2673" s="156" t="s">
        <v>1692</v>
      </c>
      <c r="D2673" s="156" t="s">
        <v>2301</v>
      </c>
      <c r="E2673" s="156" t="s">
        <v>2753</v>
      </c>
    </row>
    <row r="2674" spans="1:5" ht="12" customHeight="1" x14ac:dyDescent="0.2">
      <c r="A2674" s="156" t="s">
        <v>2723</v>
      </c>
      <c r="B2674" s="156" t="s">
        <v>2608</v>
      </c>
      <c r="C2674" s="156" t="s">
        <v>1469</v>
      </c>
      <c r="D2674" s="156" t="s">
        <v>2301</v>
      </c>
      <c r="E2674" s="156" t="s">
        <v>2753</v>
      </c>
    </row>
    <row r="2675" spans="1:5" ht="12" customHeight="1" x14ac:dyDescent="0.2">
      <c r="A2675" s="156" t="s">
        <v>2723</v>
      </c>
      <c r="B2675" s="156" t="s">
        <v>2645</v>
      </c>
      <c r="C2675" s="156" t="s">
        <v>2640</v>
      </c>
      <c r="D2675" s="156" t="s">
        <v>2301</v>
      </c>
      <c r="E2675" s="156" t="s">
        <v>2724</v>
      </c>
    </row>
    <row r="2676" spans="1:5" ht="12" customHeight="1" x14ac:dyDescent="0.2">
      <c r="A2676" s="156" t="s">
        <v>2723</v>
      </c>
      <c r="B2676" s="156" t="s">
        <v>2645</v>
      </c>
      <c r="C2676" s="156" t="s">
        <v>2640</v>
      </c>
      <c r="D2676" s="156" t="s">
        <v>2301</v>
      </c>
      <c r="E2676" s="156" t="s">
        <v>2753</v>
      </c>
    </row>
    <row r="2677" spans="1:5" ht="12" customHeight="1" x14ac:dyDescent="0.2">
      <c r="A2677" s="156" t="s">
        <v>2723</v>
      </c>
      <c r="B2677" s="156" t="s">
        <v>2645</v>
      </c>
      <c r="C2677" s="156" t="s">
        <v>2640</v>
      </c>
      <c r="D2677" s="156" t="s">
        <v>2301</v>
      </c>
      <c r="E2677" s="156" t="s">
        <v>2773</v>
      </c>
    </row>
    <row r="2678" spans="1:5" ht="12" customHeight="1" x14ac:dyDescent="0.2">
      <c r="A2678" s="156" t="s">
        <v>2723</v>
      </c>
      <c r="B2678" s="156" t="s">
        <v>1555</v>
      </c>
      <c r="C2678" s="156" t="s">
        <v>1556</v>
      </c>
      <c r="D2678" s="156" t="s">
        <v>2301</v>
      </c>
      <c r="E2678" s="156" t="s">
        <v>2724</v>
      </c>
    </row>
    <row r="2679" spans="1:5" ht="12" customHeight="1" x14ac:dyDescent="0.2">
      <c r="A2679" s="156" t="s">
        <v>2723</v>
      </c>
      <c r="B2679" s="156" t="s">
        <v>1555</v>
      </c>
      <c r="C2679" s="156" t="s">
        <v>1556</v>
      </c>
      <c r="D2679" s="156" t="s">
        <v>2301</v>
      </c>
      <c r="E2679" s="156" t="s">
        <v>2754</v>
      </c>
    </row>
    <row r="2680" spans="1:5" ht="12" customHeight="1" x14ac:dyDescent="0.2">
      <c r="A2680" s="156" t="s">
        <v>2723</v>
      </c>
      <c r="B2680" s="156" t="s">
        <v>2609</v>
      </c>
      <c r="C2680" s="156" t="s">
        <v>1768</v>
      </c>
      <c r="D2680" s="156" t="s">
        <v>2301</v>
      </c>
      <c r="E2680" s="156" t="s">
        <v>2724</v>
      </c>
    </row>
    <row r="2681" spans="1:5" ht="12" customHeight="1" x14ac:dyDescent="0.2">
      <c r="A2681" s="156" t="s">
        <v>2723</v>
      </c>
      <c r="B2681" s="156" t="s">
        <v>2609</v>
      </c>
      <c r="C2681" s="156" t="s">
        <v>1768</v>
      </c>
      <c r="D2681" s="156" t="s">
        <v>2301</v>
      </c>
      <c r="E2681" s="156" t="s">
        <v>2754</v>
      </c>
    </row>
    <row r="2682" spans="1:5" ht="12" customHeight="1" x14ac:dyDescent="0.2">
      <c r="A2682" s="156" t="s">
        <v>2723</v>
      </c>
      <c r="B2682" s="156" t="s">
        <v>2610</v>
      </c>
      <c r="C2682" s="156" t="s">
        <v>1551</v>
      </c>
      <c r="D2682" s="156" t="s">
        <v>2301</v>
      </c>
      <c r="E2682" s="156" t="s">
        <v>2724</v>
      </c>
    </row>
    <row r="2683" spans="1:5" ht="12" customHeight="1" x14ac:dyDescent="0.2">
      <c r="A2683" s="156" t="s">
        <v>2723</v>
      </c>
      <c r="B2683" s="156" t="s">
        <v>2610</v>
      </c>
      <c r="C2683" s="156" t="s">
        <v>1551</v>
      </c>
      <c r="D2683" s="156" t="s">
        <v>2301</v>
      </c>
      <c r="E2683" s="156" t="s">
        <v>2753</v>
      </c>
    </row>
    <row r="2684" spans="1:5" ht="12" customHeight="1" x14ac:dyDescent="0.2">
      <c r="A2684" s="156" t="s">
        <v>2723</v>
      </c>
      <c r="B2684" s="156" t="s">
        <v>1550</v>
      </c>
      <c r="C2684" s="156" t="s">
        <v>1552</v>
      </c>
      <c r="D2684" s="156" t="s">
        <v>2301</v>
      </c>
      <c r="E2684" s="156" t="s">
        <v>2724</v>
      </c>
    </row>
    <row r="2685" spans="1:5" ht="12" customHeight="1" x14ac:dyDescent="0.2">
      <c r="A2685" s="156" t="s">
        <v>2723</v>
      </c>
      <c r="B2685" s="156" t="s">
        <v>1550</v>
      </c>
      <c r="C2685" s="156" t="s">
        <v>1552</v>
      </c>
      <c r="D2685" s="156" t="s">
        <v>2301</v>
      </c>
      <c r="E2685" s="156" t="s">
        <v>2753</v>
      </c>
    </row>
    <row r="2686" spans="1:5" ht="12" customHeight="1" x14ac:dyDescent="0.2">
      <c r="A2686" s="156" t="s">
        <v>2723</v>
      </c>
      <c r="B2686" s="156" t="s">
        <v>2428</v>
      </c>
      <c r="C2686" s="156" t="s">
        <v>792</v>
      </c>
      <c r="D2686" s="156" t="s">
        <v>2301</v>
      </c>
      <c r="E2686" s="156" t="s">
        <v>2724</v>
      </c>
    </row>
    <row r="2687" spans="1:5" ht="12" customHeight="1" x14ac:dyDescent="0.2">
      <c r="A2687" s="156" t="s">
        <v>2723</v>
      </c>
      <c r="B2687" s="156" t="s">
        <v>2428</v>
      </c>
      <c r="C2687" s="156" t="s">
        <v>792</v>
      </c>
      <c r="D2687" s="156" t="s">
        <v>2301</v>
      </c>
      <c r="E2687" s="156" t="s">
        <v>2754</v>
      </c>
    </row>
    <row r="2688" spans="1:5" ht="12" customHeight="1" x14ac:dyDescent="0.2">
      <c r="A2688" s="156" t="s">
        <v>2723</v>
      </c>
      <c r="B2688" s="156" t="s">
        <v>2428</v>
      </c>
      <c r="C2688" s="156" t="s">
        <v>792</v>
      </c>
      <c r="D2688" s="156" t="s">
        <v>2301</v>
      </c>
      <c r="E2688" s="156" t="s">
        <v>2755</v>
      </c>
    </row>
    <row r="2689" spans="1:5" ht="12" customHeight="1" x14ac:dyDescent="0.2">
      <c r="A2689" s="156" t="s">
        <v>2723</v>
      </c>
      <c r="B2689" s="156" t="s">
        <v>3143</v>
      </c>
      <c r="C2689" s="156" t="s">
        <v>3152</v>
      </c>
      <c r="D2689" s="156" t="s">
        <v>2301</v>
      </c>
      <c r="E2689" s="156" t="s">
        <v>2751</v>
      </c>
    </row>
    <row r="2690" spans="1:5" ht="12" customHeight="1" x14ac:dyDescent="0.2">
      <c r="A2690" s="156" t="s">
        <v>2723</v>
      </c>
      <c r="B2690" s="156" t="s">
        <v>2324</v>
      </c>
      <c r="C2690" s="156" t="s">
        <v>246</v>
      </c>
      <c r="D2690" s="156" t="s">
        <v>2301</v>
      </c>
      <c r="E2690" s="156" t="s">
        <v>2724</v>
      </c>
    </row>
    <row r="2691" spans="1:5" ht="12" customHeight="1" x14ac:dyDescent="0.2">
      <c r="A2691" s="156" t="s">
        <v>2723</v>
      </c>
      <c r="B2691" s="156" t="s">
        <v>2324</v>
      </c>
      <c r="C2691" s="156" t="s">
        <v>246</v>
      </c>
      <c r="D2691" s="156" t="s">
        <v>2301</v>
      </c>
      <c r="E2691" s="156" t="s">
        <v>2753</v>
      </c>
    </row>
    <row r="2692" spans="1:5" ht="12" customHeight="1" x14ac:dyDescent="0.2">
      <c r="A2692" s="156" t="s">
        <v>2723</v>
      </c>
      <c r="B2692" s="156" t="s">
        <v>2324</v>
      </c>
      <c r="C2692" s="156" t="s">
        <v>246</v>
      </c>
      <c r="D2692" s="156" t="s">
        <v>2301</v>
      </c>
      <c r="E2692" s="156" t="s">
        <v>2756</v>
      </c>
    </row>
    <row r="2693" spans="1:5" ht="12" customHeight="1" x14ac:dyDescent="0.2">
      <c r="A2693" s="156" t="s">
        <v>2723</v>
      </c>
      <c r="B2693" s="156" t="s">
        <v>2324</v>
      </c>
      <c r="C2693" s="156" t="s">
        <v>246</v>
      </c>
      <c r="D2693" s="156" t="s">
        <v>2301</v>
      </c>
      <c r="E2693" s="156" t="s">
        <v>2754</v>
      </c>
    </row>
    <row r="2694" spans="1:5" ht="12" customHeight="1" x14ac:dyDescent="0.2">
      <c r="A2694" s="156" t="s">
        <v>2723</v>
      </c>
      <c r="B2694" s="156" t="s">
        <v>2324</v>
      </c>
      <c r="C2694" s="156" t="s">
        <v>246</v>
      </c>
      <c r="D2694" s="156" t="s">
        <v>2301</v>
      </c>
      <c r="E2694" s="156" t="s">
        <v>2755</v>
      </c>
    </row>
    <row r="2695" spans="1:5" ht="12" customHeight="1" x14ac:dyDescent="0.2">
      <c r="A2695" s="156" t="s">
        <v>2723</v>
      </c>
      <c r="B2695" s="156" t="s">
        <v>2433</v>
      </c>
      <c r="C2695" s="156" t="s">
        <v>1010</v>
      </c>
      <c r="D2695" s="156" t="s">
        <v>2301</v>
      </c>
      <c r="E2695" s="156" t="s">
        <v>2724</v>
      </c>
    </row>
    <row r="2696" spans="1:5" ht="12" customHeight="1" x14ac:dyDescent="0.2">
      <c r="A2696" s="156" t="s">
        <v>2723</v>
      </c>
      <c r="B2696" s="156" t="s">
        <v>2453</v>
      </c>
      <c r="C2696" s="156" t="s">
        <v>249</v>
      </c>
      <c r="D2696" s="156" t="s">
        <v>2301</v>
      </c>
      <c r="E2696" s="156" t="s">
        <v>2724</v>
      </c>
    </row>
    <row r="2697" spans="1:5" ht="12" customHeight="1" x14ac:dyDescent="0.2">
      <c r="A2697" s="156" t="s">
        <v>2723</v>
      </c>
      <c r="B2697" s="156" t="s">
        <v>2453</v>
      </c>
      <c r="C2697" s="156" t="s">
        <v>249</v>
      </c>
      <c r="D2697" s="156" t="s">
        <v>2301</v>
      </c>
      <c r="E2697" s="156" t="s">
        <v>2754</v>
      </c>
    </row>
    <row r="2698" spans="1:5" ht="12" customHeight="1" x14ac:dyDescent="0.2">
      <c r="A2698" s="156" t="s">
        <v>2723</v>
      </c>
      <c r="B2698" s="156" t="s">
        <v>2453</v>
      </c>
      <c r="C2698" s="156" t="s">
        <v>249</v>
      </c>
      <c r="D2698" s="156" t="s">
        <v>2301</v>
      </c>
      <c r="E2698" s="156" t="s">
        <v>2755</v>
      </c>
    </row>
    <row r="2699" spans="1:5" ht="12" customHeight="1" x14ac:dyDescent="0.2">
      <c r="A2699" s="156" t="s">
        <v>2723</v>
      </c>
      <c r="B2699" s="156" t="s">
        <v>2377</v>
      </c>
      <c r="C2699" s="156" t="s">
        <v>251</v>
      </c>
      <c r="D2699" s="156" t="s">
        <v>2301</v>
      </c>
      <c r="E2699" s="156" t="s">
        <v>2724</v>
      </c>
    </row>
    <row r="2700" spans="1:5" ht="12" customHeight="1" x14ac:dyDescent="0.2">
      <c r="A2700" s="156" t="s">
        <v>2723</v>
      </c>
      <c r="B2700" s="156" t="s">
        <v>2377</v>
      </c>
      <c r="C2700" s="156" t="s">
        <v>251</v>
      </c>
      <c r="D2700" s="156" t="s">
        <v>2301</v>
      </c>
      <c r="E2700" s="156" t="s">
        <v>2753</v>
      </c>
    </row>
    <row r="2701" spans="1:5" ht="12" customHeight="1" x14ac:dyDescent="0.2">
      <c r="A2701" s="156" t="s">
        <v>2723</v>
      </c>
      <c r="B2701" s="156" t="s">
        <v>2377</v>
      </c>
      <c r="C2701" s="156" t="s">
        <v>251</v>
      </c>
      <c r="D2701" s="156" t="s">
        <v>2301</v>
      </c>
      <c r="E2701" s="156" t="s">
        <v>2754</v>
      </c>
    </row>
    <row r="2702" spans="1:5" ht="12" customHeight="1" x14ac:dyDescent="0.2">
      <c r="A2702" s="156" t="s">
        <v>2723</v>
      </c>
      <c r="B2702" s="156" t="s">
        <v>2377</v>
      </c>
      <c r="C2702" s="156" t="s">
        <v>251</v>
      </c>
      <c r="D2702" s="156" t="s">
        <v>2301</v>
      </c>
      <c r="E2702" s="156" t="s">
        <v>2755</v>
      </c>
    </row>
    <row r="2703" spans="1:5" ht="12" customHeight="1" x14ac:dyDescent="0.2">
      <c r="A2703" s="156" t="s">
        <v>2723</v>
      </c>
      <c r="B2703" s="156" t="s">
        <v>1379</v>
      </c>
      <c r="C2703" s="156" t="s">
        <v>248</v>
      </c>
      <c r="D2703" s="156" t="s">
        <v>2301</v>
      </c>
      <c r="E2703" s="156" t="s">
        <v>2724</v>
      </c>
    </row>
    <row r="2704" spans="1:5" ht="12" customHeight="1" x14ac:dyDescent="0.2">
      <c r="A2704" s="156" t="s">
        <v>2723</v>
      </c>
      <c r="B2704" s="156" t="s">
        <v>1379</v>
      </c>
      <c r="C2704" s="156" t="s">
        <v>248</v>
      </c>
      <c r="D2704" s="156" t="s">
        <v>2301</v>
      </c>
      <c r="E2704" s="156" t="s">
        <v>2754</v>
      </c>
    </row>
    <row r="2705" spans="1:5" ht="12" customHeight="1" x14ac:dyDescent="0.2">
      <c r="A2705" s="156" t="s">
        <v>2723</v>
      </c>
      <c r="B2705" s="156" t="s">
        <v>1379</v>
      </c>
      <c r="C2705" s="156" t="s">
        <v>248</v>
      </c>
      <c r="D2705" s="156" t="s">
        <v>2301</v>
      </c>
      <c r="E2705" s="156" t="s">
        <v>2755</v>
      </c>
    </row>
    <row r="2706" spans="1:5" ht="12" customHeight="1" x14ac:dyDescent="0.2">
      <c r="A2706" s="156" t="s">
        <v>2723</v>
      </c>
      <c r="B2706" s="156" t="s">
        <v>2664</v>
      </c>
      <c r="C2706" s="156" t="s">
        <v>1689</v>
      </c>
      <c r="D2706" s="156" t="s">
        <v>2301</v>
      </c>
      <c r="E2706" s="156" t="s">
        <v>2724</v>
      </c>
    </row>
    <row r="2707" spans="1:5" ht="12" customHeight="1" x14ac:dyDescent="0.2">
      <c r="A2707" s="156" t="s">
        <v>2723</v>
      </c>
      <c r="B2707" s="156" t="s">
        <v>2664</v>
      </c>
      <c r="C2707" s="156" t="s">
        <v>1689</v>
      </c>
      <c r="D2707" s="156" t="s">
        <v>2301</v>
      </c>
      <c r="E2707" s="156" t="s">
        <v>2773</v>
      </c>
    </row>
    <row r="2708" spans="1:5" ht="12" customHeight="1" x14ac:dyDescent="0.2">
      <c r="A2708" s="156" t="s">
        <v>2723</v>
      </c>
      <c r="B2708" s="156" t="s">
        <v>2664</v>
      </c>
      <c r="C2708" s="156" t="s">
        <v>1689</v>
      </c>
      <c r="D2708" s="156" t="s">
        <v>2301</v>
      </c>
      <c r="E2708" s="156" t="s">
        <v>2755</v>
      </c>
    </row>
    <row r="2709" spans="1:5" ht="12" customHeight="1" x14ac:dyDescent="0.2">
      <c r="A2709" s="156" t="s">
        <v>2723</v>
      </c>
      <c r="B2709" s="156" t="s">
        <v>2480</v>
      </c>
      <c r="C2709" s="156" t="s">
        <v>247</v>
      </c>
      <c r="D2709" s="156" t="s">
        <v>2301</v>
      </c>
      <c r="E2709" s="156" t="s">
        <v>2724</v>
      </c>
    </row>
    <row r="2710" spans="1:5" ht="12" customHeight="1" x14ac:dyDescent="0.2">
      <c r="A2710" s="156" t="s">
        <v>2723</v>
      </c>
      <c r="B2710" s="156" t="s">
        <v>2480</v>
      </c>
      <c r="C2710" s="156" t="s">
        <v>247</v>
      </c>
      <c r="D2710" s="156" t="s">
        <v>2301</v>
      </c>
      <c r="E2710" s="156" t="s">
        <v>2753</v>
      </c>
    </row>
    <row r="2711" spans="1:5" ht="12" customHeight="1" x14ac:dyDescent="0.2">
      <c r="A2711" s="156" t="s">
        <v>2723</v>
      </c>
      <c r="B2711" s="156" t="s">
        <v>2480</v>
      </c>
      <c r="C2711" s="156" t="s">
        <v>247</v>
      </c>
      <c r="D2711" s="156" t="s">
        <v>2301</v>
      </c>
      <c r="E2711" s="156" t="s">
        <v>2755</v>
      </c>
    </row>
    <row r="2712" spans="1:5" ht="12" customHeight="1" x14ac:dyDescent="0.2">
      <c r="A2712" s="156" t="s">
        <v>2723</v>
      </c>
      <c r="B2712" s="156" t="s">
        <v>2139</v>
      </c>
      <c r="C2712" s="156" t="s">
        <v>1925</v>
      </c>
      <c r="D2712" s="156" t="s">
        <v>2301</v>
      </c>
      <c r="E2712" s="156" t="s">
        <v>2753</v>
      </c>
    </row>
    <row r="2713" spans="1:5" ht="12" customHeight="1" x14ac:dyDescent="0.2">
      <c r="A2713" s="156" t="s">
        <v>2723</v>
      </c>
      <c r="B2713" s="156" t="s">
        <v>2139</v>
      </c>
      <c r="C2713" s="156" t="s">
        <v>1925</v>
      </c>
      <c r="D2713" s="156" t="s">
        <v>2301</v>
      </c>
      <c r="E2713" s="156" t="s">
        <v>2754</v>
      </c>
    </row>
    <row r="2714" spans="1:5" ht="12" customHeight="1" x14ac:dyDescent="0.2">
      <c r="A2714" s="156" t="s">
        <v>2723</v>
      </c>
      <c r="B2714" s="156" t="s">
        <v>2338</v>
      </c>
      <c r="C2714" s="156" t="s">
        <v>793</v>
      </c>
      <c r="D2714" s="156" t="s">
        <v>2301</v>
      </c>
      <c r="E2714" s="156" t="s">
        <v>2724</v>
      </c>
    </row>
    <row r="2715" spans="1:5" ht="12" customHeight="1" x14ac:dyDescent="0.2">
      <c r="A2715" s="156" t="s">
        <v>2723</v>
      </c>
      <c r="B2715" s="156" t="s">
        <v>2338</v>
      </c>
      <c r="C2715" s="156" t="s">
        <v>793</v>
      </c>
      <c r="D2715" s="156" t="s">
        <v>2301</v>
      </c>
      <c r="E2715" s="156" t="s">
        <v>2753</v>
      </c>
    </row>
    <row r="2716" spans="1:5" ht="12" customHeight="1" x14ac:dyDescent="0.2">
      <c r="A2716" s="156" t="s">
        <v>2723</v>
      </c>
      <c r="B2716" s="156" t="s">
        <v>2338</v>
      </c>
      <c r="C2716" s="156" t="s">
        <v>793</v>
      </c>
      <c r="D2716" s="156" t="s">
        <v>2301</v>
      </c>
      <c r="E2716" s="156" t="s">
        <v>2754</v>
      </c>
    </row>
    <row r="2717" spans="1:5" ht="12" customHeight="1" x14ac:dyDescent="0.2">
      <c r="A2717" s="156" t="s">
        <v>2723</v>
      </c>
      <c r="B2717" s="156" t="s">
        <v>1684</v>
      </c>
      <c r="C2717" s="156" t="s">
        <v>1685</v>
      </c>
      <c r="D2717" s="156" t="s">
        <v>2301</v>
      </c>
      <c r="E2717" s="156" t="s">
        <v>2724</v>
      </c>
    </row>
    <row r="2718" spans="1:5" ht="12" customHeight="1" x14ac:dyDescent="0.2">
      <c r="A2718" s="156" t="s">
        <v>2723</v>
      </c>
      <c r="B2718" s="156" t="s">
        <v>1684</v>
      </c>
      <c r="C2718" s="156" t="s">
        <v>1685</v>
      </c>
      <c r="D2718" s="156" t="s">
        <v>2301</v>
      </c>
      <c r="E2718" s="156" t="s">
        <v>2753</v>
      </c>
    </row>
    <row r="2719" spans="1:5" ht="12" customHeight="1" x14ac:dyDescent="0.2">
      <c r="A2719" s="156" t="s">
        <v>2723</v>
      </c>
      <c r="B2719" s="156" t="s">
        <v>1684</v>
      </c>
      <c r="C2719" s="156" t="s">
        <v>1685</v>
      </c>
      <c r="D2719" s="156" t="s">
        <v>2301</v>
      </c>
      <c r="E2719" s="156" t="s">
        <v>2754</v>
      </c>
    </row>
    <row r="2720" spans="1:5" ht="12" customHeight="1" x14ac:dyDescent="0.2">
      <c r="A2720" s="156" t="s">
        <v>2723</v>
      </c>
      <c r="B2720" s="156" t="s">
        <v>1684</v>
      </c>
      <c r="C2720" s="156" t="s">
        <v>1685</v>
      </c>
      <c r="D2720" s="156" t="s">
        <v>2301</v>
      </c>
      <c r="E2720" s="156" t="s">
        <v>2755</v>
      </c>
    </row>
    <row r="2721" spans="1:5" ht="12" customHeight="1" x14ac:dyDescent="0.2">
      <c r="A2721" s="156" t="s">
        <v>2723</v>
      </c>
      <c r="B2721" s="156" t="s">
        <v>1370</v>
      </c>
      <c r="C2721" s="156" t="s">
        <v>203</v>
      </c>
      <c r="D2721" s="156" t="s">
        <v>2301</v>
      </c>
      <c r="E2721" s="156" t="s">
        <v>2724</v>
      </c>
    </row>
    <row r="2722" spans="1:5" ht="12" customHeight="1" x14ac:dyDescent="0.2">
      <c r="A2722" s="156" t="s">
        <v>2723</v>
      </c>
      <c r="B2722" s="156" t="s">
        <v>1370</v>
      </c>
      <c r="C2722" s="156" t="s">
        <v>203</v>
      </c>
      <c r="D2722" s="156" t="s">
        <v>2301</v>
      </c>
      <c r="E2722" s="156" t="s">
        <v>2756</v>
      </c>
    </row>
    <row r="2723" spans="1:5" ht="12" customHeight="1" x14ac:dyDescent="0.2">
      <c r="A2723" s="156" t="s">
        <v>2723</v>
      </c>
      <c r="B2723" s="156" t="s">
        <v>1370</v>
      </c>
      <c r="C2723" s="156" t="s">
        <v>203</v>
      </c>
      <c r="D2723" s="156" t="s">
        <v>2301</v>
      </c>
      <c r="E2723" s="156" t="s">
        <v>2754</v>
      </c>
    </row>
    <row r="2724" spans="1:5" ht="12" customHeight="1" x14ac:dyDescent="0.2">
      <c r="A2724" s="156" t="s">
        <v>2723</v>
      </c>
      <c r="B2724" s="156" t="s">
        <v>1370</v>
      </c>
      <c r="C2724" s="156" t="s">
        <v>203</v>
      </c>
      <c r="D2724" s="156" t="s">
        <v>2301</v>
      </c>
      <c r="E2724" s="156" t="s">
        <v>2755</v>
      </c>
    </row>
    <row r="2725" spans="1:5" ht="12" customHeight="1" x14ac:dyDescent="0.2">
      <c r="A2725" s="156" t="s">
        <v>2723</v>
      </c>
      <c r="B2725" s="156" t="s">
        <v>1377</v>
      </c>
      <c r="C2725" s="156" t="s">
        <v>209</v>
      </c>
      <c r="D2725" s="156" t="s">
        <v>2301</v>
      </c>
      <c r="E2725" s="156" t="s">
        <v>2724</v>
      </c>
    </row>
    <row r="2726" spans="1:5" ht="12" customHeight="1" x14ac:dyDescent="0.2">
      <c r="A2726" s="156" t="s">
        <v>2723</v>
      </c>
      <c r="B2726" s="156" t="s">
        <v>1377</v>
      </c>
      <c r="C2726" s="156" t="s">
        <v>209</v>
      </c>
      <c r="D2726" s="156" t="s">
        <v>2301</v>
      </c>
      <c r="E2726" s="156" t="s">
        <v>2756</v>
      </c>
    </row>
    <row r="2727" spans="1:5" ht="12" customHeight="1" x14ac:dyDescent="0.2">
      <c r="A2727" s="156" t="s">
        <v>2723</v>
      </c>
      <c r="B2727" s="156" t="s">
        <v>1377</v>
      </c>
      <c r="C2727" s="156" t="s">
        <v>209</v>
      </c>
      <c r="D2727" s="156" t="s">
        <v>2301</v>
      </c>
      <c r="E2727" s="156" t="s">
        <v>2754</v>
      </c>
    </row>
    <row r="2728" spans="1:5" ht="12" customHeight="1" x14ac:dyDescent="0.2">
      <c r="A2728" s="156" t="s">
        <v>2723</v>
      </c>
      <c r="B2728" s="156" t="s">
        <v>1377</v>
      </c>
      <c r="C2728" s="156" t="s">
        <v>209</v>
      </c>
      <c r="D2728" s="156" t="s">
        <v>2301</v>
      </c>
      <c r="E2728" s="156" t="s">
        <v>2755</v>
      </c>
    </row>
    <row r="2729" spans="1:5" ht="12" customHeight="1" x14ac:dyDescent="0.2">
      <c r="A2729" s="156" t="s">
        <v>2723</v>
      </c>
      <c r="B2729" s="156" t="s">
        <v>1371</v>
      </c>
      <c r="C2729" s="156" t="s">
        <v>207</v>
      </c>
      <c r="D2729" s="156" t="s">
        <v>2301</v>
      </c>
      <c r="E2729" s="156" t="s">
        <v>2724</v>
      </c>
    </row>
    <row r="2730" spans="1:5" ht="12" customHeight="1" x14ac:dyDescent="0.2">
      <c r="A2730" s="156" t="s">
        <v>2723</v>
      </c>
      <c r="B2730" s="156" t="s">
        <v>1371</v>
      </c>
      <c r="C2730" s="156" t="s">
        <v>207</v>
      </c>
      <c r="D2730" s="156" t="s">
        <v>2301</v>
      </c>
      <c r="E2730" s="156" t="s">
        <v>2756</v>
      </c>
    </row>
    <row r="2731" spans="1:5" ht="12" customHeight="1" x14ac:dyDescent="0.2">
      <c r="A2731" s="156" t="s">
        <v>2723</v>
      </c>
      <c r="B2731" s="156" t="s">
        <v>1371</v>
      </c>
      <c r="C2731" s="156" t="s">
        <v>207</v>
      </c>
      <c r="D2731" s="156" t="s">
        <v>2301</v>
      </c>
      <c r="E2731" s="156" t="s">
        <v>2754</v>
      </c>
    </row>
    <row r="2732" spans="1:5" ht="12" customHeight="1" x14ac:dyDescent="0.2">
      <c r="A2732" s="156" t="s">
        <v>2723</v>
      </c>
      <c r="B2732" s="156" t="s">
        <v>1371</v>
      </c>
      <c r="C2732" s="156" t="s">
        <v>207</v>
      </c>
      <c r="D2732" s="156" t="s">
        <v>2301</v>
      </c>
      <c r="E2732" s="156" t="s">
        <v>2755</v>
      </c>
    </row>
    <row r="2733" spans="1:5" ht="12" customHeight="1" x14ac:dyDescent="0.2">
      <c r="A2733" s="156" t="s">
        <v>2723</v>
      </c>
      <c r="B2733" s="156" t="s">
        <v>1372</v>
      </c>
      <c r="C2733" s="156" t="s">
        <v>202</v>
      </c>
      <c r="D2733" s="156" t="s">
        <v>2301</v>
      </c>
      <c r="E2733" s="156" t="s">
        <v>2724</v>
      </c>
    </row>
    <row r="2734" spans="1:5" ht="12" customHeight="1" x14ac:dyDescent="0.2">
      <c r="A2734" s="156" t="s">
        <v>2723</v>
      </c>
      <c r="B2734" s="156" t="s">
        <v>1372</v>
      </c>
      <c r="C2734" s="156" t="s">
        <v>202</v>
      </c>
      <c r="D2734" s="156" t="s">
        <v>2301</v>
      </c>
      <c r="E2734" s="156" t="s">
        <v>2756</v>
      </c>
    </row>
    <row r="2735" spans="1:5" ht="12" customHeight="1" x14ac:dyDescent="0.2">
      <c r="A2735" s="156" t="s">
        <v>2723</v>
      </c>
      <c r="B2735" s="156" t="s">
        <v>1372</v>
      </c>
      <c r="C2735" s="156" t="s">
        <v>202</v>
      </c>
      <c r="D2735" s="156" t="s">
        <v>2301</v>
      </c>
      <c r="E2735" s="156" t="s">
        <v>2754</v>
      </c>
    </row>
    <row r="2736" spans="1:5" ht="12" customHeight="1" x14ac:dyDescent="0.2">
      <c r="A2736" s="156" t="s">
        <v>2723</v>
      </c>
      <c r="B2736" s="156" t="s">
        <v>1372</v>
      </c>
      <c r="C2736" s="156" t="s">
        <v>202</v>
      </c>
      <c r="D2736" s="156" t="s">
        <v>2301</v>
      </c>
      <c r="E2736" s="156" t="s">
        <v>2755</v>
      </c>
    </row>
    <row r="2737" spans="1:5" ht="12" customHeight="1" x14ac:dyDescent="0.2">
      <c r="A2737" s="156" t="s">
        <v>2723</v>
      </c>
      <c r="B2737" s="156" t="s">
        <v>1373</v>
      </c>
      <c r="C2737" s="156" t="s">
        <v>201</v>
      </c>
      <c r="D2737" s="156" t="s">
        <v>2301</v>
      </c>
      <c r="E2737" s="156" t="s">
        <v>2724</v>
      </c>
    </row>
    <row r="2738" spans="1:5" ht="12" customHeight="1" x14ac:dyDescent="0.2">
      <c r="A2738" s="156" t="s">
        <v>2723</v>
      </c>
      <c r="B2738" s="156" t="s">
        <v>1373</v>
      </c>
      <c r="C2738" s="156" t="s">
        <v>201</v>
      </c>
      <c r="D2738" s="156" t="s">
        <v>2301</v>
      </c>
      <c r="E2738" s="156" t="s">
        <v>2756</v>
      </c>
    </row>
    <row r="2739" spans="1:5" ht="12" customHeight="1" x14ac:dyDescent="0.2">
      <c r="A2739" s="156" t="s">
        <v>2723</v>
      </c>
      <c r="B2739" s="156" t="s">
        <v>1373</v>
      </c>
      <c r="C2739" s="156" t="s">
        <v>201</v>
      </c>
      <c r="D2739" s="156" t="s">
        <v>2301</v>
      </c>
      <c r="E2739" s="156" t="s">
        <v>2754</v>
      </c>
    </row>
    <row r="2740" spans="1:5" ht="12" customHeight="1" x14ac:dyDescent="0.2">
      <c r="A2740" s="156" t="s">
        <v>2723</v>
      </c>
      <c r="B2740" s="156" t="s">
        <v>1395</v>
      </c>
      <c r="C2740" s="156" t="s">
        <v>200</v>
      </c>
      <c r="D2740" s="156" t="s">
        <v>2301</v>
      </c>
      <c r="E2740" s="156" t="s">
        <v>2724</v>
      </c>
    </row>
    <row r="2741" spans="1:5" ht="12" customHeight="1" x14ac:dyDescent="0.2">
      <c r="A2741" s="156" t="s">
        <v>2723</v>
      </c>
      <c r="B2741" s="156" t="s">
        <v>1395</v>
      </c>
      <c r="C2741" s="156" t="s">
        <v>200</v>
      </c>
      <c r="D2741" s="156" t="s">
        <v>2301</v>
      </c>
      <c r="E2741" s="156" t="s">
        <v>2756</v>
      </c>
    </row>
    <row r="2742" spans="1:5" ht="12" customHeight="1" x14ac:dyDescent="0.2">
      <c r="A2742" s="156" t="s">
        <v>2723</v>
      </c>
      <c r="B2742" s="156" t="s">
        <v>1395</v>
      </c>
      <c r="C2742" s="156" t="s">
        <v>200</v>
      </c>
      <c r="D2742" s="156" t="s">
        <v>2301</v>
      </c>
      <c r="E2742" s="156" t="s">
        <v>2754</v>
      </c>
    </row>
    <row r="2743" spans="1:5" ht="12" customHeight="1" x14ac:dyDescent="0.2">
      <c r="A2743" s="156" t="s">
        <v>2723</v>
      </c>
      <c r="B2743" s="156" t="s">
        <v>1395</v>
      </c>
      <c r="C2743" s="156" t="s">
        <v>200</v>
      </c>
      <c r="D2743" s="156" t="s">
        <v>2301</v>
      </c>
      <c r="E2743" s="156" t="s">
        <v>2755</v>
      </c>
    </row>
    <row r="2744" spans="1:5" ht="12" customHeight="1" x14ac:dyDescent="0.2">
      <c r="A2744" s="156" t="s">
        <v>2723</v>
      </c>
      <c r="B2744" s="156" t="s">
        <v>1378</v>
      </c>
      <c r="C2744" s="156" t="s">
        <v>199</v>
      </c>
      <c r="D2744" s="156" t="s">
        <v>2301</v>
      </c>
      <c r="E2744" s="156" t="s">
        <v>2724</v>
      </c>
    </row>
    <row r="2745" spans="1:5" ht="12" customHeight="1" x14ac:dyDescent="0.2">
      <c r="A2745" s="156" t="s">
        <v>2723</v>
      </c>
      <c r="B2745" s="156" t="s">
        <v>1378</v>
      </c>
      <c r="C2745" s="156" t="s">
        <v>199</v>
      </c>
      <c r="D2745" s="156" t="s">
        <v>2301</v>
      </c>
      <c r="E2745" s="156" t="s">
        <v>2756</v>
      </c>
    </row>
    <row r="2746" spans="1:5" ht="12" customHeight="1" x14ac:dyDescent="0.2">
      <c r="A2746" s="156" t="s">
        <v>2723</v>
      </c>
      <c r="B2746" s="156" t="s">
        <v>1378</v>
      </c>
      <c r="C2746" s="156" t="s">
        <v>199</v>
      </c>
      <c r="D2746" s="156" t="s">
        <v>2301</v>
      </c>
      <c r="E2746" s="156" t="s">
        <v>2754</v>
      </c>
    </row>
    <row r="2747" spans="1:5" ht="12" customHeight="1" x14ac:dyDescent="0.2">
      <c r="A2747" s="156" t="s">
        <v>2723</v>
      </c>
      <c r="B2747" s="156" t="s">
        <v>1378</v>
      </c>
      <c r="C2747" s="156" t="s">
        <v>199</v>
      </c>
      <c r="D2747" s="156" t="s">
        <v>2301</v>
      </c>
      <c r="E2747" s="156" t="s">
        <v>2755</v>
      </c>
    </row>
    <row r="2748" spans="1:5" ht="12" customHeight="1" x14ac:dyDescent="0.2">
      <c r="A2748" s="156" t="s">
        <v>2723</v>
      </c>
      <c r="B2748" s="156" t="s">
        <v>1392</v>
      </c>
      <c r="C2748" s="156" t="s">
        <v>193</v>
      </c>
      <c r="D2748" s="156" t="s">
        <v>2301</v>
      </c>
      <c r="E2748" s="156" t="s">
        <v>2724</v>
      </c>
    </row>
    <row r="2749" spans="1:5" ht="12" customHeight="1" x14ac:dyDescent="0.2">
      <c r="A2749" s="156" t="s">
        <v>2723</v>
      </c>
      <c r="B2749" s="156" t="s">
        <v>1392</v>
      </c>
      <c r="C2749" s="156" t="s">
        <v>193</v>
      </c>
      <c r="D2749" s="156" t="s">
        <v>2301</v>
      </c>
      <c r="E2749" s="156" t="s">
        <v>2756</v>
      </c>
    </row>
    <row r="2750" spans="1:5" ht="12" customHeight="1" x14ac:dyDescent="0.2">
      <c r="A2750" s="156" t="s">
        <v>2723</v>
      </c>
      <c r="B2750" s="156" t="s">
        <v>1392</v>
      </c>
      <c r="C2750" s="156" t="s">
        <v>193</v>
      </c>
      <c r="D2750" s="156" t="s">
        <v>2301</v>
      </c>
      <c r="E2750" s="156" t="s">
        <v>2754</v>
      </c>
    </row>
    <row r="2751" spans="1:5" ht="12" customHeight="1" x14ac:dyDescent="0.2">
      <c r="A2751" s="156" t="s">
        <v>2723</v>
      </c>
      <c r="B2751" s="156" t="s">
        <v>1392</v>
      </c>
      <c r="C2751" s="156" t="s">
        <v>193</v>
      </c>
      <c r="D2751" s="156" t="s">
        <v>2301</v>
      </c>
      <c r="E2751" s="156" t="s">
        <v>2755</v>
      </c>
    </row>
    <row r="2752" spans="1:5" ht="12" customHeight="1" x14ac:dyDescent="0.2">
      <c r="A2752" s="156" t="s">
        <v>2723</v>
      </c>
      <c r="B2752" s="156" t="s">
        <v>1360</v>
      </c>
      <c r="C2752" s="156" t="s">
        <v>194</v>
      </c>
      <c r="D2752" s="156" t="s">
        <v>2301</v>
      </c>
      <c r="E2752" s="156" t="s">
        <v>2724</v>
      </c>
    </row>
    <row r="2753" spans="1:5" ht="12" customHeight="1" x14ac:dyDescent="0.2">
      <c r="A2753" s="156" t="s">
        <v>2723</v>
      </c>
      <c r="B2753" s="156" t="s">
        <v>1360</v>
      </c>
      <c r="C2753" s="156" t="s">
        <v>194</v>
      </c>
      <c r="D2753" s="156" t="s">
        <v>2301</v>
      </c>
      <c r="E2753" s="156" t="s">
        <v>2756</v>
      </c>
    </row>
    <row r="2754" spans="1:5" ht="12" customHeight="1" x14ac:dyDescent="0.2">
      <c r="A2754" s="156" t="s">
        <v>2723</v>
      </c>
      <c r="B2754" s="156" t="s">
        <v>1360</v>
      </c>
      <c r="C2754" s="156" t="s">
        <v>194</v>
      </c>
      <c r="D2754" s="156" t="s">
        <v>2301</v>
      </c>
      <c r="E2754" s="156" t="s">
        <v>2754</v>
      </c>
    </row>
    <row r="2755" spans="1:5" ht="12" customHeight="1" x14ac:dyDescent="0.2">
      <c r="A2755" s="156" t="s">
        <v>2723</v>
      </c>
      <c r="B2755" s="156" t="s">
        <v>1360</v>
      </c>
      <c r="C2755" s="156" t="s">
        <v>194</v>
      </c>
      <c r="D2755" s="156" t="s">
        <v>2301</v>
      </c>
      <c r="E2755" s="156" t="s">
        <v>2755</v>
      </c>
    </row>
    <row r="2756" spans="1:5" ht="12" customHeight="1" x14ac:dyDescent="0.2">
      <c r="A2756" s="156" t="s">
        <v>2723</v>
      </c>
      <c r="B2756" s="156" t="s">
        <v>1409</v>
      </c>
      <c r="C2756" s="156" t="s">
        <v>205</v>
      </c>
      <c r="D2756" s="156" t="s">
        <v>2301</v>
      </c>
      <c r="E2756" s="156" t="s">
        <v>2724</v>
      </c>
    </row>
    <row r="2757" spans="1:5" ht="12" customHeight="1" x14ac:dyDescent="0.2">
      <c r="A2757" s="156" t="s">
        <v>2723</v>
      </c>
      <c r="B2757" s="156" t="s">
        <v>1409</v>
      </c>
      <c r="C2757" s="156" t="s">
        <v>205</v>
      </c>
      <c r="D2757" s="156" t="s">
        <v>2301</v>
      </c>
      <c r="E2757" s="156" t="s">
        <v>2756</v>
      </c>
    </row>
    <row r="2758" spans="1:5" ht="12" customHeight="1" x14ac:dyDescent="0.2">
      <c r="A2758" s="156" t="s">
        <v>2723</v>
      </c>
      <c r="B2758" s="156" t="s">
        <v>1409</v>
      </c>
      <c r="C2758" s="156" t="s">
        <v>205</v>
      </c>
      <c r="D2758" s="156" t="s">
        <v>2301</v>
      </c>
      <c r="E2758" s="156" t="s">
        <v>2754</v>
      </c>
    </row>
    <row r="2759" spans="1:5" ht="12" customHeight="1" x14ac:dyDescent="0.2">
      <c r="A2759" s="156" t="s">
        <v>2723</v>
      </c>
      <c r="B2759" s="156" t="s">
        <v>1409</v>
      </c>
      <c r="C2759" s="156" t="s">
        <v>205</v>
      </c>
      <c r="D2759" s="156" t="s">
        <v>2301</v>
      </c>
      <c r="E2759" s="156" t="s">
        <v>2755</v>
      </c>
    </row>
    <row r="2760" spans="1:5" ht="12" customHeight="1" x14ac:dyDescent="0.2">
      <c r="A2760" s="156" t="s">
        <v>2723</v>
      </c>
      <c r="B2760" s="156" t="s">
        <v>1412</v>
      </c>
      <c r="C2760" s="156" t="s">
        <v>198</v>
      </c>
      <c r="D2760" s="156" t="s">
        <v>2301</v>
      </c>
      <c r="E2760" s="156" t="s">
        <v>2724</v>
      </c>
    </row>
    <row r="2761" spans="1:5" ht="12" customHeight="1" x14ac:dyDescent="0.2">
      <c r="A2761" s="156" t="s">
        <v>2723</v>
      </c>
      <c r="B2761" s="156" t="s">
        <v>1412</v>
      </c>
      <c r="C2761" s="156" t="s">
        <v>198</v>
      </c>
      <c r="D2761" s="156" t="s">
        <v>2301</v>
      </c>
      <c r="E2761" s="156" t="s">
        <v>2754</v>
      </c>
    </row>
    <row r="2762" spans="1:5" ht="12" customHeight="1" x14ac:dyDescent="0.2">
      <c r="A2762" s="156" t="s">
        <v>2723</v>
      </c>
      <c r="B2762" s="156" t="s">
        <v>1412</v>
      </c>
      <c r="C2762" s="156" t="s">
        <v>198</v>
      </c>
      <c r="D2762" s="156" t="s">
        <v>2301</v>
      </c>
      <c r="E2762" s="156" t="s">
        <v>2755</v>
      </c>
    </row>
    <row r="2763" spans="1:5" ht="12" customHeight="1" x14ac:dyDescent="0.2">
      <c r="A2763" s="156" t="s">
        <v>2723</v>
      </c>
      <c r="B2763" s="156" t="s">
        <v>1368</v>
      </c>
      <c r="C2763" s="156" t="s">
        <v>208</v>
      </c>
      <c r="D2763" s="156" t="s">
        <v>2301</v>
      </c>
      <c r="E2763" s="156" t="s">
        <v>2724</v>
      </c>
    </row>
    <row r="2764" spans="1:5" ht="12" customHeight="1" x14ac:dyDescent="0.2">
      <c r="A2764" s="156" t="s">
        <v>2723</v>
      </c>
      <c r="B2764" s="156" t="s">
        <v>1368</v>
      </c>
      <c r="C2764" s="156" t="s">
        <v>208</v>
      </c>
      <c r="D2764" s="156" t="s">
        <v>2301</v>
      </c>
      <c r="E2764" s="156" t="s">
        <v>2756</v>
      </c>
    </row>
    <row r="2765" spans="1:5" ht="12" customHeight="1" x14ac:dyDescent="0.2">
      <c r="A2765" s="156" t="s">
        <v>2723</v>
      </c>
      <c r="B2765" s="156" t="s">
        <v>1368</v>
      </c>
      <c r="C2765" s="156" t="s">
        <v>208</v>
      </c>
      <c r="D2765" s="156" t="s">
        <v>2301</v>
      </c>
      <c r="E2765" s="156" t="s">
        <v>2754</v>
      </c>
    </row>
    <row r="2766" spans="1:5" ht="12" customHeight="1" x14ac:dyDescent="0.2">
      <c r="A2766" s="156" t="s">
        <v>2723</v>
      </c>
      <c r="B2766" s="156" t="s">
        <v>1368</v>
      </c>
      <c r="C2766" s="156" t="s">
        <v>208</v>
      </c>
      <c r="D2766" s="156" t="s">
        <v>2301</v>
      </c>
      <c r="E2766" s="156" t="s">
        <v>2755</v>
      </c>
    </row>
    <row r="2767" spans="1:5" ht="12" customHeight="1" x14ac:dyDescent="0.2">
      <c r="A2767" s="156" t="s">
        <v>2723</v>
      </c>
      <c r="B2767" s="156" t="s">
        <v>1398</v>
      </c>
      <c r="C2767" s="156" t="s">
        <v>197</v>
      </c>
      <c r="D2767" s="156" t="s">
        <v>2301</v>
      </c>
      <c r="E2767" s="156" t="s">
        <v>2724</v>
      </c>
    </row>
    <row r="2768" spans="1:5" ht="12" customHeight="1" x14ac:dyDescent="0.2">
      <c r="A2768" s="156" t="s">
        <v>2723</v>
      </c>
      <c r="B2768" s="156" t="s">
        <v>1398</v>
      </c>
      <c r="C2768" s="156" t="s">
        <v>197</v>
      </c>
      <c r="D2768" s="156" t="s">
        <v>2301</v>
      </c>
      <c r="E2768" s="156" t="s">
        <v>2756</v>
      </c>
    </row>
    <row r="2769" spans="1:5" ht="12" customHeight="1" x14ac:dyDescent="0.2">
      <c r="A2769" s="156" t="s">
        <v>2723</v>
      </c>
      <c r="B2769" s="156" t="s">
        <v>1398</v>
      </c>
      <c r="C2769" s="156" t="s">
        <v>197</v>
      </c>
      <c r="D2769" s="156" t="s">
        <v>2301</v>
      </c>
      <c r="E2769" s="156" t="s">
        <v>2754</v>
      </c>
    </row>
    <row r="2770" spans="1:5" ht="12" customHeight="1" x14ac:dyDescent="0.2">
      <c r="A2770" s="156" t="s">
        <v>2723</v>
      </c>
      <c r="B2770" s="156" t="s">
        <v>1398</v>
      </c>
      <c r="C2770" s="156" t="s">
        <v>197</v>
      </c>
      <c r="D2770" s="156" t="s">
        <v>2301</v>
      </c>
      <c r="E2770" s="156" t="s">
        <v>2755</v>
      </c>
    </row>
    <row r="2771" spans="1:5" ht="12" customHeight="1" x14ac:dyDescent="0.2">
      <c r="A2771" s="156" t="s">
        <v>2723</v>
      </c>
      <c r="B2771" s="156" t="s">
        <v>1421</v>
      </c>
      <c r="C2771" s="156" t="s">
        <v>196</v>
      </c>
      <c r="D2771" s="156" t="s">
        <v>2301</v>
      </c>
      <c r="E2771" s="156" t="s">
        <v>2724</v>
      </c>
    </row>
    <row r="2772" spans="1:5" ht="12" customHeight="1" x14ac:dyDescent="0.2">
      <c r="A2772" s="156" t="s">
        <v>2723</v>
      </c>
      <c r="B2772" s="156" t="s">
        <v>1421</v>
      </c>
      <c r="C2772" s="156" t="s">
        <v>196</v>
      </c>
      <c r="D2772" s="156" t="s">
        <v>2301</v>
      </c>
      <c r="E2772" s="156" t="s">
        <v>2756</v>
      </c>
    </row>
    <row r="2773" spans="1:5" ht="12" customHeight="1" x14ac:dyDescent="0.2">
      <c r="A2773" s="156" t="s">
        <v>2723</v>
      </c>
      <c r="B2773" s="156" t="s">
        <v>1421</v>
      </c>
      <c r="C2773" s="156" t="s">
        <v>196</v>
      </c>
      <c r="D2773" s="156" t="s">
        <v>2301</v>
      </c>
      <c r="E2773" s="156" t="s">
        <v>2754</v>
      </c>
    </row>
    <row r="2774" spans="1:5" ht="12" customHeight="1" x14ac:dyDescent="0.2">
      <c r="A2774" s="156" t="s">
        <v>2723</v>
      </c>
      <c r="B2774" s="156" t="s">
        <v>1421</v>
      </c>
      <c r="C2774" s="156" t="s">
        <v>196</v>
      </c>
      <c r="D2774" s="156" t="s">
        <v>2301</v>
      </c>
      <c r="E2774" s="156" t="s">
        <v>2755</v>
      </c>
    </row>
    <row r="2775" spans="1:5" ht="12" customHeight="1" x14ac:dyDescent="0.2">
      <c r="A2775" s="156" t="s">
        <v>2723</v>
      </c>
      <c r="B2775" s="156" t="s">
        <v>1393</v>
      </c>
      <c r="C2775" s="156" t="s">
        <v>206</v>
      </c>
      <c r="D2775" s="156" t="s">
        <v>2301</v>
      </c>
      <c r="E2775" s="156" t="s">
        <v>2724</v>
      </c>
    </row>
    <row r="2776" spans="1:5" ht="12" customHeight="1" x14ac:dyDescent="0.2">
      <c r="A2776" s="156" t="s">
        <v>2723</v>
      </c>
      <c r="B2776" s="156" t="s">
        <v>1393</v>
      </c>
      <c r="C2776" s="156" t="s">
        <v>206</v>
      </c>
      <c r="D2776" s="156" t="s">
        <v>2301</v>
      </c>
      <c r="E2776" s="156" t="s">
        <v>2756</v>
      </c>
    </row>
    <row r="2777" spans="1:5" ht="12" customHeight="1" x14ac:dyDescent="0.2">
      <c r="A2777" s="156" t="s">
        <v>2723</v>
      </c>
      <c r="B2777" s="156" t="s">
        <v>1393</v>
      </c>
      <c r="C2777" s="156" t="s">
        <v>206</v>
      </c>
      <c r="D2777" s="156" t="s">
        <v>2301</v>
      </c>
      <c r="E2777" s="156" t="s">
        <v>2754</v>
      </c>
    </row>
    <row r="2778" spans="1:5" ht="12" customHeight="1" x14ac:dyDescent="0.2">
      <c r="A2778" s="156" t="s">
        <v>2723</v>
      </c>
      <c r="B2778" s="156" t="s">
        <v>1393</v>
      </c>
      <c r="C2778" s="156" t="s">
        <v>206</v>
      </c>
      <c r="D2778" s="156" t="s">
        <v>2301</v>
      </c>
      <c r="E2778" s="156" t="s">
        <v>2755</v>
      </c>
    </row>
    <row r="2779" spans="1:5" ht="12" customHeight="1" x14ac:dyDescent="0.2">
      <c r="A2779" s="156" t="s">
        <v>2723</v>
      </c>
      <c r="B2779" s="156" t="s">
        <v>1410</v>
      </c>
      <c r="C2779" s="156" t="s">
        <v>195</v>
      </c>
      <c r="D2779" s="156" t="s">
        <v>2301</v>
      </c>
      <c r="E2779" s="156" t="s">
        <v>2724</v>
      </c>
    </row>
    <row r="2780" spans="1:5" ht="12" customHeight="1" x14ac:dyDescent="0.2">
      <c r="A2780" s="156" t="s">
        <v>2723</v>
      </c>
      <c r="B2780" s="156" t="s">
        <v>1410</v>
      </c>
      <c r="C2780" s="156" t="s">
        <v>195</v>
      </c>
      <c r="D2780" s="156" t="s">
        <v>2301</v>
      </c>
      <c r="E2780" s="156" t="s">
        <v>2756</v>
      </c>
    </row>
    <row r="2781" spans="1:5" ht="12" customHeight="1" x14ac:dyDescent="0.2">
      <c r="A2781" s="156" t="s">
        <v>2723</v>
      </c>
      <c r="B2781" s="156" t="s">
        <v>1410</v>
      </c>
      <c r="C2781" s="156" t="s">
        <v>195</v>
      </c>
      <c r="D2781" s="156" t="s">
        <v>2301</v>
      </c>
      <c r="E2781" s="156" t="s">
        <v>2754</v>
      </c>
    </row>
    <row r="2782" spans="1:5" ht="12" customHeight="1" x14ac:dyDescent="0.2">
      <c r="A2782" s="156" t="s">
        <v>2723</v>
      </c>
      <c r="B2782" s="156" t="s">
        <v>1410</v>
      </c>
      <c r="C2782" s="156" t="s">
        <v>195</v>
      </c>
      <c r="D2782" s="156" t="s">
        <v>2301</v>
      </c>
      <c r="E2782" s="156" t="s">
        <v>2755</v>
      </c>
    </row>
    <row r="2783" spans="1:5" ht="12" customHeight="1" x14ac:dyDescent="0.2">
      <c r="A2783" s="156" t="s">
        <v>2723</v>
      </c>
      <c r="B2783" s="156" t="s">
        <v>1417</v>
      </c>
      <c r="C2783" s="156" t="s">
        <v>13</v>
      </c>
      <c r="D2783" s="156" t="s">
        <v>2301</v>
      </c>
      <c r="E2783" s="156" t="s">
        <v>2724</v>
      </c>
    </row>
    <row r="2784" spans="1:5" ht="12" customHeight="1" x14ac:dyDescent="0.2">
      <c r="A2784" s="156" t="s">
        <v>2723</v>
      </c>
      <c r="B2784" s="156" t="s">
        <v>1417</v>
      </c>
      <c r="C2784" s="156" t="s">
        <v>13</v>
      </c>
      <c r="D2784" s="156" t="s">
        <v>2301</v>
      </c>
      <c r="E2784" s="156" t="s">
        <v>2754</v>
      </c>
    </row>
    <row r="2785" spans="1:5" ht="12" customHeight="1" x14ac:dyDescent="0.2">
      <c r="A2785" s="156" t="s">
        <v>2723</v>
      </c>
      <c r="B2785" s="156" t="s">
        <v>1417</v>
      </c>
      <c r="C2785" s="156" t="s">
        <v>13</v>
      </c>
      <c r="D2785" s="156" t="s">
        <v>2301</v>
      </c>
      <c r="E2785" s="156" t="s">
        <v>2755</v>
      </c>
    </row>
    <row r="2786" spans="1:5" ht="12" customHeight="1" x14ac:dyDescent="0.2">
      <c r="A2786" s="156" t="s">
        <v>2723</v>
      </c>
      <c r="B2786" s="156" t="s">
        <v>1394</v>
      </c>
      <c r="C2786" s="156" t="s">
        <v>204</v>
      </c>
      <c r="D2786" s="156" t="s">
        <v>2301</v>
      </c>
      <c r="E2786" s="156" t="s">
        <v>2724</v>
      </c>
    </row>
    <row r="2787" spans="1:5" ht="12" customHeight="1" x14ac:dyDescent="0.2">
      <c r="A2787" s="156" t="s">
        <v>2723</v>
      </c>
      <c r="B2787" s="156" t="s">
        <v>1394</v>
      </c>
      <c r="C2787" s="156" t="s">
        <v>204</v>
      </c>
      <c r="D2787" s="156" t="s">
        <v>2301</v>
      </c>
      <c r="E2787" s="156" t="s">
        <v>2756</v>
      </c>
    </row>
    <row r="2788" spans="1:5" ht="12" customHeight="1" x14ac:dyDescent="0.2">
      <c r="A2788" s="156" t="s">
        <v>2723</v>
      </c>
      <c r="B2788" s="156" t="s">
        <v>1394</v>
      </c>
      <c r="C2788" s="156" t="s">
        <v>204</v>
      </c>
      <c r="D2788" s="156" t="s">
        <v>2301</v>
      </c>
      <c r="E2788" s="156" t="s">
        <v>2754</v>
      </c>
    </row>
    <row r="2789" spans="1:5" ht="12" customHeight="1" x14ac:dyDescent="0.2">
      <c r="A2789" s="156" t="s">
        <v>2723</v>
      </c>
      <c r="B2789" s="156" t="s">
        <v>1394</v>
      </c>
      <c r="C2789" s="156" t="s">
        <v>204</v>
      </c>
      <c r="D2789" s="156" t="s">
        <v>2301</v>
      </c>
      <c r="E2789" s="156" t="s">
        <v>2755</v>
      </c>
    </row>
    <row r="2790" spans="1:5" ht="12" customHeight="1" x14ac:dyDescent="0.2">
      <c r="A2790" s="156" t="s">
        <v>2723</v>
      </c>
      <c r="B2790" s="156" t="s">
        <v>1375</v>
      </c>
      <c r="C2790" s="156" t="s">
        <v>244</v>
      </c>
      <c r="D2790" s="156" t="s">
        <v>2301</v>
      </c>
      <c r="E2790" s="156" t="s">
        <v>2724</v>
      </c>
    </row>
    <row r="2791" spans="1:5" ht="12" customHeight="1" x14ac:dyDescent="0.2">
      <c r="A2791" s="156" t="s">
        <v>2723</v>
      </c>
      <c r="B2791" s="156" t="s">
        <v>1375</v>
      </c>
      <c r="C2791" s="156" t="s">
        <v>244</v>
      </c>
      <c r="D2791" s="156" t="s">
        <v>2301</v>
      </c>
      <c r="E2791" s="156" t="s">
        <v>2753</v>
      </c>
    </row>
    <row r="2792" spans="1:5" ht="12" customHeight="1" x14ac:dyDescent="0.2">
      <c r="A2792" s="156" t="s">
        <v>2723</v>
      </c>
      <c r="B2792" s="156" t="s">
        <v>1375</v>
      </c>
      <c r="C2792" s="156" t="s">
        <v>244</v>
      </c>
      <c r="D2792" s="156" t="s">
        <v>2301</v>
      </c>
      <c r="E2792" s="156" t="s">
        <v>2756</v>
      </c>
    </row>
    <row r="2793" spans="1:5" ht="12" customHeight="1" x14ac:dyDescent="0.2">
      <c r="A2793" s="156" t="s">
        <v>2723</v>
      </c>
      <c r="B2793" s="156" t="s">
        <v>1375</v>
      </c>
      <c r="C2793" s="156" t="s">
        <v>244</v>
      </c>
      <c r="D2793" s="156" t="s">
        <v>2301</v>
      </c>
      <c r="E2793" s="156" t="s">
        <v>2754</v>
      </c>
    </row>
    <row r="2794" spans="1:5" ht="12" customHeight="1" x14ac:dyDescent="0.2">
      <c r="A2794" s="156" t="s">
        <v>2723</v>
      </c>
      <c r="B2794" s="156" t="s">
        <v>1375</v>
      </c>
      <c r="C2794" s="156" t="s">
        <v>244</v>
      </c>
      <c r="D2794" s="156" t="s">
        <v>2301</v>
      </c>
      <c r="E2794" s="156" t="s">
        <v>2755</v>
      </c>
    </row>
    <row r="2795" spans="1:5" ht="12" customHeight="1" x14ac:dyDescent="0.2">
      <c r="A2795" s="156" t="s">
        <v>2723</v>
      </c>
      <c r="B2795" s="156" t="s">
        <v>1406</v>
      </c>
      <c r="C2795" s="156" t="s">
        <v>250</v>
      </c>
      <c r="D2795" s="156" t="s">
        <v>2301</v>
      </c>
      <c r="E2795" s="156" t="s">
        <v>2724</v>
      </c>
    </row>
    <row r="2796" spans="1:5" ht="12" customHeight="1" x14ac:dyDescent="0.2">
      <c r="A2796" s="156" t="s">
        <v>2723</v>
      </c>
      <c r="B2796" s="156" t="s">
        <v>1406</v>
      </c>
      <c r="C2796" s="156" t="s">
        <v>250</v>
      </c>
      <c r="D2796" s="156" t="s">
        <v>2301</v>
      </c>
      <c r="E2796" s="156" t="s">
        <v>2756</v>
      </c>
    </row>
    <row r="2797" spans="1:5" ht="12" customHeight="1" x14ac:dyDescent="0.2">
      <c r="A2797" s="156" t="s">
        <v>2723</v>
      </c>
      <c r="B2797" s="156" t="s">
        <v>1406</v>
      </c>
      <c r="C2797" s="156" t="s">
        <v>250</v>
      </c>
      <c r="D2797" s="156" t="s">
        <v>2301</v>
      </c>
      <c r="E2797" s="156" t="s">
        <v>2755</v>
      </c>
    </row>
    <row r="2798" spans="1:5" ht="12" customHeight="1" x14ac:dyDescent="0.2">
      <c r="A2798" s="156" t="s">
        <v>2723</v>
      </c>
      <c r="B2798" s="156" t="s">
        <v>1389</v>
      </c>
      <c r="C2798" s="156" t="s">
        <v>243</v>
      </c>
      <c r="D2798" s="156" t="s">
        <v>2301</v>
      </c>
      <c r="E2798" s="156" t="s">
        <v>2724</v>
      </c>
    </row>
    <row r="2799" spans="1:5" ht="12" customHeight="1" x14ac:dyDescent="0.2">
      <c r="A2799" s="156" t="s">
        <v>2723</v>
      </c>
      <c r="B2799" s="156" t="s">
        <v>1389</v>
      </c>
      <c r="C2799" s="156" t="s">
        <v>243</v>
      </c>
      <c r="D2799" s="156" t="s">
        <v>2301</v>
      </c>
      <c r="E2799" s="156" t="s">
        <v>2756</v>
      </c>
    </row>
    <row r="2800" spans="1:5" ht="12" customHeight="1" x14ac:dyDescent="0.2">
      <c r="A2800" s="156" t="s">
        <v>2723</v>
      </c>
      <c r="B2800" s="156" t="s">
        <v>1389</v>
      </c>
      <c r="C2800" s="156" t="s">
        <v>243</v>
      </c>
      <c r="D2800" s="156" t="s">
        <v>2301</v>
      </c>
      <c r="E2800" s="156" t="s">
        <v>2755</v>
      </c>
    </row>
    <row r="2801" spans="1:5" ht="12" customHeight="1" x14ac:dyDescent="0.2">
      <c r="A2801" s="156" t="s">
        <v>2723</v>
      </c>
      <c r="B2801" s="156" t="s">
        <v>1796</v>
      </c>
      <c r="C2801" s="156" t="s">
        <v>1799</v>
      </c>
      <c r="D2801" s="156" t="s">
        <v>2301</v>
      </c>
      <c r="E2801" s="156" t="s">
        <v>2724</v>
      </c>
    </row>
    <row r="2802" spans="1:5" ht="12" customHeight="1" x14ac:dyDescent="0.2">
      <c r="A2802" s="156" t="s">
        <v>2723</v>
      </c>
      <c r="B2802" s="156" t="s">
        <v>1796</v>
      </c>
      <c r="C2802" s="156" t="s">
        <v>1799</v>
      </c>
      <c r="D2802" s="156" t="s">
        <v>2301</v>
      </c>
      <c r="E2802" s="156" t="s">
        <v>2755</v>
      </c>
    </row>
    <row r="2803" spans="1:5" ht="12" customHeight="1" x14ac:dyDescent="0.2">
      <c r="A2803" s="156" t="s">
        <v>2723</v>
      </c>
      <c r="B2803" s="156" t="s">
        <v>2611</v>
      </c>
      <c r="C2803" s="156" t="s">
        <v>1800</v>
      </c>
      <c r="D2803" s="156" t="s">
        <v>2301</v>
      </c>
      <c r="E2803" s="156" t="s">
        <v>2724</v>
      </c>
    </row>
    <row r="2804" spans="1:5" ht="12" customHeight="1" x14ac:dyDescent="0.2">
      <c r="A2804" s="156" t="s">
        <v>2723</v>
      </c>
      <c r="B2804" s="156" t="s">
        <v>2611</v>
      </c>
      <c r="C2804" s="156" t="s">
        <v>1800</v>
      </c>
      <c r="D2804" s="156" t="s">
        <v>2301</v>
      </c>
      <c r="E2804" s="156" t="s">
        <v>2753</v>
      </c>
    </row>
    <row r="2805" spans="1:5" ht="12" customHeight="1" x14ac:dyDescent="0.2">
      <c r="A2805" s="156" t="s">
        <v>2723</v>
      </c>
      <c r="B2805" s="156" t="s">
        <v>1184</v>
      </c>
      <c r="C2805" s="156" t="s">
        <v>1185</v>
      </c>
      <c r="D2805" s="156" t="s">
        <v>2309</v>
      </c>
      <c r="E2805" s="156" t="s">
        <v>2724</v>
      </c>
    </row>
    <row r="2806" spans="1:5" ht="12" customHeight="1" x14ac:dyDescent="0.2">
      <c r="A2806" s="156" t="s">
        <v>2723</v>
      </c>
      <c r="B2806" s="156" t="s">
        <v>1184</v>
      </c>
      <c r="C2806" s="156" t="s">
        <v>1185</v>
      </c>
      <c r="D2806" s="156" t="s">
        <v>2309</v>
      </c>
      <c r="E2806" s="156" t="s">
        <v>2755</v>
      </c>
    </row>
    <row r="2807" spans="1:5" ht="12" customHeight="1" x14ac:dyDescent="0.2">
      <c r="A2807" s="156" t="s">
        <v>2723</v>
      </c>
      <c r="B2807" s="156" t="s">
        <v>1186</v>
      </c>
      <c r="C2807" s="156" t="s">
        <v>1187</v>
      </c>
      <c r="D2807" s="156" t="s">
        <v>2309</v>
      </c>
      <c r="E2807" s="156" t="s">
        <v>2724</v>
      </c>
    </row>
    <row r="2808" spans="1:5" ht="12" customHeight="1" x14ac:dyDescent="0.2">
      <c r="A2808" s="156" t="s">
        <v>2723</v>
      </c>
      <c r="B2808" s="156" t="s">
        <v>1352</v>
      </c>
      <c r="C2808" s="156" t="s">
        <v>1353</v>
      </c>
      <c r="D2808" s="156" t="s">
        <v>2309</v>
      </c>
      <c r="E2808" s="156" t="s">
        <v>2724</v>
      </c>
    </row>
    <row r="2809" spans="1:5" ht="12" customHeight="1" x14ac:dyDescent="0.2">
      <c r="A2809" s="156" t="s">
        <v>2723</v>
      </c>
      <c r="B2809" s="156" t="s">
        <v>1352</v>
      </c>
      <c r="C2809" s="156" t="s">
        <v>1353</v>
      </c>
      <c r="D2809" s="156" t="s">
        <v>2309</v>
      </c>
      <c r="E2809" s="156" t="s">
        <v>2755</v>
      </c>
    </row>
    <row r="2810" spans="1:5" ht="12" customHeight="1" x14ac:dyDescent="0.2">
      <c r="A2810" s="156" t="s">
        <v>2723</v>
      </c>
      <c r="B2810" s="156" t="s">
        <v>1197</v>
      </c>
      <c r="C2810" s="156" t="s">
        <v>1198</v>
      </c>
      <c r="D2810" s="156" t="s">
        <v>2309</v>
      </c>
      <c r="E2810" s="156" t="s">
        <v>2724</v>
      </c>
    </row>
    <row r="2811" spans="1:5" ht="12" customHeight="1" x14ac:dyDescent="0.2">
      <c r="A2811" s="156" t="s">
        <v>2723</v>
      </c>
      <c r="B2811" s="156" t="s">
        <v>2028</v>
      </c>
      <c r="C2811" s="156" t="s">
        <v>791</v>
      </c>
      <c r="D2811" s="156" t="s">
        <v>2309</v>
      </c>
      <c r="E2811" s="156" t="s">
        <v>2724</v>
      </c>
    </row>
    <row r="2812" spans="1:5" ht="12" customHeight="1" x14ac:dyDescent="0.2">
      <c r="A2812" s="156" t="s">
        <v>2723</v>
      </c>
      <c r="B2812" s="156" t="s">
        <v>2028</v>
      </c>
      <c r="C2812" s="156" t="s">
        <v>791</v>
      </c>
      <c r="D2812" s="156" t="s">
        <v>2309</v>
      </c>
      <c r="E2812" s="156" t="s">
        <v>2755</v>
      </c>
    </row>
    <row r="2813" spans="1:5" ht="12" customHeight="1" x14ac:dyDescent="0.2">
      <c r="A2813" s="156" t="s">
        <v>2723</v>
      </c>
      <c r="B2813" s="156" t="s">
        <v>2057</v>
      </c>
      <c r="C2813" s="156" t="s">
        <v>1074</v>
      </c>
      <c r="D2813" s="156" t="s">
        <v>2309</v>
      </c>
      <c r="E2813" s="156" t="s">
        <v>2724</v>
      </c>
    </row>
    <row r="2814" spans="1:5" ht="12" customHeight="1" x14ac:dyDescent="0.2">
      <c r="A2814" s="156" t="s">
        <v>2723</v>
      </c>
      <c r="B2814" s="156" t="s">
        <v>2057</v>
      </c>
      <c r="C2814" s="156" t="s">
        <v>1074</v>
      </c>
      <c r="D2814" s="156" t="s">
        <v>2309</v>
      </c>
      <c r="E2814" s="156" t="s">
        <v>2755</v>
      </c>
    </row>
    <row r="2815" spans="1:5" ht="12" customHeight="1" x14ac:dyDescent="0.2">
      <c r="A2815" s="156" t="s">
        <v>2723</v>
      </c>
      <c r="B2815" s="156" t="s">
        <v>2505</v>
      </c>
      <c r="C2815" s="156" t="s">
        <v>2107</v>
      </c>
      <c r="D2815" s="156" t="s">
        <v>2309</v>
      </c>
      <c r="E2815" s="156" t="s">
        <v>2724</v>
      </c>
    </row>
    <row r="2816" spans="1:5" ht="12" customHeight="1" x14ac:dyDescent="0.2">
      <c r="A2816" s="156" t="s">
        <v>2723</v>
      </c>
      <c r="B2816" s="156" t="s">
        <v>1997</v>
      </c>
      <c r="C2816" s="156" t="s">
        <v>1992</v>
      </c>
      <c r="D2816" s="156" t="s">
        <v>2309</v>
      </c>
      <c r="E2816" s="156" t="s">
        <v>2724</v>
      </c>
    </row>
    <row r="2817" spans="1:5" ht="12" customHeight="1" x14ac:dyDescent="0.2">
      <c r="A2817" s="156" t="s">
        <v>2723</v>
      </c>
      <c r="B2817" s="156" t="s">
        <v>2519</v>
      </c>
      <c r="C2817" s="156" t="s">
        <v>2102</v>
      </c>
      <c r="D2817" s="156" t="s">
        <v>2309</v>
      </c>
      <c r="E2817" s="156" t="s">
        <v>2724</v>
      </c>
    </row>
    <row r="2818" spans="1:5" ht="12" customHeight="1" x14ac:dyDescent="0.2">
      <c r="A2818" s="156" t="s">
        <v>2723</v>
      </c>
      <c r="B2818" s="156" t="s">
        <v>1188</v>
      </c>
      <c r="C2818" s="156" t="s">
        <v>1189</v>
      </c>
      <c r="D2818" s="156" t="s">
        <v>2309</v>
      </c>
      <c r="E2818" s="156" t="s">
        <v>2724</v>
      </c>
    </row>
    <row r="2819" spans="1:5" ht="12" customHeight="1" x14ac:dyDescent="0.2">
      <c r="A2819" s="156" t="s">
        <v>2723</v>
      </c>
      <c r="B2819" s="156" t="s">
        <v>1107</v>
      </c>
      <c r="C2819" s="156" t="s">
        <v>1075</v>
      </c>
      <c r="D2819" s="156" t="s">
        <v>2309</v>
      </c>
      <c r="E2819" s="156" t="s">
        <v>2724</v>
      </c>
    </row>
    <row r="2820" spans="1:5" ht="12" customHeight="1" x14ac:dyDescent="0.2">
      <c r="A2820" s="156" t="s">
        <v>2723</v>
      </c>
      <c r="B2820" s="156" t="s">
        <v>1107</v>
      </c>
      <c r="C2820" s="156" t="s">
        <v>1075</v>
      </c>
      <c r="D2820" s="156" t="s">
        <v>2309</v>
      </c>
      <c r="E2820" s="156" t="s">
        <v>2755</v>
      </c>
    </row>
    <row r="2821" spans="1:5" ht="12" customHeight="1" x14ac:dyDescent="0.2">
      <c r="A2821" s="156" t="s">
        <v>2723</v>
      </c>
      <c r="B2821" s="156" t="s">
        <v>2466</v>
      </c>
      <c r="C2821" s="156" t="s">
        <v>2098</v>
      </c>
      <c r="D2821" s="156" t="s">
        <v>2309</v>
      </c>
      <c r="E2821" s="156" t="s">
        <v>2724</v>
      </c>
    </row>
    <row r="2822" spans="1:5" ht="12" customHeight="1" x14ac:dyDescent="0.2">
      <c r="A2822" s="156" t="s">
        <v>2723</v>
      </c>
      <c r="B2822" s="156" t="s">
        <v>1680</v>
      </c>
      <c r="C2822" s="156" t="s">
        <v>1681</v>
      </c>
      <c r="D2822" s="156" t="s">
        <v>2309</v>
      </c>
      <c r="E2822" s="156" t="s">
        <v>2724</v>
      </c>
    </row>
    <row r="2823" spans="1:5" ht="12" customHeight="1" x14ac:dyDescent="0.2">
      <c r="A2823" s="156" t="s">
        <v>2723</v>
      </c>
      <c r="B2823" s="156" t="s">
        <v>2525</v>
      </c>
      <c r="C2823" s="156" t="s">
        <v>2099</v>
      </c>
      <c r="D2823" s="156" t="s">
        <v>2309</v>
      </c>
      <c r="E2823" s="156" t="s">
        <v>2724</v>
      </c>
    </row>
    <row r="2824" spans="1:5" ht="12" customHeight="1" x14ac:dyDescent="0.2">
      <c r="A2824" s="156" t="s">
        <v>2723</v>
      </c>
      <c r="B2824" s="156" t="s">
        <v>2484</v>
      </c>
      <c r="C2824" s="156" t="s">
        <v>2103</v>
      </c>
      <c r="D2824" s="156" t="s">
        <v>2309</v>
      </c>
      <c r="E2824" s="156" t="s">
        <v>2724</v>
      </c>
    </row>
    <row r="2825" spans="1:5" ht="12" customHeight="1" x14ac:dyDescent="0.2">
      <c r="A2825" s="156" t="s">
        <v>2723</v>
      </c>
      <c r="B2825" s="156" t="s">
        <v>2523</v>
      </c>
      <c r="C2825" s="156" t="s">
        <v>2105</v>
      </c>
      <c r="D2825" s="156" t="s">
        <v>2309</v>
      </c>
      <c r="E2825" s="156" t="s">
        <v>2724</v>
      </c>
    </row>
    <row r="2826" spans="1:5" ht="12" customHeight="1" x14ac:dyDescent="0.2">
      <c r="A2826" s="156" t="s">
        <v>2723</v>
      </c>
      <c r="B2826" s="156" t="s">
        <v>2524</v>
      </c>
      <c r="C2826" s="156" t="s">
        <v>2100</v>
      </c>
      <c r="D2826" s="156" t="s">
        <v>2309</v>
      </c>
      <c r="E2826" s="156" t="s">
        <v>2724</v>
      </c>
    </row>
    <row r="2827" spans="1:5" ht="12" customHeight="1" x14ac:dyDescent="0.2">
      <c r="A2827" s="156" t="s">
        <v>2723</v>
      </c>
      <c r="B2827" s="156" t="s">
        <v>2521</v>
      </c>
      <c r="C2827" s="156" t="s">
        <v>2104</v>
      </c>
      <c r="D2827" s="156" t="s">
        <v>2309</v>
      </c>
      <c r="E2827" s="156" t="s">
        <v>2724</v>
      </c>
    </row>
    <row r="2828" spans="1:5" ht="12" customHeight="1" x14ac:dyDescent="0.2">
      <c r="A2828" s="156" t="s">
        <v>2723</v>
      </c>
      <c r="B2828" s="156" t="s">
        <v>2522</v>
      </c>
      <c r="C2828" s="156" t="s">
        <v>2106</v>
      </c>
      <c r="D2828" s="156" t="s">
        <v>2309</v>
      </c>
      <c r="E2828" s="156" t="s">
        <v>2724</v>
      </c>
    </row>
    <row r="2829" spans="1:5" ht="12" customHeight="1" x14ac:dyDescent="0.2">
      <c r="A2829" s="156" t="s">
        <v>2723</v>
      </c>
      <c r="B2829" s="156" t="s">
        <v>2515</v>
      </c>
      <c r="C2829" s="156" t="s">
        <v>2101</v>
      </c>
      <c r="D2829" s="156" t="s">
        <v>2309</v>
      </c>
      <c r="E2829" s="156" t="s">
        <v>2724</v>
      </c>
    </row>
    <row r="2830" spans="1:5" ht="12" customHeight="1" x14ac:dyDescent="0.2">
      <c r="A2830" s="156" t="s">
        <v>2723</v>
      </c>
      <c r="B2830" s="156" t="s">
        <v>1145</v>
      </c>
      <c r="C2830" s="156" t="s">
        <v>1146</v>
      </c>
      <c r="D2830" s="156" t="s">
        <v>2309</v>
      </c>
      <c r="E2830" s="156" t="s">
        <v>2724</v>
      </c>
    </row>
    <row r="2831" spans="1:5" ht="12" customHeight="1" x14ac:dyDescent="0.2">
      <c r="A2831" s="156" t="s">
        <v>2723</v>
      </c>
      <c r="B2831" s="156" t="s">
        <v>1108</v>
      </c>
      <c r="C2831" s="156" t="s">
        <v>613</v>
      </c>
      <c r="D2831" s="156" t="s">
        <v>2309</v>
      </c>
      <c r="E2831" s="156" t="s">
        <v>2724</v>
      </c>
    </row>
    <row r="2832" spans="1:5" ht="12" customHeight="1" x14ac:dyDescent="0.2">
      <c r="A2832" s="156" t="s">
        <v>2723</v>
      </c>
      <c r="B2832" s="156" t="s">
        <v>1108</v>
      </c>
      <c r="C2832" s="156" t="s">
        <v>613</v>
      </c>
      <c r="D2832" s="156" t="s">
        <v>2309</v>
      </c>
      <c r="E2832" s="156" t="s">
        <v>2755</v>
      </c>
    </row>
    <row r="2833" spans="1:5" ht="12" customHeight="1" x14ac:dyDescent="0.2">
      <c r="A2833" s="156" t="s">
        <v>2723</v>
      </c>
      <c r="B2833" s="156" t="s">
        <v>1109</v>
      </c>
      <c r="C2833" s="156" t="s">
        <v>624</v>
      </c>
      <c r="D2833" s="156" t="s">
        <v>2309</v>
      </c>
      <c r="E2833" s="156" t="s">
        <v>2724</v>
      </c>
    </row>
    <row r="2834" spans="1:5" ht="12" customHeight="1" x14ac:dyDescent="0.2">
      <c r="A2834" s="156" t="s">
        <v>2723</v>
      </c>
      <c r="B2834" s="156" t="s">
        <v>1109</v>
      </c>
      <c r="C2834" s="156" t="s">
        <v>624</v>
      </c>
      <c r="D2834" s="156" t="s">
        <v>2309</v>
      </c>
      <c r="E2834" s="156" t="s">
        <v>2755</v>
      </c>
    </row>
    <row r="2835" spans="1:5" ht="12" customHeight="1" x14ac:dyDescent="0.2">
      <c r="A2835" s="156" t="s">
        <v>2723</v>
      </c>
      <c r="B2835" s="156" t="s">
        <v>1110</v>
      </c>
      <c r="C2835" s="156" t="s">
        <v>625</v>
      </c>
      <c r="D2835" s="156" t="s">
        <v>2309</v>
      </c>
      <c r="E2835" s="156" t="s">
        <v>2724</v>
      </c>
    </row>
    <row r="2836" spans="1:5" ht="12" customHeight="1" x14ac:dyDescent="0.2">
      <c r="A2836" s="156" t="s">
        <v>2723</v>
      </c>
      <c r="B2836" s="156" t="s">
        <v>1110</v>
      </c>
      <c r="C2836" s="156" t="s">
        <v>625</v>
      </c>
      <c r="D2836" s="156" t="s">
        <v>2309</v>
      </c>
      <c r="E2836" s="156" t="s">
        <v>2755</v>
      </c>
    </row>
    <row r="2837" spans="1:5" ht="12" customHeight="1" x14ac:dyDescent="0.2">
      <c r="A2837" s="156" t="s">
        <v>2723</v>
      </c>
      <c r="B2837" s="156" t="s">
        <v>1111</v>
      </c>
      <c r="C2837" s="156" t="s">
        <v>616</v>
      </c>
      <c r="D2837" s="156" t="s">
        <v>2309</v>
      </c>
      <c r="E2837" s="156" t="s">
        <v>2724</v>
      </c>
    </row>
    <row r="2838" spans="1:5" ht="12" customHeight="1" x14ac:dyDescent="0.2">
      <c r="A2838" s="156" t="s">
        <v>2723</v>
      </c>
      <c r="B2838" s="156" t="s">
        <v>1112</v>
      </c>
      <c r="C2838" s="156" t="s">
        <v>939</v>
      </c>
      <c r="D2838" s="156" t="s">
        <v>2309</v>
      </c>
      <c r="E2838" s="156" t="s">
        <v>2724</v>
      </c>
    </row>
    <row r="2839" spans="1:5" ht="12" customHeight="1" x14ac:dyDescent="0.2">
      <c r="A2839" s="156" t="s">
        <v>2723</v>
      </c>
      <c r="B2839" s="156" t="s">
        <v>1112</v>
      </c>
      <c r="C2839" s="156" t="s">
        <v>939</v>
      </c>
      <c r="D2839" s="156" t="s">
        <v>2309</v>
      </c>
      <c r="E2839" s="156" t="s">
        <v>2755</v>
      </c>
    </row>
    <row r="2840" spans="1:5" ht="12" customHeight="1" x14ac:dyDescent="0.2">
      <c r="A2840" s="156" t="s">
        <v>2723</v>
      </c>
      <c r="B2840" s="156" t="s">
        <v>1113</v>
      </c>
      <c r="C2840" s="156" t="s">
        <v>1076</v>
      </c>
      <c r="D2840" s="156" t="s">
        <v>2309</v>
      </c>
      <c r="E2840" s="156" t="s">
        <v>2724</v>
      </c>
    </row>
    <row r="2841" spans="1:5" ht="12" customHeight="1" x14ac:dyDescent="0.2">
      <c r="A2841" s="156" t="s">
        <v>2723</v>
      </c>
      <c r="B2841" s="156" t="s">
        <v>1113</v>
      </c>
      <c r="C2841" s="156" t="s">
        <v>1076</v>
      </c>
      <c r="D2841" s="156" t="s">
        <v>2309</v>
      </c>
      <c r="E2841" s="156" t="s">
        <v>2755</v>
      </c>
    </row>
    <row r="2842" spans="1:5" ht="12" customHeight="1" x14ac:dyDescent="0.2">
      <c r="A2842" s="156" t="s">
        <v>2723</v>
      </c>
      <c r="B2842" s="156" t="s">
        <v>1998</v>
      </c>
      <c r="C2842" s="156" t="s">
        <v>1993</v>
      </c>
      <c r="D2842" s="156" t="s">
        <v>2309</v>
      </c>
      <c r="E2842" s="156" t="s">
        <v>2724</v>
      </c>
    </row>
    <row r="2843" spans="1:5" ht="12" customHeight="1" x14ac:dyDescent="0.2">
      <c r="A2843" s="156" t="s">
        <v>2723</v>
      </c>
      <c r="B2843" s="156" t="s">
        <v>1114</v>
      </c>
      <c r="C2843" s="156" t="s">
        <v>1077</v>
      </c>
      <c r="D2843" s="156" t="s">
        <v>2309</v>
      </c>
      <c r="E2843" s="156" t="s">
        <v>2724</v>
      </c>
    </row>
    <row r="2844" spans="1:5" ht="12" customHeight="1" x14ac:dyDescent="0.2">
      <c r="A2844" s="156" t="s">
        <v>2723</v>
      </c>
      <c r="B2844" s="156" t="s">
        <v>1114</v>
      </c>
      <c r="C2844" s="156" t="s">
        <v>1077</v>
      </c>
      <c r="D2844" s="156" t="s">
        <v>2309</v>
      </c>
      <c r="E2844" s="156" t="s">
        <v>2755</v>
      </c>
    </row>
    <row r="2845" spans="1:5" ht="12" customHeight="1" x14ac:dyDescent="0.2">
      <c r="A2845" s="156" t="s">
        <v>2723</v>
      </c>
      <c r="B2845" s="156" t="s">
        <v>1115</v>
      </c>
      <c r="C2845" s="156" t="s">
        <v>696</v>
      </c>
      <c r="D2845" s="156" t="s">
        <v>2309</v>
      </c>
      <c r="E2845" s="156" t="s">
        <v>2724</v>
      </c>
    </row>
    <row r="2846" spans="1:5" ht="12" customHeight="1" x14ac:dyDescent="0.2">
      <c r="A2846" s="156" t="s">
        <v>2723</v>
      </c>
      <c r="B2846" s="156" t="s">
        <v>2502</v>
      </c>
      <c r="C2846" s="156" t="s">
        <v>2025</v>
      </c>
      <c r="D2846" s="156" t="s">
        <v>2309</v>
      </c>
      <c r="E2846" s="156" t="s">
        <v>2724</v>
      </c>
    </row>
    <row r="2847" spans="1:5" ht="12" customHeight="1" x14ac:dyDescent="0.2">
      <c r="A2847" s="156" t="s">
        <v>2723</v>
      </c>
      <c r="B2847" s="156" t="s">
        <v>1116</v>
      </c>
      <c r="C2847" s="156" t="s">
        <v>697</v>
      </c>
      <c r="D2847" s="156" t="s">
        <v>2309</v>
      </c>
      <c r="E2847" s="156" t="s">
        <v>2724</v>
      </c>
    </row>
    <row r="2848" spans="1:5" ht="12" customHeight="1" x14ac:dyDescent="0.2">
      <c r="A2848" s="156" t="s">
        <v>2723</v>
      </c>
      <c r="B2848" s="156" t="s">
        <v>1637</v>
      </c>
      <c r="C2848" s="156" t="s">
        <v>1638</v>
      </c>
      <c r="D2848" s="156" t="s">
        <v>2309</v>
      </c>
      <c r="E2848" s="156" t="s">
        <v>2724</v>
      </c>
    </row>
    <row r="2849" spans="1:5" ht="12" customHeight="1" x14ac:dyDescent="0.2">
      <c r="A2849" s="156" t="s">
        <v>2723</v>
      </c>
      <c r="B2849" s="156" t="s">
        <v>1097</v>
      </c>
      <c r="C2849" s="156" t="s">
        <v>1098</v>
      </c>
      <c r="D2849" s="156" t="s">
        <v>2309</v>
      </c>
      <c r="E2849" s="156" t="s">
        <v>2724</v>
      </c>
    </row>
    <row r="2850" spans="1:5" ht="12" customHeight="1" x14ac:dyDescent="0.2">
      <c r="A2850" s="156" t="s">
        <v>2723</v>
      </c>
      <c r="B2850" s="156" t="s">
        <v>1117</v>
      </c>
      <c r="C2850" s="156" t="s">
        <v>1049</v>
      </c>
      <c r="D2850" s="156" t="s">
        <v>2309</v>
      </c>
      <c r="E2850" s="156" t="s">
        <v>2724</v>
      </c>
    </row>
    <row r="2851" spans="1:5" ht="12" customHeight="1" x14ac:dyDescent="0.2">
      <c r="A2851" s="156" t="s">
        <v>2723</v>
      </c>
      <c r="B2851" s="156" t="s">
        <v>1118</v>
      </c>
      <c r="C2851" s="156" t="s">
        <v>1096</v>
      </c>
      <c r="D2851" s="156" t="s">
        <v>2309</v>
      </c>
      <c r="E2851" s="156" t="s">
        <v>2724</v>
      </c>
    </row>
    <row r="2852" spans="1:5" ht="12" customHeight="1" x14ac:dyDescent="0.2">
      <c r="A2852" s="156" t="s">
        <v>2723</v>
      </c>
      <c r="B2852" s="156" t="s">
        <v>1118</v>
      </c>
      <c r="C2852" s="156" t="s">
        <v>1096</v>
      </c>
      <c r="D2852" s="156" t="s">
        <v>2309</v>
      </c>
      <c r="E2852" s="156" t="s">
        <v>2753</v>
      </c>
    </row>
    <row r="2853" spans="1:5" ht="12" customHeight="1" x14ac:dyDescent="0.2">
      <c r="A2853" s="156" t="s">
        <v>2723</v>
      </c>
      <c r="B2853" s="156" t="s">
        <v>1118</v>
      </c>
      <c r="C2853" s="156" t="s">
        <v>1096</v>
      </c>
      <c r="D2853" s="156" t="s">
        <v>2309</v>
      </c>
      <c r="E2853" s="156" t="s">
        <v>2755</v>
      </c>
    </row>
    <row r="2854" spans="1:5" ht="12" customHeight="1" x14ac:dyDescent="0.2">
      <c r="A2854" s="156" t="s">
        <v>2723</v>
      </c>
      <c r="B2854" s="156" t="s">
        <v>1426</v>
      </c>
      <c r="C2854" s="156" t="s">
        <v>1427</v>
      </c>
      <c r="D2854" s="156" t="s">
        <v>2309</v>
      </c>
      <c r="E2854" s="156" t="s">
        <v>2724</v>
      </c>
    </row>
    <row r="2855" spans="1:5" ht="12" customHeight="1" x14ac:dyDescent="0.2">
      <c r="A2855" s="156" t="s">
        <v>2723</v>
      </c>
      <c r="B2855" s="156" t="s">
        <v>2367</v>
      </c>
      <c r="C2855" s="156" t="s">
        <v>1862</v>
      </c>
      <c r="D2855" s="156" t="s">
        <v>2309</v>
      </c>
      <c r="E2855" s="156" t="s">
        <v>2724</v>
      </c>
    </row>
    <row r="2856" spans="1:5" ht="12" customHeight="1" x14ac:dyDescent="0.2">
      <c r="A2856" s="156" t="s">
        <v>2723</v>
      </c>
      <c r="B2856" s="156" t="s">
        <v>2367</v>
      </c>
      <c r="C2856" s="156" t="s">
        <v>1862</v>
      </c>
      <c r="D2856" s="156" t="s">
        <v>2309</v>
      </c>
      <c r="E2856" s="156" t="s">
        <v>2756</v>
      </c>
    </row>
    <row r="2857" spans="1:5" ht="12" customHeight="1" x14ac:dyDescent="0.2">
      <c r="A2857" s="156" t="s">
        <v>2723</v>
      </c>
      <c r="B2857" s="156" t="s">
        <v>1119</v>
      </c>
      <c r="C2857" s="156" t="s">
        <v>945</v>
      </c>
      <c r="D2857" s="156" t="s">
        <v>2309</v>
      </c>
      <c r="E2857" s="156" t="s">
        <v>2724</v>
      </c>
    </row>
    <row r="2858" spans="1:5" ht="12" customHeight="1" x14ac:dyDescent="0.2">
      <c r="A2858" s="156" t="s">
        <v>2723</v>
      </c>
      <c r="B2858" s="156" t="s">
        <v>1119</v>
      </c>
      <c r="C2858" s="156" t="s">
        <v>945</v>
      </c>
      <c r="D2858" s="156" t="s">
        <v>2309</v>
      </c>
      <c r="E2858" s="156" t="s">
        <v>2755</v>
      </c>
    </row>
    <row r="2859" spans="1:5" ht="12" customHeight="1" x14ac:dyDescent="0.2">
      <c r="A2859" s="156" t="s">
        <v>2723</v>
      </c>
      <c r="B2859" s="156" t="s">
        <v>1775</v>
      </c>
      <c r="C2859" s="156" t="s">
        <v>1776</v>
      </c>
      <c r="D2859" s="156" t="s">
        <v>2309</v>
      </c>
      <c r="E2859" s="156" t="s">
        <v>2724</v>
      </c>
    </row>
    <row r="2860" spans="1:5" ht="12" customHeight="1" x14ac:dyDescent="0.2">
      <c r="A2860" s="156" t="s">
        <v>2723</v>
      </c>
      <c r="B2860" s="156" t="s">
        <v>1120</v>
      </c>
      <c r="C2860" s="156" t="s">
        <v>623</v>
      </c>
      <c r="D2860" s="156" t="s">
        <v>2309</v>
      </c>
      <c r="E2860" s="156" t="s">
        <v>2724</v>
      </c>
    </row>
    <row r="2861" spans="1:5" ht="12" customHeight="1" x14ac:dyDescent="0.2">
      <c r="A2861" s="156" t="s">
        <v>2723</v>
      </c>
      <c r="B2861" s="156" t="s">
        <v>1120</v>
      </c>
      <c r="C2861" s="156" t="s">
        <v>623</v>
      </c>
      <c r="D2861" s="156" t="s">
        <v>2309</v>
      </c>
      <c r="E2861" s="156" t="s">
        <v>2753</v>
      </c>
    </row>
    <row r="2862" spans="1:5" ht="12" customHeight="1" x14ac:dyDescent="0.2">
      <c r="A2862" s="156" t="s">
        <v>2723</v>
      </c>
      <c r="B2862" s="156" t="s">
        <v>1120</v>
      </c>
      <c r="C2862" s="156" t="s">
        <v>623</v>
      </c>
      <c r="D2862" s="156" t="s">
        <v>2309</v>
      </c>
      <c r="E2862" s="156" t="s">
        <v>2754</v>
      </c>
    </row>
    <row r="2863" spans="1:5" ht="12" customHeight="1" x14ac:dyDescent="0.2">
      <c r="A2863" s="156" t="s">
        <v>2723</v>
      </c>
      <c r="B2863" s="156" t="s">
        <v>1120</v>
      </c>
      <c r="C2863" s="156" t="s">
        <v>623</v>
      </c>
      <c r="D2863" s="156" t="s">
        <v>2309</v>
      </c>
      <c r="E2863" s="156" t="s">
        <v>2755</v>
      </c>
    </row>
    <row r="2864" spans="1:5" ht="12" customHeight="1" x14ac:dyDescent="0.2">
      <c r="A2864" s="156" t="s">
        <v>2723</v>
      </c>
      <c r="B2864" s="156" t="s">
        <v>1121</v>
      </c>
      <c r="C2864" s="156" t="s">
        <v>621</v>
      </c>
      <c r="D2864" s="156" t="s">
        <v>2309</v>
      </c>
      <c r="E2864" s="156" t="s">
        <v>2724</v>
      </c>
    </row>
    <row r="2865" spans="1:5" ht="12" customHeight="1" x14ac:dyDescent="0.2">
      <c r="A2865" s="156" t="s">
        <v>2723</v>
      </c>
      <c r="B2865" s="156" t="s">
        <v>1121</v>
      </c>
      <c r="C2865" s="156" t="s">
        <v>621</v>
      </c>
      <c r="D2865" s="156" t="s">
        <v>2309</v>
      </c>
      <c r="E2865" s="156" t="s">
        <v>2754</v>
      </c>
    </row>
    <row r="2866" spans="1:5" ht="12" customHeight="1" x14ac:dyDescent="0.2">
      <c r="A2866" s="156" t="s">
        <v>2723</v>
      </c>
      <c r="B2866" s="156" t="s">
        <v>1121</v>
      </c>
      <c r="C2866" s="156" t="s">
        <v>621</v>
      </c>
      <c r="D2866" s="156" t="s">
        <v>2309</v>
      </c>
      <c r="E2866" s="156" t="s">
        <v>2755</v>
      </c>
    </row>
    <row r="2867" spans="1:5" ht="12" customHeight="1" x14ac:dyDescent="0.2">
      <c r="A2867" s="156" t="s">
        <v>2723</v>
      </c>
      <c r="B2867" s="156" t="s">
        <v>1122</v>
      </c>
      <c r="C2867" s="156" t="s">
        <v>611</v>
      </c>
      <c r="D2867" s="156" t="s">
        <v>2309</v>
      </c>
      <c r="E2867" s="156" t="s">
        <v>2724</v>
      </c>
    </row>
    <row r="2868" spans="1:5" ht="12" customHeight="1" x14ac:dyDescent="0.2">
      <c r="A2868" s="156" t="s">
        <v>2723</v>
      </c>
      <c r="B2868" s="156" t="s">
        <v>1122</v>
      </c>
      <c r="C2868" s="156" t="s">
        <v>611</v>
      </c>
      <c r="D2868" s="156" t="s">
        <v>2309</v>
      </c>
      <c r="E2868" s="156" t="s">
        <v>2755</v>
      </c>
    </row>
    <row r="2869" spans="1:5" ht="12" customHeight="1" x14ac:dyDescent="0.2">
      <c r="A2869" s="156" t="s">
        <v>2723</v>
      </c>
      <c r="B2869" s="156" t="s">
        <v>1241</v>
      </c>
      <c r="C2869" s="156" t="s">
        <v>1242</v>
      </c>
      <c r="D2869" s="156" t="s">
        <v>2309</v>
      </c>
      <c r="E2869" s="156" t="s">
        <v>2724</v>
      </c>
    </row>
    <row r="2870" spans="1:5" ht="12" customHeight="1" x14ac:dyDescent="0.2">
      <c r="A2870" s="156" t="s">
        <v>2723</v>
      </c>
      <c r="B2870" s="156" t="s">
        <v>1241</v>
      </c>
      <c r="C2870" s="156" t="s">
        <v>1242</v>
      </c>
      <c r="D2870" s="156" t="s">
        <v>2309</v>
      </c>
      <c r="E2870" s="156" t="s">
        <v>2755</v>
      </c>
    </row>
    <row r="2871" spans="1:5" ht="12" customHeight="1" x14ac:dyDescent="0.2">
      <c r="A2871" s="156" t="s">
        <v>2723</v>
      </c>
      <c r="B2871" s="156" t="s">
        <v>1123</v>
      </c>
      <c r="C2871" s="156" t="s">
        <v>615</v>
      </c>
      <c r="D2871" s="156" t="s">
        <v>2309</v>
      </c>
      <c r="E2871" s="156" t="s">
        <v>2724</v>
      </c>
    </row>
    <row r="2872" spans="1:5" ht="12" customHeight="1" x14ac:dyDescent="0.2">
      <c r="A2872" s="156" t="s">
        <v>2723</v>
      </c>
      <c r="B2872" s="156" t="s">
        <v>1123</v>
      </c>
      <c r="C2872" s="156" t="s">
        <v>615</v>
      </c>
      <c r="D2872" s="156" t="s">
        <v>2309</v>
      </c>
      <c r="E2872" s="156" t="s">
        <v>2755</v>
      </c>
    </row>
    <row r="2873" spans="1:5" ht="12" customHeight="1" x14ac:dyDescent="0.2">
      <c r="A2873" s="156" t="s">
        <v>2723</v>
      </c>
      <c r="B2873" s="156" t="s">
        <v>1124</v>
      </c>
      <c r="C2873" s="156" t="s">
        <v>614</v>
      </c>
      <c r="D2873" s="156" t="s">
        <v>2309</v>
      </c>
      <c r="E2873" s="156" t="s">
        <v>2724</v>
      </c>
    </row>
    <row r="2874" spans="1:5" ht="12" customHeight="1" x14ac:dyDescent="0.2">
      <c r="A2874" s="156" t="s">
        <v>2723</v>
      </c>
      <c r="B2874" s="156" t="s">
        <v>1124</v>
      </c>
      <c r="C2874" s="156" t="s">
        <v>614</v>
      </c>
      <c r="D2874" s="156" t="s">
        <v>2309</v>
      </c>
      <c r="E2874" s="156" t="s">
        <v>2755</v>
      </c>
    </row>
    <row r="2875" spans="1:5" ht="12" customHeight="1" x14ac:dyDescent="0.2">
      <c r="A2875" s="156" t="s">
        <v>2723</v>
      </c>
      <c r="B2875" s="156" t="s">
        <v>1125</v>
      </c>
      <c r="C2875" s="156" t="s">
        <v>619</v>
      </c>
      <c r="D2875" s="156" t="s">
        <v>2309</v>
      </c>
      <c r="E2875" s="156" t="s">
        <v>2724</v>
      </c>
    </row>
    <row r="2876" spans="1:5" ht="12" customHeight="1" x14ac:dyDescent="0.2">
      <c r="A2876" s="156" t="s">
        <v>2723</v>
      </c>
      <c r="B2876" s="156" t="s">
        <v>1125</v>
      </c>
      <c r="C2876" s="156" t="s">
        <v>619</v>
      </c>
      <c r="D2876" s="156" t="s">
        <v>2309</v>
      </c>
      <c r="E2876" s="156" t="s">
        <v>2755</v>
      </c>
    </row>
    <row r="2877" spans="1:5" ht="12" customHeight="1" x14ac:dyDescent="0.2">
      <c r="A2877" s="156" t="s">
        <v>2723</v>
      </c>
      <c r="B2877" s="156" t="s">
        <v>1126</v>
      </c>
      <c r="C2877" s="156" t="s">
        <v>622</v>
      </c>
      <c r="D2877" s="156" t="s">
        <v>2309</v>
      </c>
      <c r="E2877" s="156" t="s">
        <v>2724</v>
      </c>
    </row>
    <row r="2878" spans="1:5" ht="12" customHeight="1" x14ac:dyDescent="0.2">
      <c r="A2878" s="156" t="s">
        <v>2723</v>
      </c>
      <c r="B2878" s="156" t="s">
        <v>1126</v>
      </c>
      <c r="C2878" s="156" t="s">
        <v>622</v>
      </c>
      <c r="D2878" s="156" t="s">
        <v>2309</v>
      </c>
      <c r="E2878" s="156" t="s">
        <v>2755</v>
      </c>
    </row>
    <row r="2879" spans="1:5" ht="12" customHeight="1" x14ac:dyDescent="0.2">
      <c r="A2879" s="156" t="s">
        <v>2723</v>
      </c>
      <c r="B2879" s="156" t="s">
        <v>1138</v>
      </c>
      <c r="C2879" s="156" t="s">
        <v>1139</v>
      </c>
      <c r="D2879" s="156" t="s">
        <v>2309</v>
      </c>
      <c r="E2879" s="156" t="s">
        <v>2724</v>
      </c>
    </row>
    <row r="2880" spans="1:5" ht="12" customHeight="1" x14ac:dyDescent="0.2">
      <c r="A2880" s="156" t="s">
        <v>2723</v>
      </c>
      <c r="B2880" s="156" t="s">
        <v>1138</v>
      </c>
      <c r="C2880" s="156" t="s">
        <v>1139</v>
      </c>
      <c r="D2880" s="156" t="s">
        <v>2309</v>
      </c>
      <c r="E2880" s="156" t="s">
        <v>2756</v>
      </c>
    </row>
    <row r="2881" spans="1:5" ht="12" customHeight="1" x14ac:dyDescent="0.2">
      <c r="A2881" s="156" t="s">
        <v>2723</v>
      </c>
      <c r="B2881" s="156" t="s">
        <v>1138</v>
      </c>
      <c r="C2881" s="156" t="s">
        <v>1139</v>
      </c>
      <c r="D2881" s="156" t="s">
        <v>2309</v>
      </c>
      <c r="E2881" s="156" t="s">
        <v>2754</v>
      </c>
    </row>
    <row r="2882" spans="1:5" ht="12" customHeight="1" x14ac:dyDescent="0.2">
      <c r="A2882" s="156" t="s">
        <v>2723</v>
      </c>
      <c r="B2882" s="156" t="s">
        <v>1138</v>
      </c>
      <c r="C2882" s="156" t="s">
        <v>1139</v>
      </c>
      <c r="D2882" s="156" t="s">
        <v>2309</v>
      </c>
      <c r="E2882" s="156" t="s">
        <v>2755</v>
      </c>
    </row>
    <row r="2883" spans="1:5" ht="12" customHeight="1" x14ac:dyDescent="0.2">
      <c r="A2883" s="156" t="s">
        <v>2723</v>
      </c>
      <c r="B2883" s="156" t="s">
        <v>1408</v>
      </c>
      <c r="C2883" s="156" t="s">
        <v>1649</v>
      </c>
      <c r="D2883" s="156" t="s">
        <v>2309</v>
      </c>
      <c r="E2883" s="156" t="s">
        <v>2724</v>
      </c>
    </row>
    <row r="2884" spans="1:5" ht="12" customHeight="1" x14ac:dyDescent="0.2">
      <c r="A2884" s="156" t="s">
        <v>2723</v>
      </c>
      <c r="B2884" s="156" t="s">
        <v>1408</v>
      </c>
      <c r="C2884" s="156" t="s">
        <v>1649</v>
      </c>
      <c r="D2884" s="156" t="s">
        <v>2309</v>
      </c>
      <c r="E2884" s="156" t="s">
        <v>2754</v>
      </c>
    </row>
    <row r="2885" spans="1:5" ht="12" customHeight="1" x14ac:dyDescent="0.2">
      <c r="A2885" s="156" t="s">
        <v>2723</v>
      </c>
      <c r="B2885" s="156" t="s">
        <v>1415</v>
      </c>
      <c r="C2885" s="156" t="s">
        <v>1647</v>
      </c>
      <c r="D2885" s="156" t="s">
        <v>2309</v>
      </c>
      <c r="E2885" s="156" t="s">
        <v>2724</v>
      </c>
    </row>
    <row r="2886" spans="1:5" ht="12" customHeight="1" x14ac:dyDescent="0.2">
      <c r="A2886" s="156" t="s">
        <v>2723</v>
      </c>
      <c r="B2886" s="156" t="s">
        <v>1420</v>
      </c>
      <c r="C2886" s="156" t="s">
        <v>1644</v>
      </c>
      <c r="D2886" s="156" t="s">
        <v>2309</v>
      </c>
      <c r="E2886" s="156" t="s">
        <v>2724</v>
      </c>
    </row>
    <row r="2887" spans="1:5" ht="12" customHeight="1" x14ac:dyDescent="0.2">
      <c r="A2887" s="156" t="s">
        <v>2723</v>
      </c>
      <c r="B2887" s="156" t="s">
        <v>1384</v>
      </c>
      <c r="C2887" s="156" t="s">
        <v>1645</v>
      </c>
      <c r="D2887" s="156" t="s">
        <v>2309</v>
      </c>
      <c r="E2887" s="156" t="s">
        <v>2724</v>
      </c>
    </row>
    <row r="2888" spans="1:5" ht="12" customHeight="1" x14ac:dyDescent="0.2">
      <c r="A2888" s="156" t="s">
        <v>2723</v>
      </c>
      <c r="B2888" s="156" t="s">
        <v>1384</v>
      </c>
      <c r="C2888" s="156" t="s">
        <v>1645</v>
      </c>
      <c r="D2888" s="156" t="s">
        <v>2309</v>
      </c>
      <c r="E2888" s="156" t="s">
        <v>2756</v>
      </c>
    </row>
    <row r="2889" spans="1:5" ht="12" customHeight="1" x14ac:dyDescent="0.2">
      <c r="A2889" s="156" t="s">
        <v>2723</v>
      </c>
      <c r="B2889" s="156" t="s">
        <v>1384</v>
      </c>
      <c r="C2889" s="156" t="s">
        <v>1645</v>
      </c>
      <c r="D2889" s="156" t="s">
        <v>2309</v>
      </c>
      <c r="E2889" s="156" t="s">
        <v>2754</v>
      </c>
    </row>
    <row r="2890" spans="1:5" ht="12" customHeight="1" x14ac:dyDescent="0.2">
      <c r="A2890" s="156" t="s">
        <v>2723</v>
      </c>
      <c r="B2890" s="156" t="s">
        <v>1384</v>
      </c>
      <c r="C2890" s="156" t="s">
        <v>1645</v>
      </c>
      <c r="D2890" s="156" t="s">
        <v>2309</v>
      </c>
      <c r="E2890" s="156" t="s">
        <v>2755</v>
      </c>
    </row>
    <row r="2891" spans="1:5" ht="12" customHeight="1" x14ac:dyDescent="0.2">
      <c r="A2891" s="156" t="s">
        <v>2723</v>
      </c>
      <c r="B2891" s="156" t="s">
        <v>1403</v>
      </c>
      <c r="C2891" s="156" t="s">
        <v>1641</v>
      </c>
      <c r="D2891" s="156" t="s">
        <v>2309</v>
      </c>
      <c r="E2891" s="156" t="s">
        <v>2724</v>
      </c>
    </row>
    <row r="2892" spans="1:5" ht="12" customHeight="1" x14ac:dyDescent="0.2">
      <c r="A2892" s="156" t="s">
        <v>2723</v>
      </c>
      <c r="B2892" s="156" t="s">
        <v>1403</v>
      </c>
      <c r="C2892" s="156" t="s">
        <v>1641</v>
      </c>
      <c r="D2892" s="156" t="s">
        <v>2309</v>
      </c>
      <c r="E2892" s="156" t="s">
        <v>2754</v>
      </c>
    </row>
    <row r="2893" spans="1:5" ht="12" customHeight="1" x14ac:dyDescent="0.2">
      <c r="A2893" s="156" t="s">
        <v>2723</v>
      </c>
      <c r="B2893" s="156" t="s">
        <v>1396</v>
      </c>
      <c r="C2893" s="156" t="s">
        <v>1646</v>
      </c>
      <c r="D2893" s="156" t="s">
        <v>2309</v>
      </c>
      <c r="E2893" s="156" t="s">
        <v>2724</v>
      </c>
    </row>
    <row r="2894" spans="1:5" ht="12" customHeight="1" x14ac:dyDescent="0.2">
      <c r="A2894" s="156" t="s">
        <v>2723</v>
      </c>
      <c r="B2894" s="156" t="s">
        <v>1407</v>
      </c>
      <c r="C2894" s="156" t="s">
        <v>1648</v>
      </c>
      <c r="D2894" s="156" t="s">
        <v>2309</v>
      </c>
      <c r="E2894" s="156" t="s">
        <v>2724</v>
      </c>
    </row>
    <row r="2895" spans="1:5" ht="12" customHeight="1" x14ac:dyDescent="0.2">
      <c r="A2895" s="156" t="s">
        <v>2723</v>
      </c>
      <c r="B2895" s="156" t="s">
        <v>1391</v>
      </c>
      <c r="C2895" s="156" t="s">
        <v>1643</v>
      </c>
      <c r="D2895" s="156" t="s">
        <v>2309</v>
      </c>
      <c r="E2895" s="156" t="s">
        <v>2724</v>
      </c>
    </row>
    <row r="2896" spans="1:5" ht="12" customHeight="1" x14ac:dyDescent="0.2">
      <c r="A2896" s="156" t="s">
        <v>2723</v>
      </c>
      <c r="B2896" s="156" t="s">
        <v>1698</v>
      </c>
      <c r="C2896" s="156" t="s">
        <v>1699</v>
      </c>
      <c r="D2896" s="156" t="s">
        <v>2309</v>
      </c>
      <c r="E2896" s="156" t="s">
        <v>2724</v>
      </c>
    </row>
    <row r="2897" spans="1:5" ht="12" customHeight="1" x14ac:dyDescent="0.2">
      <c r="A2897" s="156" t="s">
        <v>2723</v>
      </c>
      <c r="B2897" s="156" t="s">
        <v>1655</v>
      </c>
      <c r="C2897" s="156" t="s">
        <v>1651</v>
      </c>
      <c r="D2897" s="156" t="s">
        <v>2309</v>
      </c>
      <c r="E2897" s="156" t="s">
        <v>2724</v>
      </c>
    </row>
    <row r="2898" spans="1:5" ht="12" customHeight="1" x14ac:dyDescent="0.2">
      <c r="A2898" s="156" t="s">
        <v>2723</v>
      </c>
      <c r="B2898" s="156" t="s">
        <v>1402</v>
      </c>
      <c r="C2898" s="156" t="s">
        <v>1652</v>
      </c>
      <c r="D2898" s="156" t="s">
        <v>2309</v>
      </c>
      <c r="E2898" s="156" t="s">
        <v>2724</v>
      </c>
    </row>
    <row r="2899" spans="1:5" ht="12" customHeight="1" x14ac:dyDescent="0.2">
      <c r="A2899" s="156" t="s">
        <v>2723</v>
      </c>
      <c r="B2899" s="156" t="s">
        <v>1385</v>
      </c>
      <c r="C2899" s="156" t="s">
        <v>1642</v>
      </c>
      <c r="D2899" s="156" t="s">
        <v>2309</v>
      </c>
      <c r="E2899" s="156" t="s">
        <v>2724</v>
      </c>
    </row>
    <row r="2900" spans="1:5" ht="12" customHeight="1" x14ac:dyDescent="0.2">
      <c r="A2900" s="156" t="s">
        <v>2723</v>
      </c>
      <c r="B2900" s="156" t="s">
        <v>1385</v>
      </c>
      <c r="C2900" s="156" t="s">
        <v>1642</v>
      </c>
      <c r="D2900" s="156" t="s">
        <v>2309</v>
      </c>
      <c r="E2900" s="156" t="s">
        <v>2756</v>
      </c>
    </row>
    <row r="2901" spans="1:5" ht="12" customHeight="1" x14ac:dyDescent="0.2">
      <c r="A2901" s="156" t="s">
        <v>2723</v>
      </c>
      <c r="B2901" s="156" t="s">
        <v>1385</v>
      </c>
      <c r="C2901" s="156" t="s">
        <v>1642</v>
      </c>
      <c r="D2901" s="156" t="s">
        <v>2309</v>
      </c>
      <c r="E2901" s="156" t="s">
        <v>2755</v>
      </c>
    </row>
    <row r="2902" spans="1:5" ht="12" customHeight="1" x14ac:dyDescent="0.2">
      <c r="A2902" s="156" t="s">
        <v>2723</v>
      </c>
      <c r="B2902" s="156" t="s">
        <v>1414</v>
      </c>
      <c r="C2902" s="156" t="s">
        <v>1650</v>
      </c>
      <c r="D2902" s="156" t="s">
        <v>2309</v>
      </c>
      <c r="E2902" s="156" t="s">
        <v>2724</v>
      </c>
    </row>
    <row r="2903" spans="1:5" ht="12" customHeight="1" x14ac:dyDescent="0.2">
      <c r="A2903" s="156" t="s">
        <v>2723</v>
      </c>
      <c r="B2903" s="156" t="s">
        <v>1700</v>
      </c>
      <c r="C2903" s="156" t="s">
        <v>1701</v>
      </c>
      <c r="D2903" s="156" t="s">
        <v>2309</v>
      </c>
      <c r="E2903" s="156" t="s">
        <v>2724</v>
      </c>
    </row>
    <row r="2904" spans="1:5" ht="12" customHeight="1" x14ac:dyDescent="0.2">
      <c r="A2904" s="156" t="s">
        <v>2723</v>
      </c>
      <c r="B2904" s="156" t="s">
        <v>1996</v>
      </c>
      <c r="C2904" s="156" t="s">
        <v>1986</v>
      </c>
      <c r="D2904" s="156" t="s">
        <v>2309</v>
      </c>
      <c r="E2904" s="156" t="s">
        <v>2724</v>
      </c>
    </row>
    <row r="2905" spans="1:5" ht="12" customHeight="1" x14ac:dyDescent="0.2">
      <c r="A2905" s="156" t="s">
        <v>2723</v>
      </c>
      <c r="B2905" s="156" t="s">
        <v>1996</v>
      </c>
      <c r="C2905" s="156" t="s">
        <v>1986</v>
      </c>
      <c r="D2905" s="156" t="s">
        <v>2309</v>
      </c>
      <c r="E2905" s="156" t="s">
        <v>2753</v>
      </c>
    </row>
    <row r="2906" spans="1:5" ht="12" customHeight="1" x14ac:dyDescent="0.2">
      <c r="A2906" s="156" t="s">
        <v>2723</v>
      </c>
      <c r="B2906" s="156" t="s">
        <v>1995</v>
      </c>
      <c r="C2906" s="156" t="s">
        <v>1985</v>
      </c>
      <c r="D2906" s="156" t="s">
        <v>2309</v>
      </c>
      <c r="E2906" s="156" t="s">
        <v>2724</v>
      </c>
    </row>
    <row r="2907" spans="1:5" ht="12" customHeight="1" x14ac:dyDescent="0.2">
      <c r="A2907" s="156" t="s">
        <v>2723</v>
      </c>
      <c r="B2907" s="156" t="s">
        <v>1995</v>
      </c>
      <c r="C2907" s="156" t="s">
        <v>1985</v>
      </c>
      <c r="D2907" s="156" t="s">
        <v>2309</v>
      </c>
      <c r="E2907" s="156" t="s">
        <v>2753</v>
      </c>
    </row>
    <row r="2908" spans="1:5" ht="12" customHeight="1" x14ac:dyDescent="0.2">
      <c r="A2908" s="156" t="s">
        <v>2723</v>
      </c>
      <c r="B2908" s="156" t="s">
        <v>1702</v>
      </c>
      <c r="C2908" s="156" t="s">
        <v>1703</v>
      </c>
      <c r="D2908" s="156" t="s">
        <v>2309</v>
      </c>
      <c r="E2908" s="156" t="s">
        <v>2724</v>
      </c>
    </row>
    <row r="2909" spans="1:5" ht="12" customHeight="1" x14ac:dyDescent="0.2">
      <c r="A2909" s="156" t="s">
        <v>2723</v>
      </c>
      <c r="B2909" s="156" t="s">
        <v>1702</v>
      </c>
      <c r="C2909" s="156" t="s">
        <v>1703</v>
      </c>
      <c r="D2909" s="156" t="s">
        <v>2309</v>
      </c>
      <c r="E2909" s="156" t="s">
        <v>2755</v>
      </c>
    </row>
    <row r="2910" spans="1:5" ht="12" customHeight="1" x14ac:dyDescent="0.2">
      <c r="A2910" s="156" t="s">
        <v>2723</v>
      </c>
      <c r="B2910" s="156" t="s">
        <v>1704</v>
      </c>
      <c r="C2910" s="156" t="s">
        <v>1705</v>
      </c>
      <c r="D2910" s="156" t="s">
        <v>2309</v>
      </c>
      <c r="E2910" s="156" t="s">
        <v>2724</v>
      </c>
    </row>
    <row r="2911" spans="1:5" ht="12" customHeight="1" x14ac:dyDescent="0.2">
      <c r="A2911" s="156" t="s">
        <v>2723</v>
      </c>
      <c r="B2911" s="156" t="s">
        <v>1704</v>
      </c>
      <c r="C2911" s="156" t="s">
        <v>1705</v>
      </c>
      <c r="D2911" s="156" t="s">
        <v>2309</v>
      </c>
      <c r="E2911" s="156" t="s">
        <v>2753</v>
      </c>
    </row>
    <row r="2912" spans="1:5" ht="12" customHeight="1" x14ac:dyDescent="0.2">
      <c r="A2912" s="156" t="s">
        <v>2723</v>
      </c>
      <c r="B2912" s="156" t="s">
        <v>1248</v>
      </c>
      <c r="C2912" s="156" t="s">
        <v>1249</v>
      </c>
      <c r="D2912" s="156" t="s">
        <v>2309</v>
      </c>
      <c r="E2912" s="156" t="s">
        <v>2724</v>
      </c>
    </row>
    <row r="2913" spans="1:5" ht="12" customHeight="1" x14ac:dyDescent="0.2">
      <c r="A2913" s="156" t="s">
        <v>2723</v>
      </c>
      <c r="B2913" s="156" t="s">
        <v>1492</v>
      </c>
      <c r="C2913" s="156" t="s">
        <v>1493</v>
      </c>
      <c r="D2913" s="156" t="s">
        <v>2309</v>
      </c>
      <c r="E2913" s="156" t="s">
        <v>2724</v>
      </c>
    </row>
    <row r="2914" spans="1:5" ht="12" customHeight="1" x14ac:dyDescent="0.2">
      <c r="A2914" s="156" t="s">
        <v>2723</v>
      </c>
      <c r="B2914" s="156" t="s">
        <v>1492</v>
      </c>
      <c r="C2914" s="156" t="s">
        <v>1493</v>
      </c>
      <c r="D2914" s="156" t="s">
        <v>2309</v>
      </c>
      <c r="E2914" s="156" t="s">
        <v>2755</v>
      </c>
    </row>
    <row r="2915" spans="1:5" ht="12" customHeight="1" x14ac:dyDescent="0.2">
      <c r="A2915" s="156" t="s">
        <v>2723</v>
      </c>
      <c r="B2915" s="156" t="s">
        <v>1494</v>
      </c>
      <c r="C2915" s="156" t="s">
        <v>1495</v>
      </c>
      <c r="D2915" s="156" t="s">
        <v>2309</v>
      </c>
      <c r="E2915" s="156" t="s">
        <v>2724</v>
      </c>
    </row>
    <row r="2916" spans="1:5" ht="12" customHeight="1" x14ac:dyDescent="0.2">
      <c r="A2916" s="156" t="s">
        <v>2723</v>
      </c>
      <c r="B2916" s="156" t="s">
        <v>1494</v>
      </c>
      <c r="C2916" s="156" t="s">
        <v>1495</v>
      </c>
      <c r="D2916" s="156" t="s">
        <v>2309</v>
      </c>
      <c r="E2916" s="156" t="s">
        <v>2755</v>
      </c>
    </row>
    <row r="2917" spans="1:5" ht="12" customHeight="1" x14ac:dyDescent="0.2">
      <c r="A2917" s="156" t="s">
        <v>2723</v>
      </c>
      <c r="B2917" s="156" t="s">
        <v>1127</v>
      </c>
      <c r="C2917" s="156" t="s">
        <v>908</v>
      </c>
      <c r="D2917" s="156" t="s">
        <v>2309</v>
      </c>
      <c r="E2917" s="156" t="s">
        <v>2724</v>
      </c>
    </row>
    <row r="2918" spans="1:5" ht="12" customHeight="1" x14ac:dyDescent="0.2">
      <c r="A2918" s="156" t="s">
        <v>2723</v>
      </c>
      <c r="B2918" s="156" t="s">
        <v>1127</v>
      </c>
      <c r="C2918" s="156" t="s">
        <v>908</v>
      </c>
      <c r="D2918" s="156" t="s">
        <v>2309</v>
      </c>
      <c r="E2918" s="156" t="s">
        <v>2755</v>
      </c>
    </row>
    <row r="2919" spans="1:5" ht="12" customHeight="1" x14ac:dyDescent="0.2">
      <c r="A2919" s="156" t="s">
        <v>2723</v>
      </c>
      <c r="B2919" s="156" t="s">
        <v>1128</v>
      </c>
      <c r="C2919" s="156" t="s">
        <v>1094</v>
      </c>
      <c r="D2919" s="156" t="s">
        <v>2309</v>
      </c>
      <c r="E2919" s="156" t="s">
        <v>2724</v>
      </c>
    </row>
    <row r="2920" spans="1:5" ht="12" customHeight="1" x14ac:dyDescent="0.2">
      <c r="A2920" s="156" t="s">
        <v>2723</v>
      </c>
      <c r="B2920" s="156" t="s">
        <v>1128</v>
      </c>
      <c r="C2920" s="156" t="s">
        <v>1094</v>
      </c>
      <c r="D2920" s="156" t="s">
        <v>2309</v>
      </c>
      <c r="E2920" s="156" t="s">
        <v>2753</v>
      </c>
    </row>
    <row r="2921" spans="1:5" ht="12" customHeight="1" x14ac:dyDescent="0.2">
      <c r="A2921" s="156" t="s">
        <v>2723</v>
      </c>
      <c r="B2921" s="156" t="s">
        <v>1128</v>
      </c>
      <c r="C2921" s="156" t="s">
        <v>1094</v>
      </c>
      <c r="D2921" s="156" t="s">
        <v>2309</v>
      </c>
      <c r="E2921" s="156" t="s">
        <v>2755</v>
      </c>
    </row>
    <row r="2922" spans="1:5" ht="12" customHeight="1" x14ac:dyDescent="0.2">
      <c r="A2922" s="156" t="s">
        <v>2723</v>
      </c>
      <c r="B2922" s="156" t="s">
        <v>1129</v>
      </c>
      <c r="C2922" s="156" t="s">
        <v>1006</v>
      </c>
      <c r="D2922" s="156" t="s">
        <v>2309</v>
      </c>
      <c r="E2922" s="156" t="s">
        <v>2724</v>
      </c>
    </row>
    <row r="2923" spans="1:5" ht="12" customHeight="1" x14ac:dyDescent="0.2">
      <c r="A2923" s="156" t="s">
        <v>2723</v>
      </c>
      <c r="B2923" s="156" t="s">
        <v>1129</v>
      </c>
      <c r="C2923" s="156" t="s">
        <v>1006</v>
      </c>
      <c r="D2923" s="156" t="s">
        <v>2309</v>
      </c>
      <c r="E2923" s="156" t="s">
        <v>2755</v>
      </c>
    </row>
    <row r="2924" spans="1:5" ht="12" customHeight="1" x14ac:dyDescent="0.2">
      <c r="A2924" s="156" t="s">
        <v>2723</v>
      </c>
      <c r="B2924" s="156" t="s">
        <v>1130</v>
      </c>
      <c r="C2924" s="156" t="s">
        <v>769</v>
      </c>
      <c r="D2924" s="156" t="s">
        <v>2309</v>
      </c>
      <c r="E2924" s="156" t="s">
        <v>2724</v>
      </c>
    </row>
    <row r="2925" spans="1:5" ht="12" customHeight="1" x14ac:dyDescent="0.2">
      <c r="A2925" s="156" t="s">
        <v>2723</v>
      </c>
      <c r="B2925" s="156" t="s">
        <v>1130</v>
      </c>
      <c r="C2925" s="156" t="s">
        <v>769</v>
      </c>
      <c r="D2925" s="156" t="s">
        <v>2309</v>
      </c>
      <c r="E2925" s="156" t="s">
        <v>2755</v>
      </c>
    </row>
    <row r="2926" spans="1:5" ht="12" customHeight="1" x14ac:dyDescent="0.2">
      <c r="A2926" s="156" t="s">
        <v>2723</v>
      </c>
      <c r="B2926" s="156" t="s">
        <v>1131</v>
      </c>
      <c r="C2926" s="156" t="s">
        <v>946</v>
      </c>
      <c r="D2926" s="156" t="s">
        <v>2309</v>
      </c>
      <c r="E2926" s="156" t="s">
        <v>2724</v>
      </c>
    </row>
    <row r="2927" spans="1:5" ht="12" customHeight="1" x14ac:dyDescent="0.2">
      <c r="A2927" s="156" t="s">
        <v>2723</v>
      </c>
      <c r="B2927" s="156" t="s">
        <v>1131</v>
      </c>
      <c r="C2927" s="156" t="s">
        <v>946</v>
      </c>
      <c r="D2927" s="156" t="s">
        <v>2309</v>
      </c>
      <c r="E2927" s="156" t="s">
        <v>2753</v>
      </c>
    </row>
    <row r="2928" spans="1:5" ht="12" customHeight="1" x14ac:dyDescent="0.2">
      <c r="A2928" s="156" t="s">
        <v>2723</v>
      </c>
      <c r="B2928" s="156" t="s">
        <v>1131</v>
      </c>
      <c r="C2928" s="156" t="s">
        <v>946</v>
      </c>
      <c r="D2928" s="156" t="s">
        <v>2309</v>
      </c>
      <c r="E2928" s="156" t="s">
        <v>2755</v>
      </c>
    </row>
    <row r="2929" spans="1:5" ht="12" customHeight="1" x14ac:dyDescent="0.2">
      <c r="A2929" s="156" t="s">
        <v>2723</v>
      </c>
      <c r="B2929" s="156" t="s">
        <v>1149</v>
      </c>
      <c r="C2929" s="156" t="s">
        <v>1150</v>
      </c>
      <c r="D2929" s="156" t="s">
        <v>2309</v>
      </c>
      <c r="E2929" s="156" t="s">
        <v>2724</v>
      </c>
    </row>
    <row r="2930" spans="1:5" ht="12" customHeight="1" x14ac:dyDescent="0.2">
      <c r="A2930" s="156" t="s">
        <v>2723</v>
      </c>
      <c r="B2930" s="156" t="s">
        <v>1149</v>
      </c>
      <c r="C2930" s="156" t="s">
        <v>1150</v>
      </c>
      <c r="D2930" s="156" t="s">
        <v>2309</v>
      </c>
      <c r="E2930" s="156" t="s">
        <v>2753</v>
      </c>
    </row>
    <row r="2931" spans="1:5" ht="12" customHeight="1" x14ac:dyDescent="0.2">
      <c r="A2931" s="156" t="s">
        <v>2723</v>
      </c>
      <c r="B2931" s="156" t="s">
        <v>1149</v>
      </c>
      <c r="C2931" s="156" t="s">
        <v>1150</v>
      </c>
      <c r="D2931" s="156" t="s">
        <v>2309</v>
      </c>
      <c r="E2931" s="156" t="s">
        <v>2755</v>
      </c>
    </row>
    <row r="2932" spans="1:5" ht="12" customHeight="1" x14ac:dyDescent="0.2">
      <c r="A2932" s="156" t="s">
        <v>2723</v>
      </c>
      <c r="B2932" s="156" t="s">
        <v>1147</v>
      </c>
      <c r="C2932" s="156" t="s">
        <v>1148</v>
      </c>
      <c r="D2932" s="156" t="s">
        <v>2309</v>
      </c>
      <c r="E2932" s="156" t="s">
        <v>2724</v>
      </c>
    </row>
    <row r="2933" spans="1:5" ht="12" customHeight="1" x14ac:dyDescent="0.2">
      <c r="A2933" s="156" t="s">
        <v>2723</v>
      </c>
      <c r="B2933" s="156" t="s">
        <v>1147</v>
      </c>
      <c r="C2933" s="156" t="s">
        <v>1148</v>
      </c>
      <c r="D2933" s="156" t="s">
        <v>2309</v>
      </c>
      <c r="E2933" s="156" t="s">
        <v>2753</v>
      </c>
    </row>
    <row r="2934" spans="1:5" ht="12" customHeight="1" x14ac:dyDescent="0.2">
      <c r="A2934" s="156" t="s">
        <v>2723</v>
      </c>
      <c r="B2934" s="156" t="s">
        <v>1147</v>
      </c>
      <c r="C2934" s="156" t="s">
        <v>1148</v>
      </c>
      <c r="D2934" s="156" t="s">
        <v>2309</v>
      </c>
      <c r="E2934" s="156" t="s">
        <v>2755</v>
      </c>
    </row>
    <row r="2935" spans="1:5" ht="12" customHeight="1" x14ac:dyDescent="0.2">
      <c r="A2935" s="156" t="s">
        <v>2723</v>
      </c>
      <c r="B2935" s="156" t="s">
        <v>1853</v>
      </c>
      <c r="C2935" s="156" t="s">
        <v>1834</v>
      </c>
      <c r="D2935" s="156" t="s">
        <v>2309</v>
      </c>
      <c r="E2935" s="156" t="s">
        <v>2724</v>
      </c>
    </row>
    <row r="2936" spans="1:5" ht="12" customHeight="1" x14ac:dyDescent="0.2">
      <c r="A2936" s="156" t="s">
        <v>2723</v>
      </c>
      <c r="B2936" s="156" t="s">
        <v>1853</v>
      </c>
      <c r="C2936" s="156" t="s">
        <v>1834</v>
      </c>
      <c r="D2936" s="156" t="s">
        <v>2309</v>
      </c>
      <c r="E2936" s="156" t="s">
        <v>2753</v>
      </c>
    </row>
    <row r="2937" spans="1:5" ht="12" customHeight="1" x14ac:dyDescent="0.2">
      <c r="A2937" s="156" t="s">
        <v>2723</v>
      </c>
      <c r="B2937" s="156" t="s">
        <v>1853</v>
      </c>
      <c r="C2937" s="156" t="s">
        <v>1834</v>
      </c>
      <c r="D2937" s="156" t="s">
        <v>2309</v>
      </c>
      <c r="E2937" s="156" t="s">
        <v>2755</v>
      </c>
    </row>
    <row r="2938" spans="1:5" ht="12" customHeight="1" x14ac:dyDescent="0.2">
      <c r="A2938" s="156" t="s">
        <v>2723</v>
      </c>
      <c r="B2938" s="156" t="s">
        <v>1852</v>
      </c>
      <c r="C2938" s="156" t="s">
        <v>1833</v>
      </c>
      <c r="D2938" s="156" t="s">
        <v>2309</v>
      </c>
      <c r="E2938" s="156" t="s">
        <v>2724</v>
      </c>
    </row>
    <row r="2939" spans="1:5" ht="12" customHeight="1" x14ac:dyDescent="0.2">
      <c r="A2939" s="156" t="s">
        <v>2723</v>
      </c>
      <c r="B2939" s="156" t="s">
        <v>1852</v>
      </c>
      <c r="C2939" s="156" t="s">
        <v>1833</v>
      </c>
      <c r="D2939" s="156" t="s">
        <v>2309</v>
      </c>
      <c r="E2939" s="156" t="s">
        <v>2753</v>
      </c>
    </row>
    <row r="2940" spans="1:5" ht="12" customHeight="1" x14ac:dyDescent="0.2">
      <c r="A2940" s="156" t="s">
        <v>2723</v>
      </c>
      <c r="B2940" s="156" t="s">
        <v>1852</v>
      </c>
      <c r="C2940" s="156" t="s">
        <v>1833</v>
      </c>
      <c r="D2940" s="156" t="s">
        <v>2309</v>
      </c>
      <c r="E2940" s="156" t="s">
        <v>2755</v>
      </c>
    </row>
    <row r="2941" spans="1:5" ht="12" customHeight="1" x14ac:dyDescent="0.2">
      <c r="A2941" s="156" t="s">
        <v>2723</v>
      </c>
      <c r="B2941" s="156" t="s">
        <v>1851</v>
      </c>
      <c r="C2941" s="156" t="s">
        <v>1832</v>
      </c>
      <c r="D2941" s="156" t="s">
        <v>2309</v>
      </c>
      <c r="E2941" s="156" t="s">
        <v>2724</v>
      </c>
    </row>
    <row r="2942" spans="1:5" ht="12" customHeight="1" x14ac:dyDescent="0.2">
      <c r="A2942" s="156" t="s">
        <v>2723</v>
      </c>
      <c r="B2942" s="156" t="s">
        <v>1851</v>
      </c>
      <c r="C2942" s="156" t="s">
        <v>1832</v>
      </c>
      <c r="D2942" s="156" t="s">
        <v>2309</v>
      </c>
      <c r="E2942" s="156" t="s">
        <v>2753</v>
      </c>
    </row>
    <row r="2943" spans="1:5" ht="12" customHeight="1" x14ac:dyDescent="0.2">
      <c r="A2943" s="156" t="s">
        <v>2723</v>
      </c>
      <c r="B2943" s="156" t="s">
        <v>1851</v>
      </c>
      <c r="C2943" s="156" t="s">
        <v>1832</v>
      </c>
      <c r="D2943" s="156" t="s">
        <v>2309</v>
      </c>
      <c r="E2943" s="156" t="s">
        <v>2755</v>
      </c>
    </row>
    <row r="2944" spans="1:5" ht="12" customHeight="1" x14ac:dyDescent="0.2">
      <c r="A2944" s="156" t="s">
        <v>2723</v>
      </c>
      <c r="B2944" s="156" t="s">
        <v>1850</v>
      </c>
      <c r="C2944" s="156" t="s">
        <v>1831</v>
      </c>
      <c r="D2944" s="156" t="s">
        <v>2309</v>
      </c>
      <c r="E2944" s="156" t="s">
        <v>2724</v>
      </c>
    </row>
    <row r="2945" spans="1:5" ht="12" customHeight="1" x14ac:dyDescent="0.2">
      <c r="A2945" s="156" t="s">
        <v>2723</v>
      </c>
      <c r="B2945" s="156" t="s">
        <v>1850</v>
      </c>
      <c r="C2945" s="156" t="s">
        <v>1831</v>
      </c>
      <c r="D2945" s="156" t="s">
        <v>2309</v>
      </c>
      <c r="E2945" s="156" t="s">
        <v>2753</v>
      </c>
    </row>
    <row r="2946" spans="1:5" ht="12" customHeight="1" x14ac:dyDescent="0.2">
      <c r="A2946" s="156" t="s">
        <v>2723</v>
      </c>
      <c r="B2946" s="156" t="s">
        <v>1850</v>
      </c>
      <c r="C2946" s="156" t="s">
        <v>1831</v>
      </c>
      <c r="D2946" s="156" t="s">
        <v>2309</v>
      </c>
      <c r="E2946" s="156" t="s">
        <v>2755</v>
      </c>
    </row>
    <row r="2947" spans="1:5" ht="12" customHeight="1" x14ac:dyDescent="0.2">
      <c r="A2947" s="156" t="s">
        <v>2723</v>
      </c>
      <c r="B2947" s="156" t="s">
        <v>1849</v>
      </c>
      <c r="C2947" s="156" t="s">
        <v>1830</v>
      </c>
      <c r="D2947" s="156" t="s">
        <v>2309</v>
      </c>
      <c r="E2947" s="156" t="s">
        <v>2724</v>
      </c>
    </row>
    <row r="2948" spans="1:5" ht="12" customHeight="1" x14ac:dyDescent="0.2">
      <c r="A2948" s="156" t="s">
        <v>2723</v>
      </c>
      <c r="B2948" s="156" t="s">
        <v>1849</v>
      </c>
      <c r="C2948" s="156" t="s">
        <v>1830</v>
      </c>
      <c r="D2948" s="156" t="s">
        <v>2309</v>
      </c>
      <c r="E2948" s="156" t="s">
        <v>2753</v>
      </c>
    </row>
    <row r="2949" spans="1:5" ht="12" customHeight="1" x14ac:dyDescent="0.2">
      <c r="A2949" s="156" t="s">
        <v>2723</v>
      </c>
      <c r="B2949" s="156" t="s">
        <v>1849</v>
      </c>
      <c r="C2949" s="156" t="s">
        <v>1830</v>
      </c>
      <c r="D2949" s="156" t="s">
        <v>2309</v>
      </c>
      <c r="E2949" s="156" t="s">
        <v>2755</v>
      </c>
    </row>
    <row r="2950" spans="1:5" ht="12" customHeight="1" x14ac:dyDescent="0.2">
      <c r="A2950" s="156" t="s">
        <v>2723</v>
      </c>
      <c r="B2950" s="156" t="s">
        <v>1848</v>
      </c>
      <c r="C2950" s="156" t="s">
        <v>1829</v>
      </c>
      <c r="D2950" s="156" t="s">
        <v>2309</v>
      </c>
      <c r="E2950" s="156" t="s">
        <v>2724</v>
      </c>
    </row>
    <row r="2951" spans="1:5" ht="12" customHeight="1" x14ac:dyDescent="0.2">
      <c r="A2951" s="156" t="s">
        <v>2723</v>
      </c>
      <c r="B2951" s="156" t="s">
        <v>1848</v>
      </c>
      <c r="C2951" s="156" t="s">
        <v>1829</v>
      </c>
      <c r="D2951" s="156" t="s">
        <v>2309</v>
      </c>
      <c r="E2951" s="156" t="s">
        <v>2753</v>
      </c>
    </row>
    <row r="2952" spans="1:5" ht="12" customHeight="1" x14ac:dyDescent="0.2">
      <c r="A2952" s="156" t="s">
        <v>2723</v>
      </c>
      <c r="B2952" s="156" t="s">
        <v>1848</v>
      </c>
      <c r="C2952" s="156" t="s">
        <v>1829</v>
      </c>
      <c r="D2952" s="156" t="s">
        <v>2309</v>
      </c>
      <c r="E2952" s="156" t="s">
        <v>2755</v>
      </c>
    </row>
    <row r="2953" spans="1:5" ht="12" customHeight="1" x14ac:dyDescent="0.2">
      <c r="A2953" s="156" t="s">
        <v>2723</v>
      </c>
      <c r="B2953" s="156" t="s">
        <v>1847</v>
      </c>
      <c r="C2953" s="156" t="s">
        <v>1828</v>
      </c>
      <c r="D2953" s="156" t="s">
        <v>2309</v>
      </c>
      <c r="E2953" s="156" t="s">
        <v>2724</v>
      </c>
    </row>
    <row r="2954" spans="1:5" ht="12" customHeight="1" x14ac:dyDescent="0.2">
      <c r="A2954" s="156" t="s">
        <v>2723</v>
      </c>
      <c r="B2954" s="156" t="s">
        <v>1847</v>
      </c>
      <c r="C2954" s="156" t="s">
        <v>1828</v>
      </c>
      <c r="D2954" s="156" t="s">
        <v>2309</v>
      </c>
      <c r="E2954" s="156" t="s">
        <v>2753</v>
      </c>
    </row>
    <row r="2955" spans="1:5" ht="12" customHeight="1" x14ac:dyDescent="0.2">
      <c r="A2955" s="156" t="s">
        <v>2723</v>
      </c>
      <c r="B2955" s="156" t="s">
        <v>1847</v>
      </c>
      <c r="C2955" s="156" t="s">
        <v>1828</v>
      </c>
      <c r="D2955" s="156" t="s">
        <v>2309</v>
      </c>
      <c r="E2955" s="156" t="s">
        <v>2755</v>
      </c>
    </row>
    <row r="2956" spans="1:5" ht="12" customHeight="1" x14ac:dyDescent="0.2">
      <c r="A2956" s="156" t="s">
        <v>2723</v>
      </c>
      <c r="B2956" s="156" t="s">
        <v>1846</v>
      </c>
      <c r="C2956" s="156" t="s">
        <v>1827</v>
      </c>
      <c r="D2956" s="156" t="s">
        <v>2309</v>
      </c>
      <c r="E2956" s="156" t="s">
        <v>2724</v>
      </c>
    </row>
    <row r="2957" spans="1:5" ht="12" customHeight="1" x14ac:dyDescent="0.2">
      <c r="A2957" s="156" t="s">
        <v>2723</v>
      </c>
      <c r="B2957" s="156" t="s">
        <v>1846</v>
      </c>
      <c r="C2957" s="156" t="s">
        <v>1827</v>
      </c>
      <c r="D2957" s="156" t="s">
        <v>2309</v>
      </c>
      <c r="E2957" s="156" t="s">
        <v>2753</v>
      </c>
    </row>
    <row r="2958" spans="1:5" ht="12" customHeight="1" x14ac:dyDescent="0.2">
      <c r="A2958" s="156" t="s">
        <v>2723</v>
      </c>
      <c r="B2958" s="156" t="s">
        <v>1846</v>
      </c>
      <c r="C2958" s="156" t="s">
        <v>1827</v>
      </c>
      <c r="D2958" s="156" t="s">
        <v>2309</v>
      </c>
      <c r="E2958" s="156" t="s">
        <v>2755</v>
      </c>
    </row>
    <row r="2959" spans="1:5" ht="12" customHeight="1" x14ac:dyDescent="0.2">
      <c r="A2959" s="156" t="s">
        <v>2723</v>
      </c>
      <c r="B2959" s="156" t="s">
        <v>1854</v>
      </c>
      <c r="C2959" s="156" t="s">
        <v>1835</v>
      </c>
      <c r="D2959" s="156" t="s">
        <v>2309</v>
      </c>
      <c r="E2959" s="156" t="s">
        <v>2724</v>
      </c>
    </row>
    <row r="2960" spans="1:5" ht="12" customHeight="1" x14ac:dyDescent="0.2">
      <c r="A2960" s="156" t="s">
        <v>2723</v>
      </c>
      <c r="B2960" s="156" t="s">
        <v>1854</v>
      </c>
      <c r="C2960" s="156" t="s">
        <v>1835</v>
      </c>
      <c r="D2960" s="156" t="s">
        <v>2309</v>
      </c>
      <c r="E2960" s="156" t="s">
        <v>2753</v>
      </c>
    </row>
    <row r="2961" spans="1:5" ht="12" customHeight="1" x14ac:dyDescent="0.2">
      <c r="A2961" s="156" t="s">
        <v>2723</v>
      </c>
      <c r="B2961" s="156" t="s">
        <v>1854</v>
      </c>
      <c r="C2961" s="156" t="s">
        <v>1835</v>
      </c>
      <c r="D2961" s="156" t="s">
        <v>2309</v>
      </c>
      <c r="E2961" s="156" t="s">
        <v>2755</v>
      </c>
    </row>
    <row r="2962" spans="1:5" ht="12" customHeight="1" x14ac:dyDescent="0.2">
      <c r="A2962" s="156" t="s">
        <v>2723</v>
      </c>
      <c r="B2962" s="156" t="s">
        <v>1132</v>
      </c>
      <c r="C2962" s="156" t="s">
        <v>947</v>
      </c>
      <c r="D2962" s="156" t="s">
        <v>2309</v>
      </c>
      <c r="E2962" s="156" t="s">
        <v>2724</v>
      </c>
    </row>
    <row r="2963" spans="1:5" ht="12" customHeight="1" x14ac:dyDescent="0.2">
      <c r="A2963" s="156" t="s">
        <v>2723</v>
      </c>
      <c r="B2963" s="156" t="s">
        <v>1132</v>
      </c>
      <c r="C2963" s="156" t="s">
        <v>947</v>
      </c>
      <c r="D2963" s="156" t="s">
        <v>2309</v>
      </c>
      <c r="E2963" s="156" t="s">
        <v>2755</v>
      </c>
    </row>
    <row r="2964" spans="1:5" ht="12" customHeight="1" x14ac:dyDescent="0.2">
      <c r="A2964" s="156" t="s">
        <v>2723</v>
      </c>
      <c r="B2964" s="156" t="s">
        <v>1133</v>
      </c>
      <c r="C2964" s="156" t="s">
        <v>770</v>
      </c>
      <c r="D2964" s="156" t="s">
        <v>2309</v>
      </c>
      <c r="E2964" s="156" t="s">
        <v>2724</v>
      </c>
    </row>
    <row r="2965" spans="1:5" ht="12" customHeight="1" x14ac:dyDescent="0.2">
      <c r="A2965" s="156" t="s">
        <v>2723</v>
      </c>
      <c r="B2965" s="156" t="s">
        <v>1133</v>
      </c>
      <c r="C2965" s="156" t="s">
        <v>770</v>
      </c>
      <c r="D2965" s="156" t="s">
        <v>2309</v>
      </c>
      <c r="E2965" s="156" t="s">
        <v>2753</v>
      </c>
    </row>
    <row r="2966" spans="1:5" ht="12" customHeight="1" x14ac:dyDescent="0.2">
      <c r="A2966" s="156" t="s">
        <v>2723</v>
      </c>
      <c r="B2966" s="156" t="s">
        <v>1133</v>
      </c>
      <c r="C2966" s="156" t="s">
        <v>770</v>
      </c>
      <c r="D2966" s="156" t="s">
        <v>2309</v>
      </c>
      <c r="E2966" s="156" t="s">
        <v>2755</v>
      </c>
    </row>
    <row r="2967" spans="1:5" ht="12" customHeight="1" x14ac:dyDescent="0.2">
      <c r="A2967" s="156" t="s">
        <v>2723</v>
      </c>
      <c r="B2967" s="156" t="s">
        <v>1613</v>
      </c>
      <c r="C2967" s="156" t="s">
        <v>1614</v>
      </c>
      <c r="D2967" s="156" t="s">
        <v>2309</v>
      </c>
      <c r="E2967" s="156" t="s">
        <v>2724</v>
      </c>
    </row>
    <row r="2968" spans="1:5" ht="12" customHeight="1" x14ac:dyDescent="0.2">
      <c r="A2968" s="156" t="s">
        <v>2723</v>
      </c>
      <c r="B2968" s="156" t="s">
        <v>1567</v>
      </c>
      <c r="C2968" s="156" t="s">
        <v>1568</v>
      </c>
      <c r="D2968" s="156" t="s">
        <v>2303</v>
      </c>
      <c r="E2968" s="156" t="s">
        <v>2724</v>
      </c>
    </row>
    <row r="2969" spans="1:5" ht="12" customHeight="1" x14ac:dyDescent="0.2">
      <c r="A2969" s="156" t="s">
        <v>2723</v>
      </c>
      <c r="B2969" s="156" t="s">
        <v>1567</v>
      </c>
      <c r="C2969" s="156" t="s">
        <v>1568</v>
      </c>
      <c r="D2969" s="156" t="s">
        <v>2303</v>
      </c>
      <c r="E2969" s="156" t="s">
        <v>2753</v>
      </c>
    </row>
    <row r="2970" spans="1:5" ht="12" customHeight="1" x14ac:dyDescent="0.2">
      <c r="A2970" s="156" t="s">
        <v>2723</v>
      </c>
      <c r="B2970" s="156" t="s">
        <v>1567</v>
      </c>
      <c r="C2970" s="156" t="s">
        <v>1568</v>
      </c>
      <c r="D2970" s="156" t="s">
        <v>2303</v>
      </c>
      <c r="E2970" s="156" t="s">
        <v>2772</v>
      </c>
    </row>
    <row r="2971" spans="1:5" ht="12" customHeight="1" x14ac:dyDescent="0.2">
      <c r="A2971" s="156" t="s">
        <v>2723</v>
      </c>
      <c r="B2971" s="156" t="s">
        <v>2013</v>
      </c>
      <c r="C2971" s="156" t="s">
        <v>2005</v>
      </c>
      <c r="D2971" s="156" t="s">
        <v>2303</v>
      </c>
      <c r="E2971" s="156" t="s">
        <v>2772</v>
      </c>
    </row>
    <row r="2972" spans="1:5" ht="12" customHeight="1" x14ac:dyDescent="0.2">
      <c r="A2972" s="156" t="s">
        <v>2723</v>
      </c>
      <c r="B2972" s="156" t="s">
        <v>1887</v>
      </c>
      <c r="C2972" s="156" t="s">
        <v>1875</v>
      </c>
      <c r="D2972" s="156" t="s">
        <v>2303</v>
      </c>
      <c r="E2972" s="156" t="s">
        <v>2724</v>
      </c>
    </row>
    <row r="2973" spans="1:5" ht="12" customHeight="1" x14ac:dyDescent="0.2">
      <c r="A2973" s="156" t="s">
        <v>2723</v>
      </c>
      <c r="B2973" s="156" t="s">
        <v>1887</v>
      </c>
      <c r="C2973" s="156" t="s">
        <v>1875</v>
      </c>
      <c r="D2973" s="156" t="s">
        <v>2303</v>
      </c>
      <c r="E2973" s="156" t="s">
        <v>2753</v>
      </c>
    </row>
    <row r="2974" spans="1:5" ht="12" customHeight="1" x14ac:dyDescent="0.2">
      <c r="A2974" s="156" t="s">
        <v>2723</v>
      </c>
      <c r="B2974" s="156" t="s">
        <v>1887</v>
      </c>
      <c r="C2974" s="156" t="s">
        <v>1875</v>
      </c>
      <c r="D2974" s="156" t="s">
        <v>2303</v>
      </c>
      <c r="E2974" s="156" t="s">
        <v>2772</v>
      </c>
    </row>
    <row r="2975" spans="1:5" ht="12" customHeight="1" x14ac:dyDescent="0.2">
      <c r="A2975" s="156" t="s">
        <v>2723</v>
      </c>
      <c r="B2975" s="156" t="s">
        <v>2012</v>
      </c>
      <c r="C2975" s="156" t="s">
        <v>2004</v>
      </c>
      <c r="D2975" s="156" t="s">
        <v>2303</v>
      </c>
      <c r="E2975" s="156" t="s">
        <v>2772</v>
      </c>
    </row>
    <row r="2976" spans="1:5" ht="12" customHeight="1" x14ac:dyDescent="0.2">
      <c r="A2976" s="156" t="s">
        <v>2723</v>
      </c>
      <c r="B2976" s="156" t="s">
        <v>1886</v>
      </c>
      <c r="C2976" s="156" t="s">
        <v>1874</v>
      </c>
      <c r="D2976" s="156" t="s">
        <v>2303</v>
      </c>
      <c r="E2976" s="156" t="s">
        <v>2724</v>
      </c>
    </row>
    <row r="2977" spans="1:5" ht="12" customHeight="1" x14ac:dyDescent="0.2">
      <c r="A2977" s="156" t="s">
        <v>2723</v>
      </c>
      <c r="B2977" s="156" t="s">
        <v>1886</v>
      </c>
      <c r="C2977" s="156" t="s">
        <v>1874</v>
      </c>
      <c r="D2977" s="156" t="s">
        <v>2303</v>
      </c>
      <c r="E2977" s="156" t="s">
        <v>2753</v>
      </c>
    </row>
    <row r="2978" spans="1:5" ht="12" customHeight="1" x14ac:dyDescent="0.2">
      <c r="A2978" s="156" t="s">
        <v>2723</v>
      </c>
      <c r="B2978" s="156" t="s">
        <v>1886</v>
      </c>
      <c r="C2978" s="156" t="s">
        <v>1874</v>
      </c>
      <c r="D2978" s="156" t="s">
        <v>2303</v>
      </c>
      <c r="E2978" s="156" t="s">
        <v>2772</v>
      </c>
    </row>
    <row r="2979" spans="1:5" ht="12" customHeight="1" x14ac:dyDescent="0.2">
      <c r="A2979" s="156" t="s">
        <v>2723</v>
      </c>
      <c r="B2979" s="156" t="s">
        <v>2011</v>
      </c>
      <c r="C2979" s="156" t="s">
        <v>2003</v>
      </c>
      <c r="D2979" s="156" t="s">
        <v>2303</v>
      </c>
      <c r="E2979" s="156" t="s">
        <v>2772</v>
      </c>
    </row>
    <row r="2980" spans="1:5" ht="12" customHeight="1" x14ac:dyDescent="0.2">
      <c r="A2980" s="156" t="s">
        <v>2723</v>
      </c>
      <c r="B2980" s="156" t="s">
        <v>1885</v>
      </c>
      <c r="C2980" s="156" t="s">
        <v>1873</v>
      </c>
      <c r="D2980" s="156" t="s">
        <v>2303</v>
      </c>
      <c r="E2980" s="156" t="s">
        <v>2724</v>
      </c>
    </row>
    <row r="2981" spans="1:5" ht="12" customHeight="1" x14ac:dyDescent="0.2">
      <c r="A2981" s="156" t="s">
        <v>2723</v>
      </c>
      <c r="B2981" s="156" t="s">
        <v>1885</v>
      </c>
      <c r="C2981" s="156" t="s">
        <v>1873</v>
      </c>
      <c r="D2981" s="156" t="s">
        <v>2303</v>
      </c>
      <c r="E2981" s="156" t="s">
        <v>2753</v>
      </c>
    </row>
    <row r="2982" spans="1:5" ht="12" customHeight="1" x14ac:dyDescent="0.2">
      <c r="A2982" s="156" t="s">
        <v>2723</v>
      </c>
      <c r="B2982" s="156" t="s">
        <v>1885</v>
      </c>
      <c r="C2982" s="156" t="s">
        <v>1873</v>
      </c>
      <c r="D2982" s="156" t="s">
        <v>2303</v>
      </c>
      <c r="E2982" s="156" t="s">
        <v>2772</v>
      </c>
    </row>
    <row r="2983" spans="1:5" ht="12" customHeight="1" x14ac:dyDescent="0.2">
      <c r="A2983" s="156" t="s">
        <v>2723</v>
      </c>
      <c r="B2983" s="156" t="s">
        <v>1888</v>
      </c>
      <c r="C2983" s="156" t="s">
        <v>1876</v>
      </c>
      <c r="D2983" s="156" t="s">
        <v>2303</v>
      </c>
      <c r="E2983" s="156" t="s">
        <v>2724</v>
      </c>
    </row>
    <row r="2984" spans="1:5" ht="12" customHeight="1" x14ac:dyDescent="0.2">
      <c r="A2984" s="156" t="s">
        <v>2723</v>
      </c>
      <c r="B2984" s="156" t="s">
        <v>1888</v>
      </c>
      <c r="C2984" s="156" t="s">
        <v>1876</v>
      </c>
      <c r="D2984" s="156" t="s">
        <v>2303</v>
      </c>
      <c r="E2984" s="156" t="s">
        <v>2753</v>
      </c>
    </row>
    <row r="2985" spans="1:5" ht="12" customHeight="1" x14ac:dyDescent="0.2">
      <c r="A2985" s="156" t="s">
        <v>2723</v>
      </c>
      <c r="B2985" s="156" t="s">
        <v>1888</v>
      </c>
      <c r="C2985" s="156" t="s">
        <v>1876</v>
      </c>
      <c r="D2985" s="156" t="s">
        <v>2303</v>
      </c>
      <c r="E2985" s="156" t="s">
        <v>2772</v>
      </c>
    </row>
    <row r="2986" spans="1:5" ht="12" customHeight="1" x14ac:dyDescent="0.2">
      <c r="A2986" s="156" t="s">
        <v>2723</v>
      </c>
      <c r="B2986" s="156" t="s">
        <v>1563</v>
      </c>
      <c r="C2986" s="156" t="s">
        <v>1564</v>
      </c>
      <c r="D2986" s="156" t="s">
        <v>2303</v>
      </c>
      <c r="E2986" s="156" t="s">
        <v>2724</v>
      </c>
    </row>
    <row r="2987" spans="1:5" ht="12" customHeight="1" x14ac:dyDescent="0.2">
      <c r="A2987" s="156" t="s">
        <v>2723</v>
      </c>
      <c r="B2987" s="156" t="s">
        <v>1563</v>
      </c>
      <c r="C2987" s="156" t="s">
        <v>1564</v>
      </c>
      <c r="D2987" s="156" t="s">
        <v>2303</v>
      </c>
      <c r="E2987" s="156" t="s">
        <v>2755</v>
      </c>
    </row>
    <row r="2988" spans="1:5" ht="12" customHeight="1" x14ac:dyDescent="0.2">
      <c r="A2988" s="156" t="s">
        <v>2723</v>
      </c>
      <c r="B2988" s="156" t="s">
        <v>1563</v>
      </c>
      <c r="C2988" s="156" t="s">
        <v>1564</v>
      </c>
      <c r="D2988" s="156" t="s">
        <v>2303</v>
      </c>
      <c r="E2988" s="156" t="s">
        <v>2772</v>
      </c>
    </row>
    <row r="2989" spans="1:5" ht="12" customHeight="1" x14ac:dyDescent="0.2">
      <c r="A2989" s="156" t="s">
        <v>2723</v>
      </c>
      <c r="B2989" s="156" t="s">
        <v>1565</v>
      </c>
      <c r="C2989" s="156" t="s">
        <v>1566</v>
      </c>
      <c r="D2989" s="156" t="s">
        <v>2303</v>
      </c>
      <c r="E2989" s="156" t="s">
        <v>2724</v>
      </c>
    </row>
    <row r="2990" spans="1:5" ht="12" customHeight="1" x14ac:dyDescent="0.2">
      <c r="A2990" s="156" t="s">
        <v>2723</v>
      </c>
      <c r="B2990" s="156" t="s">
        <v>1565</v>
      </c>
      <c r="C2990" s="156" t="s">
        <v>1566</v>
      </c>
      <c r="D2990" s="156" t="s">
        <v>2303</v>
      </c>
      <c r="E2990" s="156" t="s">
        <v>2755</v>
      </c>
    </row>
    <row r="2991" spans="1:5" ht="12" customHeight="1" x14ac:dyDescent="0.2">
      <c r="A2991" s="156" t="s">
        <v>2723</v>
      </c>
      <c r="B2991" s="156" t="s">
        <v>1565</v>
      </c>
      <c r="C2991" s="156" t="s">
        <v>1566</v>
      </c>
      <c r="D2991" s="156" t="s">
        <v>2303</v>
      </c>
      <c r="E2991" s="156" t="s">
        <v>2772</v>
      </c>
    </row>
    <row r="2992" spans="1:5" ht="12" customHeight="1" x14ac:dyDescent="0.2">
      <c r="A2992" s="156" t="s">
        <v>2723</v>
      </c>
      <c r="B2992" s="156" t="s">
        <v>1999</v>
      </c>
      <c r="C2992" s="156" t="s">
        <v>1306</v>
      </c>
      <c r="D2992" s="156" t="s">
        <v>2303</v>
      </c>
      <c r="E2992" s="156" t="s">
        <v>2724</v>
      </c>
    </row>
    <row r="2993" spans="1:5" ht="12" customHeight="1" x14ac:dyDescent="0.2">
      <c r="A2993" s="156" t="s">
        <v>2723</v>
      </c>
      <c r="B2993" s="156" t="s">
        <v>1999</v>
      </c>
      <c r="C2993" s="156" t="s">
        <v>1306</v>
      </c>
      <c r="D2993" s="156" t="s">
        <v>2303</v>
      </c>
      <c r="E2993" s="156" t="s">
        <v>2772</v>
      </c>
    </row>
    <row r="2994" spans="1:5" ht="12" customHeight="1" x14ac:dyDescent="0.2">
      <c r="A2994" s="156" t="s">
        <v>2723</v>
      </c>
      <c r="B2994" s="156" t="s">
        <v>1243</v>
      </c>
      <c r="C2994" s="156" t="s">
        <v>1078</v>
      </c>
      <c r="D2994" s="156" t="s">
        <v>2303</v>
      </c>
      <c r="E2994" s="156" t="s">
        <v>2724</v>
      </c>
    </row>
    <row r="2995" spans="1:5" ht="12" customHeight="1" x14ac:dyDescent="0.2">
      <c r="A2995" s="156" t="s">
        <v>2723</v>
      </c>
      <c r="B2995" s="156" t="s">
        <v>1243</v>
      </c>
      <c r="C2995" s="156" t="s">
        <v>1078</v>
      </c>
      <c r="D2995" s="156" t="s">
        <v>2303</v>
      </c>
      <c r="E2995" s="156" t="s">
        <v>2755</v>
      </c>
    </row>
    <row r="2996" spans="1:5" ht="12" customHeight="1" x14ac:dyDescent="0.2">
      <c r="A2996" s="156" t="s">
        <v>2723</v>
      </c>
      <c r="B2996" s="156" t="s">
        <v>1243</v>
      </c>
      <c r="C2996" s="156" t="s">
        <v>1078</v>
      </c>
      <c r="D2996" s="156" t="s">
        <v>2303</v>
      </c>
      <c r="E2996" s="156" t="s">
        <v>2772</v>
      </c>
    </row>
    <row r="2997" spans="1:5" ht="12" customHeight="1" x14ac:dyDescent="0.2">
      <c r="A2997" s="156" t="s">
        <v>2723</v>
      </c>
      <c r="B2997" s="156" t="s">
        <v>3135</v>
      </c>
      <c r="C2997" s="156" t="s">
        <v>1079</v>
      </c>
      <c r="D2997" s="156" t="s">
        <v>2303</v>
      </c>
      <c r="E2997" s="156" t="s">
        <v>2724</v>
      </c>
    </row>
    <row r="2998" spans="1:5" ht="12" customHeight="1" x14ac:dyDescent="0.2">
      <c r="A2998" s="156" t="s">
        <v>2723</v>
      </c>
      <c r="B2998" s="156" t="s">
        <v>3135</v>
      </c>
      <c r="C2998" s="156" t="s">
        <v>1079</v>
      </c>
      <c r="D2998" s="156" t="s">
        <v>2303</v>
      </c>
      <c r="E2998" s="156" t="s">
        <v>2772</v>
      </c>
    </row>
    <row r="2999" spans="1:5" ht="12" customHeight="1" x14ac:dyDescent="0.2">
      <c r="A2999" s="156" t="s">
        <v>2723</v>
      </c>
      <c r="B2999" s="156" t="s">
        <v>1244</v>
      </c>
      <c r="C2999" s="156" t="s">
        <v>1080</v>
      </c>
      <c r="D2999" s="156" t="s">
        <v>2303</v>
      </c>
      <c r="E2999" s="156" t="s">
        <v>2724</v>
      </c>
    </row>
    <row r="3000" spans="1:5" ht="12" customHeight="1" x14ac:dyDescent="0.2">
      <c r="A3000" s="156" t="s">
        <v>2723</v>
      </c>
      <c r="B3000" s="156" t="s">
        <v>1244</v>
      </c>
      <c r="C3000" s="156" t="s">
        <v>1080</v>
      </c>
      <c r="D3000" s="156" t="s">
        <v>2303</v>
      </c>
      <c r="E3000" s="156" t="s">
        <v>2754</v>
      </c>
    </row>
    <row r="3001" spans="1:5" ht="12" customHeight="1" x14ac:dyDescent="0.2">
      <c r="A3001" s="156" t="s">
        <v>2723</v>
      </c>
      <c r="B3001" s="156" t="s">
        <v>1244</v>
      </c>
      <c r="C3001" s="156" t="s">
        <v>1080</v>
      </c>
      <c r="D3001" s="156" t="s">
        <v>2303</v>
      </c>
      <c r="E3001" s="156" t="s">
        <v>2772</v>
      </c>
    </row>
    <row r="3002" spans="1:5" ht="12" customHeight="1" x14ac:dyDescent="0.2">
      <c r="A3002" s="156" t="s">
        <v>2723</v>
      </c>
      <c r="B3002" s="156" t="s">
        <v>2670</v>
      </c>
      <c r="C3002" s="156" t="s">
        <v>2671</v>
      </c>
      <c r="D3002" s="156" t="s">
        <v>2303</v>
      </c>
      <c r="E3002" s="156" t="s">
        <v>2772</v>
      </c>
    </row>
    <row r="3003" spans="1:5" ht="12" customHeight="1" x14ac:dyDescent="0.2">
      <c r="A3003" s="156" t="s">
        <v>2723</v>
      </c>
      <c r="B3003" s="156" t="s">
        <v>1245</v>
      </c>
      <c r="C3003" s="156" t="s">
        <v>1081</v>
      </c>
      <c r="D3003" s="156" t="s">
        <v>2303</v>
      </c>
      <c r="E3003" s="156" t="s">
        <v>2724</v>
      </c>
    </row>
    <row r="3004" spans="1:5" ht="12" customHeight="1" x14ac:dyDescent="0.2">
      <c r="A3004" s="156" t="s">
        <v>2723</v>
      </c>
      <c r="B3004" s="156" t="s">
        <v>1245</v>
      </c>
      <c r="C3004" s="156" t="s">
        <v>1081</v>
      </c>
      <c r="D3004" s="156" t="s">
        <v>2303</v>
      </c>
      <c r="E3004" s="156" t="s">
        <v>2755</v>
      </c>
    </row>
    <row r="3005" spans="1:5" ht="12" customHeight="1" x14ac:dyDescent="0.2">
      <c r="A3005" s="156" t="s">
        <v>2723</v>
      </c>
      <c r="B3005" s="156" t="s">
        <v>1245</v>
      </c>
      <c r="C3005" s="156" t="s">
        <v>1081</v>
      </c>
      <c r="D3005" s="156" t="s">
        <v>2303</v>
      </c>
      <c r="E3005" s="156" t="s">
        <v>2772</v>
      </c>
    </row>
    <row r="3006" spans="1:5" ht="12" customHeight="1" x14ac:dyDescent="0.2">
      <c r="A3006" s="156" t="s">
        <v>2723</v>
      </c>
      <c r="B3006" s="156" t="s">
        <v>1246</v>
      </c>
      <c r="C3006" s="156" t="s">
        <v>1136</v>
      </c>
      <c r="D3006" s="156" t="s">
        <v>2303</v>
      </c>
      <c r="E3006" s="156" t="s">
        <v>2724</v>
      </c>
    </row>
    <row r="3007" spans="1:5" ht="12" customHeight="1" x14ac:dyDescent="0.2">
      <c r="A3007" s="156" t="s">
        <v>2723</v>
      </c>
      <c r="B3007" s="156" t="s">
        <v>1246</v>
      </c>
      <c r="C3007" s="156" t="s">
        <v>1136</v>
      </c>
      <c r="D3007" s="156" t="s">
        <v>2303</v>
      </c>
      <c r="E3007" s="156" t="s">
        <v>2753</v>
      </c>
    </row>
    <row r="3008" spans="1:5" ht="12" customHeight="1" x14ac:dyDescent="0.2">
      <c r="A3008" s="156" t="s">
        <v>2723</v>
      </c>
      <c r="B3008" s="156" t="s">
        <v>1247</v>
      </c>
      <c r="C3008" s="156" t="s">
        <v>1137</v>
      </c>
      <c r="D3008" s="156" t="s">
        <v>2303</v>
      </c>
      <c r="E3008" s="156" t="s">
        <v>2724</v>
      </c>
    </row>
    <row r="3009" spans="1:5" ht="12" customHeight="1" x14ac:dyDescent="0.2">
      <c r="A3009" s="156" t="s">
        <v>2723</v>
      </c>
      <c r="B3009" s="156" t="s">
        <v>2046</v>
      </c>
      <c r="C3009" s="156" t="s">
        <v>941</v>
      </c>
      <c r="D3009" s="156" t="s">
        <v>2303</v>
      </c>
      <c r="E3009" s="156" t="s">
        <v>2724</v>
      </c>
    </row>
    <row r="3010" spans="1:5" ht="12" customHeight="1" x14ac:dyDescent="0.2">
      <c r="A3010" s="156" t="s">
        <v>2723</v>
      </c>
      <c r="B3010" s="156" t="s">
        <v>2046</v>
      </c>
      <c r="C3010" s="156" t="s">
        <v>941</v>
      </c>
      <c r="D3010" s="156" t="s">
        <v>2303</v>
      </c>
      <c r="E3010" s="156" t="s">
        <v>2757</v>
      </c>
    </row>
    <row r="3011" spans="1:5" ht="12" customHeight="1" x14ac:dyDescent="0.2">
      <c r="A3011" s="156" t="s">
        <v>2723</v>
      </c>
      <c r="B3011" s="156" t="s">
        <v>2077</v>
      </c>
      <c r="C3011" s="156" t="s">
        <v>942</v>
      </c>
      <c r="D3011" s="156" t="s">
        <v>2303</v>
      </c>
      <c r="E3011" s="156" t="s">
        <v>2724</v>
      </c>
    </row>
    <row r="3012" spans="1:5" ht="12" customHeight="1" x14ac:dyDescent="0.2">
      <c r="A3012" s="156" t="s">
        <v>2723</v>
      </c>
      <c r="B3012" s="156" t="s">
        <v>2077</v>
      </c>
      <c r="C3012" s="156" t="s">
        <v>942</v>
      </c>
      <c r="D3012" s="156" t="s">
        <v>2303</v>
      </c>
      <c r="E3012" s="156" t="s">
        <v>2757</v>
      </c>
    </row>
    <row r="3013" spans="1:5" ht="12" customHeight="1" x14ac:dyDescent="0.2">
      <c r="A3013" s="156" t="s">
        <v>2723</v>
      </c>
      <c r="B3013" s="156" t="s">
        <v>1485</v>
      </c>
      <c r="C3013" s="156" t="s">
        <v>1486</v>
      </c>
      <c r="D3013" s="156" t="s">
        <v>2303</v>
      </c>
      <c r="E3013" s="156" t="s">
        <v>2724</v>
      </c>
    </row>
    <row r="3014" spans="1:5" ht="12" customHeight="1" x14ac:dyDescent="0.2">
      <c r="A3014" s="156" t="s">
        <v>2723</v>
      </c>
      <c r="B3014" s="156" t="s">
        <v>1485</v>
      </c>
      <c r="C3014" s="156" t="s">
        <v>1486</v>
      </c>
      <c r="D3014" s="156" t="s">
        <v>2303</v>
      </c>
      <c r="E3014" s="156" t="s">
        <v>2757</v>
      </c>
    </row>
    <row r="3015" spans="1:5" ht="12" customHeight="1" x14ac:dyDescent="0.2">
      <c r="A3015" s="156" t="s">
        <v>2723</v>
      </c>
      <c r="B3015" s="156" t="s">
        <v>2720</v>
      </c>
      <c r="C3015" s="156" t="s">
        <v>2722</v>
      </c>
      <c r="D3015" s="156" t="s">
        <v>2303</v>
      </c>
      <c r="E3015" s="156" t="s">
        <v>2757</v>
      </c>
    </row>
    <row r="3016" spans="1:5" ht="12" customHeight="1" x14ac:dyDescent="0.2">
      <c r="A3016" s="156" t="s">
        <v>2723</v>
      </c>
      <c r="B3016" s="156" t="s">
        <v>2715</v>
      </c>
      <c r="C3016" s="156" t="s">
        <v>2716</v>
      </c>
      <c r="D3016" s="156" t="s">
        <v>2303</v>
      </c>
      <c r="E3016" s="156" t="s">
        <v>2757</v>
      </c>
    </row>
    <row r="3017" spans="1:5" ht="12" customHeight="1" x14ac:dyDescent="0.2">
      <c r="A3017" s="156" t="s">
        <v>2723</v>
      </c>
      <c r="B3017" s="156" t="s">
        <v>1682</v>
      </c>
      <c r="C3017" s="156" t="s">
        <v>1683</v>
      </c>
      <c r="D3017" s="156" t="s">
        <v>2303</v>
      </c>
      <c r="E3017" s="156" t="s">
        <v>2724</v>
      </c>
    </row>
    <row r="3018" spans="1:5" ht="12" customHeight="1" x14ac:dyDescent="0.2">
      <c r="A3018" s="156" t="s">
        <v>2723</v>
      </c>
      <c r="B3018" s="156" t="s">
        <v>1682</v>
      </c>
      <c r="C3018" s="156" t="s">
        <v>1683</v>
      </c>
      <c r="D3018" s="156" t="s">
        <v>2303</v>
      </c>
      <c r="E3018" s="156" t="s">
        <v>2757</v>
      </c>
    </row>
    <row r="3019" spans="1:5" ht="12" customHeight="1" x14ac:dyDescent="0.2">
      <c r="A3019" s="156" t="s">
        <v>2723</v>
      </c>
      <c r="B3019" s="156" t="s">
        <v>1781</v>
      </c>
      <c r="C3019" s="156" t="s">
        <v>1782</v>
      </c>
      <c r="D3019" s="156" t="s">
        <v>2303</v>
      </c>
      <c r="E3019" s="156" t="s">
        <v>2724</v>
      </c>
    </row>
    <row r="3020" spans="1:5" ht="12" customHeight="1" x14ac:dyDescent="0.2">
      <c r="A3020" s="156" t="s">
        <v>2723</v>
      </c>
      <c r="B3020" s="156" t="s">
        <v>1487</v>
      </c>
      <c r="C3020" s="156" t="s">
        <v>1488</v>
      </c>
      <c r="D3020" s="156" t="s">
        <v>2303</v>
      </c>
      <c r="E3020" s="156" t="s">
        <v>2724</v>
      </c>
    </row>
    <row r="3021" spans="1:5" ht="12" customHeight="1" x14ac:dyDescent="0.2">
      <c r="A3021" s="156" t="s">
        <v>2723</v>
      </c>
      <c r="B3021" s="156" t="s">
        <v>1487</v>
      </c>
      <c r="C3021" s="156" t="s">
        <v>1488</v>
      </c>
      <c r="D3021" s="156" t="s">
        <v>2303</v>
      </c>
      <c r="E3021" s="156" t="s">
        <v>2757</v>
      </c>
    </row>
    <row r="3022" spans="1:5" ht="12" customHeight="1" x14ac:dyDescent="0.2">
      <c r="A3022" s="156" t="s">
        <v>2723</v>
      </c>
      <c r="B3022" s="156" t="s">
        <v>1483</v>
      </c>
      <c r="C3022" s="156" t="s">
        <v>1484</v>
      </c>
      <c r="D3022" s="156" t="s">
        <v>2303</v>
      </c>
      <c r="E3022" s="156" t="s">
        <v>2724</v>
      </c>
    </row>
    <row r="3023" spans="1:5" ht="12" customHeight="1" x14ac:dyDescent="0.2">
      <c r="A3023" s="156" t="s">
        <v>2723</v>
      </c>
      <c r="B3023" s="156" t="s">
        <v>2094</v>
      </c>
      <c r="C3023" s="156" t="s">
        <v>2022</v>
      </c>
      <c r="D3023" s="156" t="s">
        <v>2303</v>
      </c>
      <c r="E3023" s="156" t="s">
        <v>2757</v>
      </c>
    </row>
    <row r="3024" spans="1:5" ht="12" customHeight="1" x14ac:dyDescent="0.2">
      <c r="A3024" s="156" t="s">
        <v>2723</v>
      </c>
      <c r="B3024" s="156" t="s">
        <v>2175</v>
      </c>
      <c r="C3024" s="156" t="s">
        <v>2171</v>
      </c>
      <c r="D3024" s="156" t="s">
        <v>2303</v>
      </c>
      <c r="E3024" s="156" t="s">
        <v>2757</v>
      </c>
    </row>
    <row r="3025" spans="1:5" ht="12" customHeight="1" x14ac:dyDescent="0.2">
      <c r="A3025" s="156" t="s">
        <v>2723</v>
      </c>
      <c r="B3025" s="156" t="s">
        <v>2050</v>
      </c>
      <c r="C3025" s="156" t="s">
        <v>68</v>
      </c>
      <c r="D3025" s="156" t="s">
        <v>2303</v>
      </c>
      <c r="E3025" s="156" t="s">
        <v>2724</v>
      </c>
    </row>
    <row r="3026" spans="1:5" ht="12" customHeight="1" x14ac:dyDescent="0.2">
      <c r="A3026" s="156" t="s">
        <v>2723</v>
      </c>
      <c r="B3026" s="156" t="s">
        <v>2050</v>
      </c>
      <c r="C3026" s="156" t="s">
        <v>68</v>
      </c>
      <c r="D3026" s="156" t="s">
        <v>2303</v>
      </c>
      <c r="E3026" s="156" t="s">
        <v>2753</v>
      </c>
    </row>
    <row r="3027" spans="1:5" ht="12" customHeight="1" x14ac:dyDescent="0.2">
      <c r="A3027" s="156" t="s">
        <v>2723</v>
      </c>
      <c r="B3027" s="156" t="s">
        <v>2050</v>
      </c>
      <c r="C3027" s="156" t="s">
        <v>68</v>
      </c>
      <c r="D3027" s="156" t="s">
        <v>2303</v>
      </c>
      <c r="E3027" s="156" t="s">
        <v>2756</v>
      </c>
    </row>
    <row r="3028" spans="1:5" ht="12" customHeight="1" x14ac:dyDescent="0.2">
      <c r="A3028" s="156" t="s">
        <v>2723</v>
      </c>
      <c r="B3028" s="156" t="s">
        <v>2050</v>
      </c>
      <c r="C3028" s="156" t="s">
        <v>68</v>
      </c>
      <c r="D3028" s="156" t="s">
        <v>2303</v>
      </c>
      <c r="E3028" s="156" t="s">
        <v>2754</v>
      </c>
    </row>
    <row r="3029" spans="1:5" ht="12" customHeight="1" x14ac:dyDescent="0.2">
      <c r="A3029" s="156" t="s">
        <v>2723</v>
      </c>
      <c r="B3029" s="156" t="s">
        <v>2050</v>
      </c>
      <c r="C3029" s="156" t="s">
        <v>68</v>
      </c>
      <c r="D3029" s="156" t="s">
        <v>2303</v>
      </c>
      <c r="E3029" s="156" t="s">
        <v>2755</v>
      </c>
    </row>
    <row r="3030" spans="1:5" ht="12" customHeight="1" x14ac:dyDescent="0.2">
      <c r="A3030" s="156" t="s">
        <v>2723</v>
      </c>
      <c r="B3030" s="156" t="s">
        <v>2050</v>
      </c>
      <c r="C3030" s="156" t="s">
        <v>68</v>
      </c>
      <c r="D3030" s="156" t="s">
        <v>2303</v>
      </c>
      <c r="E3030" s="156" t="s">
        <v>2772</v>
      </c>
    </row>
    <row r="3031" spans="1:5" ht="12" customHeight="1" x14ac:dyDescent="0.2">
      <c r="A3031" s="156" t="s">
        <v>2723</v>
      </c>
      <c r="B3031" s="156" t="s">
        <v>1881</v>
      </c>
      <c r="C3031" s="156" t="s">
        <v>1869</v>
      </c>
      <c r="D3031" s="156" t="s">
        <v>2303</v>
      </c>
      <c r="E3031" s="156" t="s">
        <v>2724</v>
      </c>
    </row>
    <row r="3032" spans="1:5" ht="12" customHeight="1" x14ac:dyDescent="0.2">
      <c r="A3032" s="156" t="s">
        <v>2723</v>
      </c>
      <c r="B3032" s="156" t="s">
        <v>1881</v>
      </c>
      <c r="C3032" s="156" t="s">
        <v>1869</v>
      </c>
      <c r="D3032" s="156" t="s">
        <v>2303</v>
      </c>
      <c r="E3032" s="156" t="s">
        <v>2755</v>
      </c>
    </row>
    <row r="3033" spans="1:5" ht="12" customHeight="1" x14ac:dyDescent="0.2">
      <c r="A3033" s="156" t="s">
        <v>2723</v>
      </c>
      <c r="B3033" s="156" t="s">
        <v>1881</v>
      </c>
      <c r="C3033" s="156" t="s">
        <v>1869</v>
      </c>
      <c r="D3033" s="156" t="s">
        <v>2303</v>
      </c>
      <c r="E3033" s="156" t="s">
        <v>2772</v>
      </c>
    </row>
    <row r="3034" spans="1:5" ht="12" customHeight="1" x14ac:dyDescent="0.2">
      <c r="A3034" s="156" t="s">
        <v>2723</v>
      </c>
      <c r="B3034" s="156" t="s">
        <v>1883</v>
      </c>
      <c r="C3034" s="156" t="s">
        <v>1871</v>
      </c>
      <c r="D3034" s="156" t="s">
        <v>2303</v>
      </c>
      <c r="E3034" s="156" t="s">
        <v>2724</v>
      </c>
    </row>
    <row r="3035" spans="1:5" ht="12" customHeight="1" x14ac:dyDescent="0.2">
      <c r="A3035" s="156" t="s">
        <v>2723</v>
      </c>
      <c r="B3035" s="156" t="s">
        <v>1883</v>
      </c>
      <c r="C3035" s="156" t="s">
        <v>1871</v>
      </c>
      <c r="D3035" s="156" t="s">
        <v>2303</v>
      </c>
      <c r="E3035" s="156" t="s">
        <v>2755</v>
      </c>
    </row>
    <row r="3036" spans="1:5" ht="12" customHeight="1" x14ac:dyDescent="0.2">
      <c r="A3036" s="156" t="s">
        <v>2723</v>
      </c>
      <c r="B3036" s="156" t="s">
        <v>1883</v>
      </c>
      <c r="C3036" s="156" t="s">
        <v>1871</v>
      </c>
      <c r="D3036" s="156" t="s">
        <v>2303</v>
      </c>
      <c r="E3036" s="156" t="s">
        <v>2772</v>
      </c>
    </row>
    <row r="3037" spans="1:5" ht="12" customHeight="1" x14ac:dyDescent="0.2">
      <c r="A3037" s="156" t="s">
        <v>2723</v>
      </c>
      <c r="B3037" s="156" t="s">
        <v>1882</v>
      </c>
      <c r="C3037" s="156" t="s">
        <v>1870</v>
      </c>
      <c r="D3037" s="156" t="s">
        <v>2303</v>
      </c>
      <c r="E3037" s="156" t="s">
        <v>2724</v>
      </c>
    </row>
    <row r="3038" spans="1:5" ht="12" customHeight="1" x14ac:dyDescent="0.2">
      <c r="A3038" s="156" t="s">
        <v>2723</v>
      </c>
      <c r="B3038" s="156" t="s">
        <v>1882</v>
      </c>
      <c r="C3038" s="156" t="s">
        <v>1870</v>
      </c>
      <c r="D3038" s="156" t="s">
        <v>2303</v>
      </c>
      <c r="E3038" s="156" t="s">
        <v>2754</v>
      </c>
    </row>
    <row r="3039" spans="1:5" ht="12" customHeight="1" x14ac:dyDescent="0.2">
      <c r="A3039" s="156" t="s">
        <v>2723</v>
      </c>
      <c r="B3039" s="156" t="s">
        <v>1882</v>
      </c>
      <c r="C3039" s="156" t="s">
        <v>1870</v>
      </c>
      <c r="D3039" s="156" t="s">
        <v>2303</v>
      </c>
      <c r="E3039" s="156" t="s">
        <v>2755</v>
      </c>
    </row>
    <row r="3040" spans="1:5" ht="12" customHeight="1" x14ac:dyDescent="0.2">
      <c r="A3040" s="156" t="s">
        <v>2723</v>
      </c>
      <c r="B3040" s="156" t="s">
        <v>1882</v>
      </c>
      <c r="C3040" s="156" t="s">
        <v>1870</v>
      </c>
      <c r="D3040" s="156" t="s">
        <v>2303</v>
      </c>
      <c r="E3040" s="156" t="s">
        <v>2772</v>
      </c>
    </row>
    <row r="3041" spans="1:5" ht="12" customHeight="1" x14ac:dyDescent="0.2">
      <c r="A3041" s="156" t="s">
        <v>2723</v>
      </c>
      <c r="B3041" s="156" t="s">
        <v>1884</v>
      </c>
      <c r="C3041" s="156" t="s">
        <v>1872</v>
      </c>
      <c r="D3041" s="156" t="s">
        <v>2303</v>
      </c>
      <c r="E3041" s="156" t="s">
        <v>2724</v>
      </c>
    </row>
    <row r="3042" spans="1:5" ht="12" customHeight="1" x14ac:dyDescent="0.2">
      <c r="A3042" s="156" t="s">
        <v>2723</v>
      </c>
      <c r="B3042" s="156" t="s">
        <v>1884</v>
      </c>
      <c r="C3042" s="156" t="s">
        <v>1872</v>
      </c>
      <c r="D3042" s="156" t="s">
        <v>2303</v>
      </c>
      <c r="E3042" s="156" t="s">
        <v>2754</v>
      </c>
    </row>
    <row r="3043" spans="1:5" ht="12" customHeight="1" x14ac:dyDescent="0.2">
      <c r="A3043" s="156" t="s">
        <v>2723</v>
      </c>
      <c r="B3043" s="156" t="s">
        <v>1884</v>
      </c>
      <c r="C3043" s="156" t="s">
        <v>1872</v>
      </c>
      <c r="D3043" s="156" t="s">
        <v>2303</v>
      </c>
      <c r="E3043" s="156" t="s">
        <v>2772</v>
      </c>
    </row>
    <row r="3044" spans="1:5" ht="12" customHeight="1" x14ac:dyDescent="0.2">
      <c r="A3044" s="156" t="s">
        <v>2723</v>
      </c>
      <c r="B3044" s="156" t="s">
        <v>2086</v>
      </c>
      <c r="C3044" s="156" t="s">
        <v>72</v>
      </c>
      <c r="D3044" s="156" t="s">
        <v>2303</v>
      </c>
      <c r="E3044" s="156" t="s">
        <v>2724</v>
      </c>
    </row>
    <row r="3045" spans="1:5" ht="12" customHeight="1" x14ac:dyDescent="0.2">
      <c r="A3045" s="156" t="s">
        <v>2723</v>
      </c>
      <c r="B3045" s="156" t="s">
        <v>2086</v>
      </c>
      <c r="C3045" s="156" t="s">
        <v>72</v>
      </c>
      <c r="D3045" s="156" t="s">
        <v>2303</v>
      </c>
      <c r="E3045" s="156" t="s">
        <v>2753</v>
      </c>
    </row>
    <row r="3046" spans="1:5" ht="12" customHeight="1" x14ac:dyDescent="0.2">
      <c r="A3046" s="156" t="s">
        <v>2723</v>
      </c>
      <c r="B3046" s="156" t="s">
        <v>2086</v>
      </c>
      <c r="C3046" s="156" t="s">
        <v>72</v>
      </c>
      <c r="D3046" s="156" t="s">
        <v>2303</v>
      </c>
      <c r="E3046" s="156" t="s">
        <v>2755</v>
      </c>
    </row>
    <row r="3047" spans="1:5" ht="12" customHeight="1" x14ac:dyDescent="0.2">
      <c r="A3047" s="156" t="s">
        <v>2723</v>
      </c>
      <c r="B3047" s="156" t="s">
        <v>2086</v>
      </c>
      <c r="C3047" s="156" t="s">
        <v>72</v>
      </c>
      <c r="D3047" s="156" t="s">
        <v>2303</v>
      </c>
      <c r="E3047" s="156" t="s">
        <v>2772</v>
      </c>
    </row>
    <row r="3048" spans="1:5" ht="12" customHeight="1" x14ac:dyDescent="0.2">
      <c r="A3048" s="156" t="s">
        <v>2723</v>
      </c>
      <c r="B3048" s="156" t="s">
        <v>2040</v>
      </c>
      <c r="C3048" s="156" t="s">
        <v>943</v>
      </c>
      <c r="D3048" s="156" t="s">
        <v>2303</v>
      </c>
      <c r="E3048" s="156" t="s">
        <v>2724</v>
      </c>
    </row>
    <row r="3049" spans="1:5" ht="12" customHeight="1" x14ac:dyDescent="0.2">
      <c r="A3049" s="156" t="s">
        <v>2723</v>
      </c>
      <c r="B3049" s="156" t="s">
        <v>2040</v>
      </c>
      <c r="C3049" s="156" t="s">
        <v>943</v>
      </c>
      <c r="D3049" s="156" t="s">
        <v>2303</v>
      </c>
      <c r="E3049" s="156" t="s">
        <v>2757</v>
      </c>
    </row>
    <row r="3050" spans="1:5" ht="12" customHeight="1" x14ac:dyDescent="0.2">
      <c r="A3050" s="156" t="s">
        <v>2723</v>
      </c>
      <c r="B3050" s="156" t="s">
        <v>2051</v>
      </c>
      <c r="C3050" s="156" t="s">
        <v>944</v>
      </c>
      <c r="D3050" s="156" t="s">
        <v>2303</v>
      </c>
      <c r="E3050" s="156" t="s">
        <v>2724</v>
      </c>
    </row>
    <row r="3051" spans="1:5" ht="12" customHeight="1" x14ac:dyDescent="0.2">
      <c r="A3051" s="156" t="s">
        <v>2723</v>
      </c>
      <c r="B3051" s="156" t="s">
        <v>2059</v>
      </c>
      <c r="C3051" s="156" t="s">
        <v>0</v>
      </c>
      <c r="D3051" s="156" t="s">
        <v>2303</v>
      </c>
      <c r="E3051" s="156" t="s">
        <v>2724</v>
      </c>
    </row>
    <row r="3052" spans="1:5" ht="12" customHeight="1" x14ac:dyDescent="0.2">
      <c r="A3052" s="156" t="s">
        <v>2723</v>
      </c>
      <c r="B3052" s="156" t="s">
        <v>2059</v>
      </c>
      <c r="C3052" s="156" t="s">
        <v>0</v>
      </c>
      <c r="D3052" s="156" t="s">
        <v>2303</v>
      </c>
      <c r="E3052" s="156" t="s">
        <v>2755</v>
      </c>
    </row>
    <row r="3053" spans="1:5" ht="12" customHeight="1" x14ac:dyDescent="0.2">
      <c r="A3053" s="156" t="s">
        <v>2723</v>
      </c>
      <c r="B3053" s="156" t="s">
        <v>2059</v>
      </c>
      <c r="C3053" s="156" t="s">
        <v>0</v>
      </c>
      <c r="D3053" s="156" t="s">
        <v>2303</v>
      </c>
      <c r="E3053" s="156" t="s">
        <v>2772</v>
      </c>
    </row>
    <row r="3054" spans="1:5" ht="12" customHeight="1" x14ac:dyDescent="0.2">
      <c r="A3054" s="156" t="s">
        <v>2723</v>
      </c>
      <c r="B3054" s="156" t="s">
        <v>1569</v>
      </c>
      <c r="C3054" s="156" t="s">
        <v>1570</v>
      </c>
      <c r="D3054" s="156" t="s">
        <v>2303</v>
      </c>
      <c r="E3054" s="156" t="s">
        <v>2724</v>
      </c>
    </row>
    <row r="3055" spans="1:5" ht="12" customHeight="1" x14ac:dyDescent="0.2">
      <c r="A3055" s="156" t="s">
        <v>2723</v>
      </c>
      <c r="B3055" s="156" t="s">
        <v>1569</v>
      </c>
      <c r="C3055" s="156" t="s">
        <v>1570</v>
      </c>
      <c r="D3055" s="156" t="s">
        <v>2303</v>
      </c>
      <c r="E3055" s="156" t="s">
        <v>2755</v>
      </c>
    </row>
    <row r="3056" spans="1:5" ht="12" customHeight="1" x14ac:dyDescent="0.2">
      <c r="A3056" s="156" t="s">
        <v>2723</v>
      </c>
      <c r="B3056" s="156" t="s">
        <v>1569</v>
      </c>
      <c r="C3056" s="156" t="s">
        <v>1570</v>
      </c>
      <c r="D3056" s="156" t="s">
        <v>2303</v>
      </c>
      <c r="E3056" s="156" t="s">
        <v>2772</v>
      </c>
    </row>
    <row r="3057" spans="1:5" ht="12" customHeight="1" x14ac:dyDescent="0.2">
      <c r="A3057" s="156" t="s">
        <v>2723</v>
      </c>
      <c r="B3057" s="156" t="s">
        <v>2030</v>
      </c>
      <c r="C3057" s="156" t="s">
        <v>117</v>
      </c>
      <c r="D3057" s="156" t="s">
        <v>2303</v>
      </c>
      <c r="E3057" s="156" t="s">
        <v>2724</v>
      </c>
    </row>
    <row r="3058" spans="1:5" ht="12" customHeight="1" x14ac:dyDescent="0.2">
      <c r="A3058" s="156" t="s">
        <v>2723</v>
      </c>
      <c r="B3058" s="156" t="s">
        <v>2030</v>
      </c>
      <c r="C3058" s="156" t="s">
        <v>117</v>
      </c>
      <c r="D3058" s="156" t="s">
        <v>2303</v>
      </c>
      <c r="E3058" s="156" t="s">
        <v>2753</v>
      </c>
    </row>
    <row r="3059" spans="1:5" ht="12" customHeight="1" x14ac:dyDescent="0.2">
      <c r="A3059" s="156" t="s">
        <v>2723</v>
      </c>
      <c r="B3059" s="156" t="s">
        <v>2030</v>
      </c>
      <c r="C3059" s="156" t="s">
        <v>117</v>
      </c>
      <c r="D3059" s="156" t="s">
        <v>2303</v>
      </c>
      <c r="E3059" s="156" t="s">
        <v>2755</v>
      </c>
    </row>
    <row r="3060" spans="1:5" ht="12" customHeight="1" x14ac:dyDescent="0.2">
      <c r="A3060" s="156" t="s">
        <v>2723</v>
      </c>
      <c r="B3060" s="156" t="s">
        <v>2030</v>
      </c>
      <c r="C3060" s="156" t="s">
        <v>117</v>
      </c>
      <c r="D3060" s="156" t="s">
        <v>2303</v>
      </c>
      <c r="E3060" s="156" t="s">
        <v>2772</v>
      </c>
    </row>
    <row r="3061" spans="1:5" ht="12" customHeight="1" x14ac:dyDescent="0.2">
      <c r="A3061" s="156" t="s">
        <v>2723</v>
      </c>
      <c r="B3061" s="156" t="s">
        <v>1694</v>
      </c>
      <c r="C3061" s="156" t="s">
        <v>1695</v>
      </c>
      <c r="D3061" s="156" t="s">
        <v>2303</v>
      </c>
      <c r="E3061" s="156" t="s">
        <v>2755</v>
      </c>
    </row>
    <row r="3062" spans="1:5" ht="12" customHeight="1" x14ac:dyDescent="0.2">
      <c r="A3062" s="156" t="s">
        <v>2723</v>
      </c>
      <c r="B3062" s="156" t="s">
        <v>1694</v>
      </c>
      <c r="C3062" s="156" t="s">
        <v>1695</v>
      </c>
      <c r="D3062" s="156" t="s">
        <v>2303</v>
      </c>
      <c r="E3062" s="156" t="s">
        <v>2772</v>
      </c>
    </row>
    <row r="3063" spans="1:5" ht="12" customHeight="1" x14ac:dyDescent="0.2">
      <c r="A3063" s="156" t="s">
        <v>2723</v>
      </c>
      <c r="B3063" s="156" t="s">
        <v>2044</v>
      </c>
      <c r="C3063" s="156" t="s">
        <v>771</v>
      </c>
      <c r="D3063" s="156" t="s">
        <v>2303</v>
      </c>
      <c r="E3063" s="156" t="s">
        <v>2724</v>
      </c>
    </row>
    <row r="3064" spans="1:5" ht="12" customHeight="1" x14ac:dyDescent="0.2">
      <c r="A3064" s="156" t="s">
        <v>2723</v>
      </c>
      <c r="B3064" s="156" t="s">
        <v>2044</v>
      </c>
      <c r="C3064" s="156" t="s">
        <v>771</v>
      </c>
      <c r="D3064" s="156" t="s">
        <v>2303</v>
      </c>
      <c r="E3064" s="156" t="s">
        <v>2755</v>
      </c>
    </row>
    <row r="3065" spans="1:5" ht="12" customHeight="1" x14ac:dyDescent="0.2">
      <c r="A3065" s="156" t="s">
        <v>2723</v>
      </c>
      <c r="B3065" s="156" t="s">
        <v>2044</v>
      </c>
      <c r="C3065" s="156" t="s">
        <v>771</v>
      </c>
      <c r="D3065" s="156" t="s">
        <v>2303</v>
      </c>
      <c r="E3065" s="156" t="s">
        <v>2772</v>
      </c>
    </row>
    <row r="3066" spans="1:5" ht="12" customHeight="1" x14ac:dyDescent="0.2">
      <c r="A3066" s="156" t="s">
        <v>2723</v>
      </c>
      <c r="B3066" s="156" t="s">
        <v>2049</v>
      </c>
      <c r="C3066" s="156" t="s">
        <v>712</v>
      </c>
      <c r="D3066" s="156" t="s">
        <v>2303</v>
      </c>
      <c r="E3066" s="156" t="s">
        <v>2724</v>
      </c>
    </row>
    <row r="3067" spans="1:5" ht="12" customHeight="1" x14ac:dyDescent="0.2">
      <c r="A3067" s="156" t="s">
        <v>2723</v>
      </c>
      <c r="B3067" s="156" t="s">
        <v>2049</v>
      </c>
      <c r="C3067" s="156" t="s">
        <v>712</v>
      </c>
      <c r="D3067" s="156" t="s">
        <v>2303</v>
      </c>
      <c r="E3067" s="156" t="s">
        <v>2753</v>
      </c>
    </row>
    <row r="3068" spans="1:5" ht="12" customHeight="1" x14ac:dyDescent="0.2">
      <c r="A3068" s="156" t="s">
        <v>2723</v>
      </c>
      <c r="B3068" s="156" t="s">
        <v>2049</v>
      </c>
      <c r="C3068" s="156" t="s">
        <v>712</v>
      </c>
      <c r="D3068" s="156" t="s">
        <v>2303</v>
      </c>
      <c r="E3068" s="156" t="s">
        <v>2755</v>
      </c>
    </row>
    <row r="3069" spans="1:5" ht="12" customHeight="1" x14ac:dyDescent="0.2">
      <c r="A3069" s="156" t="s">
        <v>2723</v>
      </c>
      <c r="B3069" s="156" t="s">
        <v>2049</v>
      </c>
      <c r="C3069" s="156" t="s">
        <v>712</v>
      </c>
      <c r="D3069" s="156" t="s">
        <v>2303</v>
      </c>
      <c r="E3069" s="156" t="s">
        <v>2772</v>
      </c>
    </row>
    <row r="3070" spans="1:5" ht="12" customHeight="1" x14ac:dyDescent="0.2">
      <c r="A3070" s="156" t="s">
        <v>2723</v>
      </c>
      <c r="B3070" s="156" t="s">
        <v>2041</v>
      </c>
      <c r="C3070" s="156" t="s">
        <v>69</v>
      </c>
      <c r="D3070" s="156" t="s">
        <v>2303</v>
      </c>
      <c r="E3070" s="156" t="s">
        <v>2724</v>
      </c>
    </row>
    <row r="3071" spans="1:5" ht="12" customHeight="1" x14ac:dyDescent="0.2">
      <c r="A3071" s="156" t="s">
        <v>2723</v>
      </c>
      <c r="B3071" s="156" t="s">
        <v>2041</v>
      </c>
      <c r="C3071" s="156" t="s">
        <v>69</v>
      </c>
      <c r="D3071" s="156" t="s">
        <v>2303</v>
      </c>
      <c r="E3071" s="156" t="s">
        <v>2756</v>
      </c>
    </row>
    <row r="3072" spans="1:5" ht="12" customHeight="1" x14ac:dyDescent="0.2">
      <c r="A3072" s="156" t="s">
        <v>2723</v>
      </c>
      <c r="B3072" s="156" t="s">
        <v>2041</v>
      </c>
      <c r="C3072" s="156" t="s">
        <v>69</v>
      </c>
      <c r="D3072" s="156" t="s">
        <v>2303</v>
      </c>
      <c r="E3072" s="156" t="s">
        <v>2755</v>
      </c>
    </row>
    <row r="3073" spans="1:5" ht="12" customHeight="1" x14ac:dyDescent="0.2">
      <c r="A3073" s="156" t="s">
        <v>2723</v>
      </c>
      <c r="B3073" s="156" t="s">
        <v>2041</v>
      </c>
      <c r="C3073" s="156" t="s">
        <v>69</v>
      </c>
      <c r="D3073" s="156" t="s">
        <v>2303</v>
      </c>
      <c r="E3073" s="156" t="s">
        <v>2772</v>
      </c>
    </row>
    <row r="3074" spans="1:5" ht="12" customHeight="1" x14ac:dyDescent="0.2">
      <c r="A3074" s="156" t="s">
        <v>2723</v>
      </c>
      <c r="B3074" s="156" t="s">
        <v>2062</v>
      </c>
      <c r="C3074" s="156" t="s">
        <v>3</v>
      </c>
      <c r="D3074" s="156" t="s">
        <v>2303</v>
      </c>
      <c r="E3074" s="156" t="s">
        <v>2724</v>
      </c>
    </row>
    <row r="3075" spans="1:5" ht="12" customHeight="1" x14ac:dyDescent="0.2">
      <c r="A3075" s="156" t="s">
        <v>2723</v>
      </c>
      <c r="B3075" s="156" t="s">
        <v>2062</v>
      </c>
      <c r="C3075" s="156" t="s">
        <v>3</v>
      </c>
      <c r="D3075" s="156" t="s">
        <v>2303</v>
      </c>
      <c r="E3075" s="156" t="s">
        <v>2772</v>
      </c>
    </row>
    <row r="3076" spans="1:5" ht="12" customHeight="1" x14ac:dyDescent="0.2">
      <c r="A3076" s="156" t="s">
        <v>2723</v>
      </c>
      <c r="B3076" s="156" t="s">
        <v>2058</v>
      </c>
      <c r="C3076" s="156" t="s">
        <v>1</v>
      </c>
      <c r="D3076" s="156" t="s">
        <v>2303</v>
      </c>
      <c r="E3076" s="156" t="s">
        <v>2724</v>
      </c>
    </row>
    <row r="3077" spans="1:5" ht="12" customHeight="1" x14ac:dyDescent="0.2">
      <c r="A3077" s="156" t="s">
        <v>2723</v>
      </c>
      <c r="B3077" s="156" t="s">
        <v>2058</v>
      </c>
      <c r="C3077" s="156" t="s">
        <v>1</v>
      </c>
      <c r="D3077" s="156" t="s">
        <v>2303</v>
      </c>
      <c r="E3077" s="156" t="s">
        <v>2756</v>
      </c>
    </row>
    <row r="3078" spans="1:5" ht="12" customHeight="1" x14ac:dyDescent="0.2">
      <c r="A3078" s="156" t="s">
        <v>2723</v>
      </c>
      <c r="B3078" s="156" t="s">
        <v>2058</v>
      </c>
      <c r="C3078" s="156" t="s">
        <v>1</v>
      </c>
      <c r="D3078" s="156" t="s">
        <v>2303</v>
      </c>
      <c r="E3078" s="156" t="s">
        <v>2755</v>
      </c>
    </row>
    <row r="3079" spans="1:5" ht="12" customHeight="1" x14ac:dyDescent="0.2">
      <c r="A3079" s="156" t="s">
        <v>2723</v>
      </c>
      <c r="B3079" s="156" t="s">
        <v>2058</v>
      </c>
      <c r="C3079" s="156" t="s">
        <v>1</v>
      </c>
      <c r="D3079" s="156" t="s">
        <v>2303</v>
      </c>
      <c r="E3079" s="156" t="s">
        <v>2772</v>
      </c>
    </row>
    <row r="3080" spans="1:5" ht="12" customHeight="1" x14ac:dyDescent="0.2">
      <c r="A3080" s="156" t="s">
        <v>2723</v>
      </c>
      <c r="B3080" s="156" t="s">
        <v>3147</v>
      </c>
      <c r="C3080" s="156" t="s">
        <v>3156</v>
      </c>
      <c r="D3080" s="156" t="s">
        <v>2303</v>
      </c>
      <c r="E3080" s="156" t="s">
        <v>2772</v>
      </c>
    </row>
    <row r="3081" spans="1:5" ht="12" customHeight="1" x14ac:dyDescent="0.2">
      <c r="A3081" s="156" t="s">
        <v>2723</v>
      </c>
      <c r="B3081" s="156" t="s">
        <v>1238</v>
      </c>
      <c r="C3081" s="156" t="s">
        <v>1239</v>
      </c>
      <c r="D3081" s="156" t="s">
        <v>2303</v>
      </c>
      <c r="E3081" s="156" t="s">
        <v>2724</v>
      </c>
    </row>
    <row r="3082" spans="1:5" ht="12" customHeight="1" x14ac:dyDescent="0.2">
      <c r="A3082" s="156" t="s">
        <v>2723</v>
      </c>
      <c r="B3082" s="156" t="s">
        <v>1238</v>
      </c>
      <c r="C3082" s="156" t="s">
        <v>1239</v>
      </c>
      <c r="D3082" s="156" t="s">
        <v>2303</v>
      </c>
      <c r="E3082" s="156" t="s">
        <v>2772</v>
      </c>
    </row>
    <row r="3083" spans="1:5" ht="12" customHeight="1" x14ac:dyDescent="0.2">
      <c r="A3083" s="156" t="s">
        <v>2723</v>
      </c>
      <c r="B3083" s="156" t="s">
        <v>2085</v>
      </c>
      <c r="C3083" s="156" t="s">
        <v>1864</v>
      </c>
      <c r="D3083" s="156" t="s">
        <v>2303</v>
      </c>
      <c r="E3083" s="156" t="s">
        <v>2724</v>
      </c>
    </row>
    <row r="3084" spans="1:5" ht="12" customHeight="1" x14ac:dyDescent="0.2">
      <c r="A3084" s="156" t="s">
        <v>2723</v>
      </c>
      <c r="B3084" s="156" t="s">
        <v>2085</v>
      </c>
      <c r="C3084" s="156" t="s">
        <v>1864</v>
      </c>
      <c r="D3084" s="156" t="s">
        <v>2303</v>
      </c>
      <c r="E3084" s="156" t="s">
        <v>2772</v>
      </c>
    </row>
    <row r="3085" spans="1:5" ht="12" customHeight="1" x14ac:dyDescent="0.2">
      <c r="A3085" s="156" t="s">
        <v>2723</v>
      </c>
      <c r="B3085" s="156" t="s">
        <v>2039</v>
      </c>
      <c r="C3085" s="156" t="s">
        <v>71</v>
      </c>
      <c r="D3085" s="156" t="s">
        <v>2303</v>
      </c>
      <c r="E3085" s="156" t="s">
        <v>2724</v>
      </c>
    </row>
    <row r="3086" spans="1:5" ht="12" customHeight="1" x14ac:dyDescent="0.2">
      <c r="A3086" s="156" t="s">
        <v>2723</v>
      </c>
      <c r="B3086" s="156" t="s">
        <v>2039</v>
      </c>
      <c r="C3086" s="156" t="s">
        <v>71</v>
      </c>
      <c r="D3086" s="156" t="s">
        <v>2303</v>
      </c>
      <c r="E3086" s="156" t="s">
        <v>2755</v>
      </c>
    </row>
    <row r="3087" spans="1:5" ht="12" customHeight="1" x14ac:dyDescent="0.2">
      <c r="A3087" s="156" t="s">
        <v>2723</v>
      </c>
      <c r="B3087" s="156" t="s">
        <v>2039</v>
      </c>
      <c r="C3087" s="156" t="s">
        <v>71</v>
      </c>
      <c r="D3087" s="156" t="s">
        <v>2303</v>
      </c>
      <c r="E3087" s="156" t="s">
        <v>2772</v>
      </c>
    </row>
    <row r="3088" spans="1:5" ht="12" customHeight="1" x14ac:dyDescent="0.2">
      <c r="A3088" s="156" t="s">
        <v>2723</v>
      </c>
      <c r="B3088" s="156" t="s">
        <v>2066</v>
      </c>
      <c r="C3088" s="156" t="s">
        <v>2</v>
      </c>
      <c r="D3088" s="156" t="s">
        <v>2303</v>
      </c>
      <c r="E3088" s="156" t="s">
        <v>2724</v>
      </c>
    </row>
    <row r="3089" spans="1:5" ht="12" customHeight="1" x14ac:dyDescent="0.2">
      <c r="A3089" s="156" t="s">
        <v>2723</v>
      </c>
      <c r="B3089" s="156" t="s">
        <v>2066</v>
      </c>
      <c r="C3089" s="156" t="s">
        <v>2</v>
      </c>
      <c r="D3089" s="156" t="s">
        <v>2303</v>
      </c>
      <c r="E3089" s="156" t="s">
        <v>2755</v>
      </c>
    </row>
    <row r="3090" spans="1:5" ht="12" customHeight="1" x14ac:dyDescent="0.2">
      <c r="A3090" s="156" t="s">
        <v>2723</v>
      </c>
      <c r="B3090" s="156" t="s">
        <v>2066</v>
      </c>
      <c r="C3090" s="156" t="s">
        <v>2</v>
      </c>
      <c r="D3090" s="156" t="s">
        <v>2303</v>
      </c>
      <c r="E3090" s="156" t="s">
        <v>2772</v>
      </c>
    </row>
    <row r="3091" spans="1:5" ht="12" customHeight="1" x14ac:dyDescent="0.2">
      <c r="A3091" s="156" t="s">
        <v>2723</v>
      </c>
      <c r="B3091" s="156" t="s">
        <v>2064</v>
      </c>
      <c r="C3091" s="156" t="s">
        <v>713</v>
      </c>
      <c r="D3091" s="156" t="s">
        <v>2303</v>
      </c>
      <c r="E3091" s="156" t="s">
        <v>2724</v>
      </c>
    </row>
    <row r="3092" spans="1:5" ht="12" customHeight="1" x14ac:dyDescent="0.2">
      <c r="A3092" s="156" t="s">
        <v>2723</v>
      </c>
      <c r="B3092" s="156" t="s">
        <v>2064</v>
      </c>
      <c r="C3092" s="156" t="s">
        <v>713</v>
      </c>
      <c r="D3092" s="156" t="s">
        <v>2303</v>
      </c>
      <c r="E3092" s="156" t="s">
        <v>2753</v>
      </c>
    </row>
    <row r="3093" spans="1:5" ht="12" customHeight="1" x14ac:dyDescent="0.2">
      <c r="A3093" s="156" t="s">
        <v>2723</v>
      </c>
      <c r="B3093" s="156" t="s">
        <v>2064</v>
      </c>
      <c r="C3093" s="156" t="s">
        <v>713</v>
      </c>
      <c r="D3093" s="156" t="s">
        <v>2303</v>
      </c>
      <c r="E3093" s="156" t="s">
        <v>2755</v>
      </c>
    </row>
    <row r="3094" spans="1:5" ht="12" customHeight="1" x14ac:dyDescent="0.2">
      <c r="A3094" s="156" t="s">
        <v>2723</v>
      </c>
      <c r="B3094" s="156" t="s">
        <v>2064</v>
      </c>
      <c r="C3094" s="156" t="s">
        <v>713</v>
      </c>
      <c r="D3094" s="156" t="s">
        <v>2303</v>
      </c>
      <c r="E3094" s="156" t="s">
        <v>2772</v>
      </c>
    </row>
    <row r="3095" spans="1:5" ht="12" customHeight="1" x14ac:dyDescent="0.2">
      <c r="A3095" s="156" t="s">
        <v>2723</v>
      </c>
      <c r="B3095" s="156" t="s">
        <v>1236</v>
      </c>
      <c r="C3095" s="156" t="s">
        <v>1237</v>
      </c>
      <c r="D3095" s="156" t="s">
        <v>2303</v>
      </c>
      <c r="E3095" s="156" t="s">
        <v>2724</v>
      </c>
    </row>
    <row r="3096" spans="1:5" ht="12" customHeight="1" x14ac:dyDescent="0.2">
      <c r="A3096" s="156" t="s">
        <v>2723</v>
      </c>
      <c r="B3096" s="156" t="s">
        <v>1236</v>
      </c>
      <c r="C3096" s="156" t="s">
        <v>1237</v>
      </c>
      <c r="D3096" s="156" t="s">
        <v>2303</v>
      </c>
      <c r="E3096" s="156" t="s">
        <v>2755</v>
      </c>
    </row>
    <row r="3097" spans="1:5" ht="12" customHeight="1" x14ac:dyDescent="0.2">
      <c r="A3097" s="156" t="s">
        <v>2723</v>
      </c>
      <c r="B3097" s="156" t="s">
        <v>1236</v>
      </c>
      <c r="C3097" s="156" t="s">
        <v>1237</v>
      </c>
      <c r="D3097" s="156" t="s">
        <v>2303</v>
      </c>
      <c r="E3097" s="156" t="s">
        <v>2772</v>
      </c>
    </row>
    <row r="3098" spans="1:5" ht="12" customHeight="1" x14ac:dyDescent="0.2">
      <c r="A3098" s="156" t="s">
        <v>2723</v>
      </c>
      <c r="B3098" s="156" t="s">
        <v>2081</v>
      </c>
      <c r="C3098" s="156" t="s">
        <v>711</v>
      </c>
      <c r="D3098" s="156" t="s">
        <v>2303</v>
      </c>
      <c r="E3098" s="156" t="s">
        <v>2724</v>
      </c>
    </row>
    <row r="3099" spans="1:5" ht="12" customHeight="1" x14ac:dyDescent="0.2">
      <c r="A3099" s="156" t="s">
        <v>2723</v>
      </c>
      <c r="B3099" s="156" t="s">
        <v>2081</v>
      </c>
      <c r="C3099" s="156" t="s">
        <v>711</v>
      </c>
      <c r="D3099" s="156" t="s">
        <v>2303</v>
      </c>
      <c r="E3099" s="156" t="s">
        <v>2772</v>
      </c>
    </row>
    <row r="3100" spans="1:5" ht="12" customHeight="1" x14ac:dyDescent="0.2">
      <c r="A3100" s="156" t="s">
        <v>2723</v>
      </c>
      <c r="B3100" s="156" t="s">
        <v>2036</v>
      </c>
      <c r="C3100" s="156" t="s">
        <v>70</v>
      </c>
      <c r="D3100" s="156" t="s">
        <v>2303</v>
      </c>
      <c r="E3100" s="156" t="s">
        <v>2724</v>
      </c>
    </row>
    <row r="3101" spans="1:5" ht="12" customHeight="1" x14ac:dyDescent="0.2">
      <c r="A3101" s="156" t="s">
        <v>2723</v>
      </c>
      <c r="B3101" s="156" t="s">
        <v>2036</v>
      </c>
      <c r="C3101" s="156" t="s">
        <v>70</v>
      </c>
      <c r="D3101" s="156" t="s">
        <v>2303</v>
      </c>
      <c r="E3101" s="156" t="s">
        <v>2755</v>
      </c>
    </row>
    <row r="3102" spans="1:5" ht="12" customHeight="1" x14ac:dyDescent="0.2">
      <c r="A3102" s="156" t="s">
        <v>2723</v>
      </c>
      <c r="B3102" s="156" t="s">
        <v>2036</v>
      </c>
      <c r="C3102" s="156" t="s">
        <v>70</v>
      </c>
      <c r="D3102" s="156" t="s">
        <v>2303</v>
      </c>
      <c r="E3102" s="156" t="s">
        <v>2772</v>
      </c>
    </row>
    <row r="3103" spans="1:5" ht="12" customHeight="1" x14ac:dyDescent="0.2">
      <c r="A3103" s="156" t="s">
        <v>2723</v>
      </c>
      <c r="B3103" s="156" t="s">
        <v>2045</v>
      </c>
      <c r="C3103" s="156" t="s">
        <v>710</v>
      </c>
      <c r="D3103" s="156" t="s">
        <v>2303</v>
      </c>
      <c r="E3103" s="156" t="s">
        <v>2724</v>
      </c>
    </row>
    <row r="3104" spans="1:5" ht="12" customHeight="1" x14ac:dyDescent="0.2">
      <c r="A3104" s="156" t="s">
        <v>2723</v>
      </c>
      <c r="B3104" s="156" t="s">
        <v>2045</v>
      </c>
      <c r="C3104" s="156" t="s">
        <v>710</v>
      </c>
      <c r="D3104" s="156" t="s">
        <v>2303</v>
      </c>
      <c r="E3104" s="156" t="s">
        <v>2753</v>
      </c>
    </row>
    <row r="3105" spans="1:5" ht="12" customHeight="1" x14ac:dyDescent="0.2">
      <c r="A3105" s="156" t="s">
        <v>2723</v>
      </c>
      <c r="B3105" s="156" t="s">
        <v>2045</v>
      </c>
      <c r="C3105" s="156" t="s">
        <v>710</v>
      </c>
      <c r="D3105" s="156" t="s">
        <v>2303</v>
      </c>
      <c r="E3105" s="156" t="s">
        <v>2772</v>
      </c>
    </row>
    <row r="3106" spans="1:5" ht="12" customHeight="1" x14ac:dyDescent="0.2">
      <c r="A3106" s="156" t="s">
        <v>2723</v>
      </c>
      <c r="B3106" s="156" t="s">
        <v>2029</v>
      </c>
      <c r="C3106" s="156" t="s">
        <v>307</v>
      </c>
      <c r="D3106" s="156" t="s">
        <v>2303</v>
      </c>
      <c r="E3106" s="156" t="s">
        <v>2724</v>
      </c>
    </row>
    <row r="3107" spans="1:5" ht="12" customHeight="1" x14ac:dyDescent="0.2">
      <c r="A3107" s="156" t="s">
        <v>2723</v>
      </c>
      <c r="B3107" s="156" t="s">
        <v>2029</v>
      </c>
      <c r="C3107" s="156" t="s">
        <v>307</v>
      </c>
      <c r="D3107" s="156" t="s">
        <v>2303</v>
      </c>
      <c r="E3107" s="156" t="s">
        <v>2754</v>
      </c>
    </row>
    <row r="3108" spans="1:5" ht="12" customHeight="1" x14ac:dyDescent="0.2">
      <c r="A3108" s="156" t="s">
        <v>2723</v>
      </c>
      <c r="B3108" s="156" t="s">
        <v>2029</v>
      </c>
      <c r="C3108" s="156" t="s">
        <v>307</v>
      </c>
      <c r="D3108" s="156" t="s">
        <v>2303</v>
      </c>
      <c r="E3108" s="156" t="s">
        <v>2755</v>
      </c>
    </row>
    <row r="3109" spans="1:5" ht="12" customHeight="1" x14ac:dyDescent="0.2">
      <c r="A3109" s="156" t="s">
        <v>2723</v>
      </c>
      <c r="B3109" s="156" t="s">
        <v>2029</v>
      </c>
      <c r="C3109" s="156" t="s">
        <v>307</v>
      </c>
      <c r="D3109" s="156" t="s">
        <v>2303</v>
      </c>
      <c r="E3109" s="156" t="s">
        <v>2772</v>
      </c>
    </row>
    <row r="3110" spans="1:5" ht="12" customHeight="1" x14ac:dyDescent="0.2">
      <c r="A3110" s="156" t="s">
        <v>2723</v>
      </c>
      <c r="B3110" s="156" t="s">
        <v>1180</v>
      </c>
      <c r="C3110" s="156" t="s">
        <v>1181</v>
      </c>
      <c r="D3110" s="156" t="s">
        <v>2303</v>
      </c>
      <c r="E3110" s="156" t="s">
        <v>2724</v>
      </c>
    </row>
    <row r="3111" spans="1:5" ht="12" customHeight="1" x14ac:dyDescent="0.2">
      <c r="A3111" s="156" t="s">
        <v>2723</v>
      </c>
      <c r="B3111" s="156" t="s">
        <v>1182</v>
      </c>
      <c r="C3111" s="156" t="s">
        <v>1183</v>
      </c>
      <c r="D3111" s="156" t="s">
        <v>2303</v>
      </c>
      <c r="E3111" s="156" t="s">
        <v>2724</v>
      </c>
    </row>
    <row r="3112" spans="1:5" ht="12" customHeight="1" x14ac:dyDescent="0.2">
      <c r="A3112" s="156" t="s">
        <v>2723</v>
      </c>
      <c r="B3112" s="156" t="s">
        <v>1766</v>
      </c>
      <c r="C3112" s="156" t="s">
        <v>1767</v>
      </c>
      <c r="D3112" s="156" t="s">
        <v>2303</v>
      </c>
      <c r="E3112" s="156" t="s">
        <v>2772</v>
      </c>
    </row>
    <row r="3113" spans="1:5" ht="12" customHeight="1" x14ac:dyDescent="0.2">
      <c r="A3113" s="156" t="s">
        <v>2723</v>
      </c>
      <c r="B3113" s="156" t="s">
        <v>1418</v>
      </c>
      <c r="C3113" s="156" t="s">
        <v>1151</v>
      </c>
      <c r="D3113" s="156" t="s">
        <v>2303</v>
      </c>
      <c r="E3113" s="156" t="s">
        <v>2772</v>
      </c>
    </row>
    <row r="3114" spans="1:5" ht="12" customHeight="1" x14ac:dyDescent="0.2">
      <c r="A3114" s="156" t="s">
        <v>2723</v>
      </c>
      <c r="B3114" s="156" t="s">
        <v>2174</v>
      </c>
      <c r="C3114" s="156" t="s">
        <v>2170</v>
      </c>
      <c r="D3114" s="156" t="s">
        <v>2303</v>
      </c>
      <c r="E3114" s="156" t="s">
        <v>2772</v>
      </c>
    </row>
    <row r="3115" spans="1:5" ht="12" customHeight="1" x14ac:dyDescent="0.2">
      <c r="A3115" s="156" t="s">
        <v>2723</v>
      </c>
      <c r="B3115" s="156" t="s">
        <v>1424</v>
      </c>
      <c r="C3115" s="156" t="s">
        <v>392</v>
      </c>
      <c r="D3115" s="156" t="s">
        <v>2303</v>
      </c>
      <c r="E3115" s="156" t="s">
        <v>2772</v>
      </c>
    </row>
    <row r="3116" spans="1:5" ht="12" customHeight="1" x14ac:dyDescent="0.2">
      <c r="A3116" s="156" t="s">
        <v>2723</v>
      </c>
      <c r="B3116" s="156" t="s">
        <v>1382</v>
      </c>
      <c r="C3116" s="156" t="s">
        <v>1092</v>
      </c>
      <c r="D3116" s="156" t="s">
        <v>2303</v>
      </c>
      <c r="E3116" s="156" t="s">
        <v>2772</v>
      </c>
    </row>
    <row r="3117" spans="1:5" ht="12" customHeight="1" x14ac:dyDescent="0.2">
      <c r="A3117" s="156" t="s">
        <v>2723</v>
      </c>
      <c r="B3117" s="156" t="s">
        <v>1419</v>
      </c>
      <c r="C3117" s="156" t="s">
        <v>1082</v>
      </c>
      <c r="D3117" s="156" t="s">
        <v>2303</v>
      </c>
      <c r="E3117" s="156" t="s">
        <v>2772</v>
      </c>
    </row>
    <row r="3118" spans="1:5" ht="12" customHeight="1" x14ac:dyDescent="0.2">
      <c r="A3118" s="156" t="s">
        <v>2723</v>
      </c>
      <c r="B3118" s="156" t="s">
        <v>1784</v>
      </c>
      <c r="C3118" s="156" t="s">
        <v>1785</v>
      </c>
      <c r="D3118" s="156" t="s">
        <v>1795</v>
      </c>
      <c r="E3118" s="156" t="s">
        <v>2786</v>
      </c>
    </row>
    <row r="3119" spans="1:5" ht="12" customHeight="1" x14ac:dyDescent="0.2">
      <c r="A3119" s="156" t="s">
        <v>2723</v>
      </c>
      <c r="B3119" s="156" t="s">
        <v>2131</v>
      </c>
      <c r="C3119" s="156" t="s">
        <v>2132</v>
      </c>
      <c r="D3119" s="156" t="s">
        <v>1795</v>
      </c>
      <c r="E3119" s="156" t="s">
        <v>2786</v>
      </c>
    </row>
    <row r="3120" spans="1:5" ht="12" customHeight="1" x14ac:dyDescent="0.2">
      <c r="A3120" s="156" t="s">
        <v>2723</v>
      </c>
      <c r="B3120" s="156" t="s">
        <v>2177</v>
      </c>
      <c r="C3120" s="156" t="s">
        <v>1792</v>
      </c>
      <c r="D3120" s="156" t="s">
        <v>2334</v>
      </c>
      <c r="E3120" s="156" t="s">
        <v>2724</v>
      </c>
    </row>
    <row r="3121" spans="1:5" ht="12" customHeight="1" x14ac:dyDescent="0.2">
      <c r="A3121" s="156" t="s">
        <v>2723</v>
      </c>
      <c r="B3121" s="156" t="s">
        <v>2177</v>
      </c>
      <c r="C3121" s="156" t="s">
        <v>1792</v>
      </c>
      <c r="D3121" s="156" t="s">
        <v>2334</v>
      </c>
      <c r="E3121" s="156" t="s">
        <v>2760</v>
      </c>
    </row>
    <row r="3122" spans="1:5" ht="12" customHeight="1" x14ac:dyDescent="0.2">
      <c r="A3122" s="156" t="s">
        <v>2723</v>
      </c>
      <c r="B3122" s="156" t="s">
        <v>3009</v>
      </c>
      <c r="C3122" s="156" t="s">
        <v>3010</v>
      </c>
      <c r="D3122" s="156" t="s">
        <v>2334</v>
      </c>
      <c r="E3122" s="156" t="s">
        <v>2760</v>
      </c>
    </row>
    <row r="3123" spans="1:5" ht="12" customHeight="1" x14ac:dyDescent="0.2">
      <c r="A3123" s="156" t="s">
        <v>2723</v>
      </c>
      <c r="B3123" s="156" t="s">
        <v>2176</v>
      </c>
      <c r="C3123" s="156" t="s">
        <v>1793</v>
      </c>
      <c r="D3123" s="156" t="s">
        <v>2334</v>
      </c>
      <c r="E3123" s="156" t="s">
        <v>2724</v>
      </c>
    </row>
    <row r="3124" spans="1:5" ht="12" customHeight="1" x14ac:dyDescent="0.2">
      <c r="A3124" s="156" t="s">
        <v>2723</v>
      </c>
      <c r="B3124" s="156" t="s">
        <v>2176</v>
      </c>
      <c r="C3124" s="156" t="s">
        <v>1793</v>
      </c>
      <c r="D3124" s="156" t="s">
        <v>2334</v>
      </c>
      <c r="E3124" s="156" t="s">
        <v>2760</v>
      </c>
    </row>
    <row r="3125" spans="1:5" ht="12" customHeight="1" x14ac:dyDescent="0.2">
      <c r="A3125" s="156" t="s">
        <v>2723</v>
      </c>
      <c r="B3125" s="156" t="s">
        <v>2178</v>
      </c>
      <c r="C3125" s="156" t="s">
        <v>1960</v>
      </c>
      <c r="D3125" s="156" t="s">
        <v>2334</v>
      </c>
      <c r="E3125" s="156" t="s">
        <v>2724</v>
      </c>
    </row>
    <row r="3126" spans="1:5" ht="12" customHeight="1" x14ac:dyDescent="0.2">
      <c r="A3126" s="156" t="s">
        <v>2723</v>
      </c>
      <c r="B3126" s="156" t="s">
        <v>2178</v>
      </c>
      <c r="C3126" s="156" t="s">
        <v>1960</v>
      </c>
      <c r="D3126" s="156" t="s">
        <v>2334</v>
      </c>
      <c r="E3126" s="156" t="s">
        <v>2753</v>
      </c>
    </row>
    <row r="3127" spans="1:5" ht="12" customHeight="1" x14ac:dyDescent="0.2">
      <c r="A3127" s="156" t="s">
        <v>2723</v>
      </c>
      <c r="B3127" s="156" t="s">
        <v>2178</v>
      </c>
      <c r="C3127" s="156" t="s">
        <v>1960</v>
      </c>
      <c r="D3127" s="156" t="s">
        <v>2334</v>
      </c>
      <c r="E3127" s="156" t="s">
        <v>2760</v>
      </c>
    </row>
    <row r="3128" spans="1:5" ht="12" customHeight="1" x14ac:dyDescent="0.2">
      <c r="A3128" s="156" t="s">
        <v>2723</v>
      </c>
      <c r="B3128" s="156" t="s">
        <v>1923</v>
      </c>
      <c r="C3128" s="156" t="s">
        <v>1915</v>
      </c>
      <c r="D3128" s="156" t="s">
        <v>1729</v>
      </c>
      <c r="E3128" s="156" t="s">
        <v>2758</v>
      </c>
    </row>
    <row r="3129" spans="1:5" ht="12" customHeight="1" x14ac:dyDescent="0.2">
      <c r="A3129" s="156" t="s">
        <v>2723</v>
      </c>
      <c r="B3129" s="156" t="s">
        <v>1725</v>
      </c>
      <c r="C3129" s="156" t="s">
        <v>1726</v>
      </c>
      <c r="D3129" s="156" t="s">
        <v>1729</v>
      </c>
      <c r="E3129" s="156" t="s">
        <v>2758</v>
      </c>
    </row>
    <row r="3130" spans="1:5" ht="12" customHeight="1" x14ac:dyDescent="0.2">
      <c r="A3130" s="156" t="s">
        <v>2723</v>
      </c>
      <c r="B3130" s="156" t="s">
        <v>2678</v>
      </c>
      <c r="C3130" s="156" t="s">
        <v>2693</v>
      </c>
      <c r="D3130" s="156" t="s">
        <v>1729</v>
      </c>
      <c r="E3130" s="156" t="s">
        <v>2758</v>
      </c>
    </row>
    <row r="3131" spans="1:5" ht="12" customHeight="1" x14ac:dyDescent="0.2">
      <c r="A3131" s="156" t="s">
        <v>2723</v>
      </c>
      <c r="B3131" s="156" t="s">
        <v>1727</v>
      </c>
      <c r="C3131" s="156" t="s">
        <v>1728</v>
      </c>
      <c r="D3131" s="156" t="s">
        <v>1729</v>
      </c>
      <c r="E3131" s="156" t="s">
        <v>2758</v>
      </c>
    </row>
    <row r="3132" spans="1:5" ht="12" customHeight="1" x14ac:dyDescent="0.2">
      <c r="A3132" s="156" t="s">
        <v>2723</v>
      </c>
      <c r="B3132" s="156" t="s">
        <v>2226</v>
      </c>
      <c r="C3132" s="156" t="s">
        <v>2232</v>
      </c>
      <c r="D3132" s="156" t="s">
        <v>1729</v>
      </c>
      <c r="E3132" s="156" t="s">
        <v>2758</v>
      </c>
    </row>
    <row r="3133" spans="1:5" ht="12" customHeight="1" x14ac:dyDescent="0.2">
      <c r="A3133" s="156" t="s">
        <v>2723</v>
      </c>
      <c r="B3133" s="156" t="s">
        <v>1717</v>
      </c>
      <c r="C3133" s="156" t="s">
        <v>1718</v>
      </c>
      <c r="D3133" s="156" t="s">
        <v>1729</v>
      </c>
      <c r="E3133" s="156" t="s">
        <v>2758</v>
      </c>
    </row>
    <row r="3134" spans="1:5" ht="12" customHeight="1" x14ac:dyDescent="0.2">
      <c r="A3134" s="156" t="s">
        <v>2723</v>
      </c>
      <c r="B3134" s="156" t="s">
        <v>2503</v>
      </c>
      <c r="C3134" s="156" t="s">
        <v>1957</v>
      </c>
      <c r="D3134" s="156" t="s">
        <v>1729</v>
      </c>
      <c r="E3134" s="156" t="s">
        <v>2758</v>
      </c>
    </row>
    <row r="3135" spans="1:5" ht="12" customHeight="1" x14ac:dyDescent="0.2">
      <c r="A3135" s="156" t="s">
        <v>2723</v>
      </c>
      <c r="B3135" s="156" t="s">
        <v>2503</v>
      </c>
      <c r="C3135" s="156" t="s">
        <v>1957</v>
      </c>
      <c r="D3135" s="156" t="s">
        <v>1729</v>
      </c>
      <c r="E3135" s="156" t="s">
        <v>2755</v>
      </c>
    </row>
    <row r="3136" spans="1:5" ht="12" customHeight="1" x14ac:dyDescent="0.2">
      <c r="A3136" s="156" t="s">
        <v>2723</v>
      </c>
      <c r="B3136" s="156" t="s">
        <v>1788</v>
      </c>
      <c r="C3136" s="156" t="s">
        <v>1789</v>
      </c>
      <c r="D3136" s="156" t="s">
        <v>1729</v>
      </c>
      <c r="E3136" s="156" t="s">
        <v>2724</v>
      </c>
    </row>
    <row r="3137" spans="1:5" ht="12" customHeight="1" x14ac:dyDescent="0.2">
      <c r="A3137" s="156" t="s">
        <v>2723</v>
      </c>
      <c r="B3137" s="156" t="s">
        <v>1788</v>
      </c>
      <c r="C3137" s="156" t="s">
        <v>1789</v>
      </c>
      <c r="D3137" s="156" t="s">
        <v>1729</v>
      </c>
      <c r="E3137" s="156" t="s">
        <v>2758</v>
      </c>
    </row>
    <row r="3138" spans="1:5" ht="12" customHeight="1" x14ac:dyDescent="0.2">
      <c r="A3138" s="156" t="s">
        <v>2723</v>
      </c>
      <c r="B3138" s="156" t="s">
        <v>1788</v>
      </c>
      <c r="C3138" s="156" t="s">
        <v>1789</v>
      </c>
      <c r="D3138" s="156" t="s">
        <v>1729</v>
      </c>
      <c r="E3138" s="156" t="s">
        <v>2755</v>
      </c>
    </row>
    <row r="3139" spans="1:5" ht="12" customHeight="1" x14ac:dyDescent="0.2">
      <c r="A3139" s="156" t="s">
        <v>2723</v>
      </c>
      <c r="B3139" s="156" t="s">
        <v>1719</v>
      </c>
      <c r="C3139" s="156" t="s">
        <v>1720</v>
      </c>
      <c r="D3139" s="156" t="s">
        <v>1729</v>
      </c>
      <c r="E3139" s="156" t="s">
        <v>2724</v>
      </c>
    </row>
    <row r="3140" spans="1:5" ht="12" customHeight="1" x14ac:dyDescent="0.2">
      <c r="A3140" s="156" t="s">
        <v>2723</v>
      </c>
      <c r="B3140" s="156" t="s">
        <v>1719</v>
      </c>
      <c r="C3140" s="156" t="s">
        <v>1720</v>
      </c>
      <c r="D3140" s="156" t="s">
        <v>1729</v>
      </c>
      <c r="E3140" s="156" t="s">
        <v>2758</v>
      </c>
    </row>
    <row r="3141" spans="1:5" ht="12" customHeight="1" x14ac:dyDescent="0.2">
      <c r="A3141" s="156" t="s">
        <v>2723</v>
      </c>
      <c r="B3141" s="156" t="s">
        <v>2677</v>
      </c>
      <c r="C3141" s="156" t="s">
        <v>2692</v>
      </c>
      <c r="D3141" s="156" t="s">
        <v>1729</v>
      </c>
      <c r="E3141" s="156" t="s">
        <v>2758</v>
      </c>
    </row>
    <row r="3142" spans="1:5" ht="12" customHeight="1" x14ac:dyDescent="0.2">
      <c r="A3142" s="156" t="s">
        <v>2723</v>
      </c>
      <c r="B3142" s="156" t="s">
        <v>2261</v>
      </c>
      <c r="C3142" s="156" t="s">
        <v>2262</v>
      </c>
      <c r="D3142" s="156" t="s">
        <v>1729</v>
      </c>
      <c r="E3142" s="156" t="s">
        <v>2758</v>
      </c>
    </row>
    <row r="3143" spans="1:5" ht="12" customHeight="1" x14ac:dyDescent="0.2">
      <c r="A3143" s="156" t="s">
        <v>2723</v>
      </c>
      <c r="B3143" s="156" t="s">
        <v>2518</v>
      </c>
      <c r="C3143" s="156" t="s">
        <v>1956</v>
      </c>
      <c r="D3143" s="156" t="s">
        <v>1729</v>
      </c>
      <c r="E3143" s="156" t="s">
        <v>2758</v>
      </c>
    </row>
    <row r="3144" spans="1:5" ht="12" customHeight="1" x14ac:dyDescent="0.2">
      <c r="A3144" s="156" t="s">
        <v>2723</v>
      </c>
      <c r="B3144" s="156" t="s">
        <v>2518</v>
      </c>
      <c r="C3144" s="156" t="s">
        <v>1956</v>
      </c>
      <c r="D3144" s="156" t="s">
        <v>1729</v>
      </c>
      <c r="E3144" s="156" t="s">
        <v>2755</v>
      </c>
    </row>
    <row r="3145" spans="1:5" ht="12" customHeight="1" x14ac:dyDescent="0.2">
      <c r="A3145" s="156" t="s">
        <v>2723</v>
      </c>
      <c r="B3145" s="156" t="s">
        <v>2229</v>
      </c>
      <c r="C3145" s="156" t="s">
        <v>2236</v>
      </c>
      <c r="D3145" s="156" t="s">
        <v>1729</v>
      </c>
      <c r="E3145" s="156" t="s">
        <v>2758</v>
      </c>
    </row>
    <row r="3146" spans="1:5" ht="12" customHeight="1" x14ac:dyDescent="0.2">
      <c r="A3146" s="156" t="s">
        <v>2723</v>
      </c>
      <c r="B3146" s="156" t="s">
        <v>2972</v>
      </c>
      <c r="C3146" s="156" t="s">
        <v>2973</v>
      </c>
      <c r="D3146" s="156" t="s">
        <v>1729</v>
      </c>
      <c r="E3146" s="156" t="s">
        <v>2758</v>
      </c>
    </row>
    <row r="3147" spans="1:5" ht="12" customHeight="1" x14ac:dyDescent="0.2">
      <c r="A3147" s="156" t="s">
        <v>2723</v>
      </c>
      <c r="B3147" s="156" t="s">
        <v>2974</v>
      </c>
      <c r="C3147" s="156" t="s">
        <v>2975</v>
      </c>
      <c r="D3147" s="156" t="s">
        <v>1729</v>
      </c>
      <c r="E3147" s="156" t="s">
        <v>2758</v>
      </c>
    </row>
    <row r="3148" spans="1:5" ht="12" customHeight="1" x14ac:dyDescent="0.2">
      <c r="A3148" s="156" t="s">
        <v>2723</v>
      </c>
      <c r="B3148" s="156" t="s">
        <v>1786</v>
      </c>
      <c r="C3148" s="156" t="s">
        <v>1787</v>
      </c>
      <c r="D3148" s="156" t="s">
        <v>1729</v>
      </c>
      <c r="E3148" s="156" t="s">
        <v>2758</v>
      </c>
    </row>
    <row r="3149" spans="1:5" ht="12" customHeight="1" x14ac:dyDescent="0.2">
      <c r="A3149" s="156" t="s">
        <v>2723</v>
      </c>
      <c r="B3149" s="156" t="s">
        <v>2517</v>
      </c>
      <c r="C3149" s="156" t="s">
        <v>1958</v>
      </c>
      <c r="D3149" s="156" t="s">
        <v>1729</v>
      </c>
      <c r="E3149" s="156" t="s">
        <v>2758</v>
      </c>
    </row>
    <row r="3150" spans="1:5" ht="12" customHeight="1" x14ac:dyDescent="0.2">
      <c r="A3150" s="156" t="s">
        <v>2723</v>
      </c>
      <c r="B3150" s="156" t="s">
        <v>2520</v>
      </c>
      <c r="C3150" s="156" t="s">
        <v>1959</v>
      </c>
      <c r="D3150" s="156" t="s">
        <v>1729</v>
      </c>
      <c r="E3150" s="156" t="s">
        <v>2758</v>
      </c>
    </row>
    <row r="3151" spans="1:5" ht="12" customHeight="1" x14ac:dyDescent="0.2">
      <c r="A3151" s="156" t="s">
        <v>2723</v>
      </c>
      <c r="B3151" s="156" t="s">
        <v>1721</v>
      </c>
      <c r="C3151" s="156" t="s">
        <v>1722</v>
      </c>
      <c r="D3151" s="156" t="s">
        <v>1729</v>
      </c>
      <c r="E3151" s="156" t="s">
        <v>2753</v>
      </c>
    </row>
    <row r="3152" spans="1:5" ht="12" customHeight="1" x14ac:dyDescent="0.2">
      <c r="A3152" s="156" t="s">
        <v>2723</v>
      </c>
      <c r="B3152" s="156" t="s">
        <v>1721</v>
      </c>
      <c r="C3152" s="156" t="s">
        <v>1722</v>
      </c>
      <c r="D3152" s="156" t="s">
        <v>1729</v>
      </c>
      <c r="E3152" s="156" t="s">
        <v>2758</v>
      </c>
    </row>
    <row r="3153" spans="1:5" ht="12" customHeight="1" x14ac:dyDescent="0.2">
      <c r="A3153" s="156" t="s">
        <v>2723</v>
      </c>
      <c r="B3153" s="156" t="s">
        <v>2676</v>
      </c>
      <c r="C3153" s="156" t="s">
        <v>2691</v>
      </c>
      <c r="D3153" s="156" t="s">
        <v>1729</v>
      </c>
      <c r="E3153" s="156" t="s">
        <v>2758</v>
      </c>
    </row>
    <row r="3154" spans="1:5" ht="12" customHeight="1" x14ac:dyDescent="0.2">
      <c r="A3154" s="156" t="s">
        <v>2723</v>
      </c>
      <c r="B3154" s="156" t="s">
        <v>2675</v>
      </c>
      <c r="C3154" s="156" t="s">
        <v>2690</v>
      </c>
      <c r="D3154" s="156" t="s">
        <v>1729</v>
      </c>
      <c r="E3154" s="156" t="s">
        <v>2758</v>
      </c>
    </row>
    <row r="3155" spans="1:5" ht="12" customHeight="1" x14ac:dyDescent="0.2">
      <c r="A3155" s="156" t="s">
        <v>2723</v>
      </c>
      <c r="B3155" s="156" t="s">
        <v>2228</v>
      </c>
      <c r="C3155" s="156" t="s">
        <v>2235</v>
      </c>
      <c r="D3155" s="156" t="s">
        <v>1729</v>
      </c>
      <c r="E3155" s="156" t="s">
        <v>2753</v>
      </c>
    </row>
    <row r="3156" spans="1:5" ht="12" customHeight="1" x14ac:dyDescent="0.2">
      <c r="A3156" s="156" t="s">
        <v>2723</v>
      </c>
      <c r="B3156" s="156" t="s">
        <v>2228</v>
      </c>
      <c r="C3156" s="156" t="s">
        <v>2235</v>
      </c>
      <c r="D3156" s="156" t="s">
        <v>1729</v>
      </c>
      <c r="E3156" s="156" t="s">
        <v>2758</v>
      </c>
    </row>
    <row r="3157" spans="1:5" ht="12" customHeight="1" x14ac:dyDescent="0.2">
      <c r="A3157" s="156" t="s">
        <v>2723</v>
      </c>
      <c r="B3157" s="156" t="s">
        <v>1723</v>
      </c>
      <c r="C3157" s="156" t="s">
        <v>1724</v>
      </c>
      <c r="D3157" s="156" t="s">
        <v>1729</v>
      </c>
      <c r="E3157" s="156" t="s">
        <v>2758</v>
      </c>
    </row>
    <row r="3158" spans="1:5" ht="12" customHeight="1" x14ac:dyDescent="0.2">
      <c r="A3158" s="156" t="s">
        <v>2976</v>
      </c>
      <c r="B3158" s="156" t="s">
        <v>1953</v>
      </c>
      <c r="C3158" s="156" t="s">
        <v>1951</v>
      </c>
      <c r="D3158" s="156" t="s">
        <v>1955</v>
      </c>
      <c r="E3158" s="156" t="s">
        <v>2724</v>
      </c>
    </row>
    <row r="3159" spans="1:5" ht="12" customHeight="1" x14ac:dyDescent="0.2">
      <c r="A3159" s="156" t="s">
        <v>2976</v>
      </c>
      <c r="B3159" s="156" t="s">
        <v>1954</v>
      </c>
      <c r="C3159" s="156" t="s">
        <v>1952</v>
      </c>
      <c r="D3159" s="156" t="s">
        <v>1955</v>
      </c>
      <c r="E3159" s="156" t="s">
        <v>2724</v>
      </c>
    </row>
    <row r="3160" spans="1:5" ht="12" customHeight="1" x14ac:dyDescent="0.2">
      <c r="A3160" s="156" t="s">
        <v>2976</v>
      </c>
      <c r="B3160" s="156" t="s">
        <v>2271</v>
      </c>
      <c r="C3160" s="156" t="s">
        <v>2272</v>
      </c>
      <c r="D3160" s="156" t="s">
        <v>1257</v>
      </c>
      <c r="E3160" s="156" t="s">
        <v>2724</v>
      </c>
    </row>
    <row r="3161" spans="1:5" ht="12" customHeight="1" x14ac:dyDescent="0.2">
      <c r="A3161" s="156" t="s">
        <v>2976</v>
      </c>
      <c r="B3161" s="156" t="s">
        <v>2126</v>
      </c>
      <c r="C3161" s="156" t="s">
        <v>2127</v>
      </c>
      <c r="D3161" s="156" t="s">
        <v>1257</v>
      </c>
      <c r="E3161" s="156" t="s">
        <v>2724</v>
      </c>
    </row>
    <row r="3162" spans="1:5" ht="12" customHeight="1" x14ac:dyDescent="0.2">
      <c r="A3162" s="156" t="s">
        <v>2976</v>
      </c>
      <c r="B3162" s="156" t="s">
        <v>1159</v>
      </c>
      <c r="C3162" s="156" t="s">
        <v>1190</v>
      </c>
      <c r="D3162" s="156" t="s">
        <v>1955</v>
      </c>
      <c r="E3162" s="156" t="s">
        <v>2724</v>
      </c>
    </row>
    <row r="3163" spans="1:5" ht="12" customHeight="1" x14ac:dyDescent="0.2">
      <c r="A3163" s="156" t="s">
        <v>2976</v>
      </c>
      <c r="B3163" s="156" t="s">
        <v>1309</v>
      </c>
      <c r="C3163" s="156" t="s">
        <v>1310</v>
      </c>
      <c r="D3163" s="156" t="s">
        <v>2301</v>
      </c>
      <c r="E3163" s="156" t="s">
        <v>2724</v>
      </c>
    </row>
    <row r="3164" spans="1:5" ht="12" customHeight="1" x14ac:dyDescent="0.2">
      <c r="A3164" s="156" t="s">
        <v>2976</v>
      </c>
      <c r="B3164" s="156" t="s">
        <v>1309</v>
      </c>
      <c r="C3164" s="156" t="s">
        <v>1310</v>
      </c>
      <c r="D3164" s="156" t="s">
        <v>2301</v>
      </c>
      <c r="E3164" s="156" t="s">
        <v>2753</v>
      </c>
    </row>
    <row r="3165" spans="1:5" ht="12" customHeight="1" x14ac:dyDescent="0.2">
      <c r="A3165" s="156" t="s">
        <v>2976</v>
      </c>
      <c r="B3165" s="156" t="s">
        <v>1422</v>
      </c>
      <c r="C3165" s="156" t="s">
        <v>1047</v>
      </c>
      <c r="D3165" s="156" t="s">
        <v>2301</v>
      </c>
      <c r="E3165" s="156" t="s">
        <v>2724</v>
      </c>
    </row>
    <row r="3166" spans="1:5" ht="12" customHeight="1" x14ac:dyDescent="0.2">
      <c r="A3166" s="156" t="s">
        <v>2976</v>
      </c>
      <c r="B3166" s="156" t="s">
        <v>1422</v>
      </c>
      <c r="C3166" s="156" t="s">
        <v>1047</v>
      </c>
      <c r="D3166" s="156" t="s">
        <v>2301</v>
      </c>
      <c r="E3166" s="156" t="s">
        <v>2753</v>
      </c>
    </row>
    <row r="3167" spans="1:5" ht="12" customHeight="1" x14ac:dyDescent="0.2">
      <c r="A3167" s="156" t="s">
        <v>2976</v>
      </c>
      <c r="B3167" s="156" t="s">
        <v>1422</v>
      </c>
      <c r="C3167" s="156" t="s">
        <v>1794</v>
      </c>
      <c r="D3167" s="156" t="s">
        <v>2301</v>
      </c>
      <c r="E3167" s="156" t="s">
        <v>2753</v>
      </c>
    </row>
    <row r="3168" spans="1:5" ht="12" customHeight="1" x14ac:dyDescent="0.2">
      <c r="A3168" s="156" t="s">
        <v>2976</v>
      </c>
      <c r="B3168" s="156" t="s">
        <v>1639</v>
      </c>
      <c r="C3168" s="156" t="s">
        <v>1640</v>
      </c>
      <c r="D3168" s="156" t="s">
        <v>2301</v>
      </c>
      <c r="E3168" s="156" t="s">
        <v>2724</v>
      </c>
    </row>
    <row r="3169" spans="1:5" ht="12" customHeight="1" x14ac:dyDescent="0.2">
      <c r="A3169" s="156" t="s">
        <v>2976</v>
      </c>
      <c r="B3169" s="156" t="s">
        <v>1639</v>
      </c>
      <c r="C3169" s="156" t="s">
        <v>1640</v>
      </c>
      <c r="D3169" s="156" t="s">
        <v>2301</v>
      </c>
      <c r="E3169" s="156" t="s">
        <v>2753</v>
      </c>
    </row>
    <row r="3170" spans="1:5" ht="12" customHeight="1" x14ac:dyDescent="0.2">
      <c r="A3170" s="156" t="s">
        <v>2977</v>
      </c>
      <c r="B3170" s="156" t="s">
        <v>3103</v>
      </c>
      <c r="C3170" s="156" t="s">
        <v>3104</v>
      </c>
      <c r="D3170" s="156" t="s">
        <v>2978</v>
      </c>
      <c r="E3170" s="156" t="s">
        <v>2752</v>
      </c>
    </row>
    <row r="3171" spans="1:5" ht="12" customHeight="1" x14ac:dyDescent="0.2">
      <c r="A3171" s="156" t="s">
        <v>2977</v>
      </c>
      <c r="B3171" s="156" t="s">
        <v>3093</v>
      </c>
      <c r="C3171" s="156" t="s">
        <v>3094</v>
      </c>
      <c r="D3171" s="156" t="s">
        <v>2978</v>
      </c>
      <c r="E3171" s="156" t="s">
        <v>2752</v>
      </c>
    </row>
    <row r="3172" spans="1:5" ht="12" customHeight="1" x14ac:dyDescent="0.2">
      <c r="A3172" s="156" t="s">
        <v>2977</v>
      </c>
      <c r="B3172" s="156" t="s">
        <v>3105</v>
      </c>
      <c r="C3172" s="156" t="s">
        <v>3106</v>
      </c>
      <c r="D3172" s="156" t="s">
        <v>2978</v>
      </c>
      <c r="E3172" s="156" t="s">
        <v>2752</v>
      </c>
    </row>
    <row r="3173" spans="1:5" ht="12" customHeight="1" x14ac:dyDescent="0.2">
      <c r="A3173" s="156" t="s">
        <v>2977</v>
      </c>
      <c r="B3173" s="156" t="s">
        <v>3107</v>
      </c>
      <c r="C3173" s="156" t="s">
        <v>3108</v>
      </c>
      <c r="D3173" s="156" t="s">
        <v>2978</v>
      </c>
      <c r="E3173" s="156" t="s">
        <v>2752</v>
      </c>
    </row>
    <row r="3174" spans="1:5" ht="12" customHeight="1" x14ac:dyDescent="0.2">
      <c r="A3174" s="156" t="s">
        <v>2977</v>
      </c>
      <c r="B3174" s="156" t="s">
        <v>3043</v>
      </c>
      <c r="C3174" s="156" t="s">
        <v>3044</v>
      </c>
      <c r="D3174" s="156" t="s">
        <v>2978</v>
      </c>
      <c r="E3174" s="156" t="s">
        <v>2752</v>
      </c>
    </row>
    <row r="3175" spans="1:5" ht="12" customHeight="1" x14ac:dyDescent="0.2">
      <c r="A3175" s="156" t="s">
        <v>2977</v>
      </c>
      <c r="B3175" s="156" t="s">
        <v>3123</v>
      </c>
      <c r="C3175" s="156" t="s">
        <v>3011</v>
      </c>
      <c r="D3175" s="156" t="s">
        <v>2978</v>
      </c>
      <c r="E3175" s="156" t="s">
        <v>2752</v>
      </c>
    </row>
    <row r="3176" spans="1:5" ht="12" customHeight="1" x14ac:dyDescent="0.2">
      <c r="A3176" s="156" t="s">
        <v>2977</v>
      </c>
      <c r="B3176" s="156" t="s">
        <v>3053</v>
      </c>
      <c r="C3176" s="156" t="s">
        <v>3054</v>
      </c>
      <c r="D3176" s="156" t="s">
        <v>2978</v>
      </c>
      <c r="E3176" s="156" t="s">
        <v>2752</v>
      </c>
    </row>
    <row r="3177" spans="1:5" ht="12" customHeight="1" x14ac:dyDescent="0.2">
      <c r="A3177" s="156" t="s">
        <v>2977</v>
      </c>
      <c r="B3177" s="156" t="s">
        <v>3132</v>
      </c>
      <c r="C3177" s="156" t="s">
        <v>3013</v>
      </c>
      <c r="D3177" s="156" t="s">
        <v>2978</v>
      </c>
      <c r="E3177" s="156" t="s">
        <v>2752</v>
      </c>
    </row>
    <row r="3178" spans="1:5" ht="12" customHeight="1" x14ac:dyDescent="0.2">
      <c r="A3178" s="156" t="s">
        <v>2977</v>
      </c>
      <c r="B3178" s="156" t="s">
        <v>3127</v>
      </c>
      <c r="C3178" s="156" t="s">
        <v>3018</v>
      </c>
      <c r="D3178" s="156" t="s">
        <v>2978</v>
      </c>
      <c r="E3178" s="156" t="s">
        <v>2752</v>
      </c>
    </row>
    <row r="3179" spans="1:5" ht="12" customHeight="1" x14ac:dyDescent="0.2">
      <c r="A3179" s="156" t="s">
        <v>2977</v>
      </c>
      <c r="B3179" s="156" t="s">
        <v>3124</v>
      </c>
      <c r="C3179" s="156" t="s">
        <v>3012</v>
      </c>
      <c r="D3179" s="156" t="s">
        <v>2978</v>
      </c>
      <c r="E3179" s="156" t="s">
        <v>2752</v>
      </c>
    </row>
    <row r="3180" spans="1:5" ht="12" customHeight="1" x14ac:dyDescent="0.2">
      <c r="A3180" s="156" t="s">
        <v>2977</v>
      </c>
      <c r="B3180" s="156" t="s">
        <v>3128</v>
      </c>
      <c r="C3180" s="156" t="s">
        <v>3019</v>
      </c>
      <c r="D3180" s="156" t="s">
        <v>2978</v>
      </c>
      <c r="E3180" s="156" t="s">
        <v>2752</v>
      </c>
    </row>
    <row r="3181" spans="1:5" ht="12" customHeight="1" x14ac:dyDescent="0.2">
      <c r="A3181" s="156" t="s">
        <v>2977</v>
      </c>
      <c r="B3181" s="156" t="s">
        <v>3133</v>
      </c>
      <c r="C3181" s="156" t="s">
        <v>3015</v>
      </c>
      <c r="D3181" s="156" t="s">
        <v>2978</v>
      </c>
      <c r="E3181" s="156" t="s">
        <v>2752</v>
      </c>
    </row>
    <row r="3182" spans="1:5" ht="12" customHeight="1" x14ac:dyDescent="0.2">
      <c r="A3182" s="156" t="s">
        <v>2977</v>
      </c>
      <c r="B3182" s="156" t="s">
        <v>3049</v>
      </c>
      <c r="C3182" s="156" t="s">
        <v>3050</v>
      </c>
      <c r="D3182" s="156" t="s">
        <v>2978</v>
      </c>
      <c r="E3182" s="156" t="s">
        <v>2752</v>
      </c>
    </row>
    <row r="3183" spans="1:5" ht="12" customHeight="1" x14ac:dyDescent="0.2">
      <c r="A3183" s="156" t="s">
        <v>2977</v>
      </c>
      <c r="B3183" s="156" t="s">
        <v>3134</v>
      </c>
      <c r="C3183" s="156" t="s">
        <v>3014</v>
      </c>
      <c r="D3183" s="156" t="s">
        <v>2978</v>
      </c>
      <c r="E3183" s="156" t="s">
        <v>2752</v>
      </c>
    </row>
    <row r="3184" spans="1:5" ht="12" customHeight="1" x14ac:dyDescent="0.2">
      <c r="A3184" s="156" t="s">
        <v>2977</v>
      </c>
      <c r="B3184" s="156" t="s">
        <v>3125</v>
      </c>
      <c r="C3184" s="156" t="s">
        <v>3016</v>
      </c>
      <c r="D3184" s="156" t="s">
        <v>2978</v>
      </c>
      <c r="E3184" s="156" t="s">
        <v>2752</v>
      </c>
    </row>
    <row r="3185" spans="1:5" ht="12" customHeight="1" x14ac:dyDescent="0.2">
      <c r="A3185" s="156" t="s">
        <v>2977</v>
      </c>
      <c r="B3185" s="156" t="s">
        <v>3045</v>
      </c>
      <c r="C3185" s="156" t="s">
        <v>3046</v>
      </c>
      <c r="D3185" s="156" t="s">
        <v>2978</v>
      </c>
      <c r="E3185" s="156" t="s">
        <v>2752</v>
      </c>
    </row>
    <row r="3186" spans="1:5" ht="12" customHeight="1" x14ac:dyDescent="0.2">
      <c r="A3186" s="156" t="s">
        <v>2977</v>
      </c>
      <c r="B3186" s="156" t="s">
        <v>3051</v>
      </c>
      <c r="C3186" s="156" t="s">
        <v>3052</v>
      </c>
      <c r="D3186" s="156" t="s">
        <v>2978</v>
      </c>
      <c r="E3186" s="156" t="s">
        <v>2752</v>
      </c>
    </row>
    <row r="3187" spans="1:5" ht="12" customHeight="1" x14ac:dyDescent="0.2">
      <c r="A3187" s="156" t="s">
        <v>2977</v>
      </c>
      <c r="B3187" s="156" t="s">
        <v>3126</v>
      </c>
      <c r="C3187" s="156" t="s">
        <v>3017</v>
      </c>
      <c r="D3187" s="156" t="s">
        <v>2978</v>
      </c>
      <c r="E3187" s="156" t="s">
        <v>2752</v>
      </c>
    </row>
    <row r="3188" spans="1:5" ht="12" customHeight="1" x14ac:dyDescent="0.2">
      <c r="A3188" s="156" t="s">
        <v>2977</v>
      </c>
      <c r="B3188" s="156" t="s">
        <v>3047</v>
      </c>
      <c r="C3188" s="156" t="s">
        <v>3048</v>
      </c>
      <c r="D3188" s="156" t="s">
        <v>2978</v>
      </c>
      <c r="E3188" s="156" t="s">
        <v>2752</v>
      </c>
    </row>
    <row r="3189" spans="1:5" ht="12" customHeight="1" x14ac:dyDescent="0.2">
      <c r="A3189" s="156" t="s">
        <v>2977</v>
      </c>
      <c r="B3189" s="156" t="s">
        <v>3057</v>
      </c>
      <c r="C3189" s="156" t="s">
        <v>3058</v>
      </c>
      <c r="D3189" s="156" t="s">
        <v>2978</v>
      </c>
      <c r="E3189" s="156" t="s">
        <v>2752</v>
      </c>
    </row>
    <row r="3190" spans="1:5" ht="12" customHeight="1" x14ac:dyDescent="0.2">
      <c r="A3190" s="156" t="s">
        <v>2977</v>
      </c>
      <c r="B3190" s="156" t="s">
        <v>3055</v>
      </c>
      <c r="C3190" s="156" t="s">
        <v>3056</v>
      </c>
      <c r="D3190" s="156" t="s">
        <v>2978</v>
      </c>
      <c r="E3190" s="156" t="s">
        <v>2752</v>
      </c>
    </row>
    <row r="3191" spans="1:5" ht="12" customHeight="1" x14ac:dyDescent="0.2">
      <c r="A3191" s="156" t="s">
        <v>2977</v>
      </c>
      <c r="B3191" s="156" t="s">
        <v>2711</v>
      </c>
      <c r="C3191" s="156" t="s">
        <v>2713</v>
      </c>
      <c r="D3191" s="156" t="s">
        <v>2978</v>
      </c>
      <c r="E3191" s="156" t="s">
        <v>2752</v>
      </c>
    </row>
    <row r="3192" spans="1:5" ht="12" customHeight="1" x14ac:dyDescent="0.2">
      <c r="A3192" s="156" t="s">
        <v>2977</v>
      </c>
      <c r="B3192" s="156" t="s">
        <v>3063</v>
      </c>
      <c r="C3192" s="156" t="s">
        <v>3064</v>
      </c>
      <c r="D3192" s="156" t="s">
        <v>2978</v>
      </c>
      <c r="E3192" s="156" t="s">
        <v>2752</v>
      </c>
    </row>
    <row r="3193" spans="1:5" ht="12" customHeight="1" x14ac:dyDescent="0.2">
      <c r="A3193" s="156" t="s">
        <v>2977</v>
      </c>
      <c r="B3193" s="156" t="s">
        <v>3097</v>
      </c>
      <c r="C3193" s="156" t="s">
        <v>3098</v>
      </c>
      <c r="D3193" s="156" t="s">
        <v>2978</v>
      </c>
      <c r="E3193" s="156" t="s">
        <v>2752</v>
      </c>
    </row>
    <row r="3194" spans="1:5" ht="12" customHeight="1" x14ac:dyDescent="0.2">
      <c r="A3194" s="156" t="s">
        <v>2977</v>
      </c>
      <c r="B3194" s="156" t="s">
        <v>3059</v>
      </c>
      <c r="C3194" s="156" t="s">
        <v>3060</v>
      </c>
      <c r="D3194" s="156" t="s">
        <v>2978</v>
      </c>
      <c r="E3194" s="156" t="s">
        <v>2752</v>
      </c>
    </row>
    <row r="3195" spans="1:5" ht="12" customHeight="1" x14ac:dyDescent="0.2">
      <c r="A3195" s="156" t="s">
        <v>2977</v>
      </c>
      <c r="B3195" s="156" t="s">
        <v>3101</v>
      </c>
      <c r="C3195" s="156" t="s">
        <v>3102</v>
      </c>
      <c r="D3195" s="156" t="s">
        <v>2978</v>
      </c>
      <c r="E3195" s="156" t="s">
        <v>2752</v>
      </c>
    </row>
    <row r="3196" spans="1:5" ht="12" customHeight="1" x14ac:dyDescent="0.2">
      <c r="A3196" s="156" t="s">
        <v>2977</v>
      </c>
      <c r="B3196" s="156" t="s">
        <v>2712</v>
      </c>
      <c r="C3196" s="156" t="s">
        <v>2714</v>
      </c>
      <c r="D3196" s="156" t="s">
        <v>2978</v>
      </c>
      <c r="E3196" s="156" t="s">
        <v>2752</v>
      </c>
    </row>
    <row r="3197" spans="1:5" ht="12" customHeight="1" x14ac:dyDescent="0.2">
      <c r="A3197" s="156" t="s">
        <v>2977</v>
      </c>
      <c r="B3197" s="156" t="s">
        <v>2655</v>
      </c>
      <c r="C3197" s="156" t="s">
        <v>2649</v>
      </c>
      <c r="D3197" s="156" t="s">
        <v>2978</v>
      </c>
      <c r="E3197" s="156" t="s">
        <v>2752</v>
      </c>
    </row>
    <row r="3198" spans="1:5" ht="12" customHeight="1" x14ac:dyDescent="0.2">
      <c r="A3198" s="156" t="s">
        <v>2977</v>
      </c>
      <c r="B3198" s="156" t="s">
        <v>2561</v>
      </c>
      <c r="C3198" s="156" t="s">
        <v>2562</v>
      </c>
      <c r="D3198" s="156" t="s">
        <v>2978</v>
      </c>
      <c r="E3198" s="156" t="s">
        <v>2752</v>
      </c>
    </row>
    <row r="3199" spans="1:5" ht="12" customHeight="1" x14ac:dyDescent="0.2">
      <c r="A3199" s="156" t="s">
        <v>2977</v>
      </c>
      <c r="B3199" s="156" t="s">
        <v>2659</v>
      </c>
      <c r="C3199" s="156" t="s">
        <v>2653</v>
      </c>
      <c r="D3199" s="156" t="s">
        <v>2978</v>
      </c>
      <c r="E3199" s="156" t="s">
        <v>2752</v>
      </c>
    </row>
    <row r="3200" spans="1:5" ht="12" customHeight="1" x14ac:dyDescent="0.2">
      <c r="A3200" s="156" t="s">
        <v>2977</v>
      </c>
      <c r="B3200" s="156" t="s">
        <v>2559</v>
      </c>
      <c r="C3200" s="156" t="s">
        <v>2560</v>
      </c>
      <c r="D3200" s="156" t="s">
        <v>2978</v>
      </c>
      <c r="E3200" s="156" t="s">
        <v>2752</v>
      </c>
    </row>
    <row r="3201" spans="1:5" ht="12" customHeight="1" x14ac:dyDescent="0.2">
      <c r="A3201" s="156" t="s">
        <v>2977</v>
      </c>
      <c r="B3201" s="156" t="s">
        <v>2674</v>
      </c>
      <c r="C3201" s="156" t="s">
        <v>2689</v>
      </c>
      <c r="D3201" s="156" t="s">
        <v>2978</v>
      </c>
      <c r="E3201" s="156" t="s">
        <v>2752</v>
      </c>
    </row>
    <row r="3202" spans="1:5" ht="12" customHeight="1" x14ac:dyDescent="0.2">
      <c r="A3202" s="156" t="s">
        <v>2977</v>
      </c>
      <c r="B3202" s="156" t="s">
        <v>3081</v>
      </c>
      <c r="C3202" s="156" t="s">
        <v>3082</v>
      </c>
      <c r="D3202" s="156" t="s">
        <v>2978</v>
      </c>
      <c r="E3202" s="156" t="s">
        <v>2752</v>
      </c>
    </row>
    <row r="3203" spans="1:5" ht="12" customHeight="1" x14ac:dyDescent="0.2">
      <c r="A3203" s="156" t="s">
        <v>2977</v>
      </c>
      <c r="B3203" s="156" t="s">
        <v>3129</v>
      </c>
      <c r="C3203" s="156" t="s">
        <v>2552</v>
      </c>
      <c r="D3203" s="156" t="s">
        <v>2978</v>
      </c>
      <c r="E3203" s="156" t="s">
        <v>2752</v>
      </c>
    </row>
    <row r="3204" spans="1:5" ht="12" customHeight="1" x14ac:dyDescent="0.2">
      <c r="A3204" s="156" t="s">
        <v>2977</v>
      </c>
      <c r="B3204" s="156" t="s">
        <v>3083</v>
      </c>
      <c r="C3204" s="156" t="s">
        <v>3084</v>
      </c>
      <c r="D3204" s="156" t="s">
        <v>2978</v>
      </c>
      <c r="E3204" s="156" t="s">
        <v>2752</v>
      </c>
    </row>
    <row r="3205" spans="1:5" ht="12" customHeight="1" x14ac:dyDescent="0.2">
      <c r="A3205" s="156" t="s">
        <v>2977</v>
      </c>
      <c r="B3205" s="156" t="s">
        <v>3071</v>
      </c>
      <c r="C3205" s="156" t="s">
        <v>3072</v>
      </c>
      <c r="D3205" s="156" t="s">
        <v>2978</v>
      </c>
      <c r="E3205" s="156" t="s">
        <v>2752</v>
      </c>
    </row>
    <row r="3206" spans="1:5" ht="12" customHeight="1" x14ac:dyDescent="0.2">
      <c r="A3206" s="156" t="s">
        <v>2977</v>
      </c>
      <c r="B3206" s="156" t="s">
        <v>3067</v>
      </c>
      <c r="C3206" s="156" t="s">
        <v>3068</v>
      </c>
      <c r="D3206" s="156" t="s">
        <v>2978</v>
      </c>
      <c r="E3206" s="156" t="s">
        <v>2752</v>
      </c>
    </row>
    <row r="3207" spans="1:5" ht="12" customHeight="1" x14ac:dyDescent="0.2">
      <c r="A3207" s="156" t="s">
        <v>2977</v>
      </c>
      <c r="B3207" s="156" t="s">
        <v>3069</v>
      </c>
      <c r="C3207" s="156" t="s">
        <v>3070</v>
      </c>
      <c r="D3207" s="156" t="s">
        <v>2978</v>
      </c>
      <c r="E3207" s="156" t="s">
        <v>2752</v>
      </c>
    </row>
    <row r="3208" spans="1:5" ht="12" customHeight="1" x14ac:dyDescent="0.2">
      <c r="A3208" s="156" t="s">
        <v>2977</v>
      </c>
      <c r="B3208" s="156" t="s">
        <v>3065</v>
      </c>
      <c r="C3208" s="156" t="s">
        <v>3066</v>
      </c>
      <c r="D3208" s="156" t="s">
        <v>2978</v>
      </c>
      <c r="E3208" s="156" t="s">
        <v>2752</v>
      </c>
    </row>
    <row r="3209" spans="1:5" ht="12" customHeight="1" x14ac:dyDescent="0.2">
      <c r="A3209" s="156" t="s">
        <v>2977</v>
      </c>
      <c r="B3209" s="156" t="s">
        <v>3079</v>
      </c>
      <c r="C3209" s="156" t="s">
        <v>3080</v>
      </c>
      <c r="D3209" s="156" t="s">
        <v>2978</v>
      </c>
      <c r="E3209" s="156" t="s">
        <v>2752</v>
      </c>
    </row>
    <row r="3210" spans="1:5" ht="12" customHeight="1" x14ac:dyDescent="0.2">
      <c r="A3210" s="156" t="s">
        <v>2977</v>
      </c>
      <c r="B3210" s="156" t="s">
        <v>3091</v>
      </c>
      <c r="C3210" s="156" t="s">
        <v>3092</v>
      </c>
      <c r="D3210" s="156" t="s">
        <v>2978</v>
      </c>
      <c r="E3210" s="156" t="s">
        <v>2752</v>
      </c>
    </row>
    <row r="3211" spans="1:5" ht="12" customHeight="1" x14ac:dyDescent="0.2">
      <c r="A3211" s="156" t="s">
        <v>2977</v>
      </c>
      <c r="B3211" s="156" t="s">
        <v>3077</v>
      </c>
      <c r="C3211" s="156" t="s">
        <v>3078</v>
      </c>
      <c r="D3211" s="156" t="s">
        <v>2978</v>
      </c>
      <c r="E3211" s="156" t="s">
        <v>2752</v>
      </c>
    </row>
    <row r="3212" spans="1:5" ht="12" customHeight="1" x14ac:dyDescent="0.2">
      <c r="A3212" s="156" t="s">
        <v>2977</v>
      </c>
      <c r="B3212" s="156" t="s">
        <v>3075</v>
      </c>
      <c r="C3212" s="156" t="s">
        <v>3076</v>
      </c>
      <c r="D3212" s="156" t="s">
        <v>2978</v>
      </c>
      <c r="E3212" s="156" t="s">
        <v>2752</v>
      </c>
    </row>
    <row r="3213" spans="1:5" ht="12" customHeight="1" x14ac:dyDescent="0.2">
      <c r="A3213" s="156" t="s">
        <v>2977</v>
      </c>
      <c r="B3213" s="156" t="s">
        <v>3089</v>
      </c>
      <c r="C3213" s="156" t="s">
        <v>3090</v>
      </c>
      <c r="D3213" s="156" t="s">
        <v>2978</v>
      </c>
      <c r="E3213" s="156" t="s">
        <v>2752</v>
      </c>
    </row>
    <row r="3214" spans="1:5" ht="12" customHeight="1" x14ac:dyDescent="0.2">
      <c r="A3214" s="156" t="s">
        <v>2977</v>
      </c>
      <c r="B3214" s="156" t="s">
        <v>3087</v>
      </c>
      <c r="C3214" s="156" t="s">
        <v>3088</v>
      </c>
      <c r="D3214" s="156" t="s">
        <v>2978</v>
      </c>
      <c r="E3214" s="156" t="s">
        <v>2752</v>
      </c>
    </row>
    <row r="3215" spans="1:5" ht="12" customHeight="1" x14ac:dyDescent="0.2">
      <c r="A3215" s="156" t="s">
        <v>2977</v>
      </c>
      <c r="B3215" s="156" t="s">
        <v>3073</v>
      </c>
      <c r="C3215" s="156" t="s">
        <v>3074</v>
      </c>
      <c r="D3215" s="156" t="s">
        <v>2978</v>
      </c>
      <c r="E3215" s="156" t="s">
        <v>2752</v>
      </c>
    </row>
    <row r="3216" spans="1:5" ht="12" customHeight="1" x14ac:dyDescent="0.2">
      <c r="A3216" s="156" t="s">
        <v>2977</v>
      </c>
      <c r="B3216" s="156" t="s">
        <v>3085</v>
      </c>
      <c r="C3216" s="156" t="s">
        <v>3086</v>
      </c>
      <c r="D3216" s="156" t="s">
        <v>2978</v>
      </c>
      <c r="E3216" s="156" t="s">
        <v>2752</v>
      </c>
    </row>
    <row r="3217" spans="1:5" ht="12" customHeight="1" x14ac:dyDescent="0.2">
      <c r="A3217" s="156" t="s">
        <v>2977</v>
      </c>
      <c r="B3217" s="156" t="s">
        <v>2553</v>
      </c>
      <c r="C3217" s="156" t="s">
        <v>2554</v>
      </c>
      <c r="D3217" s="156" t="s">
        <v>2978</v>
      </c>
      <c r="E3217" s="156" t="s">
        <v>2752</v>
      </c>
    </row>
    <row r="3218" spans="1:5" ht="12" customHeight="1" x14ac:dyDescent="0.2">
      <c r="A3218" s="156" t="s">
        <v>2977</v>
      </c>
      <c r="B3218" s="156" t="s">
        <v>2673</v>
      </c>
      <c r="C3218" s="156" t="s">
        <v>2688</v>
      </c>
      <c r="D3218" s="156" t="s">
        <v>2978</v>
      </c>
      <c r="E3218" s="156" t="s">
        <v>2752</v>
      </c>
    </row>
    <row r="3219" spans="1:5" ht="12" customHeight="1" x14ac:dyDescent="0.2">
      <c r="A3219" s="156" t="s">
        <v>2977</v>
      </c>
      <c r="B3219" s="156" t="s">
        <v>2658</v>
      </c>
      <c r="C3219" s="156" t="s">
        <v>2652</v>
      </c>
      <c r="D3219" s="156" t="s">
        <v>2978</v>
      </c>
      <c r="E3219" s="156" t="s">
        <v>2752</v>
      </c>
    </row>
    <row r="3220" spans="1:5" ht="12" customHeight="1" x14ac:dyDescent="0.2">
      <c r="A3220" s="156" t="s">
        <v>2977</v>
      </c>
      <c r="B3220" s="156" t="s">
        <v>2672</v>
      </c>
      <c r="C3220" s="156" t="s">
        <v>2687</v>
      </c>
      <c r="D3220" s="156" t="s">
        <v>2978</v>
      </c>
      <c r="E3220" s="156" t="s">
        <v>2752</v>
      </c>
    </row>
    <row r="3221" spans="1:5" ht="12" customHeight="1" x14ac:dyDescent="0.2">
      <c r="A3221" s="156" t="s">
        <v>2977</v>
      </c>
      <c r="B3221" s="156" t="s">
        <v>2555</v>
      </c>
      <c r="C3221" s="156" t="s">
        <v>2556</v>
      </c>
      <c r="D3221" s="156" t="s">
        <v>2978</v>
      </c>
      <c r="E3221" s="156" t="s">
        <v>2752</v>
      </c>
    </row>
    <row r="3222" spans="1:5" ht="12" customHeight="1" x14ac:dyDescent="0.2">
      <c r="A3222" s="156" t="s">
        <v>2977</v>
      </c>
      <c r="B3222" s="156" t="s">
        <v>2660</v>
      </c>
      <c r="C3222" s="156" t="s">
        <v>2654</v>
      </c>
      <c r="D3222" s="156" t="s">
        <v>2978</v>
      </c>
      <c r="E3222" s="156" t="s">
        <v>2752</v>
      </c>
    </row>
    <row r="3223" spans="1:5" ht="12" customHeight="1" x14ac:dyDescent="0.2">
      <c r="A3223" s="156" t="s">
        <v>2977</v>
      </c>
      <c r="B3223" s="156" t="s">
        <v>2557</v>
      </c>
      <c r="C3223" s="156" t="s">
        <v>2558</v>
      </c>
      <c r="D3223" s="156" t="s">
        <v>2978</v>
      </c>
      <c r="E3223" s="156" t="s">
        <v>2752</v>
      </c>
    </row>
    <row r="3224" spans="1:5" ht="12" customHeight="1" x14ac:dyDescent="0.2">
      <c r="A3224" s="156" t="s">
        <v>2977</v>
      </c>
      <c r="B3224" s="156" t="s">
        <v>2656</v>
      </c>
      <c r="C3224" s="156" t="s">
        <v>2650</v>
      </c>
      <c r="D3224" s="156" t="s">
        <v>2978</v>
      </c>
      <c r="E3224" s="156" t="s">
        <v>2752</v>
      </c>
    </row>
    <row r="3225" spans="1:5" ht="12" customHeight="1" x14ac:dyDescent="0.2">
      <c r="A3225" s="156" t="s">
        <v>2977</v>
      </c>
      <c r="B3225" s="156" t="s">
        <v>2657</v>
      </c>
      <c r="C3225" s="156" t="s">
        <v>2651</v>
      </c>
      <c r="D3225" s="156" t="s">
        <v>2978</v>
      </c>
      <c r="E3225" s="156" t="s">
        <v>2752</v>
      </c>
    </row>
    <row r="3226" spans="1:5" ht="12" customHeight="1" x14ac:dyDescent="0.2">
      <c r="A3226" s="156" t="s">
        <v>2977</v>
      </c>
      <c r="B3226" s="156" t="s">
        <v>3061</v>
      </c>
      <c r="C3226" s="156" t="s">
        <v>3062</v>
      </c>
      <c r="D3226" s="156" t="s">
        <v>2978</v>
      </c>
      <c r="E3226" s="156" t="s">
        <v>2752</v>
      </c>
    </row>
    <row r="3227" spans="1:5" ht="12" customHeight="1" x14ac:dyDescent="0.2">
      <c r="A3227" s="156" t="s">
        <v>2977</v>
      </c>
      <c r="B3227" s="156" t="s">
        <v>3099</v>
      </c>
      <c r="C3227" s="156" t="s">
        <v>3100</v>
      </c>
      <c r="D3227" s="156" t="s">
        <v>2978</v>
      </c>
      <c r="E3227" s="156" t="s">
        <v>2752</v>
      </c>
    </row>
    <row r="3228" spans="1:5" ht="12" customHeight="1" x14ac:dyDescent="0.2">
      <c r="A3228" s="156" t="s">
        <v>2977</v>
      </c>
      <c r="B3228" s="156" t="s">
        <v>3095</v>
      </c>
      <c r="C3228" s="156" t="s">
        <v>3096</v>
      </c>
      <c r="D3228" s="156" t="s">
        <v>2978</v>
      </c>
      <c r="E3228" s="156" t="s">
        <v>2752</v>
      </c>
    </row>
    <row r="3229" spans="1:5" ht="12" customHeight="1" x14ac:dyDescent="0.2">
      <c r="A3229" s="156" t="s">
        <v>2977</v>
      </c>
      <c r="B3229" s="156" t="s">
        <v>2245</v>
      </c>
      <c r="C3229" s="156" t="s">
        <v>2246</v>
      </c>
      <c r="D3229" s="156" t="s">
        <v>2979</v>
      </c>
      <c r="E3229" s="156" t="s">
        <v>2758</v>
      </c>
    </row>
    <row r="3230" spans="1:5" ht="12" customHeight="1" x14ac:dyDescent="0.2">
      <c r="A3230" s="156" t="s">
        <v>2977</v>
      </c>
      <c r="B3230" s="156" t="s">
        <v>2247</v>
      </c>
      <c r="C3230" s="156" t="s">
        <v>2248</v>
      </c>
      <c r="D3230" s="156" t="s">
        <v>2979</v>
      </c>
      <c r="E3230" s="156" t="s">
        <v>2758</v>
      </c>
    </row>
    <row r="3231" spans="1:5" ht="12" customHeight="1" x14ac:dyDescent="0.2">
      <c r="A3231" s="156" t="s">
        <v>2977</v>
      </c>
      <c r="B3231" s="156" t="s">
        <v>1805</v>
      </c>
      <c r="C3231" s="156" t="s">
        <v>1806</v>
      </c>
      <c r="D3231" s="156" t="s">
        <v>2979</v>
      </c>
      <c r="E3231" s="156" t="s">
        <v>2758</v>
      </c>
    </row>
    <row r="3232" spans="1:5" ht="12" customHeight="1" x14ac:dyDescent="0.2">
      <c r="A3232" s="156" t="s">
        <v>2977</v>
      </c>
      <c r="B3232" s="156" t="s">
        <v>1662</v>
      </c>
      <c r="C3232" s="156" t="s">
        <v>1663</v>
      </c>
      <c r="D3232" s="156" t="s">
        <v>2979</v>
      </c>
      <c r="E3232" s="156" t="s">
        <v>2758</v>
      </c>
    </row>
    <row r="3233" spans="1:5" ht="12" customHeight="1" x14ac:dyDescent="0.2">
      <c r="A3233" s="156" t="s">
        <v>2977</v>
      </c>
      <c r="B3233" s="156" t="s">
        <v>1660</v>
      </c>
      <c r="C3233" s="156" t="s">
        <v>1661</v>
      </c>
      <c r="D3233" s="156" t="s">
        <v>2979</v>
      </c>
      <c r="E3233" s="156" t="s">
        <v>2758</v>
      </c>
    </row>
    <row r="3234" spans="1:5" ht="12" customHeight="1" x14ac:dyDescent="0.2">
      <c r="A3234" s="156" t="s">
        <v>2977</v>
      </c>
      <c r="B3234" s="156" t="s">
        <v>1807</v>
      </c>
      <c r="C3234" s="156" t="s">
        <v>1808</v>
      </c>
      <c r="D3234" s="156" t="s">
        <v>2979</v>
      </c>
      <c r="E3234" s="156" t="s">
        <v>2758</v>
      </c>
    </row>
    <row r="3235" spans="1:5" ht="12" customHeight="1" x14ac:dyDescent="0.2">
      <c r="A3235" s="156" t="s">
        <v>2977</v>
      </c>
      <c r="B3235" s="156" t="s">
        <v>1668</v>
      </c>
      <c r="C3235" s="156" t="s">
        <v>1669</v>
      </c>
      <c r="D3235" s="156" t="s">
        <v>2979</v>
      </c>
      <c r="E3235" s="156" t="s">
        <v>2758</v>
      </c>
    </row>
    <row r="3236" spans="1:5" ht="12" customHeight="1" x14ac:dyDescent="0.2">
      <c r="A3236" s="156" t="s">
        <v>2977</v>
      </c>
      <c r="B3236" s="156" t="s">
        <v>1670</v>
      </c>
      <c r="C3236" s="156" t="s">
        <v>1671</v>
      </c>
      <c r="D3236" s="156" t="s">
        <v>2979</v>
      </c>
      <c r="E3236" s="156" t="s">
        <v>2758</v>
      </c>
    </row>
    <row r="3237" spans="1:5" ht="12" customHeight="1" x14ac:dyDescent="0.2">
      <c r="A3237" s="156" t="s">
        <v>2977</v>
      </c>
      <c r="B3237" s="156" t="s">
        <v>1809</v>
      </c>
      <c r="C3237" s="156" t="s">
        <v>1810</v>
      </c>
      <c r="D3237" s="156" t="s">
        <v>2979</v>
      </c>
      <c r="E3237" s="156" t="s">
        <v>2758</v>
      </c>
    </row>
    <row r="3238" spans="1:5" ht="12" customHeight="1" x14ac:dyDescent="0.2">
      <c r="A3238" s="156" t="s">
        <v>2977</v>
      </c>
      <c r="B3238" s="156" t="s">
        <v>1658</v>
      </c>
      <c r="C3238" s="156" t="s">
        <v>1659</v>
      </c>
      <c r="D3238" s="156" t="s">
        <v>2979</v>
      </c>
      <c r="E3238" s="156" t="s">
        <v>2758</v>
      </c>
    </row>
    <row r="3239" spans="1:5" ht="12" customHeight="1" x14ac:dyDescent="0.2">
      <c r="A3239" s="156" t="s">
        <v>2977</v>
      </c>
      <c r="B3239" s="156" t="s">
        <v>1656</v>
      </c>
      <c r="C3239" s="156" t="s">
        <v>1657</v>
      </c>
      <c r="D3239" s="156" t="s">
        <v>2979</v>
      </c>
      <c r="E3239" s="156" t="s">
        <v>2758</v>
      </c>
    </row>
    <row r="3240" spans="1:5" ht="12" customHeight="1" x14ac:dyDescent="0.2">
      <c r="A3240" s="156" t="s">
        <v>2977</v>
      </c>
      <c r="B3240" s="156" t="s">
        <v>2239</v>
      </c>
      <c r="C3240" s="156" t="s">
        <v>2240</v>
      </c>
      <c r="D3240" s="156" t="s">
        <v>2979</v>
      </c>
      <c r="E3240" s="156" t="s">
        <v>2758</v>
      </c>
    </row>
    <row r="3241" spans="1:5" ht="12" customHeight="1" x14ac:dyDescent="0.2">
      <c r="A3241" s="156" t="s">
        <v>2977</v>
      </c>
      <c r="B3241" s="156" t="s">
        <v>2241</v>
      </c>
      <c r="C3241" s="156" t="s">
        <v>2242</v>
      </c>
      <c r="D3241" s="156" t="s">
        <v>2979</v>
      </c>
      <c r="E3241" s="156" t="s">
        <v>2758</v>
      </c>
    </row>
    <row r="3242" spans="1:5" ht="12" customHeight="1" x14ac:dyDescent="0.2">
      <c r="A3242" s="156" t="s">
        <v>2977</v>
      </c>
      <c r="B3242" s="156" t="s">
        <v>2243</v>
      </c>
      <c r="C3242" s="156" t="s">
        <v>2244</v>
      </c>
      <c r="D3242" s="156" t="s">
        <v>2979</v>
      </c>
      <c r="E3242" s="156" t="s">
        <v>2758</v>
      </c>
    </row>
    <row r="3243" spans="1:5" ht="12" customHeight="1" x14ac:dyDescent="0.2">
      <c r="A3243" s="156" t="s">
        <v>2977</v>
      </c>
      <c r="B3243" s="156" t="s">
        <v>1664</v>
      </c>
      <c r="C3243" s="156" t="s">
        <v>1665</v>
      </c>
      <c r="D3243" s="156" t="s">
        <v>2979</v>
      </c>
      <c r="E3243" s="156" t="s">
        <v>2758</v>
      </c>
    </row>
    <row r="3244" spans="1:5" ht="12" customHeight="1" x14ac:dyDescent="0.2">
      <c r="A3244" s="156" t="s">
        <v>2977</v>
      </c>
      <c r="B3244" s="156" t="s">
        <v>1666</v>
      </c>
      <c r="C3244" s="156" t="s">
        <v>1667</v>
      </c>
      <c r="D3244" s="156" t="s">
        <v>2979</v>
      </c>
      <c r="E3244" s="156" t="s">
        <v>2758</v>
      </c>
    </row>
    <row r="3245" spans="1:5" ht="12" customHeight="1" x14ac:dyDescent="0.2">
      <c r="A3245" s="156" t="s">
        <v>2977</v>
      </c>
      <c r="B3245" s="156" t="s">
        <v>1803</v>
      </c>
      <c r="C3245" s="156" t="s">
        <v>1804</v>
      </c>
      <c r="D3245" s="156" t="s">
        <v>2979</v>
      </c>
      <c r="E3245" s="156" t="s">
        <v>2758</v>
      </c>
    </row>
    <row r="3246" spans="1:5" ht="12" customHeight="1" x14ac:dyDescent="0.2">
      <c r="A3246" s="156" t="s">
        <v>2977</v>
      </c>
      <c r="B3246" s="156" t="s">
        <v>800</v>
      </c>
      <c r="C3246" s="156" t="s">
        <v>805</v>
      </c>
      <c r="D3246" s="156" t="s">
        <v>1955</v>
      </c>
      <c r="E3246" s="156" t="s">
        <v>2724</v>
      </c>
    </row>
    <row r="3247" spans="1:5" ht="12" customHeight="1" x14ac:dyDescent="0.2">
      <c r="A3247" s="156" t="s">
        <v>2977</v>
      </c>
      <c r="B3247" s="156" t="s">
        <v>801</v>
      </c>
      <c r="C3247" s="156" t="s">
        <v>807</v>
      </c>
      <c r="D3247" s="156" t="s">
        <v>1955</v>
      </c>
      <c r="E3247" s="156" t="s">
        <v>2724</v>
      </c>
    </row>
    <row r="3248" spans="1:5" ht="12" customHeight="1" x14ac:dyDescent="0.2">
      <c r="A3248" s="156" t="s">
        <v>2977</v>
      </c>
      <c r="B3248" s="156" t="s">
        <v>964</v>
      </c>
      <c r="C3248" s="156" t="s">
        <v>965</v>
      </c>
      <c r="D3248" s="156" t="s">
        <v>1955</v>
      </c>
      <c r="E3248" s="156" t="s">
        <v>2724</v>
      </c>
    </row>
    <row r="3249" spans="1:5" ht="12" customHeight="1" x14ac:dyDescent="0.2">
      <c r="A3249" s="156" t="s">
        <v>2977</v>
      </c>
      <c r="B3249" s="156" t="s">
        <v>972</v>
      </c>
      <c r="C3249" s="156" t="s">
        <v>973</v>
      </c>
      <c r="D3249" s="156" t="s">
        <v>1955</v>
      </c>
      <c r="E3249" s="156" t="s">
        <v>2724</v>
      </c>
    </row>
    <row r="3250" spans="1:5" ht="12" customHeight="1" x14ac:dyDescent="0.2">
      <c r="A3250" s="156" t="s">
        <v>2977</v>
      </c>
      <c r="B3250" s="156" t="s">
        <v>922</v>
      </c>
      <c r="C3250" s="156" t="s">
        <v>923</v>
      </c>
      <c r="D3250" s="156" t="s">
        <v>1955</v>
      </c>
      <c r="E3250" s="156" t="s">
        <v>2724</v>
      </c>
    </row>
    <row r="3251" spans="1:5" ht="12" customHeight="1" x14ac:dyDescent="0.2">
      <c r="A3251" s="156" t="s">
        <v>2977</v>
      </c>
      <c r="B3251" s="156" t="s">
        <v>930</v>
      </c>
      <c r="C3251" s="156" t="s">
        <v>931</v>
      </c>
      <c r="D3251" s="156" t="s">
        <v>1955</v>
      </c>
      <c r="E3251" s="156" t="s">
        <v>2724</v>
      </c>
    </row>
    <row r="3252" spans="1:5" ht="12" customHeight="1" x14ac:dyDescent="0.2">
      <c r="A3252" s="156" t="s">
        <v>2977</v>
      </c>
      <c r="B3252" s="156" t="s">
        <v>1070</v>
      </c>
      <c r="C3252" s="156" t="s">
        <v>1059</v>
      </c>
      <c r="D3252" s="156" t="s">
        <v>1955</v>
      </c>
      <c r="E3252" s="156" t="s">
        <v>2724</v>
      </c>
    </row>
    <row r="3253" spans="1:5" ht="12" customHeight="1" x14ac:dyDescent="0.2">
      <c r="A3253" s="156" t="s">
        <v>2977</v>
      </c>
      <c r="B3253" s="156" t="s">
        <v>1072</v>
      </c>
      <c r="C3253" s="156" t="s">
        <v>1050</v>
      </c>
      <c r="D3253" s="156" t="s">
        <v>1955</v>
      </c>
      <c r="E3253" s="156" t="s">
        <v>2724</v>
      </c>
    </row>
    <row r="3254" spans="1:5" ht="12" customHeight="1" x14ac:dyDescent="0.2">
      <c r="A3254" s="156" t="s">
        <v>2977</v>
      </c>
      <c r="B3254" s="156" t="s">
        <v>728</v>
      </c>
      <c r="C3254" s="156" t="s">
        <v>729</v>
      </c>
      <c r="D3254" s="156" t="s">
        <v>1955</v>
      </c>
      <c r="E3254" s="156" t="s">
        <v>2724</v>
      </c>
    </row>
    <row r="3255" spans="1:5" ht="12" customHeight="1" x14ac:dyDescent="0.2">
      <c r="A3255" s="156" t="s">
        <v>2977</v>
      </c>
      <c r="B3255" s="156" t="s">
        <v>732</v>
      </c>
      <c r="C3255" s="156" t="s">
        <v>733</v>
      </c>
      <c r="D3255" s="156" t="s">
        <v>1955</v>
      </c>
      <c r="E3255" s="156" t="s">
        <v>2724</v>
      </c>
    </row>
    <row r="3256" spans="1:5" ht="12" customHeight="1" x14ac:dyDescent="0.2">
      <c r="A3256" s="156" t="s">
        <v>2977</v>
      </c>
      <c r="B3256" s="156" t="s">
        <v>803</v>
      </c>
      <c r="C3256" s="156" t="s">
        <v>809</v>
      </c>
      <c r="D3256" s="156" t="s">
        <v>1955</v>
      </c>
      <c r="E3256" s="156" t="s">
        <v>2724</v>
      </c>
    </row>
    <row r="3257" spans="1:5" ht="12" customHeight="1" x14ac:dyDescent="0.2">
      <c r="A3257" s="156" t="s">
        <v>2977</v>
      </c>
      <c r="B3257" s="156" t="s">
        <v>804</v>
      </c>
      <c r="C3257" s="156" t="s">
        <v>811</v>
      </c>
      <c r="D3257" s="156" t="s">
        <v>1955</v>
      </c>
      <c r="E3257" s="156" t="s">
        <v>2724</v>
      </c>
    </row>
    <row r="3258" spans="1:5" ht="12" customHeight="1" x14ac:dyDescent="0.2">
      <c r="A3258" s="156" t="s">
        <v>2977</v>
      </c>
      <c r="B3258" s="156" t="s">
        <v>1066</v>
      </c>
      <c r="C3258" s="156" t="s">
        <v>1055</v>
      </c>
      <c r="D3258" s="156" t="s">
        <v>1955</v>
      </c>
      <c r="E3258" s="156" t="s">
        <v>2724</v>
      </c>
    </row>
    <row r="3259" spans="1:5" ht="12" customHeight="1" x14ac:dyDescent="0.2">
      <c r="A3259" s="156" t="s">
        <v>2977</v>
      </c>
      <c r="B3259" s="156" t="s">
        <v>1068</v>
      </c>
      <c r="C3259" s="156" t="s">
        <v>1057</v>
      </c>
      <c r="D3259" s="156" t="s">
        <v>1955</v>
      </c>
      <c r="E3259" s="156" t="s">
        <v>2724</v>
      </c>
    </row>
    <row r="3260" spans="1:5" ht="12" customHeight="1" x14ac:dyDescent="0.2">
      <c r="A3260" s="156" t="s">
        <v>2977</v>
      </c>
      <c r="B3260" s="156" t="s">
        <v>1062</v>
      </c>
      <c r="C3260" s="156" t="s">
        <v>1051</v>
      </c>
      <c r="D3260" s="156" t="s">
        <v>1955</v>
      </c>
      <c r="E3260" s="156" t="s">
        <v>2724</v>
      </c>
    </row>
    <row r="3261" spans="1:5" ht="12" customHeight="1" x14ac:dyDescent="0.2">
      <c r="A3261" s="156" t="s">
        <v>2977</v>
      </c>
      <c r="B3261" s="156" t="s">
        <v>1064</v>
      </c>
      <c r="C3261" s="156" t="s">
        <v>1053</v>
      </c>
      <c r="D3261" s="156" t="s">
        <v>1955</v>
      </c>
      <c r="E3261" s="156" t="s">
        <v>2724</v>
      </c>
    </row>
    <row r="3262" spans="1:5" ht="12" customHeight="1" x14ac:dyDescent="0.2">
      <c r="A3262" s="156" t="s">
        <v>2977</v>
      </c>
      <c r="B3262" s="156" t="s">
        <v>736</v>
      </c>
      <c r="C3262" s="156" t="s">
        <v>737</v>
      </c>
      <c r="D3262" s="156" t="s">
        <v>1955</v>
      </c>
      <c r="E3262" s="156" t="s">
        <v>2724</v>
      </c>
    </row>
    <row r="3263" spans="1:5" ht="12" customHeight="1" x14ac:dyDescent="0.2">
      <c r="A3263" s="156" t="s">
        <v>2977</v>
      </c>
      <c r="B3263" s="156" t="s">
        <v>740</v>
      </c>
      <c r="C3263" s="156" t="s">
        <v>741</v>
      </c>
      <c r="D3263" s="156" t="s">
        <v>1955</v>
      </c>
      <c r="E3263" s="156" t="s">
        <v>2724</v>
      </c>
    </row>
    <row r="3264" spans="1:5" ht="12" customHeight="1" x14ac:dyDescent="0.2">
      <c r="A3264" s="156" t="s">
        <v>2977</v>
      </c>
      <c r="B3264" s="156" t="s">
        <v>948</v>
      </c>
      <c r="C3264" s="156" t="s">
        <v>949</v>
      </c>
      <c r="D3264" s="156" t="s">
        <v>1955</v>
      </c>
      <c r="E3264" s="156" t="s">
        <v>2724</v>
      </c>
    </row>
    <row r="3265" spans="1:5" ht="12" customHeight="1" x14ac:dyDescent="0.2">
      <c r="A3265" s="156" t="s">
        <v>2977</v>
      </c>
      <c r="B3265" s="156" t="s">
        <v>956</v>
      </c>
      <c r="C3265" s="156" t="s">
        <v>957</v>
      </c>
      <c r="D3265" s="156" t="s">
        <v>1955</v>
      </c>
      <c r="E3265" s="156" t="s">
        <v>2724</v>
      </c>
    </row>
    <row r="3266" spans="1:5" ht="12" customHeight="1" x14ac:dyDescent="0.2">
      <c r="A3266" s="156" t="s">
        <v>2977</v>
      </c>
      <c r="B3266" s="156" t="s">
        <v>2528</v>
      </c>
      <c r="C3266" s="156" t="s">
        <v>806</v>
      </c>
      <c r="D3266" s="156" t="s">
        <v>1955</v>
      </c>
      <c r="E3266" s="156" t="s">
        <v>2724</v>
      </c>
    </row>
    <row r="3267" spans="1:5" ht="12" customHeight="1" x14ac:dyDescent="0.2">
      <c r="A3267" s="156" t="s">
        <v>2977</v>
      </c>
      <c r="B3267" s="156" t="s">
        <v>802</v>
      </c>
      <c r="C3267" s="156" t="s">
        <v>808</v>
      </c>
      <c r="D3267" s="156" t="s">
        <v>1955</v>
      </c>
      <c r="E3267" s="156" t="s">
        <v>2724</v>
      </c>
    </row>
    <row r="3268" spans="1:5" ht="12" customHeight="1" x14ac:dyDescent="0.2">
      <c r="A3268" s="156" t="s">
        <v>2977</v>
      </c>
      <c r="B3268" s="156" t="s">
        <v>966</v>
      </c>
      <c r="C3268" s="156" t="s">
        <v>967</v>
      </c>
      <c r="D3268" s="156" t="s">
        <v>1955</v>
      </c>
      <c r="E3268" s="156" t="s">
        <v>2724</v>
      </c>
    </row>
    <row r="3269" spans="1:5" ht="12" customHeight="1" x14ac:dyDescent="0.2">
      <c r="A3269" s="156" t="s">
        <v>2977</v>
      </c>
      <c r="B3269" s="156" t="s">
        <v>974</v>
      </c>
      <c r="C3269" s="156" t="s">
        <v>975</v>
      </c>
      <c r="D3269" s="156" t="s">
        <v>1955</v>
      </c>
      <c r="E3269" s="156" t="s">
        <v>2724</v>
      </c>
    </row>
    <row r="3270" spans="1:5" ht="12" customHeight="1" x14ac:dyDescent="0.2">
      <c r="A3270" s="156" t="s">
        <v>2977</v>
      </c>
      <c r="B3270" s="156" t="s">
        <v>924</v>
      </c>
      <c r="C3270" s="156" t="s">
        <v>925</v>
      </c>
      <c r="D3270" s="156" t="s">
        <v>1955</v>
      </c>
      <c r="E3270" s="156" t="s">
        <v>2724</v>
      </c>
    </row>
    <row r="3271" spans="1:5" ht="12" customHeight="1" x14ac:dyDescent="0.2">
      <c r="A3271" s="156" t="s">
        <v>2977</v>
      </c>
      <c r="B3271" s="156" t="s">
        <v>932</v>
      </c>
      <c r="C3271" s="156" t="s">
        <v>933</v>
      </c>
      <c r="D3271" s="156" t="s">
        <v>1955</v>
      </c>
      <c r="E3271" s="156" t="s">
        <v>2724</v>
      </c>
    </row>
    <row r="3272" spans="1:5" ht="12" customHeight="1" x14ac:dyDescent="0.2">
      <c r="A3272" s="156" t="s">
        <v>2977</v>
      </c>
      <c r="B3272" s="156" t="s">
        <v>1071</v>
      </c>
      <c r="C3272" s="156" t="s">
        <v>1060</v>
      </c>
      <c r="D3272" s="156" t="s">
        <v>1955</v>
      </c>
      <c r="E3272" s="156" t="s">
        <v>2724</v>
      </c>
    </row>
    <row r="3273" spans="1:5" ht="12" customHeight="1" x14ac:dyDescent="0.2">
      <c r="A3273" s="156" t="s">
        <v>2977</v>
      </c>
      <c r="B3273" s="156" t="s">
        <v>1073</v>
      </c>
      <c r="C3273" s="156" t="s">
        <v>1061</v>
      </c>
      <c r="D3273" s="156" t="s">
        <v>1955</v>
      </c>
      <c r="E3273" s="156" t="s">
        <v>2724</v>
      </c>
    </row>
    <row r="3274" spans="1:5" ht="12" customHeight="1" x14ac:dyDescent="0.2">
      <c r="A3274" s="156" t="s">
        <v>2977</v>
      </c>
      <c r="B3274" s="156" t="s">
        <v>730</v>
      </c>
      <c r="C3274" s="156" t="s">
        <v>731</v>
      </c>
      <c r="D3274" s="156" t="s">
        <v>1955</v>
      </c>
      <c r="E3274" s="156" t="s">
        <v>2724</v>
      </c>
    </row>
    <row r="3275" spans="1:5" ht="12" customHeight="1" x14ac:dyDescent="0.2">
      <c r="A3275" s="156" t="s">
        <v>2977</v>
      </c>
      <c r="B3275" s="156" t="s">
        <v>734</v>
      </c>
      <c r="C3275" s="156" t="s">
        <v>735</v>
      </c>
      <c r="D3275" s="156" t="s">
        <v>1955</v>
      </c>
      <c r="E3275" s="156" t="s">
        <v>2724</v>
      </c>
    </row>
    <row r="3276" spans="1:5" ht="12" customHeight="1" x14ac:dyDescent="0.2">
      <c r="A3276" s="156" t="s">
        <v>2977</v>
      </c>
      <c r="B3276" s="156" t="s">
        <v>2530</v>
      </c>
      <c r="C3276" s="156" t="s">
        <v>810</v>
      </c>
      <c r="D3276" s="156" t="s">
        <v>1955</v>
      </c>
      <c r="E3276" s="156" t="s">
        <v>2724</v>
      </c>
    </row>
    <row r="3277" spans="1:5" ht="12" customHeight="1" x14ac:dyDescent="0.2">
      <c r="A3277" s="156" t="s">
        <v>2977</v>
      </c>
      <c r="B3277" s="156" t="s">
        <v>2532</v>
      </c>
      <c r="C3277" s="156" t="s">
        <v>812</v>
      </c>
      <c r="D3277" s="156" t="s">
        <v>1955</v>
      </c>
      <c r="E3277" s="156" t="s">
        <v>2724</v>
      </c>
    </row>
    <row r="3278" spans="1:5" ht="12" customHeight="1" x14ac:dyDescent="0.2">
      <c r="A3278" s="156" t="s">
        <v>2977</v>
      </c>
      <c r="B3278" s="156" t="s">
        <v>1067</v>
      </c>
      <c r="C3278" s="156" t="s">
        <v>1056</v>
      </c>
      <c r="D3278" s="156" t="s">
        <v>1955</v>
      </c>
      <c r="E3278" s="156" t="s">
        <v>2724</v>
      </c>
    </row>
    <row r="3279" spans="1:5" ht="12" customHeight="1" x14ac:dyDescent="0.2">
      <c r="A3279" s="156" t="s">
        <v>2977</v>
      </c>
      <c r="B3279" s="156" t="s">
        <v>1069</v>
      </c>
      <c r="C3279" s="156" t="s">
        <v>1058</v>
      </c>
      <c r="D3279" s="156" t="s">
        <v>1955</v>
      </c>
      <c r="E3279" s="156" t="s">
        <v>2724</v>
      </c>
    </row>
    <row r="3280" spans="1:5" ht="12" customHeight="1" x14ac:dyDescent="0.2">
      <c r="A3280" s="156" t="s">
        <v>2977</v>
      </c>
      <c r="B3280" s="156" t="s">
        <v>1063</v>
      </c>
      <c r="C3280" s="156" t="s">
        <v>1052</v>
      </c>
      <c r="D3280" s="156" t="s">
        <v>1955</v>
      </c>
      <c r="E3280" s="156" t="s">
        <v>2724</v>
      </c>
    </row>
    <row r="3281" spans="1:5" ht="12" customHeight="1" x14ac:dyDescent="0.2">
      <c r="A3281" s="156" t="s">
        <v>2977</v>
      </c>
      <c r="B3281" s="156" t="s">
        <v>1065</v>
      </c>
      <c r="C3281" s="156" t="s">
        <v>1054</v>
      </c>
      <c r="D3281" s="156" t="s">
        <v>1955</v>
      </c>
      <c r="E3281" s="156" t="s">
        <v>2724</v>
      </c>
    </row>
    <row r="3282" spans="1:5" ht="12" customHeight="1" x14ac:dyDescent="0.2">
      <c r="A3282" s="156" t="s">
        <v>2977</v>
      </c>
      <c r="B3282" s="156" t="s">
        <v>738</v>
      </c>
      <c r="C3282" s="156" t="s">
        <v>739</v>
      </c>
      <c r="D3282" s="156" t="s">
        <v>1955</v>
      </c>
      <c r="E3282" s="156" t="s">
        <v>2724</v>
      </c>
    </row>
    <row r="3283" spans="1:5" ht="12" customHeight="1" x14ac:dyDescent="0.2">
      <c r="A3283" s="156" t="s">
        <v>2977</v>
      </c>
      <c r="B3283" s="156" t="s">
        <v>742</v>
      </c>
      <c r="C3283" s="156" t="s">
        <v>743</v>
      </c>
      <c r="D3283" s="156" t="s">
        <v>1955</v>
      </c>
      <c r="E3283" s="156" t="s">
        <v>2724</v>
      </c>
    </row>
    <row r="3284" spans="1:5" ht="12" customHeight="1" x14ac:dyDescent="0.2">
      <c r="A3284" s="156" t="s">
        <v>2977</v>
      </c>
      <c r="B3284" s="156" t="s">
        <v>950</v>
      </c>
      <c r="C3284" s="156" t="s">
        <v>951</v>
      </c>
      <c r="D3284" s="156" t="s">
        <v>1955</v>
      </c>
      <c r="E3284" s="156" t="s">
        <v>2724</v>
      </c>
    </row>
    <row r="3285" spans="1:5" ht="12" customHeight="1" x14ac:dyDescent="0.2">
      <c r="A3285" s="156" t="s">
        <v>2977</v>
      </c>
      <c r="B3285" s="156" t="s">
        <v>958</v>
      </c>
      <c r="C3285" s="156" t="s">
        <v>959</v>
      </c>
      <c r="D3285" s="156" t="s">
        <v>1955</v>
      </c>
      <c r="E3285" s="156" t="s">
        <v>2724</v>
      </c>
    </row>
    <row r="3286" spans="1:5" ht="12" customHeight="1" x14ac:dyDescent="0.2">
      <c r="A3286" s="156" t="s">
        <v>2977</v>
      </c>
      <c r="B3286" s="156" t="s">
        <v>909</v>
      </c>
      <c r="C3286" s="156" t="s">
        <v>910</v>
      </c>
      <c r="D3286" s="156" t="s">
        <v>1955</v>
      </c>
      <c r="E3286" s="156" t="s">
        <v>2724</v>
      </c>
    </row>
    <row r="3287" spans="1:5" ht="12" customHeight="1" x14ac:dyDescent="0.2">
      <c r="A3287" s="156" t="s">
        <v>2977</v>
      </c>
      <c r="B3287" s="156" t="s">
        <v>912</v>
      </c>
      <c r="C3287" s="156" t="s">
        <v>913</v>
      </c>
      <c r="D3287" s="156" t="s">
        <v>1955</v>
      </c>
      <c r="E3287" s="156" t="s">
        <v>2724</v>
      </c>
    </row>
    <row r="3288" spans="1:5" ht="12" customHeight="1" x14ac:dyDescent="0.2">
      <c r="A3288" s="156" t="s">
        <v>2977</v>
      </c>
      <c r="B3288" s="156" t="s">
        <v>968</v>
      </c>
      <c r="C3288" s="156" t="s">
        <v>969</v>
      </c>
      <c r="D3288" s="156" t="s">
        <v>1955</v>
      </c>
      <c r="E3288" s="156" t="s">
        <v>2724</v>
      </c>
    </row>
    <row r="3289" spans="1:5" ht="12" customHeight="1" x14ac:dyDescent="0.2">
      <c r="A3289" s="156" t="s">
        <v>2977</v>
      </c>
      <c r="B3289" s="156" t="s">
        <v>976</v>
      </c>
      <c r="C3289" s="156" t="s">
        <v>977</v>
      </c>
      <c r="D3289" s="156" t="s">
        <v>1955</v>
      </c>
      <c r="E3289" s="156" t="s">
        <v>2724</v>
      </c>
    </row>
    <row r="3290" spans="1:5" ht="12" customHeight="1" x14ac:dyDescent="0.2">
      <c r="A3290" s="156" t="s">
        <v>2977</v>
      </c>
      <c r="B3290" s="156" t="s">
        <v>926</v>
      </c>
      <c r="C3290" s="156" t="s">
        <v>927</v>
      </c>
      <c r="D3290" s="156" t="s">
        <v>1955</v>
      </c>
      <c r="E3290" s="156" t="s">
        <v>2724</v>
      </c>
    </row>
    <row r="3291" spans="1:5" ht="12" customHeight="1" x14ac:dyDescent="0.2">
      <c r="A3291" s="156" t="s">
        <v>2977</v>
      </c>
      <c r="B3291" s="156" t="s">
        <v>934</v>
      </c>
      <c r="C3291" s="156" t="s">
        <v>935</v>
      </c>
      <c r="D3291" s="156" t="s">
        <v>1955</v>
      </c>
      <c r="E3291" s="156" t="s">
        <v>2724</v>
      </c>
    </row>
    <row r="3292" spans="1:5" ht="12" customHeight="1" x14ac:dyDescent="0.2">
      <c r="A3292" s="156" t="s">
        <v>2977</v>
      </c>
      <c r="B3292" s="156" t="s">
        <v>830</v>
      </c>
      <c r="C3292" s="156" t="s">
        <v>829</v>
      </c>
      <c r="D3292" s="156" t="s">
        <v>1955</v>
      </c>
      <c r="E3292" s="156" t="s">
        <v>2724</v>
      </c>
    </row>
    <row r="3293" spans="1:5" ht="12" customHeight="1" x14ac:dyDescent="0.2">
      <c r="A3293" s="156" t="s">
        <v>2977</v>
      </c>
      <c r="B3293" s="156" t="s">
        <v>832</v>
      </c>
      <c r="C3293" s="156" t="s">
        <v>831</v>
      </c>
      <c r="D3293" s="156" t="s">
        <v>1955</v>
      </c>
      <c r="E3293" s="156" t="s">
        <v>2724</v>
      </c>
    </row>
    <row r="3294" spans="1:5" ht="12" customHeight="1" x14ac:dyDescent="0.2">
      <c r="A3294" s="156" t="s">
        <v>2977</v>
      </c>
      <c r="B3294" s="156" t="s">
        <v>916</v>
      </c>
      <c r="C3294" s="156" t="s">
        <v>917</v>
      </c>
      <c r="D3294" s="156" t="s">
        <v>1955</v>
      </c>
      <c r="E3294" s="156" t="s">
        <v>2724</v>
      </c>
    </row>
    <row r="3295" spans="1:5" ht="12" customHeight="1" x14ac:dyDescent="0.2">
      <c r="A3295" s="156" t="s">
        <v>2977</v>
      </c>
      <c r="B3295" s="156" t="s">
        <v>919</v>
      </c>
      <c r="C3295" s="156" t="s">
        <v>920</v>
      </c>
      <c r="D3295" s="156" t="s">
        <v>1955</v>
      </c>
      <c r="E3295" s="156" t="s">
        <v>2724</v>
      </c>
    </row>
    <row r="3296" spans="1:5" ht="12" customHeight="1" x14ac:dyDescent="0.2">
      <c r="A3296" s="156" t="s">
        <v>2977</v>
      </c>
      <c r="B3296" s="156" t="s">
        <v>834</v>
      </c>
      <c r="C3296" s="156" t="s">
        <v>833</v>
      </c>
      <c r="D3296" s="156" t="s">
        <v>1955</v>
      </c>
      <c r="E3296" s="156" t="s">
        <v>2724</v>
      </c>
    </row>
    <row r="3297" spans="1:5" ht="12" customHeight="1" x14ac:dyDescent="0.2">
      <c r="A3297" s="156" t="s">
        <v>2977</v>
      </c>
      <c r="B3297" s="156" t="s">
        <v>836</v>
      </c>
      <c r="C3297" s="156" t="s">
        <v>835</v>
      </c>
      <c r="D3297" s="156" t="s">
        <v>1955</v>
      </c>
      <c r="E3297" s="156" t="s">
        <v>2724</v>
      </c>
    </row>
    <row r="3298" spans="1:5" ht="12" customHeight="1" x14ac:dyDescent="0.2">
      <c r="A3298" s="156" t="s">
        <v>2977</v>
      </c>
      <c r="B3298" s="156" t="s">
        <v>952</v>
      </c>
      <c r="C3298" s="156" t="s">
        <v>953</v>
      </c>
      <c r="D3298" s="156" t="s">
        <v>1955</v>
      </c>
      <c r="E3298" s="156" t="s">
        <v>2724</v>
      </c>
    </row>
    <row r="3299" spans="1:5" ht="12" customHeight="1" x14ac:dyDescent="0.2">
      <c r="A3299" s="156" t="s">
        <v>2977</v>
      </c>
      <c r="B3299" s="156" t="s">
        <v>960</v>
      </c>
      <c r="C3299" s="156" t="s">
        <v>961</v>
      </c>
      <c r="D3299" s="156" t="s">
        <v>1955</v>
      </c>
      <c r="E3299" s="156" t="s">
        <v>2724</v>
      </c>
    </row>
    <row r="3300" spans="1:5" ht="12" customHeight="1" x14ac:dyDescent="0.2">
      <c r="A3300" s="156" t="s">
        <v>2977</v>
      </c>
      <c r="B3300" s="156" t="s">
        <v>2526</v>
      </c>
      <c r="C3300" s="156" t="s">
        <v>911</v>
      </c>
      <c r="D3300" s="156" t="s">
        <v>1955</v>
      </c>
      <c r="E3300" s="156" t="s">
        <v>2724</v>
      </c>
    </row>
    <row r="3301" spans="1:5" ht="12" customHeight="1" x14ac:dyDescent="0.2">
      <c r="A3301" s="156" t="s">
        <v>2977</v>
      </c>
      <c r="B3301" s="156" t="s">
        <v>914</v>
      </c>
      <c r="C3301" s="156" t="s">
        <v>915</v>
      </c>
      <c r="D3301" s="156" t="s">
        <v>1955</v>
      </c>
      <c r="E3301" s="156" t="s">
        <v>2724</v>
      </c>
    </row>
    <row r="3302" spans="1:5" ht="12" customHeight="1" x14ac:dyDescent="0.2">
      <c r="A3302" s="156" t="s">
        <v>2977</v>
      </c>
      <c r="B3302" s="156" t="s">
        <v>970</v>
      </c>
      <c r="C3302" s="156" t="s">
        <v>971</v>
      </c>
      <c r="D3302" s="156" t="s">
        <v>1955</v>
      </c>
      <c r="E3302" s="156" t="s">
        <v>2724</v>
      </c>
    </row>
    <row r="3303" spans="1:5" ht="12" customHeight="1" x14ac:dyDescent="0.2">
      <c r="A3303" s="156" t="s">
        <v>2977</v>
      </c>
      <c r="B3303" s="156" t="s">
        <v>978</v>
      </c>
      <c r="C3303" s="156" t="s">
        <v>979</v>
      </c>
      <c r="D3303" s="156" t="s">
        <v>1955</v>
      </c>
      <c r="E3303" s="156" t="s">
        <v>2724</v>
      </c>
    </row>
    <row r="3304" spans="1:5" ht="12" customHeight="1" x14ac:dyDescent="0.2">
      <c r="A3304" s="156" t="s">
        <v>2977</v>
      </c>
      <c r="B3304" s="156" t="s">
        <v>928</v>
      </c>
      <c r="C3304" s="156" t="s">
        <v>929</v>
      </c>
      <c r="D3304" s="156" t="s">
        <v>1955</v>
      </c>
      <c r="E3304" s="156" t="s">
        <v>2724</v>
      </c>
    </row>
    <row r="3305" spans="1:5" ht="12" customHeight="1" x14ac:dyDescent="0.2">
      <c r="A3305" s="156" t="s">
        <v>2977</v>
      </c>
      <c r="B3305" s="156" t="s">
        <v>936</v>
      </c>
      <c r="C3305" s="156" t="s">
        <v>937</v>
      </c>
      <c r="D3305" s="156" t="s">
        <v>1955</v>
      </c>
      <c r="E3305" s="156" t="s">
        <v>2724</v>
      </c>
    </row>
    <row r="3306" spans="1:5" ht="12" customHeight="1" x14ac:dyDescent="0.2">
      <c r="A3306" s="156" t="s">
        <v>2977</v>
      </c>
      <c r="B3306" s="156" t="s">
        <v>838</v>
      </c>
      <c r="C3306" s="156" t="s">
        <v>837</v>
      </c>
      <c r="D3306" s="156" t="s">
        <v>1955</v>
      </c>
      <c r="E3306" s="156" t="s">
        <v>2724</v>
      </c>
    </row>
    <row r="3307" spans="1:5" ht="12" customHeight="1" x14ac:dyDescent="0.2">
      <c r="A3307" s="156" t="s">
        <v>2977</v>
      </c>
      <c r="B3307" s="156" t="s">
        <v>840</v>
      </c>
      <c r="C3307" s="156" t="s">
        <v>839</v>
      </c>
      <c r="D3307" s="156" t="s">
        <v>1955</v>
      </c>
      <c r="E3307" s="156" t="s">
        <v>2724</v>
      </c>
    </row>
    <row r="3308" spans="1:5" ht="12" customHeight="1" x14ac:dyDescent="0.2">
      <c r="A3308" s="156" t="s">
        <v>2977</v>
      </c>
      <c r="B3308" s="156" t="s">
        <v>2529</v>
      </c>
      <c r="C3308" s="156" t="s">
        <v>918</v>
      </c>
      <c r="D3308" s="156" t="s">
        <v>1955</v>
      </c>
      <c r="E3308" s="156" t="s">
        <v>2724</v>
      </c>
    </row>
    <row r="3309" spans="1:5" ht="12" customHeight="1" x14ac:dyDescent="0.2">
      <c r="A3309" s="156" t="s">
        <v>2977</v>
      </c>
      <c r="B3309" s="156" t="s">
        <v>2531</v>
      </c>
      <c r="C3309" s="156" t="s">
        <v>921</v>
      </c>
      <c r="D3309" s="156" t="s">
        <v>1955</v>
      </c>
      <c r="E3309" s="156" t="s">
        <v>2724</v>
      </c>
    </row>
    <row r="3310" spans="1:5" ht="12" customHeight="1" x14ac:dyDescent="0.2">
      <c r="A3310" s="156" t="s">
        <v>2977</v>
      </c>
      <c r="B3310" s="156" t="s">
        <v>842</v>
      </c>
      <c r="C3310" s="156" t="s">
        <v>841</v>
      </c>
      <c r="D3310" s="156" t="s">
        <v>1955</v>
      </c>
      <c r="E3310" s="156" t="s">
        <v>2724</v>
      </c>
    </row>
    <row r="3311" spans="1:5" ht="12" customHeight="1" x14ac:dyDescent="0.2">
      <c r="A3311" s="156" t="s">
        <v>2977</v>
      </c>
      <c r="B3311" s="156" t="s">
        <v>844</v>
      </c>
      <c r="C3311" s="156" t="s">
        <v>843</v>
      </c>
      <c r="D3311" s="156" t="s">
        <v>1955</v>
      </c>
      <c r="E3311" s="156" t="s">
        <v>2724</v>
      </c>
    </row>
    <row r="3312" spans="1:5" ht="12" customHeight="1" x14ac:dyDescent="0.2">
      <c r="A3312" s="156" t="s">
        <v>2977</v>
      </c>
      <c r="B3312" s="156" t="s">
        <v>954</v>
      </c>
      <c r="C3312" s="156" t="s">
        <v>955</v>
      </c>
      <c r="D3312" s="156" t="s">
        <v>1955</v>
      </c>
      <c r="E3312" s="156" t="s">
        <v>2724</v>
      </c>
    </row>
    <row r="3313" spans="1:5" ht="12" customHeight="1" x14ac:dyDescent="0.2">
      <c r="A3313" s="156" t="s">
        <v>2977</v>
      </c>
      <c r="B3313" s="156" t="s">
        <v>962</v>
      </c>
      <c r="C3313" s="156" t="s">
        <v>963</v>
      </c>
      <c r="D3313" s="156" t="s">
        <v>1955</v>
      </c>
      <c r="E3313" s="156" t="s">
        <v>2724</v>
      </c>
    </row>
    <row r="3314" spans="1:5" ht="12" customHeight="1" x14ac:dyDescent="0.2">
      <c r="A3314" s="156" t="s">
        <v>2977</v>
      </c>
      <c r="B3314" s="156" t="s">
        <v>635</v>
      </c>
      <c r="C3314" s="156" t="s">
        <v>636</v>
      </c>
      <c r="D3314" s="156" t="s">
        <v>2980</v>
      </c>
      <c r="E3314" s="156" t="s">
        <v>2758</v>
      </c>
    </row>
    <row r="3315" spans="1:5" ht="12" customHeight="1" x14ac:dyDescent="0.2">
      <c r="A3315" s="156" t="s">
        <v>2977</v>
      </c>
      <c r="B3315" s="156" t="s">
        <v>723</v>
      </c>
      <c r="C3315" s="156" t="s">
        <v>99</v>
      </c>
      <c r="D3315" s="156" t="s">
        <v>2980</v>
      </c>
      <c r="E3315" s="156" t="s">
        <v>2758</v>
      </c>
    </row>
    <row r="3316" spans="1:5" ht="12" customHeight="1" x14ac:dyDescent="0.2">
      <c r="A3316" s="156" t="s">
        <v>2977</v>
      </c>
      <c r="B3316" s="156" t="s">
        <v>722</v>
      </c>
      <c r="C3316" s="156" t="s">
        <v>389</v>
      </c>
      <c r="D3316" s="156" t="s">
        <v>2980</v>
      </c>
      <c r="E3316" s="156" t="s">
        <v>2758</v>
      </c>
    </row>
    <row r="3317" spans="1:5" ht="12" customHeight="1" x14ac:dyDescent="0.2">
      <c r="A3317" s="156" t="s">
        <v>2977</v>
      </c>
      <c r="B3317" s="156" t="s">
        <v>720</v>
      </c>
      <c r="C3317" s="156" t="s">
        <v>281</v>
      </c>
      <c r="D3317" s="156" t="s">
        <v>2980</v>
      </c>
      <c r="E3317" s="156" t="s">
        <v>2753</v>
      </c>
    </row>
    <row r="3318" spans="1:5" ht="12" customHeight="1" x14ac:dyDescent="0.2">
      <c r="A3318" s="156" t="s">
        <v>2977</v>
      </c>
      <c r="B3318" s="156" t="s">
        <v>720</v>
      </c>
      <c r="C3318" s="156" t="s">
        <v>281</v>
      </c>
      <c r="D3318" s="156" t="s">
        <v>2980</v>
      </c>
      <c r="E3318" s="156" t="s">
        <v>2758</v>
      </c>
    </row>
    <row r="3319" spans="1:5" ht="12" customHeight="1" x14ac:dyDescent="0.2">
      <c r="A3319" s="156" t="s">
        <v>2977</v>
      </c>
      <c r="B3319" s="156" t="s">
        <v>720</v>
      </c>
      <c r="C3319" s="156" t="s">
        <v>281</v>
      </c>
      <c r="D3319" s="156" t="s">
        <v>2980</v>
      </c>
      <c r="E3319" s="156" t="s">
        <v>2761</v>
      </c>
    </row>
    <row r="3320" spans="1:5" ht="12" customHeight="1" x14ac:dyDescent="0.2">
      <c r="A3320" s="156" t="s">
        <v>2977</v>
      </c>
      <c r="B3320" s="156" t="s">
        <v>716</v>
      </c>
      <c r="C3320" s="156" t="s">
        <v>482</v>
      </c>
      <c r="D3320" s="156" t="s">
        <v>2980</v>
      </c>
      <c r="E3320" s="156" t="s">
        <v>2753</v>
      </c>
    </row>
    <row r="3321" spans="1:5" ht="12" customHeight="1" x14ac:dyDescent="0.2">
      <c r="A3321" s="156" t="s">
        <v>2977</v>
      </c>
      <c r="B3321" s="156" t="s">
        <v>716</v>
      </c>
      <c r="C3321" s="156" t="s">
        <v>482</v>
      </c>
      <c r="D3321" s="156" t="s">
        <v>2980</v>
      </c>
      <c r="E3321" s="156" t="s">
        <v>2758</v>
      </c>
    </row>
    <row r="3322" spans="1:5" ht="12" customHeight="1" x14ac:dyDescent="0.2">
      <c r="A3322" s="156" t="s">
        <v>2977</v>
      </c>
      <c r="B3322" s="156" t="s">
        <v>716</v>
      </c>
      <c r="C3322" s="156" t="s">
        <v>482</v>
      </c>
      <c r="D3322" s="156" t="s">
        <v>2980</v>
      </c>
      <c r="E3322" s="156" t="s">
        <v>2761</v>
      </c>
    </row>
    <row r="3323" spans="1:5" ht="12" customHeight="1" x14ac:dyDescent="0.2">
      <c r="A3323" s="156" t="s">
        <v>2977</v>
      </c>
      <c r="B3323" s="156" t="s">
        <v>719</v>
      </c>
      <c r="C3323" s="156" t="s">
        <v>133</v>
      </c>
      <c r="D3323" s="156" t="s">
        <v>2980</v>
      </c>
      <c r="E3323" s="156" t="s">
        <v>2753</v>
      </c>
    </row>
    <row r="3324" spans="1:5" ht="12" customHeight="1" x14ac:dyDescent="0.2">
      <c r="A3324" s="156" t="s">
        <v>2977</v>
      </c>
      <c r="B3324" s="156" t="s">
        <v>719</v>
      </c>
      <c r="C3324" s="156" t="s">
        <v>133</v>
      </c>
      <c r="D3324" s="156" t="s">
        <v>2980</v>
      </c>
      <c r="E3324" s="156" t="s">
        <v>2758</v>
      </c>
    </row>
    <row r="3325" spans="1:5" ht="12" customHeight="1" x14ac:dyDescent="0.2">
      <c r="A3325" s="156" t="s">
        <v>2977</v>
      </c>
      <c r="B3325" s="156" t="s">
        <v>718</v>
      </c>
      <c r="C3325" s="156" t="s">
        <v>132</v>
      </c>
      <c r="D3325" s="156" t="s">
        <v>2980</v>
      </c>
      <c r="E3325" s="156" t="s">
        <v>2753</v>
      </c>
    </row>
    <row r="3326" spans="1:5" ht="12" customHeight="1" x14ac:dyDescent="0.2">
      <c r="A3326" s="156" t="s">
        <v>2977</v>
      </c>
      <c r="B3326" s="156" t="s">
        <v>718</v>
      </c>
      <c r="C3326" s="156" t="s">
        <v>132</v>
      </c>
      <c r="D3326" s="156" t="s">
        <v>2980</v>
      </c>
      <c r="E3326" s="156" t="s">
        <v>2758</v>
      </c>
    </row>
    <row r="3327" spans="1:5" ht="12" customHeight="1" x14ac:dyDescent="0.2">
      <c r="A3327" s="156" t="s">
        <v>2977</v>
      </c>
      <c r="B3327" s="156" t="s">
        <v>721</v>
      </c>
      <c r="C3327" s="156" t="s">
        <v>282</v>
      </c>
      <c r="D3327" s="156" t="s">
        <v>2980</v>
      </c>
      <c r="E3327" s="156" t="s">
        <v>2753</v>
      </c>
    </row>
    <row r="3328" spans="1:5" ht="12" customHeight="1" x14ac:dyDescent="0.2">
      <c r="A3328" s="156" t="s">
        <v>2977</v>
      </c>
      <c r="B3328" s="156" t="s">
        <v>721</v>
      </c>
      <c r="C3328" s="156" t="s">
        <v>282</v>
      </c>
      <c r="D3328" s="156" t="s">
        <v>2980</v>
      </c>
      <c r="E3328" s="156" t="s">
        <v>2758</v>
      </c>
    </row>
    <row r="3329" spans="1:5" ht="12" customHeight="1" x14ac:dyDescent="0.2">
      <c r="A3329" s="156" t="s">
        <v>2977</v>
      </c>
      <c r="B3329" s="156" t="s">
        <v>721</v>
      </c>
      <c r="C3329" s="156" t="s">
        <v>282</v>
      </c>
      <c r="D3329" s="156" t="s">
        <v>2980</v>
      </c>
      <c r="E3329" s="156" t="s">
        <v>2761</v>
      </c>
    </row>
    <row r="3330" spans="1:5" ht="12" customHeight="1" x14ac:dyDescent="0.2">
      <c r="A3330" s="156" t="s">
        <v>2977</v>
      </c>
      <c r="B3330" s="156" t="s">
        <v>717</v>
      </c>
      <c r="C3330" s="156" t="s">
        <v>483</v>
      </c>
      <c r="D3330" s="156" t="s">
        <v>2980</v>
      </c>
      <c r="E3330" s="156" t="s">
        <v>2753</v>
      </c>
    </row>
    <row r="3331" spans="1:5" ht="12" customHeight="1" x14ac:dyDescent="0.2">
      <c r="A3331" s="156" t="s">
        <v>2977</v>
      </c>
      <c r="B3331" s="156" t="s">
        <v>717</v>
      </c>
      <c r="C3331" s="156" t="s">
        <v>483</v>
      </c>
      <c r="D3331" s="156" t="s">
        <v>2980</v>
      </c>
      <c r="E3331" s="156" t="s">
        <v>2758</v>
      </c>
    </row>
    <row r="3332" spans="1:5" ht="12" customHeight="1" x14ac:dyDescent="0.2">
      <c r="A3332" s="156" t="s">
        <v>2977</v>
      </c>
      <c r="B3332" s="156" t="s">
        <v>1926</v>
      </c>
      <c r="C3332" s="156" t="s">
        <v>576</v>
      </c>
      <c r="D3332" s="156" t="s">
        <v>638</v>
      </c>
      <c r="E3332" s="156" t="s">
        <v>2755</v>
      </c>
    </row>
    <row r="3333" spans="1:5" ht="12" customHeight="1" x14ac:dyDescent="0.2">
      <c r="A3333" s="156" t="s">
        <v>2977</v>
      </c>
      <c r="B3333" s="156" t="s">
        <v>1926</v>
      </c>
      <c r="C3333" s="156" t="s">
        <v>576</v>
      </c>
      <c r="D3333" s="156" t="s">
        <v>638</v>
      </c>
      <c r="E3333" s="156" t="s">
        <v>2761</v>
      </c>
    </row>
    <row r="3334" spans="1:5" ht="12" customHeight="1" x14ac:dyDescent="0.2">
      <c r="A3334" s="156" t="s">
        <v>2977</v>
      </c>
      <c r="B3334" s="156" t="s">
        <v>1927</v>
      </c>
      <c r="C3334" s="156" t="s">
        <v>533</v>
      </c>
      <c r="D3334" s="156" t="s">
        <v>638</v>
      </c>
      <c r="E3334" s="156" t="s">
        <v>2753</v>
      </c>
    </row>
    <row r="3335" spans="1:5" ht="12" customHeight="1" x14ac:dyDescent="0.2">
      <c r="A3335" s="156" t="s">
        <v>2977</v>
      </c>
      <c r="B3335" s="156" t="s">
        <v>1927</v>
      </c>
      <c r="C3335" s="156" t="s">
        <v>533</v>
      </c>
      <c r="D3335" s="156" t="s">
        <v>638</v>
      </c>
      <c r="E3335" s="156" t="s">
        <v>2755</v>
      </c>
    </row>
    <row r="3336" spans="1:5" ht="12" customHeight="1" x14ac:dyDescent="0.2">
      <c r="A3336" s="156" t="s">
        <v>2977</v>
      </c>
      <c r="B3336" s="156" t="s">
        <v>1927</v>
      </c>
      <c r="C3336" s="156" t="s">
        <v>533</v>
      </c>
      <c r="D3336" s="156" t="s">
        <v>638</v>
      </c>
      <c r="E3336" s="156" t="s">
        <v>2761</v>
      </c>
    </row>
    <row r="3337" spans="1:5" ht="12" customHeight="1" x14ac:dyDescent="0.2">
      <c r="A3337" s="156" t="s">
        <v>2977</v>
      </c>
      <c r="B3337" s="156" t="s">
        <v>1928</v>
      </c>
      <c r="C3337" s="156" t="s">
        <v>582</v>
      </c>
      <c r="D3337" s="156" t="s">
        <v>638</v>
      </c>
      <c r="E3337" s="156" t="s">
        <v>2755</v>
      </c>
    </row>
    <row r="3338" spans="1:5" ht="12" customHeight="1" x14ac:dyDescent="0.2">
      <c r="A3338" s="156" t="s">
        <v>2977</v>
      </c>
      <c r="B3338" s="156" t="s">
        <v>1929</v>
      </c>
      <c r="C3338" s="156" t="s">
        <v>588</v>
      </c>
      <c r="D3338" s="156" t="s">
        <v>638</v>
      </c>
      <c r="E3338" s="156" t="s">
        <v>2755</v>
      </c>
    </row>
    <row r="3339" spans="1:5" ht="12" customHeight="1" x14ac:dyDescent="0.2">
      <c r="A3339" s="156" t="s">
        <v>2977</v>
      </c>
      <c r="B3339" s="156" t="s">
        <v>1930</v>
      </c>
      <c r="C3339" s="156" t="s">
        <v>545</v>
      </c>
      <c r="D3339" s="156" t="s">
        <v>638</v>
      </c>
      <c r="E3339" s="156" t="s">
        <v>2753</v>
      </c>
    </row>
    <row r="3340" spans="1:5" ht="12" customHeight="1" x14ac:dyDescent="0.2">
      <c r="A3340" s="156" t="s">
        <v>2977</v>
      </c>
      <c r="B3340" s="156" t="s">
        <v>1930</v>
      </c>
      <c r="C3340" s="156" t="s">
        <v>545</v>
      </c>
      <c r="D3340" s="156" t="s">
        <v>638</v>
      </c>
      <c r="E3340" s="156" t="s">
        <v>2755</v>
      </c>
    </row>
    <row r="3341" spans="1:5" ht="12" customHeight="1" x14ac:dyDescent="0.2">
      <c r="A3341" s="156" t="s">
        <v>2977</v>
      </c>
      <c r="B3341" s="156" t="s">
        <v>1931</v>
      </c>
      <c r="C3341" s="156" t="s">
        <v>564</v>
      </c>
      <c r="D3341" s="156" t="s">
        <v>638</v>
      </c>
      <c r="E3341" s="156" t="s">
        <v>2755</v>
      </c>
    </row>
    <row r="3342" spans="1:5" ht="12" customHeight="1" x14ac:dyDescent="0.2">
      <c r="A3342" s="156" t="s">
        <v>2977</v>
      </c>
      <c r="B3342" s="156" t="s">
        <v>1932</v>
      </c>
      <c r="C3342" s="156" t="s">
        <v>539</v>
      </c>
      <c r="D3342" s="156" t="s">
        <v>638</v>
      </c>
      <c r="E3342" s="156" t="s">
        <v>2753</v>
      </c>
    </row>
    <row r="3343" spans="1:5" ht="12" customHeight="1" x14ac:dyDescent="0.2">
      <c r="A3343" s="156" t="s">
        <v>2977</v>
      </c>
      <c r="B3343" s="156" t="s">
        <v>1932</v>
      </c>
      <c r="C3343" s="156" t="s">
        <v>539</v>
      </c>
      <c r="D3343" s="156" t="s">
        <v>638</v>
      </c>
      <c r="E3343" s="156" t="s">
        <v>2755</v>
      </c>
    </row>
    <row r="3344" spans="1:5" ht="12" customHeight="1" x14ac:dyDescent="0.2">
      <c r="A3344" s="156" t="s">
        <v>2977</v>
      </c>
      <c r="B3344" s="156" t="s">
        <v>1933</v>
      </c>
      <c r="C3344" s="156" t="s">
        <v>589</v>
      </c>
      <c r="D3344" s="156" t="s">
        <v>638</v>
      </c>
      <c r="E3344" s="156" t="s">
        <v>2753</v>
      </c>
    </row>
    <row r="3345" spans="1:5" ht="12" customHeight="1" x14ac:dyDescent="0.2">
      <c r="A3345" s="156" t="s">
        <v>2977</v>
      </c>
      <c r="B3345" s="156" t="s">
        <v>1933</v>
      </c>
      <c r="C3345" s="156" t="s">
        <v>589</v>
      </c>
      <c r="D3345" s="156" t="s">
        <v>638</v>
      </c>
      <c r="E3345" s="156" t="s">
        <v>2755</v>
      </c>
    </row>
    <row r="3346" spans="1:5" ht="12" customHeight="1" x14ac:dyDescent="0.2">
      <c r="A3346" s="156" t="s">
        <v>2977</v>
      </c>
      <c r="B3346" s="156" t="s">
        <v>1934</v>
      </c>
      <c r="C3346" s="156" t="s">
        <v>553</v>
      </c>
      <c r="D3346" s="156" t="s">
        <v>638</v>
      </c>
      <c r="E3346" s="156" t="s">
        <v>2753</v>
      </c>
    </row>
    <row r="3347" spans="1:5" ht="12" customHeight="1" x14ac:dyDescent="0.2">
      <c r="A3347" s="156" t="s">
        <v>2977</v>
      </c>
      <c r="B3347" s="156" t="s">
        <v>1934</v>
      </c>
      <c r="C3347" s="156" t="s">
        <v>553</v>
      </c>
      <c r="D3347" s="156" t="s">
        <v>638</v>
      </c>
      <c r="E3347" s="156" t="s">
        <v>2755</v>
      </c>
    </row>
    <row r="3348" spans="1:5" ht="12" customHeight="1" x14ac:dyDescent="0.2">
      <c r="A3348" s="156" t="s">
        <v>2977</v>
      </c>
      <c r="B3348" s="156" t="s">
        <v>1934</v>
      </c>
      <c r="C3348" s="156" t="s">
        <v>553</v>
      </c>
      <c r="D3348" s="156" t="s">
        <v>638</v>
      </c>
      <c r="E3348" s="156" t="s">
        <v>2761</v>
      </c>
    </row>
    <row r="3349" spans="1:5" ht="12" customHeight="1" x14ac:dyDescent="0.2">
      <c r="A3349" s="156" t="s">
        <v>2977</v>
      </c>
      <c r="B3349" s="156" t="s">
        <v>1935</v>
      </c>
      <c r="C3349" s="156" t="s">
        <v>536</v>
      </c>
      <c r="D3349" s="156" t="s">
        <v>638</v>
      </c>
      <c r="E3349" s="156" t="s">
        <v>2753</v>
      </c>
    </row>
    <row r="3350" spans="1:5" ht="12" customHeight="1" x14ac:dyDescent="0.2">
      <c r="A3350" s="156" t="s">
        <v>2977</v>
      </c>
      <c r="B3350" s="156" t="s">
        <v>1935</v>
      </c>
      <c r="C3350" s="156" t="s">
        <v>536</v>
      </c>
      <c r="D3350" s="156" t="s">
        <v>638</v>
      </c>
      <c r="E3350" s="156" t="s">
        <v>2755</v>
      </c>
    </row>
    <row r="3351" spans="1:5" ht="12" customHeight="1" x14ac:dyDescent="0.2">
      <c r="A3351" s="156" t="s">
        <v>2977</v>
      </c>
      <c r="B3351" s="156" t="s">
        <v>1935</v>
      </c>
      <c r="C3351" s="156" t="s">
        <v>536</v>
      </c>
      <c r="D3351" s="156" t="s">
        <v>638</v>
      </c>
      <c r="E3351" s="156" t="s">
        <v>2761</v>
      </c>
    </row>
    <row r="3352" spans="1:5" ht="12" customHeight="1" x14ac:dyDescent="0.2">
      <c r="A3352" s="156" t="s">
        <v>2977</v>
      </c>
      <c r="B3352" s="156" t="s">
        <v>1979</v>
      </c>
      <c r="C3352" s="156" t="s">
        <v>554</v>
      </c>
      <c r="D3352" s="156" t="s">
        <v>638</v>
      </c>
      <c r="E3352" s="156" t="s">
        <v>2755</v>
      </c>
    </row>
    <row r="3353" spans="1:5" ht="12" customHeight="1" x14ac:dyDescent="0.2">
      <c r="A3353" s="156" t="s">
        <v>2977</v>
      </c>
      <c r="B3353" s="156" t="s">
        <v>1980</v>
      </c>
      <c r="C3353" s="156" t="s">
        <v>563</v>
      </c>
      <c r="D3353" s="156" t="s">
        <v>638</v>
      </c>
      <c r="E3353" s="156" t="s">
        <v>2755</v>
      </c>
    </row>
    <row r="3354" spans="1:5" ht="12" customHeight="1" x14ac:dyDescent="0.2">
      <c r="A3354" s="156" t="s">
        <v>2977</v>
      </c>
      <c r="B3354" s="156" t="s">
        <v>1936</v>
      </c>
      <c r="C3354" s="156" t="s">
        <v>581</v>
      </c>
      <c r="D3354" s="156" t="s">
        <v>638</v>
      </c>
      <c r="E3354" s="156" t="s">
        <v>2755</v>
      </c>
    </row>
    <row r="3355" spans="1:5" ht="12" customHeight="1" x14ac:dyDescent="0.2">
      <c r="A3355" s="156" t="s">
        <v>2977</v>
      </c>
      <c r="B3355" s="156" t="s">
        <v>1936</v>
      </c>
      <c r="C3355" s="156" t="s">
        <v>581</v>
      </c>
      <c r="D3355" s="156" t="s">
        <v>638</v>
      </c>
      <c r="E3355" s="156" t="s">
        <v>2761</v>
      </c>
    </row>
    <row r="3356" spans="1:5" ht="12" customHeight="1" x14ac:dyDescent="0.2">
      <c r="A3356" s="156" t="s">
        <v>2977</v>
      </c>
      <c r="B3356" s="156" t="s">
        <v>1937</v>
      </c>
      <c r="C3356" s="156" t="s">
        <v>556</v>
      </c>
      <c r="D3356" s="156" t="s">
        <v>638</v>
      </c>
      <c r="E3356" s="156" t="s">
        <v>2755</v>
      </c>
    </row>
    <row r="3357" spans="1:5" ht="12" customHeight="1" x14ac:dyDescent="0.2">
      <c r="A3357" s="156" t="s">
        <v>2977</v>
      </c>
      <c r="B3357" s="156" t="s">
        <v>1937</v>
      </c>
      <c r="C3357" s="156" t="s">
        <v>556</v>
      </c>
      <c r="D3357" s="156" t="s">
        <v>638</v>
      </c>
      <c r="E3357" s="156" t="s">
        <v>2761</v>
      </c>
    </row>
    <row r="3358" spans="1:5" ht="12" customHeight="1" x14ac:dyDescent="0.2">
      <c r="A3358" s="156" t="s">
        <v>2977</v>
      </c>
      <c r="B3358" s="156" t="s">
        <v>1938</v>
      </c>
      <c r="C3358" s="156" t="s">
        <v>543</v>
      </c>
      <c r="D3358" s="156" t="s">
        <v>638</v>
      </c>
      <c r="E3358" s="156" t="s">
        <v>2755</v>
      </c>
    </row>
    <row r="3359" spans="1:5" ht="12" customHeight="1" x14ac:dyDescent="0.2">
      <c r="A3359" s="156" t="s">
        <v>2977</v>
      </c>
      <c r="B3359" s="156" t="s">
        <v>1938</v>
      </c>
      <c r="C3359" s="156" t="s">
        <v>543</v>
      </c>
      <c r="D3359" s="156" t="s">
        <v>638</v>
      </c>
      <c r="E3359" s="156" t="s">
        <v>2761</v>
      </c>
    </row>
    <row r="3360" spans="1:5" ht="12" customHeight="1" x14ac:dyDescent="0.2">
      <c r="A3360" s="156" t="s">
        <v>2977</v>
      </c>
      <c r="B3360" s="156" t="s">
        <v>1939</v>
      </c>
      <c r="C3360" s="156" t="s">
        <v>560</v>
      </c>
      <c r="D3360" s="156" t="s">
        <v>638</v>
      </c>
      <c r="E3360" s="156" t="s">
        <v>2755</v>
      </c>
    </row>
    <row r="3361" spans="1:5" ht="12" customHeight="1" x14ac:dyDescent="0.2">
      <c r="A3361" s="156" t="s">
        <v>2977</v>
      </c>
      <c r="B3361" s="156" t="s">
        <v>1939</v>
      </c>
      <c r="C3361" s="156" t="s">
        <v>560</v>
      </c>
      <c r="D3361" s="156" t="s">
        <v>638</v>
      </c>
      <c r="E3361" s="156" t="s">
        <v>2761</v>
      </c>
    </row>
    <row r="3362" spans="1:5" ht="12" customHeight="1" x14ac:dyDescent="0.2">
      <c r="A3362" s="156" t="s">
        <v>2977</v>
      </c>
      <c r="B3362" s="156" t="s">
        <v>1981</v>
      </c>
      <c r="C3362" s="156" t="s">
        <v>577</v>
      </c>
      <c r="D3362" s="156" t="s">
        <v>638</v>
      </c>
      <c r="E3362" s="156" t="s">
        <v>2755</v>
      </c>
    </row>
    <row r="3363" spans="1:5" ht="12" customHeight="1" x14ac:dyDescent="0.2">
      <c r="A3363" s="156" t="s">
        <v>2977</v>
      </c>
      <c r="B3363" s="156" t="s">
        <v>1940</v>
      </c>
      <c r="C3363" s="156" t="s">
        <v>530</v>
      </c>
      <c r="D3363" s="156" t="s">
        <v>638</v>
      </c>
      <c r="E3363" s="156" t="s">
        <v>2753</v>
      </c>
    </row>
    <row r="3364" spans="1:5" ht="12" customHeight="1" x14ac:dyDescent="0.2">
      <c r="A3364" s="156" t="s">
        <v>2977</v>
      </c>
      <c r="B3364" s="156" t="s">
        <v>1940</v>
      </c>
      <c r="C3364" s="156" t="s">
        <v>530</v>
      </c>
      <c r="D3364" s="156" t="s">
        <v>638</v>
      </c>
      <c r="E3364" s="156" t="s">
        <v>2755</v>
      </c>
    </row>
    <row r="3365" spans="1:5" ht="12" customHeight="1" x14ac:dyDescent="0.2">
      <c r="A3365" s="156" t="s">
        <v>2977</v>
      </c>
      <c r="B3365" s="156" t="s">
        <v>1940</v>
      </c>
      <c r="C3365" s="156" t="s">
        <v>530</v>
      </c>
      <c r="D3365" s="156" t="s">
        <v>638</v>
      </c>
      <c r="E3365" s="156" t="s">
        <v>2761</v>
      </c>
    </row>
    <row r="3366" spans="1:5" ht="12" customHeight="1" x14ac:dyDescent="0.2">
      <c r="A3366" s="156" t="s">
        <v>2977</v>
      </c>
      <c r="B3366" s="156" t="s">
        <v>1941</v>
      </c>
      <c r="C3366" s="156" t="s">
        <v>579</v>
      </c>
      <c r="D3366" s="156" t="s">
        <v>638</v>
      </c>
      <c r="E3366" s="156" t="s">
        <v>2755</v>
      </c>
    </row>
    <row r="3367" spans="1:5" ht="12" customHeight="1" x14ac:dyDescent="0.2">
      <c r="A3367" s="156" t="s">
        <v>2977</v>
      </c>
      <c r="B3367" s="156" t="s">
        <v>1942</v>
      </c>
      <c r="C3367" s="156" t="s">
        <v>575</v>
      </c>
      <c r="D3367" s="156" t="s">
        <v>638</v>
      </c>
      <c r="E3367" s="156" t="s">
        <v>2755</v>
      </c>
    </row>
    <row r="3368" spans="1:5" ht="12" customHeight="1" x14ac:dyDescent="0.2">
      <c r="A3368" s="156" t="s">
        <v>2977</v>
      </c>
      <c r="B3368" s="156" t="s">
        <v>1943</v>
      </c>
      <c r="C3368" s="156" t="s">
        <v>2167</v>
      </c>
      <c r="D3368" s="156" t="s">
        <v>638</v>
      </c>
      <c r="E3368" s="156" t="s">
        <v>2753</v>
      </c>
    </row>
    <row r="3369" spans="1:5" ht="12" customHeight="1" x14ac:dyDescent="0.2">
      <c r="A3369" s="156" t="s">
        <v>2977</v>
      </c>
      <c r="B3369" s="156" t="s">
        <v>1943</v>
      </c>
      <c r="C3369" s="156" t="s">
        <v>2167</v>
      </c>
      <c r="D3369" s="156" t="s">
        <v>638</v>
      </c>
      <c r="E3369" s="156" t="s">
        <v>2755</v>
      </c>
    </row>
    <row r="3370" spans="1:5" ht="12" customHeight="1" x14ac:dyDescent="0.2">
      <c r="A3370" s="156" t="s">
        <v>2977</v>
      </c>
      <c r="B3370" s="156" t="s">
        <v>1943</v>
      </c>
      <c r="C3370" s="156" t="s">
        <v>2167</v>
      </c>
      <c r="D3370" s="156" t="s">
        <v>638</v>
      </c>
      <c r="E3370" s="156" t="s">
        <v>2761</v>
      </c>
    </row>
    <row r="3371" spans="1:5" ht="12" customHeight="1" x14ac:dyDescent="0.2">
      <c r="A3371" s="156" t="s">
        <v>2977</v>
      </c>
      <c r="B3371" s="156" t="s">
        <v>1944</v>
      </c>
      <c r="C3371" s="156" t="s">
        <v>2168</v>
      </c>
      <c r="D3371" s="156" t="s">
        <v>638</v>
      </c>
      <c r="E3371" s="156" t="s">
        <v>2755</v>
      </c>
    </row>
    <row r="3372" spans="1:5" ht="12" customHeight="1" x14ac:dyDescent="0.2">
      <c r="A3372" s="156" t="s">
        <v>2977</v>
      </c>
      <c r="B3372" s="156" t="s">
        <v>1944</v>
      </c>
      <c r="C3372" s="156" t="s">
        <v>2168</v>
      </c>
      <c r="D3372" s="156" t="s">
        <v>638</v>
      </c>
      <c r="E3372" s="156" t="s">
        <v>2761</v>
      </c>
    </row>
    <row r="3373" spans="1:5" ht="12" customHeight="1" x14ac:dyDescent="0.2">
      <c r="A3373" s="156" t="s">
        <v>2977</v>
      </c>
      <c r="B3373" s="156" t="s">
        <v>1982</v>
      </c>
      <c r="C3373" s="156" t="s">
        <v>541</v>
      </c>
      <c r="D3373" s="156" t="s">
        <v>638</v>
      </c>
      <c r="E3373" s="156" t="s">
        <v>2755</v>
      </c>
    </row>
    <row r="3374" spans="1:5" ht="12" customHeight="1" x14ac:dyDescent="0.2">
      <c r="A3374" s="156" t="s">
        <v>2977</v>
      </c>
      <c r="B3374" s="156" t="s">
        <v>1945</v>
      </c>
      <c r="C3374" s="156" t="s">
        <v>529</v>
      </c>
      <c r="D3374" s="156" t="s">
        <v>638</v>
      </c>
      <c r="E3374" s="156" t="s">
        <v>2753</v>
      </c>
    </row>
    <row r="3375" spans="1:5" ht="12" customHeight="1" x14ac:dyDescent="0.2">
      <c r="A3375" s="156" t="s">
        <v>2977</v>
      </c>
      <c r="B3375" s="156" t="s">
        <v>1945</v>
      </c>
      <c r="C3375" s="156" t="s">
        <v>529</v>
      </c>
      <c r="D3375" s="156" t="s">
        <v>638</v>
      </c>
      <c r="E3375" s="156" t="s">
        <v>2755</v>
      </c>
    </row>
    <row r="3376" spans="1:5" ht="12" customHeight="1" x14ac:dyDescent="0.2">
      <c r="A3376" s="156" t="s">
        <v>2977</v>
      </c>
      <c r="B3376" s="156" t="s">
        <v>1945</v>
      </c>
      <c r="C3376" s="156" t="s">
        <v>529</v>
      </c>
      <c r="D3376" s="156" t="s">
        <v>638</v>
      </c>
      <c r="E3376" s="156" t="s">
        <v>2761</v>
      </c>
    </row>
    <row r="3377" spans="1:5" ht="12" customHeight="1" x14ac:dyDescent="0.2">
      <c r="A3377" s="156" t="s">
        <v>2977</v>
      </c>
      <c r="B3377" s="156" t="s">
        <v>1946</v>
      </c>
      <c r="C3377" s="156" t="s">
        <v>567</v>
      </c>
      <c r="D3377" s="156" t="s">
        <v>638</v>
      </c>
      <c r="E3377" s="156" t="s">
        <v>2755</v>
      </c>
    </row>
    <row r="3378" spans="1:5" ht="12" customHeight="1" x14ac:dyDescent="0.2">
      <c r="A3378" s="156" t="s">
        <v>2977</v>
      </c>
      <c r="B3378" s="156" t="s">
        <v>1946</v>
      </c>
      <c r="C3378" s="156" t="s">
        <v>567</v>
      </c>
      <c r="D3378" s="156" t="s">
        <v>638</v>
      </c>
      <c r="E3378" s="156" t="s">
        <v>2761</v>
      </c>
    </row>
    <row r="3379" spans="1:5" ht="12" customHeight="1" x14ac:dyDescent="0.2">
      <c r="A3379" s="156" t="s">
        <v>2977</v>
      </c>
      <c r="B3379" s="156" t="s">
        <v>1947</v>
      </c>
      <c r="C3379" s="156" t="s">
        <v>2140</v>
      </c>
      <c r="D3379" s="156" t="s">
        <v>638</v>
      </c>
      <c r="E3379" s="156" t="s">
        <v>2753</v>
      </c>
    </row>
    <row r="3380" spans="1:5" ht="12" customHeight="1" x14ac:dyDescent="0.2">
      <c r="A3380" s="156" t="s">
        <v>2977</v>
      </c>
      <c r="B3380" s="156" t="s">
        <v>1947</v>
      </c>
      <c r="C3380" s="156" t="s">
        <v>2140</v>
      </c>
      <c r="D3380" s="156" t="s">
        <v>638</v>
      </c>
      <c r="E3380" s="156" t="s">
        <v>2755</v>
      </c>
    </row>
    <row r="3381" spans="1:5" ht="12" customHeight="1" x14ac:dyDescent="0.2">
      <c r="A3381" s="156" t="s">
        <v>2977</v>
      </c>
      <c r="B3381" s="156" t="s">
        <v>1947</v>
      </c>
      <c r="C3381" s="156" t="s">
        <v>2140</v>
      </c>
      <c r="D3381" s="156" t="s">
        <v>638</v>
      </c>
      <c r="E3381" s="156" t="s">
        <v>2761</v>
      </c>
    </row>
    <row r="3382" spans="1:5" ht="12" customHeight="1" x14ac:dyDescent="0.2">
      <c r="A3382" s="156" t="s">
        <v>2977</v>
      </c>
      <c r="B3382" s="156" t="s">
        <v>1948</v>
      </c>
      <c r="C3382" s="156" t="s">
        <v>2169</v>
      </c>
      <c r="D3382" s="156" t="s">
        <v>638</v>
      </c>
      <c r="E3382" s="156" t="s">
        <v>2753</v>
      </c>
    </row>
    <row r="3383" spans="1:5" ht="12" customHeight="1" x14ac:dyDescent="0.2">
      <c r="A3383" s="156" t="s">
        <v>2977</v>
      </c>
      <c r="B3383" s="156" t="s">
        <v>1948</v>
      </c>
      <c r="C3383" s="156" t="s">
        <v>2169</v>
      </c>
      <c r="D3383" s="156" t="s">
        <v>638</v>
      </c>
      <c r="E3383" s="156" t="s">
        <v>2755</v>
      </c>
    </row>
    <row r="3384" spans="1:5" ht="12" customHeight="1" x14ac:dyDescent="0.2">
      <c r="A3384" s="156" t="s">
        <v>2977</v>
      </c>
      <c r="B3384" s="156" t="s">
        <v>1948</v>
      </c>
      <c r="C3384" s="156" t="s">
        <v>2169</v>
      </c>
      <c r="D3384" s="156" t="s">
        <v>638</v>
      </c>
      <c r="E3384" s="156" t="s">
        <v>2761</v>
      </c>
    </row>
    <row r="3385" spans="1:5" ht="12" customHeight="1" x14ac:dyDescent="0.2">
      <c r="A3385" s="156" t="s">
        <v>2977</v>
      </c>
      <c r="B3385" s="156" t="s">
        <v>1585</v>
      </c>
      <c r="C3385" s="156" t="s">
        <v>527</v>
      </c>
      <c r="D3385" s="156" t="s">
        <v>638</v>
      </c>
      <c r="E3385" s="156" t="s">
        <v>2753</v>
      </c>
    </row>
    <row r="3386" spans="1:5" ht="12" customHeight="1" x14ac:dyDescent="0.2">
      <c r="A3386" s="156" t="s">
        <v>2977</v>
      </c>
      <c r="B3386" s="156" t="s">
        <v>1585</v>
      </c>
      <c r="C3386" s="156" t="s">
        <v>527</v>
      </c>
      <c r="D3386" s="156" t="s">
        <v>638</v>
      </c>
      <c r="E3386" s="156" t="s">
        <v>2755</v>
      </c>
    </row>
    <row r="3387" spans="1:5" ht="12" customHeight="1" x14ac:dyDescent="0.2">
      <c r="A3387" s="156" t="s">
        <v>2977</v>
      </c>
      <c r="B3387" s="156" t="s">
        <v>1586</v>
      </c>
      <c r="C3387" s="156" t="s">
        <v>551</v>
      </c>
      <c r="D3387" s="156" t="s">
        <v>638</v>
      </c>
      <c r="E3387" s="156" t="s">
        <v>2753</v>
      </c>
    </row>
    <row r="3388" spans="1:5" ht="12" customHeight="1" x14ac:dyDescent="0.2">
      <c r="A3388" s="156" t="s">
        <v>2977</v>
      </c>
      <c r="B3388" s="156" t="s">
        <v>1586</v>
      </c>
      <c r="C3388" s="156" t="s">
        <v>551</v>
      </c>
      <c r="D3388" s="156" t="s">
        <v>638</v>
      </c>
      <c r="E3388" s="156" t="s">
        <v>2755</v>
      </c>
    </row>
    <row r="3389" spans="1:5" ht="12" customHeight="1" x14ac:dyDescent="0.2">
      <c r="A3389" s="156" t="s">
        <v>2977</v>
      </c>
      <c r="B3389" s="156" t="s">
        <v>604</v>
      </c>
      <c r="C3389" s="156" t="s">
        <v>547</v>
      </c>
      <c r="D3389" s="156" t="s">
        <v>638</v>
      </c>
      <c r="E3389" s="156" t="s">
        <v>2753</v>
      </c>
    </row>
    <row r="3390" spans="1:5" ht="12" customHeight="1" x14ac:dyDescent="0.2">
      <c r="A3390" s="156" t="s">
        <v>2977</v>
      </c>
      <c r="B3390" s="156" t="s">
        <v>604</v>
      </c>
      <c r="C3390" s="156" t="s">
        <v>547</v>
      </c>
      <c r="D3390" s="156" t="s">
        <v>638</v>
      </c>
      <c r="E3390" s="156" t="s">
        <v>2755</v>
      </c>
    </row>
    <row r="3391" spans="1:5" ht="12" customHeight="1" x14ac:dyDescent="0.2">
      <c r="A3391" s="156" t="s">
        <v>2977</v>
      </c>
      <c r="B3391" s="156" t="s">
        <v>604</v>
      </c>
      <c r="C3391" s="156" t="s">
        <v>547</v>
      </c>
      <c r="D3391" s="156" t="s">
        <v>638</v>
      </c>
      <c r="E3391" s="156" t="s">
        <v>2761</v>
      </c>
    </row>
    <row r="3392" spans="1:5" ht="12" customHeight="1" x14ac:dyDescent="0.2">
      <c r="A3392" s="156" t="s">
        <v>2977</v>
      </c>
      <c r="B3392" s="156" t="s">
        <v>772</v>
      </c>
      <c r="C3392" s="156" t="s">
        <v>524</v>
      </c>
      <c r="D3392" s="156" t="s">
        <v>638</v>
      </c>
      <c r="E3392" s="156" t="s">
        <v>2753</v>
      </c>
    </row>
    <row r="3393" spans="1:5" ht="12" customHeight="1" x14ac:dyDescent="0.2">
      <c r="A3393" s="156" t="s">
        <v>2977</v>
      </c>
      <c r="B3393" s="156" t="s">
        <v>772</v>
      </c>
      <c r="C3393" s="156" t="s">
        <v>524</v>
      </c>
      <c r="D3393" s="156" t="s">
        <v>638</v>
      </c>
      <c r="E3393" s="156" t="s">
        <v>2755</v>
      </c>
    </row>
    <row r="3394" spans="1:5" ht="12" customHeight="1" x14ac:dyDescent="0.2">
      <c r="A3394" s="156" t="s">
        <v>2977</v>
      </c>
      <c r="B3394" s="156" t="s">
        <v>772</v>
      </c>
      <c r="C3394" s="156" t="s">
        <v>524</v>
      </c>
      <c r="D3394" s="156" t="s">
        <v>638</v>
      </c>
      <c r="E3394" s="156" t="s">
        <v>2761</v>
      </c>
    </row>
    <row r="3395" spans="1:5" ht="12" customHeight="1" x14ac:dyDescent="0.2">
      <c r="A3395" s="156" t="s">
        <v>2977</v>
      </c>
      <c r="B3395" s="156" t="s">
        <v>2527</v>
      </c>
      <c r="C3395" s="156" t="s">
        <v>1028</v>
      </c>
      <c r="D3395" s="156" t="s">
        <v>638</v>
      </c>
      <c r="E3395" s="156" t="s">
        <v>2753</v>
      </c>
    </row>
    <row r="3396" spans="1:5" ht="12" customHeight="1" x14ac:dyDescent="0.2">
      <c r="A3396" s="156" t="s">
        <v>2977</v>
      </c>
      <c r="B3396" s="156" t="s">
        <v>2527</v>
      </c>
      <c r="C3396" s="156" t="s">
        <v>1028</v>
      </c>
      <c r="D3396" s="156" t="s">
        <v>638</v>
      </c>
      <c r="E3396" s="156" t="s">
        <v>2755</v>
      </c>
    </row>
    <row r="3397" spans="1:5" ht="12" customHeight="1" x14ac:dyDescent="0.2">
      <c r="A3397" s="156" t="s">
        <v>2977</v>
      </c>
      <c r="B3397" s="156" t="s">
        <v>2527</v>
      </c>
      <c r="C3397" s="156" t="s">
        <v>1028</v>
      </c>
      <c r="D3397" s="156" t="s">
        <v>638</v>
      </c>
      <c r="E3397" s="156" t="s">
        <v>2761</v>
      </c>
    </row>
    <row r="3398" spans="1:5" ht="12" customHeight="1" x14ac:dyDescent="0.2">
      <c r="A3398" s="156" t="s">
        <v>2977</v>
      </c>
      <c r="B3398" s="156" t="s">
        <v>630</v>
      </c>
      <c r="C3398" s="156" t="s">
        <v>568</v>
      </c>
      <c r="D3398" s="156" t="s">
        <v>638</v>
      </c>
      <c r="E3398" s="156" t="s">
        <v>2753</v>
      </c>
    </row>
    <row r="3399" spans="1:5" ht="12" customHeight="1" x14ac:dyDescent="0.2">
      <c r="A3399" s="156" t="s">
        <v>2977</v>
      </c>
      <c r="B3399" s="156" t="s">
        <v>630</v>
      </c>
      <c r="C3399" s="156" t="s">
        <v>568</v>
      </c>
      <c r="D3399" s="156" t="s">
        <v>638</v>
      </c>
      <c r="E3399" s="156" t="s">
        <v>2755</v>
      </c>
    </row>
    <row r="3400" spans="1:5" ht="12" customHeight="1" x14ac:dyDescent="0.2">
      <c r="A3400" s="156" t="s">
        <v>2977</v>
      </c>
      <c r="B3400" s="156" t="s">
        <v>630</v>
      </c>
      <c r="C3400" s="156" t="s">
        <v>568</v>
      </c>
      <c r="D3400" s="156" t="s">
        <v>638</v>
      </c>
      <c r="E3400" s="156" t="s">
        <v>2761</v>
      </c>
    </row>
    <row r="3401" spans="1:5" ht="12" customHeight="1" x14ac:dyDescent="0.2">
      <c r="A3401" s="156" t="s">
        <v>2977</v>
      </c>
      <c r="B3401" s="156" t="s">
        <v>598</v>
      </c>
      <c r="C3401" s="156" t="s">
        <v>532</v>
      </c>
      <c r="D3401" s="156" t="s">
        <v>638</v>
      </c>
      <c r="E3401" s="156" t="s">
        <v>2753</v>
      </c>
    </row>
    <row r="3402" spans="1:5" ht="12" customHeight="1" x14ac:dyDescent="0.2">
      <c r="A3402" s="156" t="s">
        <v>2977</v>
      </c>
      <c r="B3402" s="156" t="s">
        <v>598</v>
      </c>
      <c r="C3402" s="156" t="s">
        <v>532</v>
      </c>
      <c r="D3402" s="156" t="s">
        <v>638</v>
      </c>
      <c r="E3402" s="156" t="s">
        <v>2755</v>
      </c>
    </row>
    <row r="3403" spans="1:5" ht="12" customHeight="1" x14ac:dyDescent="0.2">
      <c r="A3403" s="156" t="s">
        <v>2977</v>
      </c>
      <c r="B3403" s="156" t="s">
        <v>598</v>
      </c>
      <c r="C3403" s="156" t="s">
        <v>532</v>
      </c>
      <c r="D3403" s="156" t="s">
        <v>638</v>
      </c>
      <c r="E3403" s="156" t="s">
        <v>2761</v>
      </c>
    </row>
    <row r="3404" spans="1:5" ht="12" customHeight="1" x14ac:dyDescent="0.2">
      <c r="A3404" s="156" t="s">
        <v>2977</v>
      </c>
      <c r="B3404" s="156" t="s">
        <v>606</v>
      </c>
      <c r="C3404" s="156" t="s">
        <v>552</v>
      </c>
      <c r="D3404" s="156" t="s">
        <v>638</v>
      </c>
      <c r="E3404" s="156" t="s">
        <v>2753</v>
      </c>
    </row>
    <row r="3405" spans="1:5" ht="12" customHeight="1" x14ac:dyDescent="0.2">
      <c r="A3405" s="156" t="s">
        <v>2977</v>
      </c>
      <c r="B3405" s="156" t="s">
        <v>606</v>
      </c>
      <c r="C3405" s="156" t="s">
        <v>552</v>
      </c>
      <c r="D3405" s="156" t="s">
        <v>638</v>
      </c>
      <c r="E3405" s="156" t="s">
        <v>2755</v>
      </c>
    </row>
    <row r="3406" spans="1:5" ht="12" customHeight="1" x14ac:dyDescent="0.2">
      <c r="A3406" s="156" t="s">
        <v>2977</v>
      </c>
      <c r="B3406" s="156" t="s">
        <v>627</v>
      </c>
      <c r="C3406" s="156" t="s">
        <v>559</v>
      </c>
      <c r="D3406" s="156" t="s">
        <v>638</v>
      </c>
      <c r="E3406" s="156" t="s">
        <v>2753</v>
      </c>
    </row>
    <row r="3407" spans="1:5" ht="12" customHeight="1" x14ac:dyDescent="0.2">
      <c r="A3407" s="156" t="s">
        <v>2977</v>
      </c>
      <c r="B3407" s="156" t="s">
        <v>627</v>
      </c>
      <c r="C3407" s="156" t="s">
        <v>559</v>
      </c>
      <c r="D3407" s="156" t="s">
        <v>638</v>
      </c>
      <c r="E3407" s="156" t="s">
        <v>2755</v>
      </c>
    </row>
    <row r="3408" spans="1:5" ht="12" customHeight="1" x14ac:dyDescent="0.2">
      <c r="A3408" s="156" t="s">
        <v>2977</v>
      </c>
      <c r="B3408" s="156" t="s">
        <v>627</v>
      </c>
      <c r="C3408" s="156" t="s">
        <v>559</v>
      </c>
      <c r="D3408" s="156" t="s">
        <v>638</v>
      </c>
      <c r="E3408" s="156" t="s">
        <v>2761</v>
      </c>
    </row>
    <row r="3409" spans="1:5" ht="12" customHeight="1" x14ac:dyDescent="0.2">
      <c r="A3409" s="156" t="s">
        <v>2977</v>
      </c>
      <c r="B3409" s="156" t="s">
        <v>1587</v>
      </c>
      <c r="C3409" s="156" t="s">
        <v>531</v>
      </c>
      <c r="D3409" s="156" t="s">
        <v>638</v>
      </c>
      <c r="E3409" s="156" t="s">
        <v>2753</v>
      </c>
    </row>
    <row r="3410" spans="1:5" ht="12" customHeight="1" x14ac:dyDescent="0.2">
      <c r="A3410" s="156" t="s">
        <v>2977</v>
      </c>
      <c r="B3410" s="156" t="s">
        <v>1587</v>
      </c>
      <c r="C3410" s="156" t="s">
        <v>531</v>
      </c>
      <c r="D3410" s="156" t="s">
        <v>638</v>
      </c>
      <c r="E3410" s="156" t="s">
        <v>2755</v>
      </c>
    </row>
    <row r="3411" spans="1:5" ht="12" customHeight="1" x14ac:dyDescent="0.2">
      <c r="A3411" s="156" t="s">
        <v>2977</v>
      </c>
      <c r="B3411" s="156" t="s">
        <v>1588</v>
      </c>
      <c r="C3411" s="156" t="s">
        <v>1011</v>
      </c>
      <c r="D3411" s="156" t="s">
        <v>638</v>
      </c>
      <c r="E3411" s="156" t="s">
        <v>2755</v>
      </c>
    </row>
    <row r="3412" spans="1:5" ht="12" customHeight="1" x14ac:dyDescent="0.2">
      <c r="A3412" s="156" t="s">
        <v>2977</v>
      </c>
      <c r="B3412" s="156" t="s">
        <v>1588</v>
      </c>
      <c r="C3412" s="156" t="s">
        <v>1011</v>
      </c>
      <c r="D3412" s="156" t="s">
        <v>638</v>
      </c>
      <c r="E3412" s="156" t="s">
        <v>2761</v>
      </c>
    </row>
    <row r="3413" spans="1:5" ht="12" customHeight="1" x14ac:dyDescent="0.2">
      <c r="A3413" s="156" t="s">
        <v>2977</v>
      </c>
      <c r="B3413" s="156" t="s">
        <v>1589</v>
      </c>
      <c r="C3413" s="156" t="s">
        <v>1012</v>
      </c>
      <c r="D3413" s="156" t="s">
        <v>638</v>
      </c>
      <c r="E3413" s="156" t="s">
        <v>2755</v>
      </c>
    </row>
    <row r="3414" spans="1:5" ht="12" customHeight="1" x14ac:dyDescent="0.2">
      <c r="A3414" s="156" t="s">
        <v>2977</v>
      </c>
      <c r="B3414" s="156" t="s">
        <v>1589</v>
      </c>
      <c r="C3414" s="156" t="s">
        <v>1012</v>
      </c>
      <c r="D3414" s="156" t="s">
        <v>638</v>
      </c>
      <c r="E3414" s="156" t="s">
        <v>2761</v>
      </c>
    </row>
    <row r="3415" spans="1:5" ht="12" customHeight="1" x14ac:dyDescent="0.2">
      <c r="A3415" s="156" t="s">
        <v>2977</v>
      </c>
      <c r="B3415" s="156" t="s">
        <v>1026</v>
      </c>
      <c r="C3415" s="156" t="s">
        <v>1027</v>
      </c>
      <c r="D3415" s="156" t="s">
        <v>638</v>
      </c>
      <c r="E3415" s="156" t="s">
        <v>2755</v>
      </c>
    </row>
    <row r="3416" spans="1:5" ht="12" customHeight="1" x14ac:dyDescent="0.2">
      <c r="A3416" s="156" t="s">
        <v>2977</v>
      </c>
      <c r="B3416" s="156" t="s">
        <v>1026</v>
      </c>
      <c r="C3416" s="156" t="s">
        <v>1027</v>
      </c>
      <c r="D3416" s="156" t="s">
        <v>638</v>
      </c>
      <c r="E3416" s="156" t="s">
        <v>2761</v>
      </c>
    </row>
    <row r="3417" spans="1:5" ht="12" customHeight="1" x14ac:dyDescent="0.2">
      <c r="A3417" s="156" t="s">
        <v>2977</v>
      </c>
      <c r="B3417" s="156" t="s">
        <v>1013</v>
      </c>
      <c r="C3417" s="156" t="s">
        <v>1014</v>
      </c>
      <c r="D3417" s="156" t="s">
        <v>638</v>
      </c>
      <c r="E3417" s="156" t="s">
        <v>2755</v>
      </c>
    </row>
    <row r="3418" spans="1:5" ht="12" customHeight="1" x14ac:dyDescent="0.2">
      <c r="A3418" s="156" t="s">
        <v>2977</v>
      </c>
      <c r="B3418" s="156" t="s">
        <v>1013</v>
      </c>
      <c r="C3418" s="156" t="s">
        <v>1014</v>
      </c>
      <c r="D3418" s="156" t="s">
        <v>638</v>
      </c>
      <c r="E3418" s="156" t="s">
        <v>2761</v>
      </c>
    </row>
    <row r="3419" spans="1:5" ht="12" customHeight="1" x14ac:dyDescent="0.2">
      <c r="A3419" s="156" t="s">
        <v>2977</v>
      </c>
      <c r="B3419" s="156" t="s">
        <v>1590</v>
      </c>
      <c r="C3419" s="156" t="s">
        <v>1240</v>
      </c>
      <c r="D3419" s="156" t="s">
        <v>638</v>
      </c>
      <c r="E3419" s="156" t="s">
        <v>2755</v>
      </c>
    </row>
    <row r="3420" spans="1:5" ht="12" customHeight="1" x14ac:dyDescent="0.2">
      <c r="A3420" s="156" t="s">
        <v>2977</v>
      </c>
      <c r="B3420" s="156" t="s">
        <v>1017</v>
      </c>
      <c r="C3420" s="156" t="s">
        <v>1018</v>
      </c>
      <c r="D3420" s="156" t="s">
        <v>638</v>
      </c>
      <c r="E3420" s="156" t="s">
        <v>2755</v>
      </c>
    </row>
    <row r="3421" spans="1:5" ht="12" customHeight="1" x14ac:dyDescent="0.2">
      <c r="A3421" s="156" t="s">
        <v>2977</v>
      </c>
      <c r="B3421" s="156" t="s">
        <v>1017</v>
      </c>
      <c r="C3421" s="156" t="s">
        <v>1018</v>
      </c>
      <c r="D3421" s="156" t="s">
        <v>638</v>
      </c>
      <c r="E3421" s="156" t="s">
        <v>2761</v>
      </c>
    </row>
    <row r="3422" spans="1:5" ht="12" customHeight="1" x14ac:dyDescent="0.2">
      <c r="A3422" s="156" t="s">
        <v>2977</v>
      </c>
      <c r="B3422" s="156" t="s">
        <v>1019</v>
      </c>
      <c r="C3422" s="156" t="s">
        <v>1020</v>
      </c>
      <c r="D3422" s="156" t="s">
        <v>638</v>
      </c>
      <c r="E3422" s="156" t="s">
        <v>2755</v>
      </c>
    </row>
    <row r="3423" spans="1:5" ht="12" customHeight="1" x14ac:dyDescent="0.2">
      <c r="A3423" s="156" t="s">
        <v>2977</v>
      </c>
      <c r="B3423" s="156" t="s">
        <v>1019</v>
      </c>
      <c r="C3423" s="156" t="s">
        <v>1020</v>
      </c>
      <c r="D3423" s="156" t="s">
        <v>638</v>
      </c>
      <c r="E3423" s="156" t="s">
        <v>2761</v>
      </c>
    </row>
    <row r="3424" spans="1:5" ht="12" customHeight="1" x14ac:dyDescent="0.2">
      <c r="A3424" s="156" t="s">
        <v>2977</v>
      </c>
      <c r="B3424" s="156" t="s">
        <v>1143</v>
      </c>
      <c r="C3424" s="156" t="s">
        <v>1144</v>
      </c>
      <c r="D3424" s="156" t="s">
        <v>638</v>
      </c>
      <c r="E3424" s="156" t="s">
        <v>2755</v>
      </c>
    </row>
    <row r="3425" spans="1:5" ht="12" customHeight="1" x14ac:dyDescent="0.2">
      <c r="A3425" s="156" t="s">
        <v>2977</v>
      </c>
      <c r="B3425" s="156" t="s">
        <v>1591</v>
      </c>
      <c r="C3425" s="156" t="s">
        <v>1021</v>
      </c>
      <c r="D3425" s="156" t="s">
        <v>638</v>
      </c>
      <c r="E3425" s="156" t="s">
        <v>2755</v>
      </c>
    </row>
    <row r="3426" spans="1:5" ht="12" customHeight="1" x14ac:dyDescent="0.2">
      <c r="A3426" s="156" t="s">
        <v>2977</v>
      </c>
      <c r="B3426" s="156" t="s">
        <v>1591</v>
      </c>
      <c r="C3426" s="156" t="s">
        <v>1021</v>
      </c>
      <c r="D3426" s="156" t="s">
        <v>638</v>
      </c>
      <c r="E3426" s="156" t="s">
        <v>2761</v>
      </c>
    </row>
    <row r="3427" spans="1:5" ht="12" customHeight="1" x14ac:dyDescent="0.2">
      <c r="A3427" s="156" t="s">
        <v>2977</v>
      </c>
      <c r="B3427" s="156" t="s">
        <v>1022</v>
      </c>
      <c r="C3427" s="156" t="s">
        <v>1023</v>
      </c>
      <c r="D3427" s="156" t="s">
        <v>638</v>
      </c>
      <c r="E3427" s="156" t="s">
        <v>2755</v>
      </c>
    </row>
    <row r="3428" spans="1:5" ht="12" customHeight="1" x14ac:dyDescent="0.2">
      <c r="A3428" s="156" t="s">
        <v>2977</v>
      </c>
      <c r="B3428" s="156" t="s">
        <v>1022</v>
      </c>
      <c r="C3428" s="156" t="s">
        <v>1023</v>
      </c>
      <c r="D3428" s="156" t="s">
        <v>638</v>
      </c>
      <c r="E3428" s="156" t="s">
        <v>2761</v>
      </c>
    </row>
    <row r="3429" spans="1:5" ht="12" customHeight="1" x14ac:dyDescent="0.2">
      <c r="A3429" s="156" t="s">
        <v>2977</v>
      </c>
      <c r="B3429" s="156" t="s">
        <v>1024</v>
      </c>
      <c r="C3429" s="156" t="s">
        <v>1025</v>
      </c>
      <c r="D3429" s="156" t="s">
        <v>638</v>
      </c>
      <c r="E3429" s="156" t="s">
        <v>2755</v>
      </c>
    </row>
    <row r="3430" spans="1:5" ht="12" customHeight="1" x14ac:dyDescent="0.2">
      <c r="A3430" s="156" t="s">
        <v>2977</v>
      </c>
      <c r="B3430" s="156" t="s">
        <v>1024</v>
      </c>
      <c r="C3430" s="156" t="s">
        <v>1025</v>
      </c>
      <c r="D3430" s="156" t="s">
        <v>638</v>
      </c>
      <c r="E3430" s="156" t="s">
        <v>2761</v>
      </c>
    </row>
    <row r="3431" spans="1:5" ht="12" customHeight="1" x14ac:dyDescent="0.2">
      <c r="A3431" s="156" t="s">
        <v>2977</v>
      </c>
      <c r="B3431" s="156" t="s">
        <v>1015</v>
      </c>
      <c r="C3431" s="156" t="s">
        <v>1016</v>
      </c>
      <c r="D3431" s="156" t="s">
        <v>638</v>
      </c>
      <c r="E3431" s="156" t="s">
        <v>2755</v>
      </c>
    </row>
    <row r="3432" spans="1:5" ht="12" customHeight="1" x14ac:dyDescent="0.2">
      <c r="A3432" s="156" t="s">
        <v>2977</v>
      </c>
      <c r="B3432" s="156" t="s">
        <v>1015</v>
      </c>
      <c r="C3432" s="156" t="s">
        <v>1016</v>
      </c>
      <c r="D3432" s="156" t="s">
        <v>638</v>
      </c>
      <c r="E3432" s="156" t="s">
        <v>2761</v>
      </c>
    </row>
    <row r="3433" spans="1:5" ht="12" customHeight="1" x14ac:dyDescent="0.2">
      <c r="A3433" s="156" t="s">
        <v>2977</v>
      </c>
      <c r="B3433" s="156" t="s">
        <v>1592</v>
      </c>
      <c r="C3433" s="156" t="s">
        <v>1099</v>
      </c>
      <c r="D3433" s="156" t="s">
        <v>638</v>
      </c>
      <c r="E3433" s="156" t="s">
        <v>2753</v>
      </c>
    </row>
    <row r="3434" spans="1:5" ht="12" customHeight="1" x14ac:dyDescent="0.2">
      <c r="A3434" s="156" t="s">
        <v>2977</v>
      </c>
      <c r="B3434" s="156" t="s">
        <v>1592</v>
      </c>
      <c r="C3434" s="156" t="s">
        <v>1099</v>
      </c>
      <c r="D3434" s="156" t="s">
        <v>638</v>
      </c>
      <c r="E3434" s="156" t="s">
        <v>2755</v>
      </c>
    </row>
    <row r="3435" spans="1:5" ht="12" customHeight="1" x14ac:dyDescent="0.2">
      <c r="A3435" s="156" t="s">
        <v>2977</v>
      </c>
      <c r="B3435" s="156" t="s">
        <v>1593</v>
      </c>
      <c r="C3435" s="156" t="s">
        <v>550</v>
      </c>
      <c r="D3435" s="156" t="s">
        <v>638</v>
      </c>
      <c r="E3435" s="156" t="s">
        <v>2753</v>
      </c>
    </row>
    <row r="3436" spans="1:5" ht="12" customHeight="1" x14ac:dyDescent="0.2">
      <c r="A3436" s="156" t="s">
        <v>2977</v>
      </c>
      <c r="B3436" s="156" t="s">
        <v>1593</v>
      </c>
      <c r="C3436" s="156" t="s">
        <v>550</v>
      </c>
      <c r="D3436" s="156" t="s">
        <v>638</v>
      </c>
      <c r="E3436" s="156" t="s">
        <v>2755</v>
      </c>
    </row>
    <row r="3437" spans="1:5" ht="12" customHeight="1" x14ac:dyDescent="0.2">
      <c r="A3437" s="156" t="s">
        <v>2977</v>
      </c>
      <c r="B3437" s="156" t="s">
        <v>634</v>
      </c>
      <c r="C3437" s="156" t="s">
        <v>580</v>
      </c>
      <c r="D3437" s="156" t="s">
        <v>638</v>
      </c>
      <c r="E3437" s="156" t="s">
        <v>2753</v>
      </c>
    </row>
    <row r="3438" spans="1:5" ht="12" customHeight="1" x14ac:dyDescent="0.2">
      <c r="A3438" s="156" t="s">
        <v>2977</v>
      </c>
      <c r="B3438" s="156" t="s">
        <v>634</v>
      </c>
      <c r="C3438" s="156" t="s">
        <v>580</v>
      </c>
      <c r="D3438" s="156" t="s">
        <v>638</v>
      </c>
      <c r="E3438" s="156" t="s">
        <v>2755</v>
      </c>
    </row>
    <row r="3439" spans="1:5" ht="12" customHeight="1" x14ac:dyDescent="0.2">
      <c r="A3439" s="156" t="s">
        <v>2977</v>
      </c>
      <c r="B3439" s="156" t="s">
        <v>603</v>
      </c>
      <c r="C3439" s="156" t="s">
        <v>542</v>
      </c>
      <c r="D3439" s="156" t="s">
        <v>638</v>
      </c>
      <c r="E3439" s="156" t="s">
        <v>2753</v>
      </c>
    </row>
    <row r="3440" spans="1:5" ht="12" customHeight="1" x14ac:dyDescent="0.2">
      <c r="A3440" s="156" t="s">
        <v>2977</v>
      </c>
      <c r="B3440" s="156" t="s">
        <v>603</v>
      </c>
      <c r="C3440" s="156" t="s">
        <v>542</v>
      </c>
      <c r="D3440" s="156" t="s">
        <v>638</v>
      </c>
      <c r="E3440" s="156" t="s">
        <v>2755</v>
      </c>
    </row>
    <row r="3441" spans="1:5" ht="12" customHeight="1" x14ac:dyDescent="0.2">
      <c r="A3441" s="156" t="s">
        <v>2977</v>
      </c>
      <c r="B3441" s="156" t="s">
        <v>603</v>
      </c>
      <c r="C3441" s="156" t="s">
        <v>542</v>
      </c>
      <c r="D3441" s="156" t="s">
        <v>638</v>
      </c>
      <c r="E3441" s="156" t="s">
        <v>2761</v>
      </c>
    </row>
    <row r="3442" spans="1:5" ht="12" customHeight="1" x14ac:dyDescent="0.2">
      <c r="A3442" s="156" t="s">
        <v>2977</v>
      </c>
      <c r="B3442" s="156" t="s">
        <v>1594</v>
      </c>
      <c r="C3442" s="156" t="s">
        <v>546</v>
      </c>
      <c r="D3442" s="156" t="s">
        <v>638</v>
      </c>
      <c r="E3442" s="156" t="s">
        <v>2753</v>
      </c>
    </row>
    <row r="3443" spans="1:5" ht="12" customHeight="1" x14ac:dyDescent="0.2">
      <c r="A3443" s="156" t="s">
        <v>2977</v>
      </c>
      <c r="B3443" s="156" t="s">
        <v>1594</v>
      </c>
      <c r="C3443" s="156" t="s">
        <v>546</v>
      </c>
      <c r="D3443" s="156" t="s">
        <v>638</v>
      </c>
      <c r="E3443" s="156" t="s">
        <v>2755</v>
      </c>
    </row>
    <row r="3444" spans="1:5" ht="12" customHeight="1" x14ac:dyDescent="0.2">
      <c r="A3444" s="156" t="s">
        <v>2977</v>
      </c>
      <c r="B3444" s="156" t="s">
        <v>631</v>
      </c>
      <c r="C3444" s="156" t="s">
        <v>569</v>
      </c>
      <c r="D3444" s="156" t="s">
        <v>638</v>
      </c>
      <c r="E3444" s="156" t="s">
        <v>2753</v>
      </c>
    </row>
    <row r="3445" spans="1:5" ht="12" customHeight="1" x14ac:dyDescent="0.2">
      <c r="A3445" s="156" t="s">
        <v>2977</v>
      </c>
      <c r="B3445" s="156" t="s">
        <v>631</v>
      </c>
      <c r="C3445" s="156" t="s">
        <v>569</v>
      </c>
      <c r="D3445" s="156" t="s">
        <v>638</v>
      </c>
      <c r="E3445" s="156" t="s">
        <v>2755</v>
      </c>
    </row>
    <row r="3446" spans="1:5" ht="12" customHeight="1" x14ac:dyDescent="0.2">
      <c r="A3446" s="156" t="s">
        <v>2977</v>
      </c>
      <c r="B3446" s="156" t="s">
        <v>631</v>
      </c>
      <c r="C3446" s="156" t="s">
        <v>569</v>
      </c>
      <c r="D3446" s="156" t="s">
        <v>638</v>
      </c>
      <c r="E3446" s="156" t="s">
        <v>2761</v>
      </c>
    </row>
    <row r="3447" spans="1:5" ht="12" customHeight="1" x14ac:dyDescent="0.2">
      <c r="A3447" s="156" t="s">
        <v>2977</v>
      </c>
      <c r="B3447" s="156" t="s">
        <v>1595</v>
      </c>
      <c r="C3447" s="156" t="s">
        <v>540</v>
      </c>
      <c r="D3447" s="156" t="s">
        <v>638</v>
      </c>
      <c r="E3447" s="156" t="s">
        <v>2753</v>
      </c>
    </row>
    <row r="3448" spans="1:5" ht="12" customHeight="1" x14ac:dyDescent="0.2">
      <c r="A3448" s="156" t="s">
        <v>2977</v>
      </c>
      <c r="B3448" s="156" t="s">
        <v>1595</v>
      </c>
      <c r="C3448" s="156" t="s">
        <v>540</v>
      </c>
      <c r="D3448" s="156" t="s">
        <v>638</v>
      </c>
      <c r="E3448" s="156" t="s">
        <v>2755</v>
      </c>
    </row>
    <row r="3449" spans="1:5" ht="12" customHeight="1" x14ac:dyDescent="0.2">
      <c r="A3449" s="156" t="s">
        <v>2977</v>
      </c>
      <c r="B3449" s="156" t="s">
        <v>629</v>
      </c>
      <c r="C3449" s="156" t="s">
        <v>562</v>
      </c>
      <c r="D3449" s="156" t="s">
        <v>638</v>
      </c>
      <c r="E3449" s="156" t="s">
        <v>2753</v>
      </c>
    </row>
    <row r="3450" spans="1:5" ht="12" customHeight="1" x14ac:dyDescent="0.2">
      <c r="A3450" s="156" t="s">
        <v>2977</v>
      </c>
      <c r="B3450" s="156" t="s">
        <v>629</v>
      </c>
      <c r="C3450" s="156" t="s">
        <v>562</v>
      </c>
      <c r="D3450" s="156" t="s">
        <v>638</v>
      </c>
      <c r="E3450" s="156" t="s">
        <v>2755</v>
      </c>
    </row>
    <row r="3451" spans="1:5" ht="12" customHeight="1" x14ac:dyDescent="0.2">
      <c r="A3451" s="156" t="s">
        <v>2977</v>
      </c>
      <c r="B3451" s="156" t="s">
        <v>628</v>
      </c>
      <c r="C3451" s="156" t="s">
        <v>561</v>
      </c>
      <c r="D3451" s="156" t="s">
        <v>638</v>
      </c>
      <c r="E3451" s="156" t="s">
        <v>2753</v>
      </c>
    </row>
    <row r="3452" spans="1:5" ht="12" customHeight="1" x14ac:dyDescent="0.2">
      <c r="A3452" s="156" t="s">
        <v>2977</v>
      </c>
      <c r="B3452" s="156" t="s">
        <v>628</v>
      </c>
      <c r="C3452" s="156" t="s">
        <v>561</v>
      </c>
      <c r="D3452" s="156" t="s">
        <v>638</v>
      </c>
      <c r="E3452" s="156" t="s">
        <v>2755</v>
      </c>
    </row>
    <row r="3453" spans="1:5" ht="12" customHeight="1" x14ac:dyDescent="0.2">
      <c r="A3453" s="156" t="s">
        <v>2977</v>
      </c>
      <c r="B3453" s="156" t="s">
        <v>1596</v>
      </c>
      <c r="C3453" s="156" t="s">
        <v>558</v>
      </c>
      <c r="D3453" s="156" t="s">
        <v>638</v>
      </c>
      <c r="E3453" s="156" t="s">
        <v>2753</v>
      </c>
    </row>
    <row r="3454" spans="1:5" ht="12" customHeight="1" x14ac:dyDescent="0.2">
      <c r="A3454" s="156" t="s">
        <v>2977</v>
      </c>
      <c r="B3454" s="156" t="s">
        <v>1596</v>
      </c>
      <c r="C3454" s="156" t="s">
        <v>558</v>
      </c>
      <c r="D3454" s="156" t="s">
        <v>638</v>
      </c>
      <c r="E3454" s="156" t="s">
        <v>2755</v>
      </c>
    </row>
    <row r="3455" spans="1:5" ht="12" customHeight="1" x14ac:dyDescent="0.2">
      <c r="A3455" s="156" t="s">
        <v>2977</v>
      </c>
      <c r="B3455" s="156" t="s">
        <v>1597</v>
      </c>
      <c r="C3455" s="156" t="s">
        <v>566</v>
      </c>
      <c r="D3455" s="156" t="s">
        <v>638</v>
      </c>
      <c r="E3455" s="156" t="s">
        <v>2753</v>
      </c>
    </row>
    <row r="3456" spans="1:5" ht="12" customHeight="1" x14ac:dyDescent="0.2">
      <c r="A3456" s="156" t="s">
        <v>2977</v>
      </c>
      <c r="B3456" s="156" t="s">
        <v>1597</v>
      </c>
      <c r="C3456" s="156" t="s">
        <v>566</v>
      </c>
      <c r="D3456" s="156" t="s">
        <v>638</v>
      </c>
      <c r="E3456" s="156" t="s">
        <v>2755</v>
      </c>
    </row>
    <row r="3457" spans="1:5" ht="12" customHeight="1" x14ac:dyDescent="0.2">
      <c r="A3457" s="156" t="s">
        <v>2977</v>
      </c>
      <c r="B3457" s="156" t="s">
        <v>2533</v>
      </c>
      <c r="C3457" s="156" t="s">
        <v>1029</v>
      </c>
      <c r="D3457" s="156" t="s">
        <v>638</v>
      </c>
      <c r="E3457" s="156" t="s">
        <v>2755</v>
      </c>
    </row>
    <row r="3458" spans="1:5" ht="12" customHeight="1" x14ac:dyDescent="0.2">
      <c r="A3458" s="156" t="s">
        <v>2977</v>
      </c>
      <c r="B3458" s="156" t="s">
        <v>1598</v>
      </c>
      <c r="C3458" s="156" t="s">
        <v>584</v>
      </c>
      <c r="D3458" s="156" t="s">
        <v>638</v>
      </c>
      <c r="E3458" s="156" t="s">
        <v>2753</v>
      </c>
    </row>
    <row r="3459" spans="1:5" ht="12" customHeight="1" x14ac:dyDescent="0.2">
      <c r="A3459" s="156" t="s">
        <v>2977</v>
      </c>
      <c r="B3459" s="156" t="s">
        <v>1598</v>
      </c>
      <c r="C3459" s="156" t="s">
        <v>584</v>
      </c>
      <c r="D3459" s="156" t="s">
        <v>638</v>
      </c>
      <c r="E3459" s="156" t="s">
        <v>2755</v>
      </c>
    </row>
    <row r="3460" spans="1:5" ht="12" customHeight="1" x14ac:dyDescent="0.2">
      <c r="A3460" s="156" t="s">
        <v>2977</v>
      </c>
      <c r="B3460" s="156" t="s">
        <v>1599</v>
      </c>
      <c r="C3460" s="156" t="s">
        <v>585</v>
      </c>
      <c r="D3460" s="156" t="s">
        <v>638</v>
      </c>
      <c r="E3460" s="156" t="s">
        <v>2753</v>
      </c>
    </row>
    <row r="3461" spans="1:5" ht="12" customHeight="1" x14ac:dyDescent="0.2">
      <c r="A3461" s="156" t="s">
        <v>2977</v>
      </c>
      <c r="B3461" s="156" t="s">
        <v>1599</v>
      </c>
      <c r="C3461" s="156" t="s">
        <v>585</v>
      </c>
      <c r="D3461" s="156" t="s">
        <v>638</v>
      </c>
      <c r="E3461" s="156" t="s">
        <v>2755</v>
      </c>
    </row>
    <row r="3462" spans="1:5" ht="12" customHeight="1" x14ac:dyDescent="0.2">
      <c r="A3462" s="156" t="s">
        <v>2977</v>
      </c>
      <c r="B3462" s="156" t="s">
        <v>1600</v>
      </c>
      <c r="C3462" s="156" t="s">
        <v>587</v>
      </c>
      <c r="D3462" s="156" t="s">
        <v>638</v>
      </c>
      <c r="E3462" s="156" t="s">
        <v>2753</v>
      </c>
    </row>
    <row r="3463" spans="1:5" ht="12" customHeight="1" x14ac:dyDescent="0.2">
      <c r="A3463" s="156" t="s">
        <v>2977</v>
      </c>
      <c r="B3463" s="156" t="s">
        <v>1600</v>
      </c>
      <c r="C3463" s="156" t="s">
        <v>587</v>
      </c>
      <c r="D3463" s="156" t="s">
        <v>638</v>
      </c>
      <c r="E3463" s="156" t="s">
        <v>2755</v>
      </c>
    </row>
    <row r="3464" spans="1:5" ht="12" customHeight="1" x14ac:dyDescent="0.2">
      <c r="A3464" s="156" t="s">
        <v>2977</v>
      </c>
      <c r="B3464" s="156" t="s">
        <v>1601</v>
      </c>
      <c r="C3464" s="156" t="s">
        <v>578</v>
      </c>
      <c r="D3464" s="156" t="s">
        <v>638</v>
      </c>
      <c r="E3464" s="156" t="s">
        <v>2753</v>
      </c>
    </row>
    <row r="3465" spans="1:5" ht="12" customHeight="1" x14ac:dyDescent="0.2">
      <c r="A3465" s="156" t="s">
        <v>2977</v>
      </c>
      <c r="B3465" s="156" t="s">
        <v>1601</v>
      </c>
      <c r="C3465" s="156" t="s">
        <v>578</v>
      </c>
      <c r="D3465" s="156" t="s">
        <v>638</v>
      </c>
      <c r="E3465" s="156" t="s">
        <v>2755</v>
      </c>
    </row>
    <row r="3466" spans="1:5" ht="12" customHeight="1" x14ac:dyDescent="0.2">
      <c r="A3466" s="156" t="s">
        <v>2977</v>
      </c>
      <c r="B3466" s="156" t="s">
        <v>1602</v>
      </c>
      <c r="C3466" s="156" t="s">
        <v>583</v>
      </c>
      <c r="D3466" s="156" t="s">
        <v>638</v>
      </c>
      <c r="E3466" s="156" t="s">
        <v>2753</v>
      </c>
    </row>
    <row r="3467" spans="1:5" ht="12" customHeight="1" x14ac:dyDescent="0.2">
      <c r="A3467" s="156" t="s">
        <v>2977</v>
      </c>
      <c r="B3467" s="156" t="s">
        <v>1602</v>
      </c>
      <c r="C3467" s="156" t="s">
        <v>583</v>
      </c>
      <c r="D3467" s="156" t="s">
        <v>638</v>
      </c>
      <c r="E3467" s="156" t="s">
        <v>2755</v>
      </c>
    </row>
    <row r="3468" spans="1:5" ht="12" customHeight="1" x14ac:dyDescent="0.2">
      <c r="A3468" s="156" t="s">
        <v>2977</v>
      </c>
      <c r="B3468" s="156" t="s">
        <v>1603</v>
      </c>
      <c r="C3468" s="156" t="s">
        <v>565</v>
      </c>
      <c r="D3468" s="156" t="s">
        <v>638</v>
      </c>
      <c r="E3468" s="156" t="s">
        <v>2753</v>
      </c>
    </row>
    <row r="3469" spans="1:5" ht="12" customHeight="1" x14ac:dyDescent="0.2">
      <c r="A3469" s="156" t="s">
        <v>2977</v>
      </c>
      <c r="B3469" s="156" t="s">
        <v>1603</v>
      </c>
      <c r="C3469" s="156" t="s">
        <v>565</v>
      </c>
      <c r="D3469" s="156" t="s">
        <v>638</v>
      </c>
      <c r="E3469" s="156" t="s">
        <v>2755</v>
      </c>
    </row>
    <row r="3470" spans="1:5" ht="12" customHeight="1" x14ac:dyDescent="0.2">
      <c r="A3470" s="156" t="s">
        <v>2977</v>
      </c>
      <c r="B3470" s="156" t="s">
        <v>1604</v>
      </c>
      <c r="C3470" s="156" t="s">
        <v>571</v>
      </c>
      <c r="D3470" s="156" t="s">
        <v>638</v>
      </c>
      <c r="E3470" s="156" t="s">
        <v>2753</v>
      </c>
    </row>
    <row r="3471" spans="1:5" ht="12" customHeight="1" x14ac:dyDescent="0.2">
      <c r="A3471" s="156" t="s">
        <v>2977</v>
      </c>
      <c r="B3471" s="156" t="s">
        <v>1604</v>
      </c>
      <c r="C3471" s="156" t="s">
        <v>571</v>
      </c>
      <c r="D3471" s="156" t="s">
        <v>638</v>
      </c>
      <c r="E3471" s="156" t="s">
        <v>2755</v>
      </c>
    </row>
    <row r="3472" spans="1:5" ht="12" customHeight="1" x14ac:dyDescent="0.2">
      <c r="A3472" s="156" t="s">
        <v>2977</v>
      </c>
      <c r="B3472" s="156" t="s">
        <v>1605</v>
      </c>
      <c r="C3472" s="156" t="s">
        <v>586</v>
      </c>
      <c r="D3472" s="156" t="s">
        <v>638</v>
      </c>
      <c r="E3472" s="156" t="s">
        <v>2753</v>
      </c>
    </row>
    <row r="3473" spans="1:5" ht="12" customHeight="1" x14ac:dyDescent="0.2">
      <c r="A3473" s="156" t="s">
        <v>2977</v>
      </c>
      <c r="B3473" s="156" t="s">
        <v>1605</v>
      </c>
      <c r="C3473" s="156" t="s">
        <v>586</v>
      </c>
      <c r="D3473" s="156" t="s">
        <v>638</v>
      </c>
      <c r="E3473" s="156" t="s">
        <v>2755</v>
      </c>
    </row>
    <row r="3474" spans="1:5" ht="12" customHeight="1" x14ac:dyDescent="0.2">
      <c r="A3474" s="156" t="s">
        <v>2977</v>
      </c>
      <c r="B3474" s="156" t="s">
        <v>596</v>
      </c>
      <c r="C3474" s="156" t="s">
        <v>514</v>
      </c>
      <c r="D3474" s="156" t="s">
        <v>638</v>
      </c>
      <c r="E3474" s="156" t="s">
        <v>2753</v>
      </c>
    </row>
    <row r="3475" spans="1:5" ht="12" customHeight="1" x14ac:dyDescent="0.2">
      <c r="A3475" s="156" t="s">
        <v>2977</v>
      </c>
      <c r="B3475" s="156" t="s">
        <v>596</v>
      </c>
      <c r="C3475" s="156" t="s">
        <v>514</v>
      </c>
      <c r="D3475" s="156" t="s">
        <v>638</v>
      </c>
      <c r="E3475" s="156" t="s">
        <v>2755</v>
      </c>
    </row>
    <row r="3476" spans="1:5" ht="12" customHeight="1" x14ac:dyDescent="0.2">
      <c r="A3476" s="156" t="s">
        <v>2977</v>
      </c>
      <c r="B3476" s="156" t="s">
        <v>596</v>
      </c>
      <c r="C3476" s="156" t="s">
        <v>514</v>
      </c>
      <c r="D3476" s="156" t="s">
        <v>638</v>
      </c>
      <c r="E3476" s="156" t="s">
        <v>2761</v>
      </c>
    </row>
    <row r="3477" spans="1:5" ht="12" customHeight="1" x14ac:dyDescent="0.2">
      <c r="A3477" s="156" t="s">
        <v>2977</v>
      </c>
      <c r="B3477" s="156" t="s">
        <v>605</v>
      </c>
      <c r="C3477" s="156" t="s">
        <v>548</v>
      </c>
      <c r="D3477" s="156" t="s">
        <v>638</v>
      </c>
      <c r="E3477" s="156" t="s">
        <v>2755</v>
      </c>
    </row>
    <row r="3478" spans="1:5" ht="12" customHeight="1" x14ac:dyDescent="0.2">
      <c r="A3478" s="156" t="s">
        <v>2977</v>
      </c>
      <c r="B3478" s="156" t="s">
        <v>605</v>
      </c>
      <c r="C3478" s="156" t="s">
        <v>548</v>
      </c>
      <c r="D3478" s="156" t="s">
        <v>638</v>
      </c>
      <c r="E3478" s="156" t="s">
        <v>2761</v>
      </c>
    </row>
    <row r="3479" spans="1:5" ht="12" customHeight="1" x14ac:dyDescent="0.2">
      <c r="A3479" s="156" t="s">
        <v>2977</v>
      </c>
      <c r="B3479" s="156" t="s">
        <v>1983</v>
      </c>
      <c r="C3479" s="156" t="s">
        <v>570</v>
      </c>
      <c r="D3479" s="156" t="s">
        <v>638</v>
      </c>
      <c r="E3479" s="156" t="s">
        <v>2755</v>
      </c>
    </row>
    <row r="3480" spans="1:5" ht="12" customHeight="1" x14ac:dyDescent="0.2">
      <c r="A3480" s="156" t="s">
        <v>2977</v>
      </c>
      <c r="B3480" s="156" t="s">
        <v>595</v>
      </c>
      <c r="C3480" s="156" t="s">
        <v>513</v>
      </c>
      <c r="D3480" s="156" t="s">
        <v>638</v>
      </c>
      <c r="E3480" s="156" t="s">
        <v>2753</v>
      </c>
    </row>
    <row r="3481" spans="1:5" ht="12" customHeight="1" x14ac:dyDescent="0.2">
      <c r="A3481" s="156" t="s">
        <v>2977</v>
      </c>
      <c r="B3481" s="156" t="s">
        <v>595</v>
      </c>
      <c r="C3481" s="156" t="s">
        <v>513</v>
      </c>
      <c r="D3481" s="156" t="s">
        <v>638</v>
      </c>
      <c r="E3481" s="156" t="s">
        <v>2755</v>
      </c>
    </row>
    <row r="3482" spans="1:5" ht="12" customHeight="1" x14ac:dyDescent="0.2">
      <c r="A3482" s="156" t="s">
        <v>2977</v>
      </c>
      <c r="B3482" s="156" t="s">
        <v>595</v>
      </c>
      <c r="C3482" s="156" t="s">
        <v>513</v>
      </c>
      <c r="D3482" s="156" t="s">
        <v>638</v>
      </c>
      <c r="E3482" s="156" t="s">
        <v>2761</v>
      </c>
    </row>
    <row r="3483" spans="1:5" ht="12" customHeight="1" x14ac:dyDescent="0.2">
      <c r="A3483" s="156" t="s">
        <v>2977</v>
      </c>
      <c r="B3483" s="156" t="s">
        <v>601</v>
      </c>
      <c r="C3483" s="156" t="s">
        <v>537</v>
      </c>
      <c r="D3483" s="156" t="s">
        <v>638</v>
      </c>
      <c r="E3483" s="156" t="s">
        <v>2753</v>
      </c>
    </row>
    <row r="3484" spans="1:5" ht="12" customHeight="1" x14ac:dyDescent="0.2">
      <c r="A3484" s="156" t="s">
        <v>2977</v>
      </c>
      <c r="B3484" s="156" t="s">
        <v>601</v>
      </c>
      <c r="C3484" s="156" t="s">
        <v>537</v>
      </c>
      <c r="D3484" s="156" t="s">
        <v>638</v>
      </c>
      <c r="E3484" s="156" t="s">
        <v>2755</v>
      </c>
    </row>
    <row r="3485" spans="1:5" ht="12" customHeight="1" x14ac:dyDescent="0.2">
      <c r="A3485" s="156" t="s">
        <v>2977</v>
      </c>
      <c r="B3485" s="156" t="s">
        <v>601</v>
      </c>
      <c r="C3485" s="156" t="s">
        <v>537</v>
      </c>
      <c r="D3485" s="156" t="s">
        <v>638</v>
      </c>
      <c r="E3485" s="156" t="s">
        <v>2761</v>
      </c>
    </row>
    <row r="3486" spans="1:5" ht="12" customHeight="1" x14ac:dyDescent="0.2">
      <c r="A3486" s="156" t="s">
        <v>2977</v>
      </c>
      <c r="B3486" s="156" t="s">
        <v>597</v>
      </c>
      <c r="C3486" s="156" t="s">
        <v>523</v>
      </c>
      <c r="D3486" s="156" t="s">
        <v>638</v>
      </c>
      <c r="E3486" s="156" t="s">
        <v>2753</v>
      </c>
    </row>
    <row r="3487" spans="1:5" ht="12" customHeight="1" x14ac:dyDescent="0.2">
      <c r="A3487" s="156" t="s">
        <v>2977</v>
      </c>
      <c r="B3487" s="156" t="s">
        <v>597</v>
      </c>
      <c r="C3487" s="156" t="s">
        <v>523</v>
      </c>
      <c r="D3487" s="156" t="s">
        <v>638</v>
      </c>
      <c r="E3487" s="156" t="s">
        <v>2755</v>
      </c>
    </row>
    <row r="3488" spans="1:5" ht="12" customHeight="1" x14ac:dyDescent="0.2">
      <c r="A3488" s="156" t="s">
        <v>2977</v>
      </c>
      <c r="B3488" s="156" t="s">
        <v>597</v>
      </c>
      <c r="C3488" s="156" t="s">
        <v>523</v>
      </c>
      <c r="D3488" s="156" t="s">
        <v>638</v>
      </c>
      <c r="E3488" s="156" t="s">
        <v>2761</v>
      </c>
    </row>
    <row r="3489" spans="1:5" ht="12" customHeight="1" x14ac:dyDescent="0.2">
      <c r="A3489" s="156" t="s">
        <v>2977</v>
      </c>
      <c r="B3489" s="156" t="s">
        <v>600</v>
      </c>
      <c r="C3489" s="156" t="s">
        <v>535</v>
      </c>
      <c r="D3489" s="156" t="s">
        <v>638</v>
      </c>
      <c r="E3489" s="156" t="s">
        <v>2753</v>
      </c>
    </row>
    <row r="3490" spans="1:5" ht="12" customHeight="1" x14ac:dyDescent="0.2">
      <c r="A3490" s="156" t="s">
        <v>2977</v>
      </c>
      <c r="B3490" s="156" t="s">
        <v>600</v>
      </c>
      <c r="C3490" s="156" t="s">
        <v>535</v>
      </c>
      <c r="D3490" s="156" t="s">
        <v>638</v>
      </c>
      <c r="E3490" s="156" t="s">
        <v>2755</v>
      </c>
    </row>
    <row r="3491" spans="1:5" ht="12" customHeight="1" x14ac:dyDescent="0.2">
      <c r="A3491" s="156" t="s">
        <v>2977</v>
      </c>
      <c r="B3491" s="156" t="s">
        <v>600</v>
      </c>
      <c r="C3491" s="156" t="s">
        <v>535</v>
      </c>
      <c r="D3491" s="156" t="s">
        <v>638</v>
      </c>
      <c r="E3491" s="156" t="s">
        <v>2761</v>
      </c>
    </row>
    <row r="3492" spans="1:5" ht="12" customHeight="1" x14ac:dyDescent="0.2">
      <c r="A3492" s="156" t="s">
        <v>2977</v>
      </c>
      <c r="B3492" s="156" t="s">
        <v>594</v>
      </c>
      <c r="C3492" s="156" t="s">
        <v>512</v>
      </c>
      <c r="D3492" s="156" t="s">
        <v>638</v>
      </c>
      <c r="E3492" s="156" t="s">
        <v>2753</v>
      </c>
    </row>
    <row r="3493" spans="1:5" ht="12" customHeight="1" x14ac:dyDescent="0.2">
      <c r="A3493" s="156" t="s">
        <v>2977</v>
      </c>
      <c r="B3493" s="156" t="s">
        <v>594</v>
      </c>
      <c r="C3493" s="156" t="s">
        <v>512</v>
      </c>
      <c r="D3493" s="156" t="s">
        <v>638</v>
      </c>
      <c r="E3493" s="156" t="s">
        <v>2755</v>
      </c>
    </row>
    <row r="3494" spans="1:5" ht="12" customHeight="1" x14ac:dyDescent="0.2">
      <c r="A3494" s="156" t="s">
        <v>2977</v>
      </c>
      <c r="B3494" s="156" t="s">
        <v>594</v>
      </c>
      <c r="C3494" s="156" t="s">
        <v>512</v>
      </c>
      <c r="D3494" s="156" t="s">
        <v>638</v>
      </c>
      <c r="E3494" s="156" t="s">
        <v>2761</v>
      </c>
    </row>
    <row r="3495" spans="1:5" ht="12" customHeight="1" x14ac:dyDescent="0.2">
      <c r="A3495" s="156" t="s">
        <v>2977</v>
      </c>
      <c r="B3495" s="156" t="s">
        <v>773</v>
      </c>
      <c r="C3495" s="156" t="s">
        <v>544</v>
      </c>
      <c r="D3495" s="156" t="s">
        <v>638</v>
      </c>
      <c r="E3495" s="156" t="s">
        <v>2753</v>
      </c>
    </row>
    <row r="3496" spans="1:5" ht="12" customHeight="1" x14ac:dyDescent="0.2">
      <c r="A3496" s="156" t="s">
        <v>2977</v>
      </c>
      <c r="B3496" s="156" t="s">
        <v>773</v>
      </c>
      <c r="C3496" s="156" t="s">
        <v>544</v>
      </c>
      <c r="D3496" s="156" t="s">
        <v>638</v>
      </c>
      <c r="E3496" s="156" t="s">
        <v>2755</v>
      </c>
    </row>
    <row r="3497" spans="1:5" ht="12" customHeight="1" x14ac:dyDescent="0.2">
      <c r="A3497" s="156" t="s">
        <v>2977</v>
      </c>
      <c r="B3497" s="156" t="s">
        <v>773</v>
      </c>
      <c r="C3497" s="156" t="s">
        <v>544</v>
      </c>
      <c r="D3497" s="156" t="s">
        <v>638</v>
      </c>
      <c r="E3497" s="156" t="s">
        <v>2761</v>
      </c>
    </row>
    <row r="3498" spans="1:5" ht="12" customHeight="1" x14ac:dyDescent="0.2">
      <c r="A3498" s="156" t="s">
        <v>2977</v>
      </c>
      <c r="B3498" s="156" t="s">
        <v>1984</v>
      </c>
      <c r="C3498" s="156" t="s">
        <v>526</v>
      </c>
      <c r="D3498" s="156" t="s">
        <v>638</v>
      </c>
      <c r="E3498" s="156" t="s">
        <v>2755</v>
      </c>
    </row>
    <row r="3499" spans="1:5" ht="12" customHeight="1" x14ac:dyDescent="0.2">
      <c r="A3499" s="156" t="s">
        <v>2977</v>
      </c>
      <c r="B3499" s="156" t="s">
        <v>599</v>
      </c>
      <c r="C3499" s="156" t="s">
        <v>534</v>
      </c>
      <c r="D3499" s="156" t="s">
        <v>638</v>
      </c>
      <c r="E3499" s="156" t="s">
        <v>2753</v>
      </c>
    </row>
    <row r="3500" spans="1:5" ht="12" customHeight="1" x14ac:dyDescent="0.2">
      <c r="A3500" s="156" t="s">
        <v>2977</v>
      </c>
      <c r="B3500" s="156" t="s">
        <v>599</v>
      </c>
      <c r="C3500" s="156" t="s">
        <v>534</v>
      </c>
      <c r="D3500" s="156" t="s">
        <v>638</v>
      </c>
      <c r="E3500" s="156" t="s">
        <v>2755</v>
      </c>
    </row>
    <row r="3501" spans="1:5" ht="12" customHeight="1" x14ac:dyDescent="0.2">
      <c r="A3501" s="156" t="s">
        <v>2977</v>
      </c>
      <c r="B3501" s="156" t="s">
        <v>599</v>
      </c>
      <c r="C3501" s="156" t="s">
        <v>534</v>
      </c>
      <c r="D3501" s="156" t="s">
        <v>638</v>
      </c>
      <c r="E3501" s="156" t="s">
        <v>2761</v>
      </c>
    </row>
    <row r="3502" spans="1:5" ht="12" customHeight="1" x14ac:dyDescent="0.2">
      <c r="A3502" s="156" t="s">
        <v>2977</v>
      </c>
      <c r="B3502" s="156" t="s">
        <v>1606</v>
      </c>
      <c r="C3502" s="156" t="s">
        <v>549</v>
      </c>
      <c r="D3502" s="156" t="s">
        <v>638</v>
      </c>
      <c r="E3502" s="156" t="s">
        <v>2753</v>
      </c>
    </row>
    <row r="3503" spans="1:5" ht="12" customHeight="1" x14ac:dyDescent="0.2">
      <c r="A3503" s="156" t="s">
        <v>2977</v>
      </c>
      <c r="B3503" s="156" t="s">
        <v>1606</v>
      </c>
      <c r="C3503" s="156" t="s">
        <v>549</v>
      </c>
      <c r="D3503" s="156" t="s">
        <v>638</v>
      </c>
      <c r="E3503" s="156" t="s">
        <v>2755</v>
      </c>
    </row>
    <row r="3504" spans="1:5" ht="12" customHeight="1" x14ac:dyDescent="0.2">
      <c r="A3504" s="156" t="s">
        <v>2977</v>
      </c>
      <c r="B3504" s="156" t="s">
        <v>633</v>
      </c>
      <c r="C3504" s="156" t="s">
        <v>573</v>
      </c>
      <c r="D3504" s="156" t="s">
        <v>638</v>
      </c>
      <c r="E3504" s="156" t="s">
        <v>2753</v>
      </c>
    </row>
    <row r="3505" spans="1:5" ht="12" customHeight="1" x14ac:dyDescent="0.2">
      <c r="A3505" s="156" t="s">
        <v>2977</v>
      </c>
      <c r="B3505" s="156" t="s">
        <v>633</v>
      </c>
      <c r="C3505" s="156" t="s">
        <v>573</v>
      </c>
      <c r="D3505" s="156" t="s">
        <v>638</v>
      </c>
      <c r="E3505" s="156" t="s">
        <v>2755</v>
      </c>
    </row>
    <row r="3506" spans="1:5" ht="12" customHeight="1" x14ac:dyDescent="0.2">
      <c r="A3506" s="156" t="s">
        <v>2977</v>
      </c>
      <c r="B3506" s="156" t="s">
        <v>632</v>
      </c>
      <c r="C3506" s="156" t="s">
        <v>572</v>
      </c>
      <c r="D3506" s="156" t="s">
        <v>638</v>
      </c>
      <c r="E3506" s="156" t="s">
        <v>2753</v>
      </c>
    </row>
    <row r="3507" spans="1:5" ht="12" customHeight="1" x14ac:dyDescent="0.2">
      <c r="A3507" s="156" t="s">
        <v>2977</v>
      </c>
      <c r="B3507" s="156" t="s">
        <v>632</v>
      </c>
      <c r="C3507" s="156" t="s">
        <v>572</v>
      </c>
      <c r="D3507" s="156" t="s">
        <v>638</v>
      </c>
      <c r="E3507" s="156" t="s">
        <v>2755</v>
      </c>
    </row>
    <row r="3508" spans="1:5" ht="12" customHeight="1" x14ac:dyDescent="0.2">
      <c r="A3508" s="156" t="s">
        <v>2977</v>
      </c>
      <c r="B3508" s="156" t="s">
        <v>632</v>
      </c>
      <c r="C3508" s="156" t="s">
        <v>572</v>
      </c>
      <c r="D3508" s="156" t="s">
        <v>638</v>
      </c>
      <c r="E3508" s="156" t="s">
        <v>2761</v>
      </c>
    </row>
    <row r="3509" spans="1:5" ht="12" customHeight="1" x14ac:dyDescent="0.2">
      <c r="A3509" s="156" t="s">
        <v>2977</v>
      </c>
      <c r="B3509" s="156" t="s">
        <v>610</v>
      </c>
      <c r="C3509" s="156" t="s">
        <v>555</v>
      </c>
      <c r="D3509" s="156" t="s">
        <v>638</v>
      </c>
      <c r="E3509" s="156" t="s">
        <v>2755</v>
      </c>
    </row>
    <row r="3510" spans="1:5" ht="12" customHeight="1" x14ac:dyDescent="0.2">
      <c r="A3510" s="156" t="s">
        <v>2977</v>
      </c>
      <c r="B3510" s="156" t="s">
        <v>610</v>
      </c>
      <c r="C3510" s="156" t="s">
        <v>555</v>
      </c>
      <c r="D3510" s="156" t="s">
        <v>638</v>
      </c>
      <c r="E3510" s="156" t="s">
        <v>2761</v>
      </c>
    </row>
    <row r="3511" spans="1:5" ht="12" customHeight="1" x14ac:dyDescent="0.2">
      <c r="A3511" s="156" t="s">
        <v>2977</v>
      </c>
      <c r="B3511" s="156" t="s">
        <v>602</v>
      </c>
      <c r="C3511" s="156" t="s">
        <v>538</v>
      </c>
      <c r="D3511" s="156" t="s">
        <v>638</v>
      </c>
      <c r="E3511" s="156" t="s">
        <v>2753</v>
      </c>
    </row>
    <row r="3512" spans="1:5" ht="12" customHeight="1" x14ac:dyDescent="0.2">
      <c r="A3512" s="156" t="s">
        <v>2977</v>
      </c>
      <c r="B3512" s="156" t="s">
        <v>602</v>
      </c>
      <c r="C3512" s="156" t="s">
        <v>538</v>
      </c>
      <c r="D3512" s="156" t="s">
        <v>638</v>
      </c>
      <c r="E3512" s="156" t="s">
        <v>2755</v>
      </c>
    </row>
    <row r="3513" spans="1:5" ht="12" customHeight="1" x14ac:dyDescent="0.2">
      <c r="A3513" s="156" t="s">
        <v>2977</v>
      </c>
      <c r="B3513" s="156" t="s">
        <v>602</v>
      </c>
      <c r="C3513" s="156" t="s">
        <v>538</v>
      </c>
      <c r="D3513" s="156" t="s">
        <v>638</v>
      </c>
      <c r="E3513" s="156" t="s">
        <v>2761</v>
      </c>
    </row>
    <row r="3514" spans="1:5" ht="12" customHeight="1" x14ac:dyDescent="0.2">
      <c r="A3514" s="156" t="s">
        <v>2977</v>
      </c>
      <c r="B3514" s="156" t="s">
        <v>774</v>
      </c>
      <c r="C3514" s="156" t="s">
        <v>528</v>
      </c>
      <c r="D3514" s="156" t="s">
        <v>638</v>
      </c>
      <c r="E3514" s="156" t="s">
        <v>2753</v>
      </c>
    </row>
    <row r="3515" spans="1:5" ht="12" customHeight="1" x14ac:dyDescent="0.2">
      <c r="A3515" s="156" t="s">
        <v>2977</v>
      </c>
      <c r="B3515" s="156" t="s">
        <v>774</v>
      </c>
      <c r="C3515" s="156" t="s">
        <v>528</v>
      </c>
      <c r="D3515" s="156" t="s">
        <v>638</v>
      </c>
      <c r="E3515" s="156" t="s">
        <v>2755</v>
      </c>
    </row>
    <row r="3516" spans="1:5" ht="12" customHeight="1" x14ac:dyDescent="0.2">
      <c r="A3516" s="156" t="s">
        <v>2977</v>
      </c>
      <c r="B3516" s="156" t="s">
        <v>774</v>
      </c>
      <c r="C3516" s="156" t="s">
        <v>528</v>
      </c>
      <c r="D3516" s="156" t="s">
        <v>638</v>
      </c>
      <c r="E3516" s="156" t="s">
        <v>2761</v>
      </c>
    </row>
    <row r="3517" spans="1:5" ht="12" customHeight="1" x14ac:dyDescent="0.2">
      <c r="A3517" s="156" t="s">
        <v>2977</v>
      </c>
      <c r="B3517" s="156" t="s">
        <v>938</v>
      </c>
      <c r="C3517" s="156" t="s">
        <v>525</v>
      </c>
      <c r="D3517" s="156" t="s">
        <v>638</v>
      </c>
      <c r="E3517" s="156" t="s">
        <v>2753</v>
      </c>
    </row>
    <row r="3518" spans="1:5" ht="12" customHeight="1" x14ac:dyDescent="0.2">
      <c r="A3518" s="156" t="s">
        <v>2977</v>
      </c>
      <c r="B3518" s="156" t="s">
        <v>938</v>
      </c>
      <c r="C3518" s="156" t="s">
        <v>525</v>
      </c>
      <c r="D3518" s="156" t="s">
        <v>638</v>
      </c>
      <c r="E3518" s="156" t="s">
        <v>2755</v>
      </c>
    </row>
    <row r="3519" spans="1:5" ht="12" customHeight="1" x14ac:dyDescent="0.2">
      <c r="A3519" s="156" t="s">
        <v>2977</v>
      </c>
      <c r="B3519" s="156" t="s">
        <v>938</v>
      </c>
      <c r="C3519" s="156" t="s">
        <v>525</v>
      </c>
      <c r="D3519" s="156" t="s">
        <v>638</v>
      </c>
      <c r="E3519" s="156" t="s">
        <v>2761</v>
      </c>
    </row>
    <row r="3520" spans="1:5" ht="12" customHeight="1" x14ac:dyDescent="0.2">
      <c r="A3520" s="156" t="s">
        <v>2977</v>
      </c>
      <c r="B3520" s="156" t="s">
        <v>626</v>
      </c>
      <c r="C3520" s="156" t="s">
        <v>557</v>
      </c>
      <c r="D3520" s="156" t="s">
        <v>638</v>
      </c>
      <c r="E3520" s="156" t="s">
        <v>2755</v>
      </c>
    </row>
    <row r="3521" spans="1:5" ht="12" customHeight="1" x14ac:dyDescent="0.2">
      <c r="A3521" s="156" t="s">
        <v>2977</v>
      </c>
      <c r="B3521" s="156" t="s">
        <v>626</v>
      </c>
      <c r="C3521" s="156" t="s">
        <v>557</v>
      </c>
      <c r="D3521" s="156" t="s">
        <v>638</v>
      </c>
      <c r="E3521" s="156" t="s">
        <v>2761</v>
      </c>
    </row>
    <row r="3522" spans="1:5" ht="12" customHeight="1" x14ac:dyDescent="0.2">
      <c r="A3522" s="156" t="s">
        <v>2977</v>
      </c>
      <c r="B3522" s="156" t="s">
        <v>593</v>
      </c>
      <c r="C3522" s="156" t="s">
        <v>511</v>
      </c>
      <c r="D3522" s="156" t="s">
        <v>638</v>
      </c>
      <c r="E3522" s="156" t="s">
        <v>2753</v>
      </c>
    </row>
    <row r="3523" spans="1:5" ht="12" customHeight="1" x14ac:dyDescent="0.2">
      <c r="A3523" s="156" t="s">
        <v>2977</v>
      </c>
      <c r="B3523" s="156" t="s">
        <v>593</v>
      </c>
      <c r="C3523" s="156" t="s">
        <v>511</v>
      </c>
      <c r="D3523" s="156" t="s">
        <v>638</v>
      </c>
      <c r="E3523" s="156" t="s">
        <v>2755</v>
      </c>
    </row>
    <row r="3524" spans="1:5" ht="12" customHeight="1" x14ac:dyDescent="0.2">
      <c r="A3524" s="156" t="s">
        <v>2977</v>
      </c>
      <c r="B3524" s="156" t="s">
        <v>593</v>
      </c>
      <c r="C3524" s="156" t="s">
        <v>511</v>
      </c>
      <c r="D3524" s="156" t="s">
        <v>638</v>
      </c>
      <c r="E3524" s="156" t="s">
        <v>2761</v>
      </c>
    </row>
    <row r="3525" spans="1:5" ht="12" customHeight="1" x14ac:dyDescent="0.2">
      <c r="A3525" s="156" t="s">
        <v>2977</v>
      </c>
      <c r="B3525" s="156" t="s">
        <v>2661</v>
      </c>
      <c r="C3525" s="156" t="s">
        <v>1030</v>
      </c>
      <c r="D3525" s="156" t="s">
        <v>2301</v>
      </c>
      <c r="E3525" s="156" t="s">
        <v>2724</v>
      </c>
    </row>
    <row r="3526" spans="1:5" ht="12" customHeight="1" x14ac:dyDescent="0.2">
      <c r="A3526" s="156" t="s">
        <v>2977</v>
      </c>
      <c r="B3526" s="156" t="s">
        <v>2661</v>
      </c>
      <c r="C3526" s="156" t="s">
        <v>1030</v>
      </c>
      <c r="D3526" s="156" t="s">
        <v>2301</v>
      </c>
      <c r="E3526" s="156" t="s">
        <v>2753</v>
      </c>
    </row>
    <row r="3527" spans="1:5" ht="12" customHeight="1" x14ac:dyDescent="0.2">
      <c r="A3527" s="156" t="s">
        <v>2977</v>
      </c>
      <c r="B3527" s="156" t="s">
        <v>2661</v>
      </c>
      <c r="C3527" s="156" t="s">
        <v>1030</v>
      </c>
      <c r="D3527" s="156" t="s">
        <v>2301</v>
      </c>
      <c r="E3527" s="156" t="s">
        <v>2754</v>
      </c>
    </row>
    <row r="3528" spans="1:5" ht="12" customHeight="1" x14ac:dyDescent="0.2">
      <c r="A3528" s="156" t="s">
        <v>2977</v>
      </c>
      <c r="B3528" s="156" t="s">
        <v>2661</v>
      </c>
      <c r="C3528" s="156" t="s">
        <v>1030</v>
      </c>
      <c r="D3528" s="156" t="s">
        <v>2301</v>
      </c>
      <c r="E3528" s="156" t="s">
        <v>2755</v>
      </c>
    </row>
    <row r="3529" spans="1:5" ht="12" customHeight="1" x14ac:dyDescent="0.2">
      <c r="A3529" s="156" t="s">
        <v>2977</v>
      </c>
      <c r="B3529" s="156" t="s">
        <v>2661</v>
      </c>
      <c r="C3529" s="156" t="s">
        <v>1030</v>
      </c>
      <c r="D3529" s="156" t="s">
        <v>2301</v>
      </c>
      <c r="E3529" s="156" t="s">
        <v>2761</v>
      </c>
    </row>
    <row r="3530" spans="1:5" ht="12" customHeight="1" x14ac:dyDescent="0.2">
      <c r="A3530" s="156" t="s">
        <v>2977</v>
      </c>
      <c r="B3530" s="156" t="s">
        <v>592</v>
      </c>
      <c r="C3530" s="156" t="s">
        <v>507</v>
      </c>
      <c r="D3530" s="156" t="s">
        <v>2981</v>
      </c>
      <c r="E3530" s="156" t="s">
        <v>2757</v>
      </c>
    </row>
    <row r="3531" spans="1:5" ht="12" customHeight="1" x14ac:dyDescent="0.2">
      <c r="A3531" s="156" t="s">
        <v>2977</v>
      </c>
      <c r="B3531" s="156" t="s">
        <v>592</v>
      </c>
      <c r="C3531" s="156" t="s">
        <v>507</v>
      </c>
      <c r="D3531" s="156" t="s">
        <v>2981</v>
      </c>
      <c r="E3531" s="156" t="s">
        <v>2753</v>
      </c>
    </row>
    <row r="3532" spans="1:5" ht="12" customHeight="1" x14ac:dyDescent="0.2">
      <c r="A3532" s="156" t="s">
        <v>2977</v>
      </c>
      <c r="B3532" s="156" t="s">
        <v>592</v>
      </c>
      <c r="C3532" s="156" t="s">
        <v>507</v>
      </c>
      <c r="D3532" s="156" t="s">
        <v>2981</v>
      </c>
      <c r="E3532" s="156" t="s">
        <v>2761</v>
      </c>
    </row>
    <row r="3533" spans="1:5" ht="12" customHeight="1" x14ac:dyDescent="0.2">
      <c r="A3533" s="156" t="s">
        <v>2982</v>
      </c>
      <c r="B3533" s="156" t="s">
        <v>1546</v>
      </c>
      <c r="C3533" s="156" t="s">
        <v>1547</v>
      </c>
      <c r="D3533" s="156" t="s">
        <v>2979</v>
      </c>
      <c r="E3533" s="156" t="s">
        <v>2758</v>
      </c>
    </row>
    <row r="3534" spans="1:5" ht="12" customHeight="1" x14ac:dyDescent="0.2">
      <c r="A3534" s="156" t="s">
        <v>2982</v>
      </c>
      <c r="B3534" s="156" t="s">
        <v>2251</v>
      </c>
      <c r="C3534" s="156" t="s">
        <v>2252</v>
      </c>
      <c r="D3534" s="156" t="s">
        <v>2979</v>
      </c>
      <c r="E3534" s="156" t="s">
        <v>2758</v>
      </c>
    </row>
    <row r="3535" spans="1:5" ht="12" customHeight="1" x14ac:dyDescent="0.2">
      <c r="A3535" s="156" t="s">
        <v>2982</v>
      </c>
      <c r="B3535" s="156" t="s">
        <v>2253</v>
      </c>
      <c r="C3535" s="156" t="s">
        <v>2254</v>
      </c>
      <c r="D3535" s="156" t="s">
        <v>2979</v>
      </c>
      <c r="E3535" s="156" t="s">
        <v>2758</v>
      </c>
    </row>
    <row r="3536" spans="1:5" ht="12" customHeight="1" x14ac:dyDescent="0.2">
      <c r="A3536" s="156" t="s">
        <v>2982</v>
      </c>
      <c r="B3536" s="156" t="s">
        <v>1535</v>
      </c>
      <c r="C3536" s="156" t="s">
        <v>1531</v>
      </c>
      <c r="D3536" s="156" t="s">
        <v>2979</v>
      </c>
      <c r="E3536" s="156" t="s">
        <v>2753</v>
      </c>
    </row>
    <row r="3537" spans="1:5" ht="12" customHeight="1" x14ac:dyDescent="0.2">
      <c r="A3537" s="156" t="s">
        <v>2982</v>
      </c>
      <c r="B3537" s="156" t="s">
        <v>1535</v>
      </c>
      <c r="C3537" s="156" t="s">
        <v>1531</v>
      </c>
      <c r="D3537" s="156" t="s">
        <v>2979</v>
      </c>
      <c r="E3537" s="156" t="s">
        <v>2756</v>
      </c>
    </row>
    <row r="3538" spans="1:5" ht="12" customHeight="1" x14ac:dyDescent="0.2">
      <c r="A3538" s="156" t="s">
        <v>2982</v>
      </c>
      <c r="B3538" s="156" t="s">
        <v>1535</v>
      </c>
      <c r="C3538" s="156" t="s">
        <v>1531</v>
      </c>
      <c r="D3538" s="156" t="s">
        <v>2979</v>
      </c>
      <c r="E3538" s="156" t="s">
        <v>2758</v>
      </c>
    </row>
    <row r="3539" spans="1:5" ht="12" customHeight="1" x14ac:dyDescent="0.2">
      <c r="A3539" s="156" t="s">
        <v>2982</v>
      </c>
      <c r="B3539" s="156" t="s">
        <v>1535</v>
      </c>
      <c r="C3539" s="156" t="s">
        <v>1531</v>
      </c>
      <c r="D3539" s="156" t="s">
        <v>2979</v>
      </c>
      <c r="E3539" s="156" t="s">
        <v>2754</v>
      </c>
    </row>
    <row r="3540" spans="1:5" ht="12" customHeight="1" x14ac:dyDescent="0.2">
      <c r="A3540" s="156" t="s">
        <v>2982</v>
      </c>
      <c r="B3540" s="156" t="s">
        <v>1534</v>
      </c>
      <c r="C3540" s="156" t="s">
        <v>1530</v>
      </c>
      <c r="D3540" s="156" t="s">
        <v>2979</v>
      </c>
      <c r="E3540" s="156" t="s">
        <v>2753</v>
      </c>
    </row>
    <row r="3541" spans="1:5" ht="12" customHeight="1" x14ac:dyDescent="0.2">
      <c r="A3541" s="156" t="s">
        <v>2982</v>
      </c>
      <c r="B3541" s="156" t="s">
        <v>1534</v>
      </c>
      <c r="C3541" s="156" t="s">
        <v>1530</v>
      </c>
      <c r="D3541" s="156" t="s">
        <v>2979</v>
      </c>
      <c r="E3541" s="156" t="s">
        <v>2758</v>
      </c>
    </row>
    <row r="3542" spans="1:5" ht="12" customHeight="1" x14ac:dyDescent="0.2">
      <c r="A3542" s="156" t="s">
        <v>2982</v>
      </c>
      <c r="B3542" s="156" t="s">
        <v>1534</v>
      </c>
      <c r="C3542" s="156" t="s">
        <v>1530</v>
      </c>
      <c r="D3542" s="156" t="s">
        <v>2979</v>
      </c>
      <c r="E3542" s="156" t="s">
        <v>2754</v>
      </c>
    </row>
    <row r="3543" spans="1:5" ht="12" customHeight="1" x14ac:dyDescent="0.2">
      <c r="A3543" s="156" t="s">
        <v>2982</v>
      </c>
      <c r="B3543" s="156" t="s">
        <v>1820</v>
      </c>
      <c r="C3543" s="156" t="s">
        <v>1815</v>
      </c>
      <c r="D3543" s="156" t="s">
        <v>2979</v>
      </c>
      <c r="E3543" s="156" t="s">
        <v>2758</v>
      </c>
    </row>
    <row r="3544" spans="1:5" ht="12" customHeight="1" x14ac:dyDescent="0.2">
      <c r="A3544" s="156" t="s">
        <v>2982</v>
      </c>
      <c r="B3544" s="156" t="s">
        <v>1820</v>
      </c>
      <c r="C3544" s="156" t="s">
        <v>1815</v>
      </c>
      <c r="D3544" s="156" t="s">
        <v>2979</v>
      </c>
      <c r="E3544" s="156" t="s">
        <v>2754</v>
      </c>
    </row>
    <row r="3545" spans="1:5" ht="12" customHeight="1" x14ac:dyDescent="0.2">
      <c r="A3545" s="156" t="s">
        <v>2982</v>
      </c>
      <c r="B3545" s="156" t="s">
        <v>1821</v>
      </c>
      <c r="C3545" s="156" t="s">
        <v>1816</v>
      </c>
      <c r="D3545" s="156" t="s">
        <v>2979</v>
      </c>
      <c r="E3545" s="156" t="s">
        <v>2758</v>
      </c>
    </row>
    <row r="3546" spans="1:5" ht="12" customHeight="1" x14ac:dyDescent="0.2">
      <c r="A3546" s="156" t="s">
        <v>2982</v>
      </c>
      <c r="B3546" s="156" t="s">
        <v>1821</v>
      </c>
      <c r="C3546" s="156" t="s">
        <v>1816</v>
      </c>
      <c r="D3546" s="156" t="s">
        <v>2979</v>
      </c>
      <c r="E3546" s="156" t="s">
        <v>2754</v>
      </c>
    </row>
    <row r="3547" spans="1:5" ht="12" customHeight="1" x14ac:dyDescent="0.2">
      <c r="A3547" s="156" t="s">
        <v>2982</v>
      </c>
      <c r="B3547" s="156" t="s">
        <v>1533</v>
      </c>
      <c r="C3547" s="156" t="s">
        <v>1529</v>
      </c>
      <c r="D3547" s="156" t="s">
        <v>2979</v>
      </c>
      <c r="E3547" s="156" t="s">
        <v>2753</v>
      </c>
    </row>
    <row r="3548" spans="1:5" ht="12" customHeight="1" x14ac:dyDescent="0.2">
      <c r="A3548" s="156" t="s">
        <v>2982</v>
      </c>
      <c r="B3548" s="156" t="s">
        <v>1533</v>
      </c>
      <c r="C3548" s="156" t="s">
        <v>1529</v>
      </c>
      <c r="D3548" s="156" t="s">
        <v>2979</v>
      </c>
      <c r="E3548" s="156" t="s">
        <v>2756</v>
      </c>
    </row>
    <row r="3549" spans="1:5" ht="12" customHeight="1" x14ac:dyDescent="0.2">
      <c r="A3549" s="156" t="s">
        <v>2982</v>
      </c>
      <c r="B3549" s="156" t="s">
        <v>1533</v>
      </c>
      <c r="C3549" s="156" t="s">
        <v>1529</v>
      </c>
      <c r="D3549" s="156" t="s">
        <v>2979</v>
      </c>
      <c r="E3549" s="156" t="s">
        <v>2758</v>
      </c>
    </row>
    <row r="3550" spans="1:5" ht="12" customHeight="1" x14ac:dyDescent="0.2">
      <c r="A3550" s="156" t="s">
        <v>2982</v>
      </c>
      <c r="B3550" s="156" t="s">
        <v>1533</v>
      </c>
      <c r="C3550" s="156" t="s">
        <v>1529</v>
      </c>
      <c r="D3550" s="156" t="s">
        <v>2979</v>
      </c>
      <c r="E3550" s="156" t="s">
        <v>2754</v>
      </c>
    </row>
    <row r="3551" spans="1:5" ht="12" customHeight="1" x14ac:dyDescent="0.2">
      <c r="A3551" s="156" t="s">
        <v>2982</v>
      </c>
      <c r="B3551" s="156" t="s">
        <v>1818</v>
      </c>
      <c r="C3551" s="156" t="s">
        <v>1813</v>
      </c>
      <c r="D3551" s="156" t="s">
        <v>2979</v>
      </c>
      <c r="E3551" s="156" t="s">
        <v>2758</v>
      </c>
    </row>
    <row r="3552" spans="1:5" ht="12" customHeight="1" x14ac:dyDescent="0.2">
      <c r="A3552" s="156" t="s">
        <v>2982</v>
      </c>
      <c r="B3552" s="156" t="s">
        <v>1672</v>
      </c>
      <c r="C3552" s="156" t="s">
        <v>1673</v>
      </c>
      <c r="D3552" s="156" t="s">
        <v>2979</v>
      </c>
      <c r="E3552" s="156" t="s">
        <v>2758</v>
      </c>
    </row>
    <row r="3553" spans="1:5" ht="12" customHeight="1" x14ac:dyDescent="0.2">
      <c r="A3553" s="156" t="s">
        <v>2982</v>
      </c>
      <c r="B3553" s="156" t="s">
        <v>1674</v>
      </c>
      <c r="C3553" s="156" t="s">
        <v>1675</v>
      </c>
      <c r="D3553" s="156" t="s">
        <v>2979</v>
      </c>
      <c r="E3553" s="156" t="s">
        <v>2758</v>
      </c>
    </row>
    <row r="3554" spans="1:5" ht="12" customHeight="1" x14ac:dyDescent="0.2">
      <c r="A3554" s="156" t="s">
        <v>2982</v>
      </c>
      <c r="B3554" s="156" t="s">
        <v>1860</v>
      </c>
      <c r="C3554" s="156" t="s">
        <v>1676</v>
      </c>
      <c r="D3554" s="156" t="s">
        <v>2979</v>
      </c>
      <c r="E3554" s="156" t="s">
        <v>2758</v>
      </c>
    </row>
    <row r="3555" spans="1:5" ht="12" customHeight="1" x14ac:dyDescent="0.2">
      <c r="A3555" s="156" t="s">
        <v>2982</v>
      </c>
      <c r="B3555" s="156" t="s">
        <v>1861</v>
      </c>
      <c r="C3555" s="156" t="s">
        <v>1677</v>
      </c>
      <c r="D3555" s="156" t="s">
        <v>2979</v>
      </c>
      <c r="E3555" s="156" t="s">
        <v>2758</v>
      </c>
    </row>
    <row r="3556" spans="1:5" ht="12" customHeight="1" x14ac:dyDescent="0.2">
      <c r="A3556" s="156" t="s">
        <v>2982</v>
      </c>
      <c r="B3556" s="156" t="s">
        <v>2249</v>
      </c>
      <c r="C3556" s="156" t="s">
        <v>2250</v>
      </c>
      <c r="D3556" s="156" t="s">
        <v>2979</v>
      </c>
      <c r="E3556" s="156" t="s">
        <v>2758</v>
      </c>
    </row>
    <row r="3557" spans="1:5" ht="12" customHeight="1" x14ac:dyDescent="0.2">
      <c r="A3557" s="156" t="s">
        <v>2982</v>
      </c>
      <c r="B3557" s="156" t="s">
        <v>1532</v>
      </c>
      <c r="C3557" s="156" t="s">
        <v>1528</v>
      </c>
      <c r="D3557" s="156" t="s">
        <v>2979</v>
      </c>
      <c r="E3557" s="156" t="s">
        <v>2753</v>
      </c>
    </row>
    <row r="3558" spans="1:5" ht="12" customHeight="1" x14ac:dyDescent="0.2">
      <c r="A3558" s="156" t="s">
        <v>2982</v>
      </c>
      <c r="B3558" s="156" t="s">
        <v>1532</v>
      </c>
      <c r="C3558" s="156" t="s">
        <v>1528</v>
      </c>
      <c r="D3558" s="156" t="s">
        <v>2979</v>
      </c>
      <c r="E3558" s="156" t="s">
        <v>2756</v>
      </c>
    </row>
    <row r="3559" spans="1:5" ht="12" customHeight="1" x14ac:dyDescent="0.2">
      <c r="A3559" s="156" t="s">
        <v>2982</v>
      </c>
      <c r="B3559" s="156" t="s">
        <v>1532</v>
      </c>
      <c r="C3559" s="156" t="s">
        <v>1528</v>
      </c>
      <c r="D3559" s="156" t="s">
        <v>2979</v>
      </c>
      <c r="E3559" s="156" t="s">
        <v>2758</v>
      </c>
    </row>
    <row r="3560" spans="1:5" ht="12" customHeight="1" x14ac:dyDescent="0.2">
      <c r="A3560" s="156" t="s">
        <v>2982</v>
      </c>
      <c r="B3560" s="156" t="s">
        <v>1532</v>
      </c>
      <c r="C3560" s="156" t="s">
        <v>1528</v>
      </c>
      <c r="D3560" s="156" t="s">
        <v>2979</v>
      </c>
      <c r="E3560" s="156" t="s">
        <v>2754</v>
      </c>
    </row>
    <row r="3561" spans="1:5" ht="12" customHeight="1" x14ac:dyDescent="0.2">
      <c r="A3561" s="156" t="s">
        <v>2982</v>
      </c>
      <c r="B3561" s="156" t="s">
        <v>1819</v>
      </c>
      <c r="C3561" s="156" t="s">
        <v>1814</v>
      </c>
      <c r="D3561" s="156" t="s">
        <v>2979</v>
      </c>
      <c r="E3561" s="156" t="s">
        <v>2758</v>
      </c>
    </row>
    <row r="3562" spans="1:5" ht="12" customHeight="1" x14ac:dyDescent="0.2">
      <c r="A3562" s="156" t="s">
        <v>2982</v>
      </c>
      <c r="B3562" s="156" t="s">
        <v>1548</v>
      </c>
      <c r="C3562" s="156" t="s">
        <v>1549</v>
      </c>
      <c r="D3562" s="156" t="s">
        <v>2979</v>
      </c>
      <c r="E3562" s="156" t="s">
        <v>2758</v>
      </c>
    </row>
    <row r="3563" spans="1:5" ht="12" customHeight="1" x14ac:dyDescent="0.2">
      <c r="A3563" s="156" t="s">
        <v>2982</v>
      </c>
      <c r="B3563" s="156" t="s">
        <v>980</v>
      </c>
      <c r="C3563" s="156" t="s">
        <v>981</v>
      </c>
      <c r="D3563" s="156" t="s">
        <v>1955</v>
      </c>
      <c r="E3563" s="156" t="s">
        <v>2724</v>
      </c>
    </row>
    <row r="3564" spans="1:5" ht="12" customHeight="1" x14ac:dyDescent="0.2">
      <c r="A3564" s="156" t="s">
        <v>2982</v>
      </c>
      <c r="B3564" s="156" t="s">
        <v>984</v>
      </c>
      <c r="C3564" s="156" t="s">
        <v>985</v>
      </c>
      <c r="D3564" s="156" t="s">
        <v>1955</v>
      </c>
      <c r="E3564" s="156" t="s">
        <v>2724</v>
      </c>
    </row>
    <row r="3565" spans="1:5" ht="12" customHeight="1" x14ac:dyDescent="0.2">
      <c r="A3565" s="156" t="s">
        <v>2982</v>
      </c>
      <c r="B3565" s="156" t="s">
        <v>996</v>
      </c>
      <c r="C3565" s="156" t="s">
        <v>997</v>
      </c>
      <c r="D3565" s="156" t="s">
        <v>1955</v>
      </c>
      <c r="E3565" s="156" t="s">
        <v>2724</v>
      </c>
    </row>
    <row r="3566" spans="1:5" ht="12" customHeight="1" x14ac:dyDescent="0.2">
      <c r="A3566" s="156" t="s">
        <v>2982</v>
      </c>
      <c r="B3566" s="156" t="s">
        <v>1000</v>
      </c>
      <c r="C3566" s="156" t="s">
        <v>1001</v>
      </c>
      <c r="D3566" s="156" t="s">
        <v>1955</v>
      </c>
      <c r="E3566" s="156" t="s">
        <v>2724</v>
      </c>
    </row>
    <row r="3567" spans="1:5" ht="12" customHeight="1" x14ac:dyDescent="0.2">
      <c r="A3567" s="156" t="s">
        <v>2982</v>
      </c>
      <c r="B3567" s="156" t="s">
        <v>988</v>
      </c>
      <c r="C3567" s="156" t="s">
        <v>989</v>
      </c>
      <c r="D3567" s="156" t="s">
        <v>1955</v>
      </c>
      <c r="E3567" s="156" t="s">
        <v>2724</v>
      </c>
    </row>
    <row r="3568" spans="1:5" ht="12" customHeight="1" x14ac:dyDescent="0.2">
      <c r="A3568" s="156" t="s">
        <v>2982</v>
      </c>
      <c r="B3568" s="156" t="s">
        <v>992</v>
      </c>
      <c r="C3568" s="156" t="s">
        <v>993</v>
      </c>
      <c r="D3568" s="156" t="s">
        <v>1955</v>
      </c>
      <c r="E3568" s="156" t="s">
        <v>2724</v>
      </c>
    </row>
    <row r="3569" spans="1:5" ht="12" customHeight="1" x14ac:dyDescent="0.2">
      <c r="A3569" s="156" t="s">
        <v>2982</v>
      </c>
      <c r="B3569" s="156" t="s">
        <v>982</v>
      </c>
      <c r="C3569" s="156" t="s">
        <v>983</v>
      </c>
      <c r="D3569" s="156" t="s">
        <v>1955</v>
      </c>
      <c r="E3569" s="156" t="s">
        <v>2724</v>
      </c>
    </row>
    <row r="3570" spans="1:5" ht="12" customHeight="1" x14ac:dyDescent="0.2">
      <c r="A3570" s="156" t="s">
        <v>2982</v>
      </c>
      <c r="B3570" s="156" t="s">
        <v>986</v>
      </c>
      <c r="C3570" s="156" t="s">
        <v>987</v>
      </c>
      <c r="D3570" s="156" t="s">
        <v>1955</v>
      </c>
      <c r="E3570" s="156" t="s">
        <v>2724</v>
      </c>
    </row>
    <row r="3571" spans="1:5" ht="12" customHeight="1" x14ac:dyDescent="0.2">
      <c r="A3571" s="156" t="s">
        <v>2982</v>
      </c>
      <c r="B3571" s="156" t="s">
        <v>998</v>
      </c>
      <c r="C3571" s="156" t="s">
        <v>999</v>
      </c>
      <c r="D3571" s="156" t="s">
        <v>1955</v>
      </c>
      <c r="E3571" s="156" t="s">
        <v>2724</v>
      </c>
    </row>
    <row r="3572" spans="1:5" ht="12" customHeight="1" x14ac:dyDescent="0.2">
      <c r="A3572" s="156" t="s">
        <v>2982</v>
      </c>
      <c r="B3572" s="156" t="s">
        <v>1002</v>
      </c>
      <c r="C3572" s="156" t="s">
        <v>1003</v>
      </c>
      <c r="D3572" s="156" t="s">
        <v>1955</v>
      </c>
      <c r="E3572" s="156" t="s">
        <v>2724</v>
      </c>
    </row>
    <row r="3573" spans="1:5" ht="12" customHeight="1" x14ac:dyDescent="0.2">
      <c r="A3573" s="156" t="s">
        <v>2982</v>
      </c>
      <c r="B3573" s="156" t="s">
        <v>990</v>
      </c>
      <c r="C3573" s="156" t="s">
        <v>991</v>
      </c>
      <c r="D3573" s="156" t="s">
        <v>1955</v>
      </c>
      <c r="E3573" s="156" t="s">
        <v>2724</v>
      </c>
    </row>
    <row r="3574" spans="1:5" ht="12" customHeight="1" x14ac:dyDescent="0.2">
      <c r="A3574" s="156" t="s">
        <v>2982</v>
      </c>
      <c r="B3574" s="156" t="s">
        <v>994</v>
      </c>
      <c r="C3574" s="156" t="s">
        <v>995</v>
      </c>
      <c r="D3574" s="156" t="s">
        <v>1955</v>
      </c>
      <c r="E3574" s="156" t="s">
        <v>2724</v>
      </c>
    </row>
    <row r="3575" spans="1:5" ht="12" customHeight="1" x14ac:dyDescent="0.2">
      <c r="A3575" s="156" t="s">
        <v>2982</v>
      </c>
      <c r="B3575" s="156" t="s">
        <v>879</v>
      </c>
      <c r="C3575" s="156" t="s">
        <v>880</v>
      </c>
      <c r="D3575" s="156" t="s">
        <v>1955</v>
      </c>
      <c r="E3575" s="156" t="s">
        <v>2724</v>
      </c>
    </row>
    <row r="3576" spans="1:5" ht="12" customHeight="1" x14ac:dyDescent="0.2">
      <c r="A3576" s="156" t="s">
        <v>2982</v>
      </c>
      <c r="B3576" s="156" t="s">
        <v>885</v>
      </c>
      <c r="C3576" s="156" t="s">
        <v>886</v>
      </c>
      <c r="D3576" s="156" t="s">
        <v>1955</v>
      </c>
      <c r="E3576" s="156" t="s">
        <v>2724</v>
      </c>
    </row>
    <row r="3577" spans="1:5" ht="12" customHeight="1" x14ac:dyDescent="0.2">
      <c r="A3577" s="156" t="s">
        <v>2982</v>
      </c>
      <c r="B3577" s="156" t="s">
        <v>891</v>
      </c>
      <c r="C3577" s="156" t="s">
        <v>892</v>
      </c>
      <c r="D3577" s="156" t="s">
        <v>1955</v>
      </c>
      <c r="E3577" s="156" t="s">
        <v>2724</v>
      </c>
    </row>
    <row r="3578" spans="1:5" ht="12" customHeight="1" x14ac:dyDescent="0.2">
      <c r="A3578" s="156" t="s">
        <v>2982</v>
      </c>
      <c r="B3578" s="156" t="s">
        <v>897</v>
      </c>
      <c r="C3578" s="156" t="s">
        <v>898</v>
      </c>
      <c r="D3578" s="156" t="s">
        <v>1955</v>
      </c>
      <c r="E3578" s="156" t="s">
        <v>2724</v>
      </c>
    </row>
    <row r="3579" spans="1:5" ht="12" customHeight="1" x14ac:dyDescent="0.2">
      <c r="A3579" s="156" t="s">
        <v>2982</v>
      </c>
      <c r="B3579" s="156" t="s">
        <v>881</v>
      </c>
      <c r="C3579" s="156" t="s">
        <v>882</v>
      </c>
      <c r="D3579" s="156" t="s">
        <v>1955</v>
      </c>
      <c r="E3579" s="156" t="s">
        <v>2724</v>
      </c>
    </row>
    <row r="3580" spans="1:5" ht="12" customHeight="1" x14ac:dyDescent="0.2">
      <c r="A3580" s="156" t="s">
        <v>2982</v>
      </c>
      <c r="B3580" s="156" t="s">
        <v>893</v>
      </c>
      <c r="C3580" s="156" t="s">
        <v>894</v>
      </c>
      <c r="D3580" s="156" t="s">
        <v>1955</v>
      </c>
      <c r="E3580" s="156" t="s">
        <v>2724</v>
      </c>
    </row>
    <row r="3581" spans="1:5" ht="12" customHeight="1" x14ac:dyDescent="0.2">
      <c r="A3581" s="156" t="s">
        <v>2982</v>
      </c>
      <c r="B3581" s="156" t="s">
        <v>899</v>
      </c>
      <c r="C3581" s="156" t="s">
        <v>900</v>
      </c>
      <c r="D3581" s="156" t="s">
        <v>1955</v>
      </c>
      <c r="E3581" s="156" t="s">
        <v>2724</v>
      </c>
    </row>
    <row r="3582" spans="1:5" ht="12" customHeight="1" x14ac:dyDescent="0.2">
      <c r="A3582" s="156" t="s">
        <v>2982</v>
      </c>
      <c r="B3582" s="156" t="s">
        <v>744</v>
      </c>
      <c r="C3582" s="156" t="s">
        <v>745</v>
      </c>
      <c r="D3582" s="156" t="s">
        <v>1955</v>
      </c>
      <c r="E3582" s="156" t="s">
        <v>2724</v>
      </c>
    </row>
    <row r="3583" spans="1:5" ht="12" customHeight="1" x14ac:dyDescent="0.2">
      <c r="A3583" s="156" t="s">
        <v>2982</v>
      </c>
      <c r="B3583" s="156" t="s">
        <v>748</v>
      </c>
      <c r="C3583" s="156" t="s">
        <v>749</v>
      </c>
      <c r="D3583" s="156" t="s">
        <v>1955</v>
      </c>
      <c r="E3583" s="156" t="s">
        <v>2724</v>
      </c>
    </row>
    <row r="3584" spans="1:5" ht="12" customHeight="1" x14ac:dyDescent="0.2">
      <c r="A3584" s="156" t="s">
        <v>2982</v>
      </c>
      <c r="B3584" s="156" t="s">
        <v>2544</v>
      </c>
      <c r="C3584" s="156" t="s">
        <v>775</v>
      </c>
      <c r="D3584" s="156" t="s">
        <v>1955</v>
      </c>
      <c r="E3584" s="156" t="s">
        <v>2724</v>
      </c>
    </row>
    <row r="3585" spans="1:5" ht="12" customHeight="1" x14ac:dyDescent="0.2">
      <c r="A3585" s="156" t="s">
        <v>2982</v>
      </c>
      <c r="B3585" s="156" t="s">
        <v>2550</v>
      </c>
      <c r="C3585" s="156" t="s">
        <v>776</v>
      </c>
      <c r="D3585" s="156" t="s">
        <v>1955</v>
      </c>
      <c r="E3585" s="156" t="s">
        <v>2724</v>
      </c>
    </row>
    <row r="3586" spans="1:5" ht="12" customHeight="1" x14ac:dyDescent="0.2">
      <c r="A3586" s="156" t="s">
        <v>2982</v>
      </c>
      <c r="B3586" s="156" t="s">
        <v>821</v>
      </c>
      <c r="C3586" s="156" t="s">
        <v>822</v>
      </c>
      <c r="D3586" s="156" t="s">
        <v>1955</v>
      </c>
      <c r="E3586" s="156" t="s">
        <v>2724</v>
      </c>
    </row>
    <row r="3587" spans="1:5" ht="12" customHeight="1" x14ac:dyDescent="0.2">
      <c r="A3587" s="156" t="s">
        <v>2982</v>
      </c>
      <c r="B3587" s="156" t="s">
        <v>825</v>
      </c>
      <c r="C3587" s="156" t="s">
        <v>826</v>
      </c>
      <c r="D3587" s="156" t="s">
        <v>1955</v>
      </c>
      <c r="E3587" s="156" t="s">
        <v>2724</v>
      </c>
    </row>
    <row r="3588" spans="1:5" ht="12" customHeight="1" x14ac:dyDescent="0.2">
      <c r="A3588" s="156" t="s">
        <v>2982</v>
      </c>
      <c r="B3588" s="156" t="s">
        <v>813</v>
      </c>
      <c r="C3588" s="156" t="s">
        <v>814</v>
      </c>
      <c r="D3588" s="156" t="s">
        <v>1955</v>
      </c>
      <c r="E3588" s="156" t="s">
        <v>2724</v>
      </c>
    </row>
    <row r="3589" spans="1:5" ht="12" customHeight="1" x14ac:dyDescent="0.2">
      <c r="A3589" s="156" t="s">
        <v>2982</v>
      </c>
      <c r="B3589" s="156" t="s">
        <v>817</v>
      </c>
      <c r="C3589" s="156" t="s">
        <v>818</v>
      </c>
      <c r="D3589" s="156" t="s">
        <v>1955</v>
      </c>
      <c r="E3589" s="156" t="s">
        <v>2724</v>
      </c>
    </row>
    <row r="3590" spans="1:5" ht="12" customHeight="1" x14ac:dyDescent="0.2">
      <c r="A3590" s="156" t="s">
        <v>2982</v>
      </c>
      <c r="B3590" s="156" t="s">
        <v>2541</v>
      </c>
      <c r="C3590" s="156" t="s">
        <v>752</v>
      </c>
      <c r="D3590" s="156" t="s">
        <v>1955</v>
      </c>
      <c r="E3590" s="156" t="s">
        <v>2724</v>
      </c>
    </row>
    <row r="3591" spans="1:5" ht="12" customHeight="1" x14ac:dyDescent="0.2">
      <c r="A3591" s="156" t="s">
        <v>2982</v>
      </c>
      <c r="B3591" s="156" t="s">
        <v>755</v>
      </c>
      <c r="C3591" s="156" t="s">
        <v>756</v>
      </c>
      <c r="D3591" s="156" t="s">
        <v>1955</v>
      </c>
      <c r="E3591" s="156" t="s">
        <v>2724</v>
      </c>
    </row>
    <row r="3592" spans="1:5" ht="12" customHeight="1" x14ac:dyDescent="0.2">
      <c r="A3592" s="156" t="s">
        <v>2982</v>
      </c>
      <c r="B3592" s="156" t="s">
        <v>2551</v>
      </c>
      <c r="C3592" s="156" t="s">
        <v>777</v>
      </c>
      <c r="D3592" s="156" t="s">
        <v>1955</v>
      </c>
      <c r="E3592" s="156" t="s">
        <v>2724</v>
      </c>
    </row>
    <row r="3593" spans="1:5" ht="12" customHeight="1" x14ac:dyDescent="0.2">
      <c r="A3593" s="156" t="s">
        <v>2982</v>
      </c>
      <c r="B3593" s="156" t="s">
        <v>2546</v>
      </c>
      <c r="C3593" s="156" t="s">
        <v>778</v>
      </c>
      <c r="D3593" s="156" t="s">
        <v>1955</v>
      </c>
      <c r="E3593" s="156" t="s">
        <v>2724</v>
      </c>
    </row>
    <row r="3594" spans="1:5" ht="12" customHeight="1" x14ac:dyDescent="0.2">
      <c r="A3594" s="156" t="s">
        <v>2982</v>
      </c>
      <c r="B3594" s="156" t="s">
        <v>2549</v>
      </c>
      <c r="C3594" s="156" t="s">
        <v>779</v>
      </c>
      <c r="D3594" s="156" t="s">
        <v>1955</v>
      </c>
      <c r="E3594" s="156" t="s">
        <v>2724</v>
      </c>
    </row>
    <row r="3595" spans="1:5" ht="12" customHeight="1" x14ac:dyDescent="0.2">
      <c r="A3595" s="156" t="s">
        <v>2982</v>
      </c>
      <c r="B3595" s="156" t="s">
        <v>2539</v>
      </c>
      <c r="C3595" s="156" t="s">
        <v>780</v>
      </c>
      <c r="D3595" s="156" t="s">
        <v>1955</v>
      </c>
      <c r="E3595" s="156" t="s">
        <v>2724</v>
      </c>
    </row>
    <row r="3596" spans="1:5" ht="12" customHeight="1" x14ac:dyDescent="0.2">
      <c r="A3596" s="156" t="s">
        <v>2982</v>
      </c>
      <c r="B3596" s="156" t="s">
        <v>2545</v>
      </c>
      <c r="C3596" s="156" t="s">
        <v>781</v>
      </c>
      <c r="D3596" s="156" t="s">
        <v>1955</v>
      </c>
      <c r="E3596" s="156" t="s">
        <v>2724</v>
      </c>
    </row>
    <row r="3597" spans="1:5" ht="12" customHeight="1" x14ac:dyDescent="0.2">
      <c r="A3597" s="156" t="s">
        <v>2982</v>
      </c>
      <c r="B3597" s="156" t="s">
        <v>2547</v>
      </c>
      <c r="C3597" s="156" t="s">
        <v>782</v>
      </c>
      <c r="D3597" s="156" t="s">
        <v>1955</v>
      </c>
      <c r="E3597" s="156" t="s">
        <v>2724</v>
      </c>
    </row>
    <row r="3598" spans="1:5" ht="12" customHeight="1" x14ac:dyDescent="0.2">
      <c r="A3598" s="156" t="s">
        <v>2982</v>
      </c>
      <c r="B3598" s="156" t="s">
        <v>759</v>
      </c>
      <c r="C3598" s="156" t="s">
        <v>760</v>
      </c>
      <c r="D3598" s="156" t="s">
        <v>1955</v>
      </c>
      <c r="E3598" s="156" t="s">
        <v>2724</v>
      </c>
    </row>
    <row r="3599" spans="1:5" ht="12" customHeight="1" x14ac:dyDescent="0.2">
      <c r="A3599" s="156" t="s">
        <v>2982</v>
      </c>
      <c r="B3599" s="156" t="s">
        <v>763</v>
      </c>
      <c r="C3599" s="156" t="s">
        <v>764</v>
      </c>
      <c r="D3599" s="156" t="s">
        <v>1955</v>
      </c>
      <c r="E3599" s="156" t="s">
        <v>2724</v>
      </c>
    </row>
    <row r="3600" spans="1:5" ht="12" customHeight="1" x14ac:dyDescent="0.2">
      <c r="A3600" s="156" t="s">
        <v>2982</v>
      </c>
      <c r="B3600" s="156" t="s">
        <v>746</v>
      </c>
      <c r="C3600" s="156" t="s">
        <v>747</v>
      </c>
      <c r="D3600" s="156" t="s">
        <v>1955</v>
      </c>
      <c r="E3600" s="156" t="s">
        <v>2724</v>
      </c>
    </row>
    <row r="3601" spans="1:5" ht="12" customHeight="1" x14ac:dyDescent="0.2">
      <c r="A3601" s="156" t="s">
        <v>2982</v>
      </c>
      <c r="B3601" s="156" t="s">
        <v>750</v>
      </c>
      <c r="C3601" s="156" t="s">
        <v>751</v>
      </c>
      <c r="D3601" s="156" t="s">
        <v>1955</v>
      </c>
      <c r="E3601" s="156" t="s">
        <v>2724</v>
      </c>
    </row>
    <row r="3602" spans="1:5" ht="12" customHeight="1" x14ac:dyDescent="0.2">
      <c r="A3602" s="156" t="s">
        <v>2982</v>
      </c>
      <c r="B3602" s="156" t="s">
        <v>2534</v>
      </c>
      <c r="C3602" s="156" t="s">
        <v>783</v>
      </c>
      <c r="D3602" s="156" t="s">
        <v>1955</v>
      </c>
      <c r="E3602" s="156" t="s">
        <v>2724</v>
      </c>
    </row>
    <row r="3603" spans="1:5" ht="12" customHeight="1" x14ac:dyDescent="0.2">
      <c r="A3603" s="156" t="s">
        <v>2982</v>
      </c>
      <c r="B3603" s="156" t="s">
        <v>2540</v>
      </c>
      <c r="C3603" s="156" t="s">
        <v>784</v>
      </c>
      <c r="D3603" s="156" t="s">
        <v>1955</v>
      </c>
      <c r="E3603" s="156" t="s">
        <v>2724</v>
      </c>
    </row>
    <row r="3604" spans="1:5" ht="12" customHeight="1" x14ac:dyDescent="0.2">
      <c r="A3604" s="156" t="s">
        <v>2982</v>
      </c>
      <c r="B3604" s="156" t="s">
        <v>823</v>
      </c>
      <c r="C3604" s="156" t="s">
        <v>824</v>
      </c>
      <c r="D3604" s="156" t="s">
        <v>1955</v>
      </c>
      <c r="E3604" s="156" t="s">
        <v>2724</v>
      </c>
    </row>
    <row r="3605" spans="1:5" ht="12" customHeight="1" x14ac:dyDescent="0.2">
      <c r="A3605" s="156" t="s">
        <v>2982</v>
      </c>
      <c r="B3605" s="156" t="s">
        <v>827</v>
      </c>
      <c r="C3605" s="156" t="s">
        <v>828</v>
      </c>
      <c r="D3605" s="156" t="s">
        <v>1955</v>
      </c>
      <c r="E3605" s="156" t="s">
        <v>2724</v>
      </c>
    </row>
    <row r="3606" spans="1:5" ht="12" customHeight="1" x14ac:dyDescent="0.2">
      <c r="A3606" s="156" t="s">
        <v>2982</v>
      </c>
      <c r="B3606" s="156" t="s">
        <v>815</v>
      </c>
      <c r="C3606" s="156" t="s">
        <v>816</v>
      </c>
      <c r="D3606" s="156" t="s">
        <v>1955</v>
      </c>
      <c r="E3606" s="156" t="s">
        <v>2724</v>
      </c>
    </row>
    <row r="3607" spans="1:5" ht="12" customHeight="1" x14ac:dyDescent="0.2">
      <c r="A3607" s="156" t="s">
        <v>2982</v>
      </c>
      <c r="B3607" s="156" t="s">
        <v>819</v>
      </c>
      <c r="C3607" s="156" t="s">
        <v>820</v>
      </c>
      <c r="D3607" s="156" t="s">
        <v>1955</v>
      </c>
      <c r="E3607" s="156" t="s">
        <v>2724</v>
      </c>
    </row>
    <row r="3608" spans="1:5" ht="12" customHeight="1" x14ac:dyDescent="0.2">
      <c r="A3608" s="156" t="s">
        <v>2982</v>
      </c>
      <c r="B3608" s="156" t="s">
        <v>753</v>
      </c>
      <c r="C3608" s="156" t="s">
        <v>754</v>
      </c>
      <c r="D3608" s="156" t="s">
        <v>1955</v>
      </c>
      <c r="E3608" s="156" t="s">
        <v>2724</v>
      </c>
    </row>
    <row r="3609" spans="1:5" ht="12" customHeight="1" x14ac:dyDescent="0.2">
      <c r="A3609" s="156" t="s">
        <v>2982</v>
      </c>
      <c r="B3609" s="156" t="s">
        <v>757</v>
      </c>
      <c r="C3609" s="156" t="s">
        <v>758</v>
      </c>
      <c r="D3609" s="156" t="s">
        <v>1955</v>
      </c>
      <c r="E3609" s="156" t="s">
        <v>2724</v>
      </c>
    </row>
    <row r="3610" spans="1:5" ht="12" customHeight="1" x14ac:dyDescent="0.2">
      <c r="A3610" s="156" t="s">
        <v>2982</v>
      </c>
      <c r="B3610" s="156" t="s">
        <v>2538</v>
      </c>
      <c r="C3610" s="156" t="s">
        <v>785</v>
      </c>
      <c r="D3610" s="156" t="s">
        <v>1955</v>
      </c>
      <c r="E3610" s="156" t="s">
        <v>2724</v>
      </c>
    </row>
    <row r="3611" spans="1:5" ht="12" customHeight="1" x14ac:dyDescent="0.2">
      <c r="A3611" s="156" t="s">
        <v>2982</v>
      </c>
      <c r="B3611" s="156" t="s">
        <v>2537</v>
      </c>
      <c r="C3611" s="156" t="s">
        <v>786</v>
      </c>
      <c r="D3611" s="156" t="s">
        <v>1955</v>
      </c>
      <c r="E3611" s="156" t="s">
        <v>2724</v>
      </c>
    </row>
    <row r="3612" spans="1:5" ht="12" customHeight="1" x14ac:dyDescent="0.2">
      <c r="A3612" s="156" t="s">
        <v>2982</v>
      </c>
      <c r="B3612" s="156" t="s">
        <v>2543</v>
      </c>
      <c r="C3612" s="156" t="s">
        <v>787</v>
      </c>
      <c r="D3612" s="156" t="s">
        <v>1955</v>
      </c>
      <c r="E3612" s="156" t="s">
        <v>2724</v>
      </c>
    </row>
    <row r="3613" spans="1:5" ht="12" customHeight="1" x14ac:dyDescent="0.2">
      <c r="A3613" s="156" t="s">
        <v>2982</v>
      </c>
      <c r="B3613" s="156" t="s">
        <v>2536</v>
      </c>
      <c r="C3613" s="156" t="s">
        <v>788</v>
      </c>
      <c r="D3613" s="156" t="s">
        <v>1955</v>
      </c>
      <c r="E3613" s="156" t="s">
        <v>2724</v>
      </c>
    </row>
    <row r="3614" spans="1:5" ht="12" customHeight="1" x14ac:dyDescent="0.2">
      <c r="A3614" s="156" t="s">
        <v>2982</v>
      </c>
      <c r="B3614" s="156" t="s">
        <v>2542</v>
      </c>
      <c r="C3614" s="156" t="s">
        <v>789</v>
      </c>
      <c r="D3614" s="156" t="s">
        <v>1955</v>
      </c>
      <c r="E3614" s="156" t="s">
        <v>2724</v>
      </c>
    </row>
    <row r="3615" spans="1:5" ht="12" customHeight="1" x14ac:dyDescent="0.2">
      <c r="A3615" s="156" t="s">
        <v>2982</v>
      </c>
      <c r="B3615" s="156" t="s">
        <v>2548</v>
      </c>
      <c r="C3615" s="156" t="s">
        <v>790</v>
      </c>
      <c r="D3615" s="156" t="s">
        <v>1955</v>
      </c>
      <c r="E3615" s="156" t="s">
        <v>2724</v>
      </c>
    </row>
    <row r="3616" spans="1:5" ht="12" customHeight="1" x14ac:dyDescent="0.2">
      <c r="A3616" s="156" t="s">
        <v>2982</v>
      </c>
      <c r="B3616" s="156" t="s">
        <v>761</v>
      </c>
      <c r="C3616" s="156" t="s">
        <v>762</v>
      </c>
      <c r="D3616" s="156" t="s">
        <v>1955</v>
      </c>
      <c r="E3616" s="156" t="s">
        <v>2724</v>
      </c>
    </row>
    <row r="3617" spans="1:5" ht="12" customHeight="1" x14ac:dyDescent="0.2">
      <c r="A3617" s="156" t="s">
        <v>2982</v>
      </c>
      <c r="B3617" s="156" t="s">
        <v>765</v>
      </c>
      <c r="C3617" s="156" t="s">
        <v>766</v>
      </c>
      <c r="D3617" s="156" t="s">
        <v>1955</v>
      </c>
      <c r="E3617" s="156" t="s">
        <v>2724</v>
      </c>
    </row>
    <row r="3618" spans="1:5" ht="12" customHeight="1" x14ac:dyDescent="0.2">
      <c r="A3618" s="156" t="s">
        <v>2982</v>
      </c>
      <c r="B3618" s="156" t="s">
        <v>845</v>
      </c>
      <c r="C3618" s="156" t="s">
        <v>846</v>
      </c>
      <c r="D3618" s="156" t="s">
        <v>1955</v>
      </c>
      <c r="E3618" s="156" t="s">
        <v>2724</v>
      </c>
    </row>
    <row r="3619" spans="1:5" ht="12" customHeight="1" x14ac:dyDescent="0.2">
      <c r="A3619" s="156" t="s">
        <v>2982</v>
      </c>
      <c r="B3619" s="156" t="s">
        <v>849</v>
      </c>
      <c r="C3619" s="156" t="s">
        <v>850</v>
      </c>
      <c r="D3619" s="156" t="s">
        <v>1955</v>
      </c>
      <c r="E3619" s="156" t="s">
        <v>2724</v>
      </c>
    </row>
    <row r="3620" spans="1:5" ht="12" customHeight="1" x14ac:dyDescent="0.2">
      <c r="A3620" s="156" t="s">
        <v>2982</v>
      </c>
      <c r="B3620" s="156" t="s">
        <v>1039</v>
      </c>
      <c r="C3620" s="156" t="s">
        <v>1040</v>
      </c>
      <c r="D3620" s="156" t="s">
        <v>1955</v>
      </c>
      <c r="E3620" s="156" t="s">
        <v>2724</v>
      </c>
    </row>
    <row r="3621" spans="1:5" ht="12" customHeight="1" x14ac:dyDescent="0.2">
      <c r="A3621" s="156" t="s">
        <v>2982</v>
      </c>
      <c r="B3621" s="156" t="s">
        <v>1043</v>
      </c>
      <c r="C3621" s="156" t="s">
        <v>1044</v>
      </c>
      <c r="D3621" s="156" t="s">
        <v>1955</v>
      </c>
      <c r="E3621" s="156" t="s">
        <v>2724</v>
      </c>
    </row>
    <row r="3622" spans="1:5" ht="12" customHeight="1" x14ac:dyDescent="0.2">
      <c r="A3622" s="156" t="s">
        <v>2982</v>
      </c>
      <c r="B3622" s="156" t="s">
        <v>1031</v>
      </c>
      <c r="C3622" s="156" t="s">
        <v>1032</v>
      </c>
      <c r="D3622" s="156" t="s">
        <v>1955</v>
      </c>
      <c r="E3622" s="156" t="s">
        <v>2724</v>
      </c>
    </row>
    <row r="3623" spans="1:5" ht="12" customHeight="1" x14ac:dyDescent="0.2">
      <c r="A3623" s="156" t="s">
        <v>2982</v>
      </c>
      <c r="B3623" s="156" t="s">
        <v>1035</v>
      </c>
      <c r="C3623" s="156" t="s">
        <v>1036</v>
      </c>
      <c r="D3623" s="156" t="s">
        <v>1955</v>
      </c>
      <c r="E3623" s="156" t="s">
        <v>2724</v>
      </c>
    </row>
    <row r="3624" spans="1:5" ht="12" customHeight="1" x14ac:dyDescent="0.2">
      <c r="A3624" s="156" t="s">
        <v>2982</v>
      </c>
      <c r="B3624" s="156" t="s">
        <v>861</v>
      </c>
      <c r="C3624" s="156" t="s">
        <v>862</v>
      </c>
      <c r="D3624" s="156" t="s">
        <v>1955</v>
      </c>
      <c r="E3624" s="156" t="s">
        <v>2724</v>
      </c>
    </row>
    <row r="3625" spans="1:5" ht="12" customHeight="1" x14ac:dyDescent="0.2">
      <c r="A3625" s="156" t="s">
        <v>2982</v>
      </c>
      <c r="B3625" s="156" t="s">
        <v>865</v>
      </c>
      <c r="C3625" s="156" t="s">
        <v>866</v>
      </c>
      <c r="D3625" s="156" t="s">
        <v>1955</v>
      </c>
      <c r="E3625" s="156" t="s">
        <v>2724</v>
      </c>
    </row>
    <row r="3626" spans="1:5" ht="12" customHeight="1" x14ac:dyDescent="0.2">
      <c r="A3626" s="156" t="s">
        <v>2982</v>
      </c>
      <c r="B3626" s="156" t="s">
        <v>2535</v>
      </c>
      <c r="C3626" s="156" t="s">
        <v>853</v>
      </c>
      <c r="D3626" s="156" t="s">
        <v>1955</v>
      </c>
      <c r="E3626" s="156" t="s">
        <v>2724</v>
      </c>
    </row>
    <row r="3627" spans="1:5" ht="12" customHeight="1" x14ac:dyDescent="0.2">
      <c r="A3627" s="156" t="s">
        <v>2982</v>
      </c>
      <c r="B3627" s="156" t="s">
        <v>856</v>
      </c>
      <c r="C3627" s="156" t="s">
        <v>857</v>
      </c>
      <c r="D3627" s="156" t="s">
        <v>1955</v>
      </c>
      <c r="E3627" s="156" t="s">
        <v>2724</v>
      </c>
    </row>
    <row r="3628" spans="1:5" ht="12" customHeight="1" x14ac:dyDescent="0.2">
      <c r="A3628" s="156" t="s">
        <v>2982</v>
      </c>
      <c r="B3628" s="156" t="s">
        <v>869</v>
      </c>
      <c r="C3628" s="156" t="s">
        <v>870</v>
      </c>
      <c r="D3628" s="156" t="s">
        <v>1955</v>
      </c>
      <c r="E3628" s="156" t="s">
        <v>2724</v>
      </c>
    </row>
    <row r="3629" spans="1:5" ht="12" customHeight="1" x14ac:dyDescent="0.2">
      <c r="A3629" s="156" t="s">
        <v>2982</v>
      </c>
      <c r="B3629" s="156" t="s">
        <v>873</v>
      </c>
      <c r="C3629" s="156" t="s">
        <v>874</v>
      </c>
      <c r="D3629" s="156" t="s">
        <v>1955</v>
      </c>
      <c r="E3629" s="156" t="s">
        <v>2724</v>
      </c>
    </row>
    <row r="3630" spans="1:5" ht="12" customHeight="1" x14ac:dyDescent="0.2">
      <c r="A3630" s="156" t="s">
        <v>2982</v>
      </c>
      <c r="B3630" s="156" t="s">
        <v>847</v>
      </c>
      <c r="C3630" s="156" t="s">
        <v>848</v>
      </c>
      <c r="D3630" s="156" t="s">
        <v>1955</v>
      </c>
      <c r="E3630" s="156" t="s">
        <v>2724</v>
      </c>
    </row>
    <row r="3631" spans="1:5" ht="12" customHeight="1" x14ac:dyDescent="0.2">
      <c r="A3631" s="156" t="s">
        <v>2982</v>
      </c>
      <c r="B3631" s="156" t="s">
        <v>851</v>
      </c>
      <c r="C3631" s="156" t="s">
        <v>852</v>
      </c>
      <c r="D3631" s="156" t="s">
        <v>1955</v>
      </c>
      <c r="E3631" s="156" t="s">
        <v>2724</v>
      </c>
    </row>
    <row r="3632" spans="1:5" ht="12" customHeight="1" x14ac:dyDescent="0.2">
      <c r="A3632" s="156" t="s">
        <v>2982</v>
      </c>
      <c r="B3632" s="156" t="s">
        <v>1041</v>
      </c>
      <c r="C3632" s="156" t="s">
        <v>1042</v>
      </c>
      <c r="D3632" s="156" t="s">
        <v>1955</v>
      </c>
      <c r="E3632" s="156" t="s">
        <v>2724</v>
      </c>
    </row>
    <row r="3633" spans="1:5" ht="12" customHeight="1" x14ac:dyDescent="0.2">
      <c r="A3633" s="156" t="s">
        <v>2982</v>
      </c>
      <c r="B3633" s="156" t="s">
        <v>1045</v>
      </c>
      <c r="C3633" s="156" t="s">
        <v>1046</v>
      </c>
      <c r="D3633" s="156" t="s">
        <v>1955</v>
      </c>
      <c r="E3633" s="156" t="s">
        <v>2724</v>
      </c>
    </row>
    <row r="3634" spans="1:5" ht="12" customHeight="1" x14ac:dyDescent="0.2">
      <c r="A3634" s="156" t="s">
        <v>2982</v>
      </c>
      <c r="B3634" s="156" t="s">
        <v>1033</v>
      </c>
      <c r="C3634" s="156" t="s">
        <v>1034</v>
      </c>
      <c r="D3634" s="156" t="s">
        <v>1955</v>
      </c>
      <c r="E3634" s="156" t="s">
        <v>2724</v>
      </c>
    </row>
    <row r="3635" spans="1:5" ht="12" customHeight="1" x14ac:dyDescent="0.2">
      <c r="A3635" s="156" t="s">
        <v>2982</v>
      </c>
      <c r="B3635" s="156" t="s">
        <v>1037</v>
      </c>
      <c r="C3635" s="156" t="s">
        <v>1038</v>
      </c>
      <c r="D3635" s="156" t="s">
        <v>1955</v>
      </c>
      <c r="E3635" s="156" t="s">
        <v>2724</v>
      </c>
    </row>
    <row r="3636" spans="1:5" ht="12" customHeight="1" x14ac:dyDescent="0.2">
      <c r="A3636" s="156" t="s">
        <v>2982</v>
      </c>
      <c r="B3636" s="156" t="s">
        <v>863</v>
      </c>
      <c r="C3636" s="156" t="s">
        <v>864</v>
      </c>
      <c r="D3636" s="156" t="s">
        <v>1955</v>
      </c>
      <c r="E3636" s="156" t="s">
        <v>2724</v>
      </c>
    </row>
    <row r="3637" spans="1:5" ht="12" customHeight="1" x14ac:dyDescent="0.2">
      <c r="A3637" s="156" t="s">
        <v>2982</v>
      </c>
      <c r="B3637" s="156" t="s">
        <v>867</v>
      </c>
      <c r="C3637" s="156" t="s">
        <v>868</v>
      </c>
      <c r="D3637" s="156" t="s">
        <v>1955</v>
      </c>
      <c r="E3637" s="156" t="s">
        <v>2724</v>
      </c>
    </row>
    <row r="3638" spans="1:5" ht="12" customHeight="1" x14ac:dyDescent="0.2">
      <c r="A3638" s="156" t="s">
        <v>2982</v>
      </c>
      <c r="B3638" s="156" t="s">
        <v>854</v>
      </c>
      <c r="C3638" s="156" t="s">
        <v>855</v>
      </c>
      <c r="D3638" s="156" t="s">
        <v>1955</v>
      </c>
      <c r="E3638" s="156" t="s">
        <v>2724</v>
      </c>
    </row>
    <row r="3639" spans="1:5" ht="12" customHeight="1" x14ac:dyDescent="0.2">
      <c r="A3639" s="156" t="s">
        <v>2982</v>
      </c>
      <c r="B3639" s="156" t="s">
        <v>858</v>
      </c>
      <c r="C3639" s="156" t="s">
        <v>859</v>
      </c>
      <c r="D3639" s="156" t="s">
        <v>1955</v>
      </c>
      <c r="E3639" s="156" t="s">
        <v>2724</v>
      </c>
    </row>
    <row r="3640" spans="1:5" ht="12" customHeight="1" x14ac:dyDescent="0.2">
      <c r="A3640" s="156" t="s">
        <v>2982</v>
      </c>
      <c r="B3640" s="156" t="s">
        <v>871</v>
      </c>
      <c r="C3640" s="156" t="s">
        <v>872</v>
      </c>
      <c r="D3640" s="156" t="s">
        <v>1955</v>
      </c>
      <c r="E3640" s="156" t="s">
        <v>2724</v>
      </c>
    </row>
    <row r="3641" spans="1:5" ht="12" customHeight="1" x14ac:dyDescent="0.2">
      <c r="A3641" s="156" t="s">
        <v>2982</v>
      </c>
      <c r="B3641" s="156" t="s">
        <v>875</v>
      </c>
      <c r="C3641" s="156" t="s">
        <v>876</v>
      </c>
      <c r="D3641" s="156" t="s">
        <v>1955</v>
      </c>
      <c r="E3641" s="156" t="s">
        <v>2724</v>
      </c>
    </row>
    <row r="3642" spans="1:5" ht="12" customHeight="1" x14ac:dyDescent="0.2">
      <c r="A3642" s="156" t="s">
        <v>2982</v>
      </c>
      <c r="B3642" s="156" t="s">
        <v>877</v>
      </c>
      <c r="C3642" s="156" t="s">
        <v>878</v>
      </c>
      <c r="D3642" s="156" t="s">
        <v>1955</v>
      </c>
      <c r="E3642" s="156" t="s">
        <v>2724</v>
      </c>
    </row>
    <row r="3643" spans="1:5" ht="12" customHeight="1" x14ac:dyDescent="0.2">
      <c r="A3643" s="156" t="s">
        <v>2982</v>
      </c>
      <c r="B3643" s="156" t="s">
        <v>883</v>
      </c>
      <c r="C3643" s="156" t="s">
        <v>884</v>
      </c>
      <c r="D3643" s="156" t="s">
        <v>1955</v>
      </c>
      <c r="E3643" s="156" t="s">
        <v>2724</v>
      </c>
    </row>
    <row r="3644" spans="1:5" ht="12" customHeight="1" x14ac:dyDescent="0.2">
      <c r="A3644" s="156" t="s">
        <v>2982</v>
      </c>
      <c r="B3644" s="156" t="s">
        <v>889</v>
      </c>
      <c r="C3644" s="156" t="s">
        <v>890</v>
      </c>
      <c r="D3644" s="156" t="s">
        <v>1955</v>
      </c>
      <c r="E3644" s="156" t="s">
        <v>2724</v>
      </c>
    </row>
    <row r="3645" spans="1:5" ht="12" customHeight="1" x14ac:dyDescent="0.2">
      <c r="A3645" s="156" t="s">
        <v>2982</v>
      </c>
      <c r="B3645" s="156" t="s">
        <v>895</v>
      </c>
      <c r="C3645" s="156" t="s">
        <v>896</v>
      </c>
      <c r="D3645" s="156" t="s">
        <v>1955</v>
      </c>
      <c r="E3645" s="156" t="s">
        <v>2724</v>
      </c>
    </row>
    <row r="3646" spans="1:5" ht="12" customHeight="1" x14ac:dyDescent="0.2">
      <c r="A3646" s="156" t="s">
        <v>2982</v>
      </c>
      <c r="B3646" s="156" t="s">
        <v>1459</v>
      </c>
      <c r="C3646" s="156" t="s">
        <v>1460</v>
      </c>
      <c r="D3646" s="156" t="s">
        <v>638</v>
      </c>
      <c r="E3646" s="156" t="s">
        <v>2753</v>
      </c>
    </row>
    <row r="3647" spans="1:5" ht="12" customHeight="1" x14ac:dyDescent="0.2">
      <c r="A3647" s="156" t="s">
        <v>2982</v>
      </c>
      <c r="B3647" s="156" t="s">
        <v>1459</v>
      </c>
      <c r="C3647" s="156" t="s">
        <v>1460</v>
      </c>
      <c r="D3647" s="156" t="s">
        <v>638</v>
      </c>
      <c r="E3647" s="156" t="s">
        <v>2756</v>
      </c>
    </row>
    <row r="3648" spans="1:5" ht="12" customHeight="1" x14ac:dyDescent="0.2">
      <c r="A3648" s="156" t="s">
        <v>2982</v>
      </c>
      <c r="B3648" s="156" t="s">
        <v>1459</v>
      </c>
      <c r="C3648" s="156" t="s">
        <v>1460</v>
      </c>
      <c r="D3648" s="156" t="s">
        <v>638</v>
      </c>
      <c r="E3648" s="156" t="s">
        <v>2755</v>
      </c>
    </row>
    <row r="3649" spans="1:5" ht="12" customHeight="1" x14ac:dyDescent="0.2">
      <c r="A3649" s="156" t="s">
        <v>2982</v>
      </c>
      <c r="B3649" s="156" t="s">
        <v>1459</v>
      </c>
      <c r="C3649" s="156" t="s">
        <v>1460</v>
      </c>
      <c r="D3649" s="156" t="s">
        <v>638</v>
      </c>
      <c r="E3649" s="156" t="s">
        <v>2761</v>
      </c>
    </row>
    <row r="3650" spans="1:5" ht="12" customHeight="1" x14ac:dyDescent="0.2">
      <c r="A3650" s="156" t="s">
        <v>2982</v>
      </c>
      <c r="B3650" s="156" t="s">
        <v>1825</v>
      </c>
      <c r="C3650" s="156" t="s">
        <v>1461</v>
      </c>
      <c r="D3650" s="156" t="s">
        <v>638</v>
      </c>
      <c r="E3650" s="156" t="s">
        <v>2753</v>
      </c>
    </row>
    <row r="3651" spans="1:5" ht="12" customHeight="1" x14ac:dyDescent="0.2">
      <c r="A3651" s="156" t="s">
        <v>2982</v>
      </c>
      <c r="B3651" s="156" t="s">
        <v>1825</v>
      </c>
      <c r="C3651" s="156" t="s">
        <v>1461</v>
      </c>
      <c r="D3651" s="156" t="s">
        <v>638</v>
      </c>
      <c r="E3651" s="156" t="s">
        <v>2756</v>
      </c>
    </row>
    <row r="3652" spans="1:5" ht="12" customHeight="1" x14ac:dyDescent="0.2">
      <c r="A3652" s="156" t="s">
        <v>2982</v>
      </c>
      <c r="B3652" s="156" t="s">
        <v>1825</v>
      </c>
      <c r="C3652" s="156" t="s">
        <v>1461</v>
      </c>
      <c r="D3652" s="156" t="s">
        <v>638</v>
      </c>
      <c r="E3652" s="156" t="s">
        <v>2754</v>
      </c>
    </row>
    <row r="3653" spans="1:5" ht="12" customHeight="1" x14ac:dyDescent="0.2">
      <c r="A3653" s="156" t="s">
        <v>2982</v>
      </c>
      <c r="B3653" s="156" t="s">
        <v>1825</v>
      </c>
      <c r="C3653" s="156" t="s">
        <v>1461</v>
      </c>
      <c r="D3653" s="156" t="s">
        <v>638</v>
      </c>
      <c r="E3653" s="156" t="s">
        <v>2761</v>
      </c>
    </row>
    <row r="3654" spans="1:5" ht="12" customHeight="1" x14ac:dyDescent="0.2">
      <c r="A3654" s="156" t="s">
        <v>2982</v>
      </c>
      <c r="B3654" s="156" t="s">
        <v>1462</v>
      </c>
      <c r="C3654" s="156" t="s">
        <v>1463</v>
      </c>
      <c r="D3654" s="156" t="s">
        <v>638</v>
      </c>
      <c r="E3654" s="156" t="s">
        <v>2753</v>
      </c>
    </row>
    <row r="3655" spans="1:5" ht="12" customHeight="1" x14ac:dyDescent="0.2">
      <c r="A3655" s="156" t="s">
        <v>2982</v>
      </c>
      <c r="B3655" s="156" t="s">
        <v>1462</v>
      </c>
      <c r="C3655" s="156" t="s">
        <v>1463</v>
      </c>
      <c r="D3655" s="156" t="s">
        <v>638</v>
      </c>
      <c r="E3655" s="156" t="s">
        <v>2756</v>
      </c>
    </row>
    <row r="3656" spans="1:5" ht="12" customHeight="1" x14ac:dyDescent="0.2">
      <c r="A3656" s="156" t="s">
        <v>2982</v>
      </c>
      <c r="B3656" s="156" t="s">
        <v>1462</v>
      </c>
      <c r="C3656" s="156" t="s">
        <v>1463</v>
      </c>
      <c r="D3656" s="156" t="s">
        <v>638</v>
      </c>
      <c r="E3656" s="156" t="s">
        <v>2755</v>
      </c>
    </row>
    <row r="3657" spans="1:5" ht="12" customHeight="1" x14ac:dyDescent="0.2">
      <c r="A3657" s="156" t="s">
        <v>2982</v>
      </c>
      <c r="B3657" s="156" t="s">
        <v>1462</v>
      </c>
      <c r="C3657" s="156" t="s">
        <v>1463</v>
      </c>
      <c r="D3657" s="156" t="s">
        <v>638</v>
      </c>
      <c r="E3657" s="156" t="s">
        <v>2761</v>
      </c>
    </row>
    <row r="3658" spans="1:5" ht="12" customHeight="1" x14ac:dyDescent="0.2">
      <c r="A3658" s="156" t="s">
        <v>2982</v>
      </c>
      <c r="B3658" s="156" t="s">
        <v>1826</v>
      </c>
      <c r="C3658" s="156" t="s">
        <v>1464</v>
      </c>
      <c r="D3658" s="156" t="s">
        <v>638</v>
      </c>
      <c r="E3658" s="156" t="s">
        <v>2753</v>
      </c>
    </row>
    <row r="3659" spans="1:5" ht="12" customHeight="1" x14ac:dyDescent="0.2">
      <c r="A3659" s="156" t="s">
        <v>2982</v>
      </c>
      <c r="B3659" s="156" t="s">
        <v>1826</v>
      </c>
      <c r="C3659" s="156" t="s">
        <v>1464</v>
      </c>
      <c r="D3659" s="156" t="s">
        <v>638</v>
      </c>
      <c r="E3659" s="156" t="s">
        <v>2756</v>
      </c>
    </row>
    <row r="3660" spans="1:5" ht="12" customHeight="1" x14ac:dyDescent="0.2">
      <c r="A3660" s="156" t="s">
        <v>2982</v>
      </c>
      <c r="B3660" s="156" t="s">
        <v>1826</v>
      </c>
      <c r="C3660" s="156" t="s">
        <v>1464</v>
      </c>
      <c r="D3660" s="156" t="s">
        <v>638</v>
      </c>
      <c r="E3660" s="156" t="s">
        <v>2754</v>
      </c>
    </row>
    <row r="3661" spans="1:5" ht="12" customHeight="1" x14ac:dyDescent="0.2">
      <c r="A3661" s="156" t="s">
        <v>2982</v>
      </c>
      <c r="B3661" s="156" t="s">
        <v>1826</v>
      </c>
      <c r="C3661" s="156" t="s">
        <v>1464</v>
      </c>
      <c r="D3661" s="156" t="s">
        <v>638</v>
      </c>
      <c r="E3661" s="156" t="s">
        <v>2755</v>
      </c>
    </row>
    <row r="3662" spans="1:5" ht="12" customHeight="1" x14ac:dyDescent="0.2">
      <c r="A3662" s="156" t="s">
        <v>2982</v>
      </c>
      <c r="B3662" s="156" t="s">
        <v>1826</v>
      </c>
      <c r="C3662" s="156" t="s">
        <v>1464</v>
      </c>
      <c r="D3662" s="156" t="s">
        <v>638</v>
      </c>
      <c r="E3662" s="156" t="s">
        <v>2761</v>
      </c>
    </row>
    <row r="3663" spans="1:5" ht="12" customHeight="1" x14ac:dyDescent="0.2">
      <c r="A3663" s="156" t="s">
        <v>2982</v>
      </c>
      <c r="B3663" s="156" t="s">
        <v>1571</v>
      </c>
      <c r="C3663" s="156" t="s">
        <v>1572</v>
      </c>
      <c r="D3663" s="156" t="s">
        <v>638</v>
      </c>
      <c r="E3663" s="156" t="s">
        <v>2753</v>
      </c>
    </row>
    <row r="3664" spans="1:5" ht="12" customHeight="1" x14ac:dyDescent="0.2">
      <c r="A3664" s="156" t="s">
        <v>2982</v>
      </c>
      <c r="B3664" s="156" t="s">
        <v>1571</v>
      </c>
      <c r="C3664" s="156" t="s">
        <v>1572</v>
      </c>
      <c r="D3664" s="156" t="s">
        <v>638</v>
      </c>
      <c r="E3664" s="156" t="s">
        <v>2755</v>
      </c>
    </row>
    <row r="3665" spans="1:5" ht="12" customHeight="1" x14ac:dyDescent="0.2">
      <c r="A3665" s="156" t="s">
        <v>2982</v>
      </c>
      <c r="B3665" s="156" t="s">
        <v>1575</v>
      </c>
      <c r="C3665" s="156" t="s">
        <v>1576</v>
      </c>
      <c r="D3665" s="156" t="s">
        <v>638</v>
      </c>
      <c r="E3665" s="156" t="s">
        <v>2753</v>
      </c>
    </row>
    <row r="3666" spans="1:5" ht="12" customHeight="1" x14ac:dyDescent="0.2">
      <c r="A3666" s="156" t="s">
        <v>2982</v>
      </c>
      <c r="B3666" s="156" t="s">
        <v>1575</v>
      </c>
      <c r="C3666" s="156" t="s">
        <v>1576</v>
      </c>
      <c r="D3666" s="156" t="s">
        <v>638</v>
      </c>
      <c r="E3666" s="156" t="s">
        <v>2755</v>
      </c>
    </row>
    <row r="3667" spans="1:5" ht="12" customHeight="1" x14ac:dyDescent="0.2">
      <c r="A3667" s="156" t="s">
        <v>2982</v>
      </c>
      <c r="B3667" s="156" t="s">
        <v>1577</v>
      </c>
      <c r="C3667" s="156" t="s">
        <v>1578</v>
      </c>
      <c r="D3667" s="156" t="s">
        <v>638</v>
      </c>
      <c r="E3667" s="156" t="s">
        <v>2753</v>
      </c>
    </row>
    <row r="3668" spans="1:5" ht="12" customHeight="1" x14ac:dyDescent="0.2">
      <c r="A3668" s="156" t="s">
        <v>2982</v>
      </c>
      <c r="B3668" s="156" t="s">
        <v>1577</v>
      </c>
      <c r="C3668" s="156" t="s">
        <v>1578</v>
      </c>
      <c r="D3668" s="156" t="s">
        <v>638</v>
      </c>
      <c r="E3668" s="156" t="s">
        <v>2755</v>
      </c>
    </row>
    <row r="3669" spans="1:5" ht="12" customHeight="1" x14ac:dyDescent="0.2">
      <c r="A3669" s="156" t="s">
        <v>2982</v>
      </c>
      <c r="B3669" s="156" t="s">
        <v>1581</v>
      </c>
      <c r="C3669" s="156" t="s">
        <v>1582</v>
      </c>
      <c r="D3669" s="156" t="s">
        <v>638</v>
      </c>
      <c r="E3669" s="156" t="s">
        <v>2753</v>
      </c>
    </row>
    <row r="3670" spans="1:5" ht="12" customHeight="1" x14ac:dyDescent="0.2">
      <c r="A3670" s="156" t="s">
        <v>2982</v>
      </c>
      <c r="B3670" s="156" t="s">
        <v>1581</v>
      </c>
      <c r="C3670" s="156" t="s">
        <v>1582</v>
      </c>
      <c r="D3670" s="156" t="s">
        <v>638</v>
      </c>
      <c r="E3670" s="156" t="s">
        <v>2755</v>
      </c>
    </row>
    <row r="3671" spans="1:5" ht="12" customHeight="1" x14ac:dyDescent="0.2">
      <c r="A3671" s="156" t="s">
        <v>2982</v>
      </c>
      <c r="B3671" s="156" t="s">
        <v>1573</v>
      </c>
      <c r="C3671" s="156" t="s">
        <v>1574</v>
      </c>
      <c r="D3671" s="156" t="s">
        <v>638</v>
      </c>
      <c r="E3671" s="156" t="s">
        <v>2753</v>
      </c>
    </row>
    <row r="3672" spans="1:5" ht="12" customHeight="1" x14ac:dyDescent="0.2">
      <c r="A3672" s="156" t="s">
        <v>2982</v>
      </c>
      <c r="B3672" s="156" t="s">
        <v>1573</v>
      </c>
      <c r="C3672" s="156" t="s">
        <v>1574</v>
      </c>
      <c r="D3672" s="156" t="s">
        <v>638</v>
      </c>
      <c r="E3672" s="156" t="s">
        <v>2755</v>
      </c>
    </row>
    <row r="3673" spans="1:5" ht="12" customHeight="1" x14ac:dyDescent="0.2">
      <c r="A3673" s="156" t="s">
        <v>2982</v>
      </c>
      <c r="B3673" s="156" t="s">
        <v>1817</v>
      </c>
      <c r="C3673" s="156" t="s">
        <v>1812</v>
      </c>
      <c r="D3673" s="156" t="s">
        <v>638</v>
      </c>
      <c r="E3673" s="156" t="s">
        <v>2753</v>
      </c>
    </row>
    <row r="3674" spans="1:5" ht="12" customHeight="1" x14ac:dyDescent="0.2">
      <c r="A3674" s="156" t="s">
        <v>2982</v>
      </c>
      <c r="B3674" s="156" t="s">
        <v>1817</v>
      </c>
      <c r="C3674" s="156" t="s">
        <v>1812</v>
      </c>
      <c r="D3674" s="156" t="s">
        <v>638</v>
      </c>
      <c r="E3674" s="156" t="s">
        <v>2755</v>
      </c>
    </row>
    <row r="3675" spans="1:5" ht="12" customHeight="1" x14ac:dyDescent="0.2">
      <c r="A3675" s="156" t="s">
        <v>2982</v>
      </c>
      <c r="B3675" s="156" t="s">
        <v>1579</v>
      </c>
      <c r="C3675" s="156" t="s">
        <v>1580</v>
      </c>
      <c r="D3675" s="156" t="s">
        <v>638</v>
      </c>
      <c r="E3675" s="156" t="s">
        <v>2753</v>
      </c>
    </row>
    <row r="3676" spans="1:5" ht="12" customHeight="1" x14ac:dyDescent="0.2">
      <c r="A3676" s="156" t="s">
        <v>2982</v>
      </c>
      <c r="B3676" s="156" t="s">
        <v>1579</v>
      </c>
      <c r="C3676" s="156" t="s">
        <v>1580</v>
      </c>
      <c r="D3676" s="156" t="s">
        <v>638</v>
      </c>
      <c r="E3676" s="156" t="s">
        <v>2755</v>
      </c>
    </row>
    <row r="3677" spans="1:5" ht="12" customHeight="1" x14ac:dyDescent="0.2">
      <c r="A3677" s="156" t="s">
        <v>2982</v>
      </c>
      <c r="B3677" s="156" t="s">
        <v>1583</v>
      </c>
      <c r="C3677" s="156" t="s">
        <v>1584</v>
      </c>
      <c r="D3677" s="156" t="s">
        <v>638</v>
      </c>
      <c r="E3677" s="156" t="s">
        <v>2753</v>
      </c>
    </row>
    <row r="3678" spans="1:5" ht="12" customHeight="1" x14ac:dyDescent="0.2">
      <c r="A3678" s="156" t="s">
        <v>2982</v>
      </c>
      <c r="B3678" s="156" t="s">
        <v>1583</v>
      </c>
      <c r="C3678" s="156" t="s">
        <v>1584</v>
      </c>
      <c r="D3678" s="156" t="s">
        <v>638</v>
      </c>
      <c r="E3678" s="156" t="s">
        <v>2755</v>
      </c>
    </row>
    <row r="3679" spans="1:5" ht="12" customHeight="1" x14ac:dyDescent="0.2">
      <c r="A3679" s="156" t="s">
        <v>2982</v>
      </c>
      <c r="B3679" s="156" t="s">
        <v>1496</v>
      </c>
      <c r="C3679" s="156" t="s">
        <v>1497</v>
      </c>
      <c r="D3679" s="156" t="s">
        <v>638</v>
      </c>
      <c r="E3679" s="156" t="s">
        <v>2755</v>
      </c>
    </row>
    <row r="3680" spans="1:5" ht="12" customHeight="1" x14ac:dyDescent="0.2">
      <c r="A3680" s="156" t="s">
        <v>2982</v>
      </c>
      <c r="B3680" s="156" t="s">
        <v>1498</v>
      </c>
      <c r="C3680" s="156" t="s">
        <v>1499</v>
      </c>
      <c r="D3680" s="156" t="s">
        <v>638</v>
      </c>
      <c r="E3680" s="156" t="s">
        <v>2755</v>
      </c>
    </row>
    <row r="3681" spans="1:5" ht="12" customHeight="1" x14ac:dyDescent="0.2">
      <c r="A3681" s="156" t="s">
        <v>2982</v>
      </c>
      <c r="B3681" s="156" t="s">
        <v>1500</v>
      </c>
      <c r="C3681" s="156" t="s">
        <v>1501</v>
      </c>
      <c r="D3681" s="156" t="s">
        <v>638</v>
      </c>
      <c r="E3681" s="156" t="s">
        <v>2755</v>
      </c>
    </row>
    <row r="3682" spans="1:5" ht="12" customHeight="1" x14ac:dyDescent="0.2">
      <c r="A3682" s="156" t="s">
        <v>2982</v>
      </c>
      <c r="B3682" s="156" t="s">
        <v>1502</v>
      </c>
      <c r="C3682" s="156" t="s">
        <v>1503</v>
      </c>
      <c r="D3682" s="156" t="s">
        <v>638</v>
      </c>
      <c r="E3682" s="156" t="s">
        <v>2755</v>
      </c>
    </row>
    <row r="3683" spans="1:5" ht="12" customHeight="1" x14ac:dyDescent="0.2">
      <c r="A3683" s="156" t="s">
        <v>2982</v>
      </c>
      <c r="B3683" s="156" t="s">
        <v>1504</v>
      </c>
      <c r="C3683" s="156" t="s">
        <v>1505</v>
      </c>
      <c r="D3683" s="156" t="s">
        <v>638</v>
      </c>
      <c r="E3683" s="156" t="s">
        <v>2755</v>
      </c>
    </row>
    <row r="3684" spans="1:5" ht="12" customHeight="1" x14ac:dyDescent="0.2">
      <c r="A3684" s="156" t="s">
        <v>2982</v>
      </c>
      <c r="B3684" s="156" t="s">
        <v>492</v>
      </c>
      <c r="C3684" s="156" t="s">
        <v>484</v>
      </c>
      <c r="D3684" s="156" t="s">
        <v>638</v>
      </c>
      <c r="E3684" s="156" t="s">
        <v>2755</v>
      </c>
    </row>
    <row r="3685" spans="1:5" ht="12" customHeight="1" x14ac:dyDescent="0.2">
      <c r="A3685" s="156" t="s">
        <v>2982</v>
      </c>
      <c r="B3685" s="156" t="s">
        <v>493</v>
      </c>
      <c r="C3685" s="156" t="s">
        <v>485</v>
      </c>
      <c r="D3685" s="156" t="s">
        <v>638</v>
      </c>
      <c r="E3685" s="156" t="s">
        <v>2755</v>
      </c>
    </row>
    <row r="3686" spans="1:5" ht="12" customHeight="1" x14ac:dyDescent="0.2">
      <c r="A3686" s="156" t="s">
        <v>2982</v>
      </c>
      <c r="B3686" s="156" t="s">
        <v>360</v>
      </c>
      <c r="C3686" s="156" t="s">
        <v>354</v>
      </c>
      <c r="D3686" s="156" t="s">
        <v>638</v>
      </c>
      <c r="E3686" s="156" t="s">
        <v>2755</v>
      </c>
    </row>
    <row r="3687" spans="1:5" ht="12" customHeight="1" x14ac:dyDescent="0.2">
      <c r="A3687" s="156" t="s">
        <v>2982</v>
      </c>
      <c r="B3687" s="156" t="s">
        <v>494</v>
      </c>
      <c r="C3687" s="156" t="s">
        <v>486</v>
      </c>
      <c r="D3687" s="156" t="s">
        <v>638</v>
      </c>
      <c r="E3687" s="156" t="s">
        <v>2755</v>
      </c>
    </row>
    <row r="3688" spans="1:5" ht="12" customHeight="1" x14ac:dyDescent="0.2">
      <c r="A3688" s="156" t="s">
        <v>2982</v>
      </c>
      <c r="B3688" s="156" t="s">
        <v>495</v>
      </c>
      <c r="C3688" s="156" t="s">
        <v>487</v>
      </c>
      <c r="D3688" s="156" t="s">
        <v>638</v>
      </c>
      <c r="E3688" s="156" t="s">
        <v>2755</v>
      </c>
    </row>
    <row r="3689" spans="1:5" ht="12" customHeight="1" x14ac:dyDescent="0.2">
      <c r="A3689" s="156" t="s">
        <v>2982</v>
      </c>
      <c r="B3689" s="156" t="s">
        <v>364</v>
      </c>
      <c r="C3689" s="156" t="s">
        <v>358</v>
      </c>
      <c r="D3689" s="156" t="s">
        <v>638</v>
      </c>
      <c r="E3689" s="156" t="s">
        <v>2755</v>
      </c>
    </row>
    <row r="3690" spans="1:5" ht="12" customHeight="1" x14ac:dyDescent="0.2">
      <c r="A3690" s="156" t="s">
        <v>2982</v>
      </c>
      <c r="B3690" s="156" t="s">
        <v>361</v>
      </c>
      <c r="C3690" s="156" t="s">
        <v>355</v>
      </c>
      <c r="D3690" s="156" t="s">
        <v>638</v>
      </c>
      <c r="E3690" s="156" t="s">
        <v>2755</v>
      </c>
    </row>
    <row r="3691" spans="1:5" ht="12" customHeight="1" x14ac:dyDescent="0.2">
      <c r="A3691" s="156" t="s">
        <v>2982</v>
      </c>
      <c r="B3691" s="156" t="s">
        <v>365</v>
      </c>
      <c r="C3691" s="156" t="s">
        <v>359</v>
      </c>
      <c r="D3691" s="156" t="s">
        <v>638</v>
      </c>
      <c r="E3691" s="156" t="s">
        <v>2755</v>
      </c>
    </row>
    <row r="3692" spans="1:5" ht="12" customHeight="1" x14ac:dyDescent="0.2">
      <c r="A3692" s="156" t="s">
        <v>2982</v>
      </c>
      <c r="B3692" s="156" t="s">
        <v>496</v>
      </c>
      <c r="C3692" s="156" t="s">
        <v>488</v>
      </c>
      <c r="D3692" s="156" t="s">
        <v>638</v>
      </c>
      <c r="E3692" s="156" t="s">
        <v>2755</v>
      </c>
    </row>
    <row r="3693" spans="1:5" ht="12" customHeight="1" x14ac:dyDescent="0.2">
      <c r="A3693" s="156" t="s">
        <v>2982</v>
      </c>
      <c r="B3693" s="156" t="s">
        <v>362</v>
      </c>
      <c r="C3693" s="156" t="s">
        <v>356</v>
      </c>
      <c r="D3693" s="156" t="s">
        <v>638</v>
      </c>
      <c r="E3693" s="156" t="s">
        <v>2755</v>
      </c>
    </row>
    <row r="3694" spans="1:5" ht="12" customHeight="1" x14ac:dyDescent="0.2">
      <c r="A3694" s="156" t="s">
        <v>2982</v>
      </c>
      <c r="B3694" s="156" t="s">
        <v>497</v>
      </c>
      <c r="C3694" s="156" t="s">
        <v>489</v>
      </c>
      <c r="D3694" s="156" t="s">
        <v>638</v>
      </c>
      <c r="E3694" s="156" t="s">
        <v>2755</v>
      </c>
    </row>
    <row r="3695" spans="1:5" ht="12" customHeight="1" x14ac:dyDescent="0.2">
      <c r="A3695" s="156" t="s">
        <v>2982</v>
      </c>
      <c r="B3695" s="156" t="s">
        <v>498</v>
      </c>
      <c r="C3695" s="156" t="s">
        <v>490</v>
      </c>
      <c r="D3695" s="156" t="s">
        <v>638</v>
      </c>
      <c r="E3695" s="156" t="s">
        <v>2755</v>
      </c>
    </row>
    <row r="3696" spans="1:5" ht="12" customHeight="1" x14ac:dyDescent="0.2">
      <c r="A3696" s="156" t="s">
        <v>2982</v>
      </c>
      <c r="B3696" s="156" t="s">
        <v>363</v>
      </c>
      <c r="C3696" s="156" t="s">
        <v>357</v>
      </c>
      <c r="D3696" s="156" t="s">
        <v>638</v>
      </c>
      <c r="E3696" s="156" t="s">
        <v>2755</v>
      </c>
    </row>
    <row r="3697" spans="1:5" ht="12" customHeight="1" x14ac:dyDescent="0.2">
      <c r="A3697" s="157" t="s">
        <v>2982</v>
      </c>
      <c r="B3697" s="157" t="s">
        <v>499</v>
      </c>
      <c r="C3697" s="157" t="s">
        <v>491</v>
      </c>
      <c r="D3697" s="157" t="s">
        <v>638</v>
      </c>
      <c r="E3697" s="157" t="s">
        <v>2755</v>
      </c>
    </row>
    <row r="3698" spans="1:5" ht="12" customHeight="1" x14ac:dyDescent="0.2"/>
    <row r="3699" spans="1:5" ht="12" customHeight="1" x14ac:dyDescent="0.2"/>
    <row r="3700" spans="1:5" ht="12" customHeight="1" x14ac:dyDescent="0.2"/>
    <row r="3701" spans="1:5" ht="12" customHeight="1" x14ac:dyDescent="0.2"/>
    <row r="3702" spans="1:5" ht="12" customHeight="1" x14ac:dyDescent="0.2"/>
    <row r="3703" spans="1:5" ht="12" customHeight="1" x14ac:dyDescent="0.2"/>
    <row r="3704" spans="1:5" ht="12" customHeight="1" x14ac:dyDescent="0.2"/>
    <row r="3705" spans="1:5" ht="12" customHeight="1" x14ac:dyDescent="0.2"/>
    <row r="3706" spans="1:5" ht="12" customHeight="1" x14ac:dyDescent="0.2"/>
    <row r="3707" spans="1:5" ht="12" customHeight="1" x14ac:dyDescent="0.2"/>
    <row r="3708" spans="1:5" ht="12" customHeight="1" x14ac:dyDescent="0.2"/>
    <row r="3709" spans="1:5" ht="12" customHeight="1" x14ac:dyDescent="0.2"/>
    <row r="3710" spans="1:5" ht="12" customHeight="1" x14ac:dyDescent="0.2"/>
    <row r="3711" spans="1:5" ht="12" customHeight="1" x14ac:dyDescent="0.2"/>
    <row r="3712" spans="1:5" ht="12" customHeight="1" x14ac:dyDescent="0.2"/>
    <row r="3713" ht="12" customHeight="1" x14ac:dyDescent="0.2"/>
    <row r="3714" ht="12" customHeight="1" x14ac:dyDescent="0.2"/>
    <row r="3715" ht="12" customHeight="1" x14ac:dyDescent="0.2"/>
    <row r="3716" ht="12" customHeight="1" x14ac:dyDescent="0.2"/>
    <row r="3717" ht="12" customHeight="1" x14ac:dyDescent="0.2"/>
    <row r="3718" ht="12" customHeight="1" x14ac:dyDescent="0.2"/>
    <row r="3719" ht="12" customHeight="1" x14ac:dyDescent="0.2"/>
    <row r="3720" ht="12" customHeight="1" x14ac:dyDescent="0.2"/>
    <row r="3721" ht="12" customHeight="1" x14ac:dyDescent="0.2"/>
    <row r="3722" ht="12" customHeight="1" x14ac:dyDescent="0.2"/>
    <row r="3723" ht="12" customHeight="1" x14ac:dyDescent="0.2"/>
    <row r="3724" ht="12" customHeight="1" x14ac:dyDescent="0.2"/>
    <row r="3725" ht="12" customHeight="1" x14ac:dyDescent="0.2"/>
    <row r="3726" ht="12" customHeight="1" x14ac:dyDescent="0.2"/>
    <row r="3727" ht="12" customHeight="1" x14ac:dyDescent="0.2"/>
    <row r="3728" ht="12" customHeight="1" x14ac:dyDescent="0.2"/>
    <row r="3729" ht="12" customHeight="1" x14ac:dyDescent="0.2"/>
    <row r="3730" ht="12" customHeight="1" x14ac:dyDescent="0.2"/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3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4" customWidth="1"/>
    <col min="2" max="2" width="70" style="74" customWidth="1"/>
    <col min="3" max="3" width="12.85546875" style="39" customWidth="1"/>
    <col min="4" max="4" width="16.7109375" style="39" customWidth="1"/>
    <col min="5" max="5" width="61.7109375" style="39" bestFit="1" customWidth="1"/>
    <col min="6" max="6" width="14.28515625" style="74" bestFit="1" customWidth="1"/>
    <col min="7" max="7" width="10.28515625" style="76" bestFit="1" customWidth="1"/>
    <col min="8" max="16384" width="9.140625" style="72"/>
  </cols>
  <sheetData>
    <row r="1" spans="1:7" s="75" customFormat="1" ht="26.25" customHeight="1" x14ac:dyDescent="0.2">
      <c r="A1" s="217" t="s">
        <v>2725</v>
      </c>
      <c r="B1" s="217"/>
      <c r="C1" s="217"/>
      <c r="D1" s="39"/>
      <c r="E1" s="39"/>
      <c r="F1" s="74"/>
      <c r="G1" s="76"/>
    </row>
    <row r="2" spans="1:7" s="75" customFormat="1" ht="15.75" customHeight="1" x14ac:dyDescent="0.2">
      <c r="A2" s="218" t="s">
        <v>3138</v>
      </c>
      <c r="B2" s="218"/>
      <c r="C2" s="218"/>
      <c r="D2" s="71"/>
      <c r="E2" s="71"/>
      <c r="F2" s="74"/>
      <c r="G2" s="76"/>
    </row>
    <row r="3" spans="1:7" s="75" customFormat="1" ht="12" x14ac:dyDescent="0.2">
      <c r="A3" s="74"/>
      <c r="B3" s="74"/>
      <c r="C3" s="39"/>
      <c r="D3" s="39"/>
      <c r="E3" s="39"/>
      <c r="F3" s="74"/>
      <c r="G3" s="76"/>
    </row>
    <row r="4" spans="1:7" s="75" customFormat="1" ht="12" x14ac:dyDescent="0.2">
      <c r="C4" s="100"/>
      <c r="D4" s="100"/>
      <c r="E4" s="100"/>
      <c r="F4" s="116"/>
      <c r="G4" s="119"/>
    </row>
    <row r="5" spans="1:7" s="7" customFormat="1" ht="30" customHeight="1" x14ac:dyDescent="0.2">
      <c r="A5" s="41" t="s">
        <v>2297</v>
      </c>
      <c r="B5" s="41" t="s">
        <v>1949</v>
      </c>
      <c r="C5" s="41" t="s">
        <v>76</v>
      </c>
      <c r="D5" s="41" t="s">
        <v>1357</v>
      </c>
      <c r="E5" s="41" t="s">
        <v>2298</v>
      </c>
      <c r="F5" s="41" t="s">
        <v>2299</v>
      </c>
      <c r="G5" s="41" t="s">
        <v>2300</v>
      </c>
    </row>
    <row r="6" spans="1:7" s="33" customFormat="1" ht="21.95" customHeight="1" x14ac:dyDescent="0.2">
      <c r="A6" s="168"/>
      <c r="B6" s="169"/>
      <c r="C6" s="169"/>
      <c r="D6" s="169"/>
      <c r="E6" s="170"/>
      <c r="F6" s="169"/>
      <c r="G6" s="171"/>
    </row>
    <row r="7" spans="1:7" ht="12" customHeight="1" x14ac:dyDescent="0.2">
      <c r="A7" s="176" t="s">
        <v>2723</v>
      </c>
      <c r="B7" s="177" t="s">
        <v>2718</v>
      </c>
      <c r="C7" s="177" t="s">
        <v>3148</v>
      </c>
      <c r="D7" s="177" t="s">
        <v>2414</v>
      </c>
      <c r="E7" s="178" t="s">
        <v>3157</v>
      </c>
      <c r="F7" s="175" t="s">
        <v>3166</v>
      </c>
      <c r="G7" s="179">
        <v>42888</v>
      </c>
    </row>
    <row r="8" spans="1:7" ht="12" customHeight="1" x14ac:dyDescent="0.2">
      <c r="A8" s="176" t="s">
        <v>2723</v>
      </c>
      <c r="B8" s="177" t="s">
        <v>3140</v>
      </c>
      <c r="C8" s="177" t="s">
        <v>3149</v>
      </c>
      <c r="D8" s="177" t="s">
        <v>2414</v>
      </c>
      <c r="E8" s="178" t="s">
        <v>3158</v>
      </c>
      <c r="F8" s="175" t="s">
        <v>3167</v>
      </c>
      <c r="G8" s="179">
        <v>42892</v>
      </c>
    </row>
    <row r="9" spans="1:7" ht="12" customHeight="1" x14ac:dyDescent="0.2">
      <c r="A9" s="176" t="s">
        <v>2723</v>
      </c>
      <c r="B9" s="177" t="s">
        <v>3141</v>
      </c>
      <c r="C9" s="177" t="s">
        <v>3150</v>
      </c>
      <c r="D9" s="177" t="s">
        <v>2097</v>
      </c>
      <c r="E9" s="178" t="s">
        <v>3159</v>
      </c>
      <c r="F9" s="175" t="s">
        <v>3166</v>
      </c>
      <c r="G9" s="179">
        <v>42892</v>
      </c>
    </row>
    <row r="10" spans="1:7" ht="12" customHeight="1" x14ac:dyDescent="0.2">
      <c r="A10" s="176" t="s">
        <v>2723</v>
      </c>
      <c r="B10" s="177" t="s">
        <v>3142</v>
      </c>
      <c r="C10" s="177" t="s">
        <v>3151</v>
      </c>
      <c r="D10" s="177" t="s">
        <v>2373</v>
      </c>
      <c r="E10" s="178" t="s">
        <v>3160</v>
      </c>
      <c r="F10" s="175" t="s">
        <v>3166</v>
      </c>
      <c r="G10" s="179">
        <v>42895</v>
      </c>
    </row>
    <row r="11" spans="1:7" ht="12" customHeight="1" x14ac:dyDescent="0.2">
      <c r="A11" s="176" t="s">
        <v>2723</v>
      </c>
      <c r="B11" s="177" t="s">
        <v>3143</v>
      </c>
      <c r="C11" s="177" t="s">
        <v>3152</v>
      </c>
      <c r="D11" s="177" t="s">
        <v>2301</v>
      </c>
      <c r="E11" s="178" t="s">
        <v>3161</v>
      </c>
      <c r="F11" s="175" t="s">
        <v>3166</v>
      </c>
      <c r="G11" s="179">
        <v>42898</v>
      </c>
    </row>
    <row r="12" spans="1:7" ht="12" customHeight="1" x14ac:dyDescent="0.2">
      <c r="A12" s="176" t="s">
        <v>2723</v>
      </c>
      <c r="B12" s="177" t="s">
        <v>3144</v>
      </c>
      <c r="C12" s="177" t="s">
        <v>3153</v>
      </c>
      <c r="D12" s="177" t="s">
        <v>2303</v>
      </c>
      <c r="E12" s="178" t="s">
        <v>3162</v>
      </c>
      <c r="F12" s="175" t="s">
        <v>3168</v>
      </c>
      <c r="G12" s="179">
        <v>42899</v>
      </c>
    </row>
    <row r="13" spans="1:7" ht="12" customHeight="1" x14ac:dyDescent="0.2">
      <c r="A13" s="176" t="s">
        <v>2723</v>
      </c>
      <c r="B13" s="177" t="s">
        <v>3145</v>
      </c>
      <c r="C13" s="177" t="s">
        <v>3154</v>
      </c>
      <c r="D13" s="177" t="s">
        <v>2303</v>
      </c>
      <c r="E13" s="178" t="s">
        <v>3163</v>
      </c>
      <c r="F13" s="175" t="s">
        <v>3168</v>
      </c>
      <c r="G13" s="193">
        <v>42899</v>
      </c>
    </row>
    <row r="14" spans="1:7" ht="12" customHeight="1" x14ac:dyDescent="0.2">
      <c r="A14" s="191" t="s">
        <v>2723</v>
      </c>
      <c r="B14" s="192" t="s">
        <v>3146</v>
      </c>
      <c r="C14" s="192" t="s">
        <v>3155</v>
      </c>
      <c r="D14" s="192" t="s">
        <v>510</v>
      </c>
      <c r="E14" s="178" t="s">
        <v>3164</v>
      </c>
      <c r="F14" s="175" t="s">
        <v>3166</v>
      </c>
      <c r="G14" s="193">
        <v>42912</v>
      </c>
    </row>
    <row r="15" spans="1:7" ht="12" customHeight="1" x14ac:dyDescent="0.2">
      <c r="A15" s="180" t="s">
        <v>2723</v>
      </c>
      <c r="B15" s="181" t="s">
        <v>3147</v>
      </c>
      <c r="C15" s="182" t="s">
        <v>3156</v>
      </c>
      <c r="D15" s="181" t="s">
        <v>2303</v>
      </c>
      <c r="E15" s="183" t="s">
        <v>3165</v>
      </c>
      <c r="F15" s="175" t="s">
        <v>3166</v>
      </c>
      <c r="G15" s="184">
        <v>42913</v>
      </c>
    </row>
    <row r="16" spans="1:7" ht="12" customHeight="1" x14ac:dyDescent="0.2">
      <c r="A16" s="72"/>
      <c r="B16" s="72"/>
      <c r="C16" s="72"/>
      <c r="D16" s="72"/>
      <c r="E16" s="72"/>
      <c r="F16" s="72"/>
      <c r="G16" s="72"/>
    </row>
    <row r="17" spans="1:7" ht="12" customHeight="1" x14ac:dyDescent="0.2">
      <c r="A17" s="72"/>
      <c r="B17" s="72"/>
      <c r="C17" s="72"/>
      <c r="D17" s="72"/>
      <c r="E17" s="72"/>
      <c r="F17" s="72"/>
      <c r="G17" s="72"/>
    </row>
    <row r="18" spans="1:7" ht="12" customHeight="1" x14ac:dyDescent="0.2">
      <c r="A18" s="72"/>
      <c r="B18" s="72"/>
      <c r="C18" s="72"/>
      <c r="D18" s="72"/>
      <c r="E18" s="72"/>
      <c r="F18" s="72"/>
      <c r="G18" s="72"/>
    </row>
    <row r="19" spans="1:7" ht="12" customHeight="1" x14ac:dyDescent="0.2">
      <c r="A19" s="72"/>
      <c r="B19" s="72"/>
      <c r="C19" s="72"/>
      <c r="D19" s="72"/>
      <c r="E19" s="72"/>
      <c r="F19" s="72"/>
      <c r="G19" s="72"/>
    </row>
    <row r="20" spans="1:7" ht="12" customHeight="1" x14ac:dyDescent="0.2">
      <c r="A20" s="72"/>
      <c r="B20" s="72"/>
      <c r="C20" s="72"/>
      <c r="D20" s="72"/>
      <c r="E20" s="72"/>
      <c r="F20" s="72"/>
      <c r="G20" s="72"/>
    </row>
    <row r="21" spans="1:7" ht="12" customHeight="1" x14ac:dyDescent="0.2">
      <c r="A21" s="72"/>
      <c r="B21" s="72"/>
      <c r="C21" s="72"/>
      <c r="D21" s="72"/>
      <c r="E21" s="72"/>
      <c r="F21" s="72"/>
      <c r="G21" s="72"/>
    </row>
    <row r="22" spans="1:7" ht="12" customHeight="1" x14ac:dyDescent="0.2">
      <c r="A22" s="72"/>
      <c r="B22" s="72"/>
      <c r="C22" s="72"/>
      <c r="D22" s="72"/>
      <c r="E22" s="72"/>
      <c r="F22" s="72"/>
      <c r="G22" s="72"/>
    </row>
    <row r="23" spans="1:7" ht="12" customHeight="1" x14ac:dyDescent="0.2">
      <c r="A23" s="72"/>
      <c r="B23" s="72"/>
      <c r="C23" s="72"/>
      <c r="D23" s="72"/>
      <c r="E23" s="72"/>
      <c r="F23" s="72"/>
      <c r="G23" s="72"/>
    </row>
    <row r="24" spans="1:7" ht="12" customHeight="1" x14ac:dyDescent="0.2">
      <c r="A24" s="72"/>
      <c r="B24" s="72"/>
      <c r="C24" s="72"/>
      <c r="D24" s="72"/>
      <c r="E24" s="72"/>
      <c r="F24" s="72"/>
      <c r="G24" s="72"/>
    </row>
    <row r="25" spans="1:7" ht="12" customHeight="1" x14ac:dyDescent="0.2">
      <c r="A25" s="72"/>
      <c r="B25" s="72"/>
      <c r="C25" s="72"/>
      <c r="D25" s="72"/>
      <c r="E25" s="72"/>
      <c r="F25" s="72"/>
      <c r="G25" s="72"/>
    </row>
    <row r="26" spans="1:7" ht="12" customHeight="1" x14ac:dyDescent="0.2">
      <c r="A26" s="72"/>
      <c r="B26" s="72"/>
      <c r="C26" s="72"/>
      <c r="D26" s="72"/>
      <c r="E26" s="72"/>
      <c r="F26" s="72"/>
      <c r="G26" s="72"/>
    </row>
    <row r="27" spans="1:7" ht="12" customHeight="1" x14ac:dyDescent="0.2">
      <c r="A27" s="72"/>
      <c r="B27" s="72"/>
      <c r="C27" s="72"/>
      <c r="D27" s="72"/>
      <c r="E27" s="72"/>
      <c r="F27" s="72"/>
      <c r="G27" s="72"/>
    </row>
    <row r="28" spans="1:7" ht="12" customHeight="1" x14ac:dyDescent="0.2">
      <c r="A28" s="72"/>
      <c r="B28" s="72"/>
      <c r="C28" s="72"/>
      <c r="D28" s="72"/>
      <c r="E28" s="72"/>
      <c r="F28" s="72"/>
      <c r="G28" s="72"/>
    </row>
    <row r="29" spans="1:7" ht="12" customHeight="1" x14ac:dyDescent="0.2">
      <c r="A29" s="72"/>
      <c r="B29" s="72"/>
      <c r="C29" s="72"/>
      <c r="D29" s="72"/>
      <c r="E29" s="72"/>
      <c r="F29" s="72"/>
      <c r="G29" s="72"/>
    </row>
    <row r="30" spans="1:7" ht="12" customHeight="1" x14ac:dyDescent="0.2">
      <c r="A30" s="72"/>
      <c r="B30" s="72"/>
      <c r="C30" s="72"/>
      <c r="D30" s="72"/>
      <c r="E30" s="72"/>
      <c r="F30" s="72"/>
      <c r="G30" s="72"/>
    </row>
    <row r="31" spans="1:7" ht="12" customHeight="1" x14ac:dyDescent="0.2">
      <c r="A31" s="72"/>
      <c r="B31" s="72"/>
      <c r="C31" s="72"/>
      <c r="D31" s="72"/>
      <c r="E31" s="72"/>
      <c r="F31" s="72"/>
      <c r="G31" s="72"/>
    </row>
    <row r="32" spans="1:7" ht="12" customHeight="1" x14ac:dyDescent="0.2">
      <c r="A32" s="72"/>
      <c r="B32" s="72"/>
      <c r="C32" s="72"/>
      <c r="D32" s="72"/>
      <c r="E32" s="72"/>
      <c r="F32" s="72"/>
      <c r="G32" s="72"/>
    </row>
    <row r="33" spans="1:7" ht="12" customHeight="1" x14ac:dyDescent="0.2">
      <c r="A33" s="72"/>
      <c r="B33" s="72"/>
      <c r="C33" s="72"/>
      <c r="D33" s="72"/>
      <c r="E33" s="72"/>
      <c r="F33" s="72"/>
      <c r="G33" s="72"/>
    </row>
    <row r="34" spans="1:7" ht="12" customHeight="1" x14ac:dyDescent="0.2">
      <c r="A34" s="72"/>
      <c r="B34" s="72"/>
      <c r="C34" s="72"/>
      <c r="D34" s="72"/>
      <c r="E34" s="72"/>
      <c r="F34" s="72"/>
      <c r="G34" s="72"/>
    </row>
    <row r="35" spans="1:7" ht="12" customHeight="1" x14ac:dyDescent="0.2">
      <c r="A35" s="72"/>
      <c r="B35" s="72"/>
      <c r="C35" s="72"/>
      <c r="D35" s="72"/>
      <c r="E35" s="72"/>
      <c r="F35" s="72"/>
      <c r="G35" s="72"/>
    </row>
    <row r="36" spans="1:7" ht="12" customHeight="1" x14ac:dyDescent="0.2">
      <c r="A36" s="72"/>
      <c r="B36" s="72"/>
      <c r="C36" s="72"/>
      <c r="D36" s="72"/>
      <c r="E36" s="72"/>
      <c r="F36" s="72"/>
      <c r="G36" s="72"/>
    </row>
    <row r="37" spans="1:7" ht="12" customHeight="1" x14ac:dyDescent="0.2">
      <c r="A37" s="72"/>
      <c r="B37" s="72"/>
      <c r="C37" s="72"/>
      <c r="D37" s="72"/>
      <c r="E37" s="72"/>
      <c r="F37" s="72"/>
      <c r="G37" s="72"/>
    </row>
    <row r="38" spans="1:7" ht="12" customHeight="1" x14ac:dyDescent="0.2">
      <c r="A38" s="72"/>
      <c r="B38" s="72"/>
      <c r="C38" s="72"/>
      <c r="D38" s="72"/>
      <c r="E38" s="72"/>
      <c r="F38" s="72"/>
      <c r="G38" s="72"/>
    </row>
    <row r="39" spans="1:7" ht="12" customHeight="1" x14ac:dyDescent="0.2">
      <c r="A39" s="72"/>
      <c r="B39" s="72"/>
      <c r="C39" s="72"/>
      <c r="D39" s="72"/>
      <c r="E39" s="72"/>
      <c r="F39" s="72"/>
      <c r="G39" s="72"/>
    </row>
    <row r="40" spans="1:7" ht="12" customHeight="1" x14ac:dyDescent="0.2">
      <c r="A40" s="72"/>
      <c r="B40" s="72"/>
      <c r="C40" s="72"/>
      <c r="D40" s="72"/>
      <c r="E40" s="72"/>
      <c r="F40" s="72"/>
      <c r="G40" s="72"/>
    </row>
    <row r="41" spans="1:7" ht="12" customHeight="1" x14ac:dyDescent="0.2">
      <c r="A41" s="72"/>
      <c r="B41" s="72"/>
      <c r="C41" s="72"/>
      <c r="D41" s="72"/>
      <c r="E41" s="72"/>
      <c r="F41" s="72"/>
      <c r="G41" s="72"/>
    </row>
    <row r="42" spans="1:7" ht="12" customHeight="1" x14ac:dyDescent="0.2">
      <c r="A42" s="72"/>
      <c r="B42" s="72"/>
      <c r="C42" s="72"/>
      <c r="D42" s="72"/>
      <c r="E42" s="72"/>
      <c r="F42" s="72"/>
      <c r="G42" s="72"/>
    </row>
    <row r="43" spans="1:7" ht="12" customHeight="1" x14ac:dyDescent="0.2">
      <c r="A43" s="72"/>
      <c r="B43" s="72"/>
      <c r="C43" s="72"/>
      <c r="D43" s="72"/>
      <c r="E43" s="72"/>
      <c r="F43" s="72"/>
      <c r="G43" s="72"/>
    </row>
    <row r="44" spans="1:7" ht="12" customHeight="1" x14ac:dyDescent="0.2">
      <c r="A44" s="72"/>
      <c r="B44" s="72"/>
      <c r="C44" s="72"/>
      <c r="D44" s="72"/>
      <c r="E44" s="72"/>
      <c r="F44" s="72"/>
      <c r="G44" s="72"/>
    </row>
    <row r="45" spans="1:7" ht="12" customHeight="1" x14ac:dyDescent="0.2">
      <c r="A45" s="72"/>
      <c r="B45" s="72"/>
      <c r="C45" s="72"/>
      <c r="D45" s="72"/>
      <c r="E45" s="72"/>
      <c r="F45" s="72"/>
      <c r="G45" s="72"/>
    </row>
    <row r="46" spans="1:7" x14ac:dyDescent="0.2">
      <c r="A46" s="72"/>
      <c r="B46" s="72"/>
      <c r="C46" s="72"/>
      <c r="D46" s="72"/>
      <c r="E46" s="72"/>
      <c r="F46" s="72"/>
      <c r="G46" s="72"/>
    </row>
    <row r="47" spans="1:7" x14ac:dyDescent="0.2">
      <c r="A47" s="72"/>
      <c r="B47" s="72"/>
      <c r="C47" s="72"/>
      <c r="D47" s="72"/>
      <c r="E47" s="72"/>
      <c r="F47" s="72"/>
      <c r="G47" s="72"/>
    </row>
    <row r="48" spans="1:7" x14ac:dyDescent="0.2">
      <c r="A48" s="72"/>
      <c r="B48" s="72"/>
      <c r="C48" s="72"/>
      <c r="D48" s="72"/>
      <c r="E48" s="72"/>
      <c r="F48" s="72"/>
      <c r="G48" s="72"/>
    </row>
    <row r="49" spans="1:7" x14ac:dyDescent="0.2">
      <c r="A49" s="72"/>
      <c r="B49" s="72"/>
      <c r="C49" s="72"/>
      <c r="D49" s="72"/>
      <c r="E49" s="72"/>
      <c r="F49" s="72"/>
      <c r="G49" s="72"/>
    </row>
    <row r="50" spans="1:7" x14ac:dyDescent="0.2">
      <c r="A50" s="72"/>
      <c r="B50" s="72"/>
      <c r="C50" s="72"/>
      <c r="D50" s="72"/>
      <c r="E50" s="72"/>
      <c r="F50" s="72"/>
      <c r="G50" s="72"/>
    </row>
    <row r="51" spans="1:7" x14ac:dyDescent="0.2">
      <c r="A51" s="72"/>
      <c r="B51" s="72"/>
      <c r="C51" s="72"/>
      <c r="D51" s="72"/>
      <c r="E51" s="72"/>
      <c r="F51" s="72"/>
      <c r="G51" s="72"/>
    </row>
    <row r="52" spans="1:7" x14ac:dyDescent="0.2">
      <c r="A52" s="72"/>
      <c r="B52" s="72"/>
      <c r="C52" s="72"/>
      <c r="D52" s="72"/>
      <c r="E52" s="72"/>
      <c r="F52" s="72"/>
      <c r="G52" s="72"/>
    </row>
    <row r="53" spans="1:7" x14ac:dyDescent="0.2">
      <c r="A53" s="72"/>
      <c r="B53" s="72"/>
      <c r="C53" s="72"/>
      <c r="D53" s="72"/>
      <c r="E53" s="72"/>
      <c r="F53" s="72"/>
      <c r="G53" s="72"/>
    </row>
  </sheetData>
  <mergeCells count="2">
    <mergeCell ref="A1:C1"/>
    <mergeCell ref="A2:C2"/>
  </mergeCells>
  <conditionalFormatting sqref="D7:D14 D16:D34 F7:F34">
    <cfRule type="containsErrors" dxfId="8" priority="9">
      <formula>ISERROR(D7)</formula>
    </cfRule>
  </conditionalFormatting>
  <conditionalFormatting sqref="D46 F46">
    <cfRule type="containsErrors" dxfId="7" priority="5">
      <formula>ISERROR(D46)</formula>
    </cfRule>
  </conditionalFormatting>
  <conditionalFormatting sqref="B46">
    <cfRule type="duplicateValues" dxfId="6" priority="6"/>
  </conditionalFormatting>
  <conditionalFormatting sqref="D35:D45 F35:F45">
    <cfRule type="containsErrors" dxfId="5" priority="3">
      <formula>ISERROR(D35)</formula>
    </cfRule>
  </conditionalFormatting>
  <conditionalFormatting sqref="B35:B45">
    <cfRule type="duplicateValues" dxfId="4" priority="4"/>
  </conditionalFormatting>
  <conditionalFormatting sqref="B7:B14 B16:B34">
    <cfRule type="duplicateValues" dxfId="3" priority="203"/>
  </conditionalFormatting>
  <conditionalFormatting sqref="D15">
    <cfRule type="containsErrors" dxfId="2" priority="1">
      <formula>ISERROR(D15)</formula>
    </cfRule>
  </conditionalFormatting>
  <conditionalFormatting sqref="B15">
    <cfRule type="duplicateValues" dxfId="1" priority="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150042F2-5E98-4053-B65D-28C4B76EF0B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Mavroudis Dimitris</cp:lastModifiedBy>
  <cp:lastPrinted>2014-07-15T21:26:49Z</cp:lastPrinted>
  <dcterms:created xsi:type="dcterms:W3CDTF">2008-04-23T07:36:26Z</dcterms:created>
  <dcterms:modified xsi:type="dcterms:W3CDTF">2017-07-24T13:54:54Z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56c01b4c-37ae-49a8-a5a3-5761500dc0a5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