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4"/>
  <workbookPr codeName="ThisWorkbook"/>
  <mc:AlternateContent xmlns:mc="http://schemas.openxmlformats.org/markup-compatibility/2006">
    <mc:Choice Requires="x15">
      <x15ac:absPath xmlns:x15ac="http://schemas.microsoft.com/office/spreadsheetml/2010/11/ac" url="D:\programok\2021\Git\EVP_Project\Documentation\"/>
    </mc:Choice>
  </mc:AlternateContent>
  <xr:revisionPtr revIDLastSave="0" documentId="13_ncr:1_{4F6E0989-E362-4972-981E-E2C4BB499CE7}" xr6:coauthVersionLast="36" xr6:coauthVersionMax="45" xr10:uidLastSave="{00000000-0000-0000-0000-000000000000}"/>
  <bookViews>
    <workbookView xWindow="0" yWindow="0" windowWidth="38400" windowHeight="18210" xr2:uid="{00000000-000D-0000-FFFF-FFFF00000000}"/>
  </bookViews>
  <sheets>
    <sheet name="ProjectSchedule" sheetId="11" r:id="rId1"/>
    <sheet name="About" sheetId="12" r:id="rId2"/>
  </sheets>
  <definedNames>
    <definedName name="_xlnm.Print_Titles" localSheetId="0">ProjectSchedule!$4:$6</definedName>
    <definedName name="_xlnm.Print_Area" localSheetId="0">ProjectSchedule!$1:$47</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1" l="1"/>
  <c r="B13" i="12" l="1"/>
  <c r="J1" i="11"/>
  <c r="H47" i="11" l="1"/>
  <c r="H46" i="11"/>
  <c r="H45" i="11"/>
  <c r="H41" i="11"/>
  <c r="H40" i="11"/>
  <c r="H39" i="11"/>
  <c r="H38" i="11"/>
  <c r="H37" i="11"/>
  <c r="H36" i="11"/>
  <c r="H35" i="11"/>
  <c r="H34" i="11"/>
  <c r="H33" i="11"/>
  <c r="H32" i="11"/>
  <c r="H31" i="11"/>
  <c r="H30" i="11"/>
  <c r="H29" i="11"/>
  <c r="H27" i="1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6" i="11"/>
  <c r="BM4" i="11"/>
  <c r="BL6" i="11"/>
  <c r="AG6" i="11"/>
  <c r="BO5" i="11" l="1"/>
  <c r="BN6" i="11"/>
  <c r="AH6" i="11"/>
  <c r="BP5" i="11" l="1"/>
  <c r="BO6" i="11"/>
  <c r="AI6" i="11"/>
  <c r="BQ5" i="11" l="1"/>
  <c r="BP6" i="11"/>
  <c r="AJ6" i="11"/>
  <c r="BQ6" i="11" l="1"/>
  <c r="BR5" i="11"/>
  <c r="AK6" i="11"/>
  <c r="BR6" i="11" l="1"/>
  <c r="BS5" i="11"/>
  <c r="AL6" i="11"/>
  <c r="BS6" i="11" l="1"/>
  <c r="BT5" i="11"/>
  <c r="AM6" i="11"/>
  <c r="BT4" i="11" l="1"/>
  <c r="BU5" i="11"/>
  <c r="BT6" i="11"/>
  <c r="AN6" i="11"/>
  <c r="BU6" i="11" l="1"/>
  <c r="BV5" i="11"/>
  <c r="AO6" i="11"/>
  <c r="BV6" i="11" l="1"/>
  <c r="BW5" i="11"/>
  <c r="AP6" i="11"/>
  <c r="BX5" i="11" l="1"/>
  <c r="BW6" i="11"/>
  <c r="AQ6" i="11"/>
  <c r="BX6" i="11" l="1"/>
  <c r="BY5" i="11"/>
  <c r="AR6" i="11"/>
  <c r="BY6" i="11" l="1"/>
  <c r="BZ5" i="11"/>
  <c r="BZ6" i="11" l="1"/>
  <c r="CA5" i="11"/>
  <c r="CB5" i="11" l="1"/>
  <c r="CA4" i="11"/>
  <c r="CA6" i="11"/>
  <c r="CC5" i="11" l="1"/>
  <c r="CB6" i="11"/>
  <c r="CC6" i="11" l="1"/>
  <c r="CD5" i="11"/>
  <c r="CD6" i="11" l="1"/>
  <c r="CE5" i="11"/>
  <c r="CE6" i="11" l="1"/>
  <c r="CF5" i="11"/>
  <c r="CF6" i="11" l="1"/>
  <c r="CG5" i="11"/>
  <c r="CH5" i="11" l="1"/>
  <c r="CG6" i="11"/>
  <c r="CI5" i="11" l="1"/>
  <c r="CH4" i="11"/>
  <c r="CH6" i="11"/>
  <c r="CJ5" i="11" l="1"/>
  <c r="CI6" i="11"/>
  <c r="CK5" i="11" l="1"/>
  <c r="CJ6" i="11"/>
  <c r="CK6" i="11" l="1"/>
  <c r="CL5" i="11"/>
  <c r="CL6" i="11" l="1"/>
  <c r="CM5" i="11"/>
  <c r="CM6" i="11" l="1"/>
  <c r="CN5" i="11"/>
  <c r="CN6" i="11" l="1"/>
  <c r="CO5" i="11"/>
  <c r="CO4" i="11" l="1"/>
  <c r="CP5" i="11"/>
  <c r="CO6" i="11"/>
  <c r="CQ5" i="11" l="1"/>
  <c r="CP6" i="11"/>
  <c r="CQ6" i="11" l="1"/>
  <c r="CR5" i="11"/>
  <c r="CR6" i="11" l="1"/>
  <c r="CS5" i="11"/>
  <c r="CS6" i="11" l="1"/>
  <c r="CT5" i="11"/>
  <c r="CT6" i="11" l="1"/>
  <c r="CU5" i="11"/>
  <c r="CU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<sst xmlns="http://schemas.openxmlformats.org/spreadsheetml/2006/main" count="96" uniqueCount="67">
  <si>
    <t>Insert new rows ABOVE this one</t>
  </si>
  <si>
    <t>PROGRESS</t>
  </si>
  <si>
    <t>ASSIGNED
TO</t>
  </si>
  <si>
    <t>Project Management Templates</t>
  </si>
  <si>
    <t>START</t>
  </si>
  <si>
    <t>END</t>
  </si>
  <si>
    <t>DAYS</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</si>
  <si>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</si>
  <si>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</si>
  <si>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</si>
  <si>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</si>
  <si>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</si>
  <si>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</si>
  <si>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</si>
  <si>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</si>
  <si>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</si>
  <si>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</si>
  <si>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</si>
  <si>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</si>
  <si>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2018-2019 Vertex42 LLC</t>
  </si>
  <si>
    <t>EVP PROJECT</t>
  </si>
  <si>
    <t>N+1.csapat</t>
  </si>
  <si>
    <t>H.M; R.K; V.H.B</t>
  </si>
  <si>
    <t>Csoport létrehozása</t>
  </si>
  <si>
    <t>Prezentáció elkészítése</t>
  </si>
  <si>
    <t>Jegyzőkönyv írás</t>
  </si>
  <si>
    <t>Feladat választása</t>
  </si>
  <si>
    <t>Weboldal elkészítése</t>
  </si>
  <si>
    <t>Feladat</t>
  </si>
  <si>
    <t xml:space="preserve">Kezdet: </t>
  </si>
  <si>
    <t>Ma:</t>
  </si>
  <si>
    <t>Eltolás:</t>
  </si>
  <si>
    <t>GIT Repo</t>
  </si>
  <si>
    <t>Adatbázis</t>
  </si>
  <si>
    <t>Project létrehozása</t>
  </si>
  <si>
    <t>Főoldal megtervezése</t>
  </si>
  <si>
    <t>Főoldal létrehozása</t>
  </si>
  <si>
    <t>Alkalmazás összekötése az adatbázissal</t>
  </si>
  <si>
    <t>Adatbázis modellek létrehozása</t>
  </si>
  <si>
    <t>MINDENKI</t>
  </si>
  <si>
    <t>HM,VHB</t>
  </si>
  <si>
    <t>RK</t>
  </si>
  <si>
    <t>VHB</t>
  </si>
  <si>
    <t>Netbeans telepítés</t>
  </si>
  <si>
    <t>Java ismeretek fejlesztése</t>
  </si>
  <si>
    <t>RK, HM</t>
  </si>
  <si>
    <t>1.mérföldkő - felkészülés</t>
  </si>
  <si>
    <t>Alapvető dolgok</t>
  </si>
  <si>
    <t>Auth</t>
  </si>
  <si>
    <t>Bejelentkező/Reg. Oldal tervezése</t>
  </si>
  <si>
    <t>Bejelentkező/Reg. Oldal létrehozása</t>
  </si>
  <si>
    <t>Bejelentkezés/Reg. Backend</t>
  </si>
  <si>
    <t>Email megerősítés</t>
  </si>
  <si>
    <t>Alkalmazás - Keresés, böngészés</t>
  </si>
  <si>
    <t>Megjelenés tervezése</t>
  </si>
  <si>
    <t>Frontend létrehozása</t>
  </si>
  <si>
    <t>Backend - Böngészés</t>
  </si>
  <si>
    <t>Backend - Keresőmotor</t>
  </si>
  <si>
    <t>Vásárlási folyamat</t>
  </si>
  <si>
    <t>Frontend tervezése</t>
  </si>
  <si>
    <t>Frontend kivitelezése</t>
  </si>
  <si>
    <t>Kosár - Backend</t>
  </si>
  <si>
    <t>Rendelési folyamat - Backend</t>
  </si>
  <si>
    <t>ZH Hét, tanulás</t>
  </si>
  <si>
    <t>Várható ZH hét, tanulási szünet</t>
  </si>
  <si>
    <t>Bemutató diagrammok</t>
  </si>
  <si>
    <t>Demo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</si>
</sst>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2" x14ac:knownFonts="1">
    <font>
      <sz val="11"/>
      <color theme="1"/>
      <name val="Calibri"/>
      <family val="2"/>
      <scheme val="minor"/>
    </font>
    <font>
      <sz val="11"/>
      <color theme="1"/>
      <name val="Calibri"/>
      <family val="2"/>
      <charset val="238"/>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b/>
      <sz val="11"/>
      <color theme="1"/>
      <name val="Calibri"/>
      <family val="2"/>
      <charset val="238"/>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79998168889431442"/>
        <bgColor indexed="65"/>
      </patternFill>
    </fill>
    <fill>
      <patternFill patternType="solid">
        <fgColor theme="9" tint="0.59999389629810485"/>
        <bgColor indexed="65"/>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5">
    <xf numFmtId="0" fontId="0" fillId="0" borderId="0"/>
    <xf numFmtId="0" fontId="4" fillId="0" borderId="0" applyNumberFormat="0" applyFill="0" applyBorder="0" applyAlignment="0" applyProtection="0">
      <alignment vertical="top"/>
      <protection locked="0"/>
    </xf>
    <xf numFmtId="9" fontId="11" fillId="0" borderId="0" applyFont="0" applyFill="0" applyBorder="0" applyAlignment="0" applyProtection="0"/>
    <xf numFmtId="0" fontId="1" fillId="16" borderId="0" applyNumberFormat="0" applyBorder="0" applyAlignment="0" applyProtection="0"/>
    <xf numFmtId="0" fontId="1" fillId="17" borderId="0" applyNumberFormat="0" applyBorder="0" applyAlignment="0" applyProtection="0"/>
  </cellStyleXfs>
  <cellXfs count="116">
    <xf numFmtId="0" fontId="0" fillId="0" borderId="0" xfId="0"/>
    <xf numFmtId="0" fontId="2" fillId="0" borderId="0" xfId="0" applyFont="1" applyAlignment="1">
      <alignment horizontal="left"/>
    </xf>
    <xf numFmtId="0" fontId="3" fillId="0" borderId="0" xfId="0" applyFont="1"/>
    <xf numFmtId="0" fontId="0" fillId="0" borderId="0" xfId="0" applyAlignment="1">
      <alignment vertical="center"/>
    </xf>
    <xf numFmtId="0" fontId="3"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10" fillId="0" borderId="0" xfId="0" applyFont="1" applyAlignment="1">
      <alignment vertical="center"/>
    </xf>
    <xf numFmtId="0" fontId="12" fillId="0" borderId="0" xfId="0" applyFont="1"/>
    <xf numFmtId="0" fontId="8" fillId="15" borderId="1" xfId="0" applyFont="1" applyFill="1" applyBorder="1" applyAlignment="1">
      <alignment horizontal="left" vertical="center" indent="1"/>
    </xf>
    <xf numFmtId="0" fontId="8" fillId="15" borderId="1" xfId="0" applyFont="1" applyFill="1" applyBorder="1" applyAlignment="1">
      <alignment horizontal="center" vertical="center" wrapText="1"/>
    </xf>
    <xf numFmtId="167" fontId="13" fillId="8" borderId="0" xfId="0" applyNumberFormat="1" applyFont="1" applyFill="1" applyBorder="1" applyAlignment="1">
      <alignment horizontal="center" vertical="center"/>
    </xf>
    <xf numFmtId="167" fontId="13" fillId="8" borderId="8" xfId="0" applyNumberFormat="1" applyFont="1" applyFill="1" applyBorder="1" applyAlignment="1">
      <alignment horizontal="center" vertical="center"/>
    </xf>
    <xf numFmtId="167" fontId="13" fillId="8" borderId="9" xfId="0" applyNumberFormat="1" applyFont="1" applyFill="1" applyBorder="1" applyAlignment="1">
      <alignment horizontal="center" vertical="center"/>
    </xf>
    <xf numFmtId="0" fontId="16" fillId="14" borderId="10" xfId="0" applyFont="1" applyFill="1" applyBorder="1" applyAlignment="1">
      <alignment horizontal="center" vertical="center" shrinkToFit="1"/>
    </xf>
    <xf numFmtId="0" fontId="17" fillId="0" borderId="0" xfId="0" applyFont="1" applyAlignment="1">
      <alignment horizontal="left"/>
    </xf>
    <xf numFmtId="0" fontId="18" fillId="0" borderId="0" xfId="0" applyFont="1"/>
    <xf numFmtId="0" fontId="19" fillId="0" borderId="0" xfId="1" applyFont="1" applyAlignment="1" applyProtection="1"/>
    <xf numFmtId="0" fontId="20"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6"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6" fillId="0" borderId="2" xfId="0" applyNumberFormat="1" applyFont="1" applyFill="1" applyBorder="1" applyAlignment="1">
      <alignment horizontal="center" vertical="center"/>
    </xf>
    <xf numFmtId="0" fontId="6" fillId="0" borderId="2" xfId="0" applyNumberFormat="1" applyFont="1" applyFill="1" applyBorder="1" applyAlignment="1">
      <alignment horizontal="center" vertical="center"/>
    </xf>
    <xf numFmtId="0" fontId="7" fillId="9" borderId="2" xfId="0" applyFont="1" applyFill="1" applyBorder="1" applyAlignment="1">
      <alignment horizontal="left" vertical="center" indent="1"/>
    </xf>
    <xf numFmtId="0" fontId="7" fillId="9" borderId="2" xfId="0" applyFont="1" applyFill="1" applyBorder="1" applyAlignment="1">
      <alignment horizontal="center" vertical="center"/>
    </xf>
    <xf numFmtId="9" fontId="6"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6" fillId="9"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6"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0" fontId="7" fillId="10" borderId="2" xfId="0" applyFont="1" applyFill="1" applyBorder="1" applyAlignment="1">
      <alignment horizontal="left" vertical="center" indent="1"/>
    </xf>
    <xf numFmtId="0" fontId="7" fillId="10" borderId="2" xfId="0" applyFont="1" applyFill="1" applyBorder="1" applyAlignment="1">
      <alignment horizontal="center" vertical="center"/>
    </xf>
    <xf numFmtId="9" fontId="6"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6" fillId="10"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9" fontId="6"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0" fontId="7" fillId="6" borderId="2" xfId="0" applyFont="1" applyFill="1" applyBorder="1" applyAlignment="1">
      <alignment horizontal="left" vertical="center" indent="1"/>
    </xf>
    <xf numFmtId="0" fontId="7" fillId="6" borderId="2" xfId="0" applyFont="1" applyFill="1" applyBorder="1" applyAlignment="1">
      <alignment horizontal="center" vertical="center"/>
    </xf>
    <xf numFmtId="9" fontId="6"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6" fillId="6" borderId="2" xfId="0" applyNumberFormat="1" applyFont="1" applyFill="1" applyBorder="1" applyAlignment="1">
      <alignment horizontal="center" vertical="center"/>
    </xf>
    <xf numFmtId="0" fontId="0" fillId="13" borderId="2" xfId="0" applyFont="1" applyFill="1" applyBorder="1" applyAlignment="1">
      <alignment horizontal="left" vertical="center" indent="2"/>
    </xf>
    <xf numFmtId="0" fontId="0" fillId="13" borderId="2" xfId="0" applyFont="1" applyFill="1" applyBorder="1" applyAlignment="1">
      <alignment horizontal="center" vertical="center"/>
    </xf>
    <xf numFmtId="9" fontId="6" fillId="13" borderId="2" xfId="2" applyFont="1" applyFill="1" applyBorder="1" applyAlignment="1">
      <alignment horizontal="center" vertical="center"/>
    </xf>
    <xf numFmtId="164" fontId="0" fillId="13" borderId="2" xfId="0" applyNumberFormat="1" applyFont="1" applyFill="1" applyBorder="1" applyAlignment="1">
      <alignment horizontal="center" vertical="center"/>
    </xf>
    <xf numFmtId="164" fontId="6" fillId="13" borderId="2" xfId="0" applyNumberFormat="1" applyFont="1" applyFill="1" applyBorder="1" applyAlignment="1">
      <alignment horizontal="center" vertical="center"/>
    </xf>
    <xf numFmtId="0" fontId="7" fillId="5" borderId="2" xfId="0" applyFont="1" applyFill="1" applyBorder="1" applyAlignment="1">
      <alignment horizontal="left" vertical="center" indent="1"/>
    </xf>
    <xf numFmtId="0" fontId="7" fillId="5" borderId="2" xfId="0" applyFont="1" applyFill="1" applyBorder="1" applyAlignment="1">
      <alignment horizontal="center" vertical="center"/>
    </xf>
    <xf numFmtId="9" fontId="6"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6" fillId="5" borderId="2" xfId="0" applyNumberFormat="1"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9" fontId="6"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6" fillId="11" borderId="2" xfId="0" applyNumberFormat="1" applyFont="1" applyFill="1" applyBorder="1" applyAlignment="1">
      <alignment horizontal="center" vertical="center"/>
    </xf>
    <xf numFmtId="0" fontId="7" fillId="7" borderId="2" xfId="0" applyFont="1" applyFill="1" applyBorder="1" applyAlignment="1">
      <alignment horizontal="left" vertical="center" indent="1"/>
    </xf>
    <xf numFmtId="0" fontId="7" fillId="7" borderId="2" xfId="0" applyFont="1" applyFill="1" applyBorder="1" applyAlignment="1">
      <alignment horizontal="center" vertical="center"/>
    </xf>
    <xf numFmtId="9" fontId="6" fillId="7" borderId="2" xfId="2" applyFont="1" applyFill="1" applyBorder="1" applyAlignment="1">
      <alignment horizontal="center" vertical="center"/>
    </xf>
    <xf numFmtId="164" fontId="0" fillId="7" borderId="2" xfId="0" applyNumberFormat="1" applyFont="1" applyFill="1" applyBorder="1" applyAlignment="1">
      <alignment horizontal="center" vertical="center"/>
    </xf>
    <xf numFmtId="164" fontId="6" fillId="7" borderId="2" xfId="0" applyNumberFormat="1" applyFont="1" applyFill="1" applyBorder="1" applyAlignment="1">
      <alignment horizontal="center" vertical="center"/>
    </xf>
    <xf numFmtId="0" fontId="0" fillId="12" borderId="2" xfId="0" applyFont="1" applyFill="1" applyBorder="1" applyAlignment="1">
      <alignment horizontal="left" vertical="center" indent="2"/>
    </xf>
    <xf numFmtId="0" fontId="0" fillId="12" borderId="2" xfId="0" applyFont="1" applyFill="1" applyBorder="1" applyAlignment="1">
      <alignment horizontal="center" vertical="center"/>
    </xf>
    <xf numFmtId="9" fontId="6"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6" fillId="12" borderId="2" xfId="0" applyNumberFormat="1" applyFont="1" applyFill="1" applyBorder="1" applyAlignment="1">
      <alignment horizontal="center" vertical="center"/>
    </xf>
    <xf numFmtId="0" fontId="9" fillId="2" borderId="2" xfId="0" applyFont="1" applyFill="1" applyBorder="1" applyAlignment="1">
      <alignment horizontal="left" vertical="center" indent="1"/>
    </xf>
    <xf numFmtId="0" fontId="9" fillId="2" borderId="2" xfId="0" applyFont="1" applyFill="1" applyBorder="1" applyAlignment="1">
      <alignment horizontal="center" vertical="center"/>
    </xf>
    <xf numFmtId="9" fontId="6" fillId="2" borderId="2" xfId="2" applyFont="1" applyFill="1" applyBorder="1" applyAlignment="1">
      <alignment horizontal="center" vertical="center"/>
    </xf>
    <xf numFmtId="164" fontId="5" fillId="2" borderId="2" xfId="0" applyNumberFormat="1" applyFont="1" applyFill="1" applyBorder="1" applyAlignment="1">
      <alignment horizontal="left" vertical="center"/>
    </xf>
    <xf numFmtId="164" fontId="6" fillId="2" borderId="2" xfId="0" applyNumberFormat="1" applyFont="1" applyFill="1" applyBorder="1" applyAlignment="1">
      <alignment horizontal="center" vertical="center"/>
    </xf>
    <xf numFmtId="0" fontId="6"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3" fillId="0" borderId="0" xfId="0" applyFont="1" applyAlignment="1" applyProtection="1">
      <alignment vertical="top"/>
    </xf>
    <xf numFmtId="0" fontId="3" fillId="0" borderId="0" xfId="0" applyFont="1"/>
    <xf numFmtId="0" fontId="21" fillId="0" borderId="0" xfId="0" applyFont="1" applyAlignment="1" applyProtection="1">
      <alignment horizontal="left" vertical="center"/>
    </xf>
    <xf numFmtId="0" fontId="22" fillId="0" borderId="0" xfId="0" applyFont="1" applyAlignment="1">
      <alignment horizontal="left" vertical="center"/>
    </xf>
    <xf numFmtId="0" fontId="23" fillId="0" borderId="0" xfId="0" applyFont="1" applyAlignment="1">
      <alignment vertical="center"/>
    </xf>
    <xf numFmtId="0" fontId="3" fillId="0" borderId="0" xfId="0" applyFont="1" applyAlignment="1">
      <alignment horizontal="left" vertical="center"/>
    </xf>
    <xf numFmtId="0" fontId="24" fillId="0" borderId="0" xfId="0" applyFont="1"/>
    <xf numFmtId="0" fontId="25" fillId="0" borderId="0" xfId="0" applyFont="1" applyAlignment="1">
      <alignment vertical="top" wrapText="1"/>
    </xf>
    <xf numFmtId="0" fontId="3" fillId="0" borderId="0" xfId="0" applyFont="1" applyAlignment="1">
      <alignment vertical="top"/>
    </xf>
    <xf numFmtId="0" fontId="26" fillId="0" borderId="0" xfId="0" applyFont="1" applyAlignment="1">
      <alignment vertical="center"/>
    </xf>
    <xf numFmtId="0" fontId="25" fillId="0" borderId="0" xfId="0" applyFont="1" applyAlignment="1">
      <alignment horizontal="left" vertical="top" wrapText="1" indent="1"/>
    </xf>
    <xf numFmtId="0" fontId="4" fillId="0" borderId="0" xfId="1" applyAlignment="1" applyProtection="1">
      <alignment horizontal="left" indent="1"/>
    </xf>
    <xf numFmtId="14" fontId="27" fillId="0" borderId="0" xfId="0" applyNumberFormat="1" applyFont="1" applyAlignment="1">
      <alignment horizontal="center"/>
    </xf>
    <xf numFmtId="0" fontId="3" fillId="0" borderId="0" xfId="0" applyFont="1" applyAlignment="1">
      <alignment horizontal="right" vertical="center"/>
    </xf>
    <xf numFmtId="0" fontId="28" fillId="0" borderId="0" xfId="0" applyFont="1" applyAlignment="1" applyProtection="1">
      <alignment vertical="top"/>
    </xf>
    <xf numFmtId="0" fontId="29" fillId="0" borderId="0" xfId="0" applyFont="1"/>
    <xf numFmtId="0" fontId="29" fillId="0" borderId="0" xfId="1" applyFont="1" applyAlignment="1" applyProtection="1"/>
    <xf numFmtId="0" fontId="4" fillId="0" borderId="0" xfId="1" applyFill="1" applyAlignment="1" applyProtection="1">
      <alignment horizontal="left" indent="1"/>
    </xf>
    <xf numFmtId="0" fontId="1" fillId="17" borderId="2" xfId="4" applyBorder="1" applyAlignment="1">
      <alignment horizontal="center" vertical="center"/>
    </xf>
    <xf numFmtId="9" fontId="1" fillId="17" borderId="2" xfId="4" applyNumberFormat="1" applyBorder="1" applyAlignment="1">
      <alignment horizontal="center" vertical="center"/>
    </xf>
    <xf numFmtId="164" fontId="1" fillId="17" borderId="2" xfId="4" applyNumberFormat="1" applyBorder="1" applyAlignment="1">
      <alignment horizontal="center" vertical="center"/>
    </xf>
    <xf numFmtId="0" fontId="1" fillId="16" borderId="2" xfId="3" applyBorder="1" applyAlignment="1">
      <alignment horizontal="left" vertical="center" indent="1"/>
    </xf>
    <xf numFmtId="0" fontId="1" fillId="16" borderId="2" xfId="3" applyBorder="1" applyAlignment="1">
      <alignment horizontal="center" vertical="center"/>
    </xf>
    <xf numFmtId="9" fontId="1" fillId="16" borderId="2" xfId="3" applyNumberFormat="1" applyBorder="1" applyAlignment="1">
      <alignment horizontal="center" vertical="center"/>
    </xf>
    <xf numFmtId="164" fontId="1" fillId="16" borderId="2" xfId="3" applyNumberFormat="1" applyBorder="1" applyAlignment="1">
      <alignment horizontal="center" vertical="center"/>
    </xf>
    <xf numFmtId="0" fontId="31" fillId="17" borderId="2" xfId="4" applyFont="1" applyBorder="1" applyAlignment="1">
      <alignment horizontal="left" vertical="center" indent="1"/>
    </xf>
    <xf numFmtId="166" fontId="0" fillId="8" borderId="6" xfId="0" applyNumberFormat="1" applyFont="1" applyFill="1" applyBorder="1" applyAlignment="1">
      <alignment horizontal="left" vertical="center" wrapText="1" indent="1"/>
    </xf>
    <xf numFmtId="166" fontId="0" fillId="8" borderId="1" xfId="0" applyNumberFormat="1" applyFont="1" applyFill="1" applyBorder="1" applyAlignment="1">
      <alignment horizontal="left" vertical="center" wrapText="1" indent="1"/>
    </xf>
    <xf numFmtId="166" fontId="0" fillId="8"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0" fontId="30" fillId="0" borderId="0" xfId="1" applyFont="1" applyAlignment="1" applyProtection="1">
      <alignment horizontal="left" vertical="center"/>
    </xf>
  </cellXfs>
  <cellStyles count="5">
    <cellStyle name="20% - 6. jelölőszín" xfId="3" builtinId="50"/>
    <cellStyle name="40% - 6. jelölőszín" xfId="4" builtinId="51"/>
    <cellStyle name="Hivatkozás" xfId="1" builtinId="8" customBuiltin="1"/>
    <cellStyle name="Normál" xfId="0" builtinId="0"/>
    <cellStyle name="Százalék"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U51"/>
  <sheetViews>
    <sheetView showGridLines="0" tabSelected="1" showRuler="0" zoomScale="145" zoomScaleNormal="145" zoomScalePageLayoutView="70" workbookViewId="0">
      <pane ySplit="6" topLeftCell="A10" activePane="bottomLeft" state="frozen"/>
      <selection pane="bottomLeft" activeCell="E27" sqref="E27"/>
    </sheetView>
  </sheetViews>
  <sheetFormatPr defaultRowHeight="15" x14ac:dyDescent="0.25"/>
  <cols>
    <col min="1" max="1" width="2.7109375" customWidth="1"/>
    <col min="2" max="2" width="53.7109375" bestFit="1" customWidth="1"/>
    <col min="3" max="3" width="10.140625" bestFit="1"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5" max="67" width="1.85546875" bestFit="1" customWidth="1"/>
    <col min="68" max="88" width="2.7109375" bestFit="1" customWidth="1"/>
    <col min="89" max="97" width="1.85546875" bestFit="1" customWidth="1"/>
    <col min="98" max="99" width="2.7109375" bestFit="1" customWidth="1"/>
  </cols>
  <sheetData>
    <row r="1" spans="1:99" ht="28.5" x14ac:dyDescent="0.45">
      <c r="B1" s="16" t="s">
        <v>20</v>
      </c>
      <c r="C1" s="1"/>
      <c r="D1" s="2"/>
      <c r="E1" s="4"/>
      <c r="F1" s="97"/>
      <c r="H1" s="2"/>
      <c r="I1" s="8"/>
      <c r="J1" s="115" t="str">
        <f>HYPERLINK("https://vertex42.link/HowToMakeAGanttChart","► Watch How to Make a Gantt Chart in Excel")</f>
        <v>► Watch How to Make a Gantt Chart in Excel</v>
      </c>
      <c r="K1" s="115"/>
      <c r="L1" s="115"/>
      <c r="M1" s="115"/>
      <c r="N1" s="115"/>
      <c r="O1" s="115"/>
      <c r="P1" s="115"/>
      <c r="Q1" s="115"/>
      <c r="R1" s="115"/>
      <c r="S1" s="115"/>
      <c r="T1" s="115"/>
      <c r="U1" s="115"/>
      <c r="V1" s="115"/>
      <c r="W1" s="115"/>
      <c r="X1" s="115"/>
      <c r="Y1" s="115"/>
      <c r="Z1" s="115"/>
      <c r="AA1" s="115"/>
    </row>
    <row r="2" spans="1:99" ht="19.5" customHeight="1" x14ac:dyDescent="0.3">
      <c r="B2" s="9" t="s">
        <v>21</v>
      </c>
      <c r="D2" s="6" t="s">
        <v>29</v>
      </c>
      <c r="E2" s="113">
        <v>44821</v>
      </c>
      <c r="F2" s="114"/>
    </row>
    <row r="3" spans="1:99" ht="19.5" customHeight="1" x14ac:dyDescent="0.3">
      <c r="B3" s="9" t="s">
        <v>22</v>
      </c>
      <c r="D3" s="6" t="s">
        <v>30</v>
      </c>
      <c r="E3" s="113">
        <f ca="1">TODAY()</f>
        <v>44867</v>
      </c>
      <c r="F3" s="114"/>
    </row>
    <row r="4" spans="1:99" ht="19.5" customHeight="1" x14ac:dyDescent="0.25">
      <c r="D4" s="6" t="s">
        <v>31</v>
      </c>
      <c r="E4" s="7">
        <v>1</v>
      </c>
      <c r="I4" s="110">
        <f>I5</f>
        <v>44816</v>
      </c>
      <c r="J4" s="111"/>
      <c r="K4" s="111"/>
      <c r="L4" s="111"/>
      <c r="M4" s="111"/>
      <c r="N4" s="111"/>
      <c r="O4" s="112"/>
      <c r="P4" s="110">
        <f>P5</f>
        <v>44823</v>
      </c>
      <c r="Q4" s="111"/>
      <c r="R4" s="111"/>
      <c r="S4" s="111"/>
      <c r="T4" s="111"/>
      <c r="U4" s="111"/>
      <c r="V4" s="112"/>
      <c r="W4" s="110">
        <f>W5</f>
        <v>44830</v>
      </c>
      <c r="X4" s="111"/>
      <c r="Y4" s="111"/>
      <c r="Z4" s="111"/>
      <c r="AA4" s="111"/>
      <c r="AB4" s="111"/>
      <c r="AC4" s="112"/>
      <c r="AD4" s="110">
        <f>AD5</f>
        <v>44837</v>
      </c>
      <c r="AE4" s="111"/>
      <c r="AF4" s="111"/>
      <c r="AG4" s="111"/>
      <c r="AH4" s="111"/>
      <c r="AI4" s="111"/>
      <c r="AJ4" s="112"/>
      <c r="AK4" s="110">
        <f>AK5</f>
        <v>44844</v>
      </c>
      <c r="AL4" s="111"/>
      <c r="AM4" s="111"/>
      <c r="AN4" s="111"/>
      <c r="AO4" s="111"/>
      <c r="AP4" s="111"/>
      <c r="AQ4" s="112"/>
      <c r="AR4" s="110">
        <f>AR5</f>
        <v>44851</v>
      </c>
      <c r="AS4" s="111"/>
      <c r="AT4" s="111"/>
      <c r="AU4" s="111"/>
      <c r="AV4" s="111"/>
      <c r="AW4" s="111"/>
      <c r="AX4" s="112"/>
      <c r="AY4" s="110">
        <f>AY5</f>
        <v>44858</v>
      </c>
      <c r="AZ4" s="111"/>
      <c r="BA4" s="111"/>
      <c r="BB4" s="111"/>
      <c r="BC4" s="111"/>
      <c r="BD4" s="111"/>
      <c r="BE4" s="112"/>
      <c r="BF4" s="110">
        <f>BF5</f>
        <v>44865</v>
      </c>
      <c r="BG4" s="111"/>
      <c r="BH4" s="111"/>
      <c r="BI4" s="111"/>
      <c r="BJ4" s="111"/>
      <c r="BK4" s="111"/>
      <c r="BL4" s="112"/>
      <c r="BM4" s="110">
        <f>BM5</f>
        <v>44872</v>
      </c>
      <c r="BN4" s="111"/>
      <c r="BO4" s="111"/>
      <c r="BP4" s="111"/>
      <c r="BQ4" s="111"/>
      <c r="BR4" s="111"/>
      <c r="BS4" s="112"/>
      <c r="BT4" s="110">
        <f>BT5</f>
        <v>44879</v>
      </c>
      <c r="BU4" s="111"/>
      <c r="BV4" s="111"/>
      <c r="BW4" s="111"/>
      <c r="BX4" s="111"/>
      <c r="BY4" s="111"/>
      <c r="BZ4" s="112"/>
      <c r="CA4" s="110">
        <f>CA5</f>
        <v>44886</v>
      </c>
      <c r="CB4" s="111"/>
      <c r="CC4" s="111"/>
      <c r="CD4" s="111"/>
      <c r="CE4" s="111"/>
      <c r="CF4" s="111"/>
      <c r="CG4" s="112"/>
      <c r="CH4" s="110">
        <f>CH5</f>
        <v>44893</v>
      </c>
      <c r="CI4" s="111"/>
      <c r="CJ4" s="111"/>
      <c r="CK4" s="111"/>
      <c r="CL4" s="111"/>
      <c r="CM4" s="111"/>
      <c r="CN4" s="112"/>
      <c r="CO4" s="110">
        <f>CO5</f>
        <v>44900</v>
      </c>
      <c r="CP4" s="111"/>
      <c r="CQ4" s="111"/>
      <c r="CR4" s="111"/>
      <c r="CS4" s="111"/>
      <c r="CT4" s="111"/>
      <c r="CU4" s="112"/>
    </row>
    <row r="5" spans="1:99" x14ac:dyDescent="0.25">
      <c r="A5" s="6"/>
      <c r="G5" s="6"/>
      <c r="I5" s="13">
        <f>E2-WEEKDAY(E2,1)+2+7*(E4-1)</f>
        <v>44816</v>
      </c>
      <c r="J5" s="12">
        <f>I5+1</f>
        <v>44817</v>
      </c>
      <c r="K5" s="12">
        <f t="shared" ref="K5:AX5" si="0">J5+1</f>
        <v>44818</v>
      </c>
      <c r="L5" s="12">
        <f t="shared" si="0"/>
        <v>44819</v>
      </c>
      <c r="M5" s="12">
        <f t="shared" si="0"/>
        <v>44820</v>
      </c>
      <c r="N5" s="12">
        <f t="shared" si="0"/>
        <v>44821</v>
      </c>
      <c r="O5" s="14">
        <f t="shared" si="0"/>
        <v>44822</v>
      </c>
      <c r="P5" s="13">
        <f>O5+1</f>
        <v>44823</v>
      </c>
      <c r="Q5" s="12">
        <f>P5+1</f>
        <v>44824</v>
      </c>
      <c r="R5" s="12">
        <f t="shared" si="0"/>
        <v>44825</v>
      </c>
      <c r="S5" s="12">
        <f t="shared" si="0"/>
        <v>44826</v>
      </c>
      <c r="T5" s="12">
        <f t="shared" si="0"/>
        <v>44827</v>
      </c>
      <c r="U5" s="12">
        <f t="shared" si="0"/>
        <v>44828</v>
      </c>
      <c r="V5" s="14">
        <f t="shared" si="0"/>
        <v>44829</v>
      </c>
      <c r="W5" s="13">
        <f>V5+1</f>
        <v>44830</v>
      </c>
      <c r="X5" s="12">
        <f>W5+1</f>
        <v>44831</v>
      </c>
      <c r="Y5" s="12">
        <f t="shared" si="0"/>
        <v>44832</v>
      </c>
      <c r="Z5" s="12">
        <f t="shared" si="0"/>
        <v>44833</v>
      </c>
      <c r="AA5" s="12">
        <f t="shared" si="0"/>
        <v>44834</v>
      </c>
      <c r="AB5" s="12">
        <f t="shared" si="0"/>
        <v>44835</v>
      </c>
      <c r="AC5" s="14">
        <f t="shared" si="0"/>
        <v>44836</v>
      </c>
      <c r="AD5" s="13">
        <f>AC5+1</f>
        <v>44837</v>
      </c>
      <c r="AE5" s="12">
        <f>AD5+1</f>
        <v>44838</v>
      </c>
      <c r="AF5" s="12">
        <f t="shared" si="0"/>
        <v>44839</v>
      </c>
      <c r="AG5" s="12">
        <f t="shared" si="0"/>
        <v>44840</v>
      </c>
      <c r="AH5" s="12">
        <f t="shared" si="0"/>
        <v>44841</v>
      </c>
      <c r="AI5" s="12">
        <f t="shared" si="0"/>
        <v>44842</v>
      </c>
      <c r="AJ5" s="14">
        <f t="shared" si="0"/>
        <v>44843</v>
      </c>
      <c r="AK5" s="13">
        <f>AJ5+1</f>
        <v>44844</v>
      </c>
      <c r="AL5" s="12">
        <f>AK5+1</f>
        <v>44845</v>
      </c>
      <c r="AM5" s="12">
        <f t="shared" si="0"/>
        <v>44846</v>
      </c>
      <c r="AN5" s="12">
        <f t="shared" si="0"/>
        <v>44847</v>
      </c>
      <c r="AO5" s="12">
        <f t="shared" si="0"/>
        <v>44848</v>
      </c>
      <c r="AP5" s="12">
        <f t="shared" si="0"/>
        <v>44849</v>
      </c>
      <c r="AQ5" s="14">
        <f t="shared" si="0"/>
        <v>44850</v>
      </c>
      <c r="AR5" s="13">
        <f>AQ5+1</f>
        <v>44851</v>
      </c>
      <c r="AS5" s="12">
        <f>AR5+1</f>
        <v>44852</v>
      </c>
      <c r="AT5" s="12">
        <f t="shared" si="0"/>
        <v>44853</v>
      </c>
      <c r="AU5" s="12">
        <f t="shared" si="0"/>
        <v>44854</v>
      </c>
      <c r="AV5" s="12">
        <f t="shared" si="0"/>
        <v>44855</v>
      </c>
      <c r="AW5" s="12">
        <f t="shared" si="0"/>
        <v>44856</v>
      </c>
      <c r="AX5" s="14">
        <f t="shared" si="0"/>
        <v>44857</v>
      </c>
      <c r="AY5" s="13">
        <f>AX5+1</f>
        <v>44858</v>
      </c>
      <c r="AZ5" s="12">
        <f>AY5+1</f>
        <v>44859</v>
      </c>
      <c r="BA5" s="12">
        <f t="shared" ref="BA5:BE5" si="1">AZ5+1</f>
        <v>44860</v>
      </c>
      <c r="BB5" s="12">
        <f t="shared" si="1"/>
        <v>44861</v>
      </c>
      <c r="BC5" s="12">
        <f t="shared" si="1"/>
        <v>44862</v>
      </c>
      <c r="BD5" s="12">
        <f t="shared" si="1"/>
        <v>44863</v>
      </c>
      <c r="BE5" s="14">
        <f t="shared" si="1"/>
        <v>44864</v>
      </c>
      <c r="BF5" s="13">
        <f>BE5+1</f>
        <v>44865</v>
      </c>
      <c r="BG5" s="12">
        <f>BF5+1</f>
        <v>44866</v>
      </c>
      <c r="BH5" s="12">
        <f t="shared" ref="BH5:BL5" si="2">BG5+1</f>
        <v>44867</v>
      </c>
      <c r="BI5" s="12">
        <f t="shared" si="2"/>
        <v>44868</v>
      </c>
      <c r="BJ5" s="12">
        <f t="shared" si="2"/>
        <v>44869</v>
      </c>
      <c r="BK5" s="12">
        <f t="shared" si="2"/>
        <v>44870</v>
      </c>
      <c r="BL5" s="14">
        <f t="shared" si="2"/>
        <v>44871</v>
      </c>
      <c r="BM5" s="13">
        <f>BL5+1</f>
        <v>44872</v>
      </c>
      <c r="BN5" s="12">
        <f>BM5+1</f>
        <v>44873</v>
      </c>
      <c r="BO5" s="12">
        <f t="shared" ref="BO5" si="3">BN5+1</f>
        <v>44874</v>
      </c>
      <c r="BP5" s="12">
        <f t="shared" ref="BP5" si="4">BO5+1</f>
        <v>44875</v>
      </c>
      <c r="BQ5" s="12">
        <f t="shared" ref="BQ5" si="5">BP5+1</f>
        <v>44876</v>
      </c>
      <c r="BR5" s="12">
        <f t="shared" ref="BR5" si="6">BQ5+1</f>
        <v>44877</v>
      </c>
      <c r="BS5" s="14">
        <f t="shared" ref="BS5" si="7">BR5+1</f>
        <v>44878</v>
      </c>
      <c r="BT5" s="13">
        <f>BS5+1</f>
        <v>44879</v>
      </c>
      <c r="BU5" s="12">
        <f>BT5+1</f>
        <v>44880</v>
      </c>
      <c r="BV5" s="12">
        <f t="shared" ref="BV5" si="8">BU5+1</f>
        <v>44881</v>
      </c>
      <c r="BW5" s="12">
        <f t="shared" ref="BW5" si="9">BV5+1</f>
        <v>44882</v>
      </c>
      <c r="BX5" s="12">
        <f t="shared" ref="BX5" si="10">BW5+1</f>
        <v>44883</v>
      </c>
      <c r="BY5" s="12">
        <f t="shared" ref="BY5" si="11">BX5+1</f>
        <v>44884</v>
      </c>
      <c r="BZ5" s="14">
        <f t="shared" ref="BZ5" si="12">BY5+1</f>
        <v>44885</v>
      </c>
      <c r="CA5" s="13">
        <f>BZ5+1</f>
        <v>44886</v>
      </c>
      <c r="CB5" s="12">
        <f>CA5+1</f>
        <v>44887</v>
      </c>
      <c r="CC5" s="12">
        <f t="shared" ref="CC5" si="13">CB5+1</f>
        <v>44888</v>
      </c>
      <c r="CD5" s="12">
        <f t="shared" ref="CD5" si="14">CC5+1</f>
        <v>44889</v>
      </c>
      <c r="CE5" s="12">
        <f t="shared" ref="CE5" si="15">CD5+1</f>
        <v>44890</v>
      </c>
      <c r="CF5" s="12">
        <f t="shared" ref="CF5" si="16">CE5+1</f>
        <v>44891</v>
      </c>
      <c r="CG5" s="14">
        <f t="shared" ref="CG5" si="17">CF5+1</f>
        <v>44892</v>
      </c>
      <c r="CH5" s="13">
        <f>CG5+1</f>
        <v>44893</v>
      </c>
      <c r="CI5" s="12">
        <f>CH5+1</f>
        <v>44894</v>
      </c>
      <c r="CJ5" s="12">
        <f t="shared" ref="CJ5" si="18">CI5+1</f>
        <v>44895</v>
      </c>
      <c r="CK5" s="12">
        <f t="shared" ref="CK5" si="19">CJ5+1</f>
        <v>44896</v>
      </c>
      <c r="CL5" s="12">
        <f t="shared" ref="CL5" si="20">CK5+1</f>
        <v>44897</v>
      </c>
      <c r="CM5" s="12">
        <f t="shared" ref="CM5" si="21">CL5+1</f>
        <v>44898</v>
      </c>
      <c r="CN5" s="14">
        <f t="shared" ref="CN5" si="22">CM5+1</f>
        <v>44899</v>
      </c>
      <c r="CO5" s="13">
        <f>CN5+1</f>
        <v>44900</v>
      </c>
      <c r="CP5" s="12">
        <f>CO5+1</f>
        <v>44901</v>
      </c>
      <c r="CQ5" s="12">
        <f t="shared" ref="CQ5" si="23">CP5+1</f>
        <v>44902</v>
      </c>
      <c r="CR5" s="12">
        <f t="shared" ref="CR5" si="24">CQ5+1</f>
        <v>44903</v>
      </c>
      <c r="CS5" s="12">
        <f t="shared" ref="CS5" si="25">CR5+1</f>
        <v>44904</v>
      </c>
      <c r="CT5" s="12">
        <f t="shared" ref="CT5" si="26">CS5+1</f>
        <v>44905</v>
      </c>
      <c r="CU5" s="14">
        <f t="shared" ref="CU5" si="27">CT5+1</f>
        <v>44906</v>
      </c>
    </row>
    <row r="6" spans="1:99" ht="29.25" customHeight="1" thickBot="1" x14ac:dyDescent="0.3">
      <c r="A6" s="19"/>
      <c r="B6" s="10" t="s">
        <v>28</v>
      </c>
      <c r="C6" s="11" t="s">
        <v>2</v>
      </c>
      <c r="D6" s="11" t="s">
        <v>1</v>
      </c>
      <c r="E6" s="11" t="s">
        <v>4</v>
      </c>
      <c r="F6" s="11" t="s">
        <v>5</v>
      </c>
      <c r="G6" s="11"/>
      <c r="H6" s="11" t="s">
        <v>6</v>
      </c>
      <c r="I6" s="15" t="str">
        <f t="shared" ref="I6" si="28">LEFT(TEXT(I5,"ddd"),1)</f>
        <v>d</v>
      </c>
      <c r="J6" s="15" t="str">
        <f t="shared" ref="J6:AR6" si="29">LEFT(TEXT(J5,"ddd"),1)</f>
        <v>d</v>
      </c>
      <c r="K6" s="15" t="str">
        <f t="shared" si="29"/>
        <v>d</v>
      </c>
      <c r="L6" s="15" t="str">
        <f t="shared" si="29"/>
        <v>d</v>
      </c>
      <c r="M6" s="15" t="str">
        <f t="shared" si="29"/>
        <v>d</v>
      </c>
      <c r="N6" s="15" t="str">
        <f t="shared" si="29"/>
        <v>d</v>
      </c>
      <c r="O6" s="15" t="str">
        <f t="shared" si="29"/>
        <v>d</v>
      </c>
      <c r="P6" s="15" t="str">
        <f t="shared" si="29"/>
        <v>d</v>
      </c>
      <c r="Q6" s="15" t="str">
        <f t="shared" si="29"/>
        <v>d</v>
      </c>
      <c r="R6" s="15" t="str">
        <f t="shared" si="29"/>
        <v>d</v>
      </c>
      <c r="S6" s="15" t="str">
        <f t="shared" si="29"/>
        <v>d</v>
      </c>
      <c r="T6" s="15" t="str">
        <f t="shared" si="29"/>
        <v>d</v>
      </c>
      <c r="U6" s="15" t="str">
        <f t="shared" si="29"/>
        <v>d</v>
      </c>
      <c r="V6" s="15" t="str">
        <f t="shared" si="29"/>
        <v>d</v>
      </c>
      <c r="W6" s="15" t="str">
        <f t="shared" si="29"/>
        <v>d</v>
      </c>
      <c r="X6" s="15" t="str">
        <f t="shared" si="29"/>
        <v>d</v>
      </c>
      <c r="Y6" s="15" t="str">
        <f t="shared" si="29"/>
        <v>d</v>
      </c>
      <c r="Z6" s="15" t="str">
        <f t="shared" si="29"/>
        <v>d</v>
      </c>
      <c r="AA6" s="15" t="str">
        <f t="shared" si="29"/>
        <v>d</v>
      </c>
      <c r="AB6" s="15" t="str">
        <f t="shared" si="29"/>
        <v>d</v>
      </c>
      <c r="AC6" s="15" t="str">
        <f t="shared" si="29"/>
        <v>d</v>
      </c>
      <c r="AD6" s="15" t="str">
        <f t="shared" si="29"/>
        <v>d</v>
      </c>
      <c r="AE6" s="15" t="str">
        <f t="shared" si="29"/>
        <v>d</v>
      </c>
      <c r="AF6" s="15" t="str">
        <f t="shared" si="29"/>
        <v>d</v>
      </c>
      <c r="AG6" s="15" t="str">
        <f t="shared" si="29"/>
        <v>d</v>
      </c>
      <c r="AH6" s="15" t="str">
        <f t="shared" si="29"/>
        <v>d</v>
      </c>
      <c r="AI6" s="15" t="str">
        <f t="shared" si="29"/>
        <v>d</v>
      </c>
      <c r="AJ6" s="15" t="str">
        <f t="shared" si="29"/>
        <v>d</v>
      </c>
      <c r="AK6" s="15" t="str">
        <f t="shared" si="29"/>
        <v>d</v>
      </c>
      <c r="AL6" s="15" t="str">
        <f t="shared" si="29"/>
        <v>d</v>
      </c>
      <c r="AM6" s="15" t="str">
        <f t="shared" si="29"/>
        <v>d</v>
      </c>
      <c r="AN6" s="15" t="str">
        <f t="shared" si="29"/>
        <v>d</v>
      </c>
      <c r="AO6" s="15" t="str">
        <f t="shared" si="29"/>
        <v>d</v>
      </c>
      <c r="AP6" s="15" t="str">
        <f t="shared" si="29"/>
        <v>d</v>
      </c>
      <c r="AQ6" s="15" t="str">
        <f t="shared" si="29"/>
        <v>d</v>
      </c>
      <c r="AR6" s="15" t="str">
        <f t="shared" si="29"/>
        <v>d</v>
      </c>
      <c r="AS6" s="15" t="str">
        <f t="shared" ref="AS6:BL6" si="30">LEFT(TEXT(AS5,"ddd"),1)</f>
        <v>d</v>
      </c>
      <c r="AT6" s="15" t="str">
        <f t="shared" si="30"/>
        <v>d</v>
      </c>
      <c r="AU6" s="15" t="str">
        <f t="shared" si="30"/>
        <v>d</v>
      </c>
      <c r="AV6" s="15" t="str">
        <f t="shared" si="30"/>
        <v>d</v>
      </c>
      <c r="AW6" s="15" t="str">
        <f t="shared" si="30"/>
        <v>d</v>
      </c>
      <c r="AX6" s="15" t="str">
        <f t="shared" si="30"/>
        <v>d</v>
      </c>
      <c r="AY6" s="15" t="str">
        <f t="shared" si="30"/>
        <v>d</v>
      </c>
      <c r="AZ6" s="15" t="str">
        <f t="shared" si="30"/>
        <v>d</v>
      </c>
      <c r="BA6" s="15" t="str">
        <f t="shared" si="30"/>
        <v>d</v>
      </c>
      <c r="BB6" s="15" t="str">
        <f t="shared" si="30"/>
        <v>d</v>
      </c>
      <c r="BC6" s="15" t="str">
        <f t="shared" si="30"/>
        <v>d</v>
      </c>
      <c r="BD6" s="15" t="str">
        <f t="shared" si="30"/>
        <v>d</v>
      </c>
      <c r="BE6" s="15" t="str">
        <f t="shared" si="30"/>
        <v>d</v>
      </c>
      <c r="BF6" s="15" t="str">
        <f t="shared" si="30"/>
        <v>d</v>
      </c>
      <c r="BG6" s="15" t="str">
        <f t="shared" si="30"/>
        <v>d</v>
      </c>
      <c r="BH6" s="15" t="str">
        <f t="shared" si="30"/>
        <v>d</v>
      </c>
      <c r="BI6" s="15" t="str">
        <f t="shared" si="30"/>
        <v>d</v>
      </c>
      <c r="BJ6" s="15" t="str">
        <f t="shared" si="30"/>
        <v>d</v>
      </c>
      <c r="BK6" s="15" t="str">
        <f t="shared" si="30"/>
        <v>d</v>
      </c>
      <c r="BL6" s="15" t="str">
        <f t="shared" si="30"/>
        <v>d</v>
      </c>
      <c r="BM6" s="15" t="str">
        <f t="shared" ref="BM6:BS6" si="31">LEFT(TEXT(BM5,"ddd"),1)</f>
        <v>d</v>
      </c>
      <c r="BN6" s="15" t="str">
        <f t="shared" si="31"/>
        <v>d</v>
      </c>
      <c r="BO6" s="15" t="str">
        <f t="shared" si="31"/>
        <v>d</v>
      </c>
      <c r="BP6" s="15" t="str">
        <f t="shared" si="31"/>
        <v>d</v>
      </c>
      <c r="BQ6" s="15" t="str">
        <f t="shared" si="31"/>
        <v>d</v>
      </c>
      <c r="BR6" s="15" t="str">
        <f t="shared" si="31"/>
        <v>d</v>
      </c>
      <c r="BS6" s="15" t="str">
        <f t="shared" si="31"/>
        <v>d</v>
      </c>
      <c r="BT6" s="15" t="str">
        <f t="shared" ref="BT6:CG6" si="32">LEFT(TEXT(BT5,"ddd"),1)</f>
        <v>d</v>
      </c>
      <c r="BU6" s="15" t="str">
        <f t="shared" si="32"/>
        <v>d</v>
      </c>
      <c r="BV6" s="15" t="str">
        <f t="shared" si="32"/>
        <v>d</v>
      </c>
      <c r="BW6" s="15" t="str">
        <f t="shared" si="32"/>
        <v>d</v>
      </c>
      <c r="BX6" s="15" t="str">
        <f t="shared" si="32"/>
        <v>d</v>
      </c>
      <c r="BY6" s="15" t="str">
        <f t="shared" si="32"/>
        <v>d</v>
      </c>
      <c r="BZ6" s="15" t="str">
        <f t="shared" si="32"/>
        <v>d</v>
      </c>
      <c r="CA6" s="15" t="str">
        <f t="shared" si="32"/>
        <v>d</v>
      </c>
      <c r="CB6" s="15" t="str">
        <f t="shared" si="32"/>
        <v>d</v>
      </c>
      <c r="CC6" s="15" t="str">
        <f t="shared" si="32"/>
        <v>d</v>
      </c>
      <c r="CD6" s="15" t="str">
        <f t="shared" si="32"/>
        <v>d</v>
      </c>
      <c r="CE6" s="15" t="str">
        <f t="shared" si="32"/>
        <v>d</v>
      </c>
      <c r="CF6" s="15" t="str">
        <f t="shared" si="32"/>
        <v>d</v>
      </c>
      <c r="CG6" s="15" t="str">
        <f t="shared" si="32"/>
        <v>d</v>
      </c>
      <c r="CH6" s="15" t="str">
        <f t="shared" ref="CH6:CN6" si="33">LEFT(TEXT(CH5,"ddd"),1)</f>
        <v>d</v>
      </c>
      <c r="CI6" s="15" t="str">
        <f t="shared" si="33"/>
        <v>d</v>
      </c>
      <c r="CJ6" s="15" t="str">
        <f t="shared" si="33"/>
        <v>d</v>
      </c>
      <c r="CK6" s="15" t="str">
        <f t="shared" si="33"/>
        <v>d</v>
      </c>
      <c r="CL6" s="15" t="str">
        <f t="shared" si="33"/>
        <v>d</v>
      </c>
      <c r="CM6" s="15" t="str">
        <f t="shared" si="33"/>
        <v>d</v>
      </c>
      <c r="CN6" s="15" t="str">
        <f t="shared" si="33"/>
        <v>d</v>
      </c>
      <c r="CO6" s="15" t="str">
        <f t="shared" ref="CO6:CU6" si="34">LEFT(TEXT(CO5,"ddd"),1)</f>
        <v>d</v>
      </c>
      <c r="CP6" s="15" t="str">
        <f t="shared" si="34"/>
        <v>d</v>
      </c>
      <c r="CQ6" s="15" t="str">
        <f t="shared" si="34"/>
        <v>d</v>
      </c>
      <c r="CR6" s="15" t="str">
        <f t="shared" si="34"/>
        <v>d</v>
      </c>
      <c r="CS6" s="15" t="str">
        <f t="shared" si="34"/>
        <v>d</v>
      </c>
      <c r="CT6" s="15" t="str">
        <f t="shared" si="34"/>
        <v>d</v>
      </c>
      <c r="CU6" s="15" t="str">
        <f t="shared" si="34"/>
        <v>d</v>
      </c>
    </row>
    <row r="7" spans="1:99" s="3" customFormat="1" ht="21.75" thickBot="1" x14ac:dyDescent="0.3">
      <c r="A7" s="19"/>
      <c r="B7" s="20"/>
      <c r="C7" s="21"/>
      <c r="D7" s="22"/>
      <c r="E7" s="23"/>
      <c r="F7" s="24"/>
      <c r="G7" s="25"/>
      <c r="H7" s="25" t="str">
        <f t="shared" ref="H7:H47" si="35">IF(OR(ISBLANK(task_start),ISBLANK(task_end)),"",task_end-task_start+1)</f>
        <v/>
      </c>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81"/>
      <c r="AY7" s="81"/>
      <c r="AZ7" s="81"/>
      <c r="BA7" s="81"/>
      <c r="BB7" s="81"/>
      <c r="BC7" s="81"/>
      <c r="BD7" s="81"/>
      <c r="BE7" s="81"/>
      <c r="BF7" s="81"/>
      <c r="BG7" s="81"/>
      <c r="BH7" s="81"/>
      <c r="BI7" s="81"/>
      <c r="BJ7" s="81"/>
      <c r="BK7" s="81"/>
      <c r="BL7" s="81"/>
      <c r="BM7" s="81"/>
      <c r="BN7" s="81"/>
      <c r="BO7" s="81"/>
      <c r="BP7" s="81"/>
      <c r="BQ7" s="81"/>
      <c r="BR7" s="81"/>
      <c r="BS7" s="81"/>
      <c r="BT7" s="81"/>
      <c r="BU7" s="81"/>
      <c r="BV7" s="81"/>
      <c r="BW7" s="81"/>
      <c r="BX7" s="81"/>
      <c r="BY7" s="81"/>
      <c r="BZ7" s="81"/>
      <c r="CA7" s="81"/>
      <c r="CB7" s="81"/>
      <c r="CC7" s="81"/>
      <c r="CD7" s="81"/>
      <c r="CE7" s="81"/>
      <c r="CF7" s="81"/>
      <c r="CG7" s="81"/>
      <c r="CH7" s="81"/>
      <c r="CI7" s="81"/>
      <c r="CJ7" s="81"/>
      <c r="CK7" s="81"/>
      <c r="CL7" s="81"/>
      <c r="CM7" s="81"/>
      <c r="CN7" s="81"/>
      <c r="CO7" s="81"/>
      <c r="CP7" s="81"/>
      <c r="CQ7" s="81"/>
      <c r="CR7" s="81"/>
      <c r="CS7" s="81"/>
      <c r="CT7" s="81"/>
      <c r="CU7" s="81"/>
    </row>
    <row r="8" spans="1:99" s="3" customFormat="1" ht="21.75" thickBot="1" x14ac:dyDescent="0.3">
      <c r="A8" s="19"/>
      <c r="B8" s="26" t="s">
        <v>46</v>
      </c>
      <c r="C8" s="27"/>
      <c r="D8" s="28"/>
      <c r="E8" s="29"/>
      <c r="F8" s="30"/>
      <c r="G8" s="25"/>
      <c r="H8" s="25" t="str">
        <f t="shared" si="35"/>
        <v/>
      </c>
      <c r="I8" s="81"/>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81"/>
      <c r="BO8" s="81"/>
      <c r="BP8" s="81"/>
      <c r="BQ8" s="81"/>
      <c r="BR8" s="81"/>
      <c r="BS8" s="81"/>
      <c r="BT8" s="81"/>
      <c r="BU8" s="81"/>
      <c r="BV8" s="81"/>
      <c r="BW8" s="81"/>
      <c r="BX8" s="81"/>
      <c r="BY8" s="81"/>
      <c r="BZ8" s="81"/>
      <c r="CA8" s="81"/>
      <c r="CB8" s="81"/>
      <c r="CC8" s="81"/>
      <c r="CD8" s="81"/>
      <c r="CE8" s="81"/>
      <c r="CF8" s="81"/>
      <c r="CG8" s="81"/>
      <c r="CH8" s="81"/>
      <c r="CI8" s="81"/>
      <c r="CJ8" s="81"/>
      <c r="CK8" s="81"/>
      <c r="CL8" s="81"/>
      <c r="CM8" s="81"/>
      <c r="CN8" s="81"/>
      <c r="CO8" s="81"/>
      <c r="CP8" s="81"/>
      <c r="CQ8" s="81"/>
      <c r="CR8" s="81"/>
      <c r="CS8" s="81"/>
      <c r="CT8" s="81"/>
      <c r="CU8" s="81"/>
    </row>
    <row r="9" spans="1:99" s="3" customFormat="1" ht="21.75" thickBot="1" x14ac:dyDescent="0.3">
      <c r="A9" s="19"/>
      <c r="B9" s="31" t="s">
        <v>23</v>
      </c>
      <c r="C9" s="32" t="s">
        <v>39</v>
      </c>
      <c r="D9" s="33">
        <v>1</v>
      </c>
      <c r="E9" s="34">
        <v>44816</v>
      </c>
      <c r="F9" s="34">
        <v>44827</v>
      </c>
      <c r="G9" s="25"/>
      <c r="H9" s="25">
        <f t="shared" si="35"/>
        <v>12</v>
      </c>
      <c r="I9" s="81"/>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81"/>
      <c r="BO9" s="81"/>
      <c r="BP9" s="81"/>
      <c r="BQ9" s="81"/>
      <c r="BR9" s="81"/>
      <c r="BS9" s="81"/>
      <c r="BT9" s="81"/>
      <c r="BU9" s="81"/>
      <c r="BV9" s="81"/>
      <c r="BW9" s="81"/>
      <c r="BX9" s="81"/>
      <c r="BY9" s="81"/>
      <c r="BZ9" s="81"/>
      <c r="CA9" s="81"/>
      <c r="CB9" s="81"/>
      <c r="CC9" s="81"/>
      <c r="CD9" s="81"/>
      <c r="CE9" s="81"/>
      <c r="CF9" s="81"/>
      <c r="CG9" s="81"/>
      <c r="CH9" s="81"/>
      <c r="CI9" s="81"/>
      <c r="CJ9" s="81"/>
      <c r="CK9" s="81"/>
      <c r="CL9" s="81"/>
      <c r="CM9" s="81"/>
      <c r="CN9" s="81"/>
      <c r="CO9" s="81"/>
      <c r="CP9" s="81"/>
      <c r="CQ9" s="81"/>
      <c r="CR9" s="81"/>
      <c r="CS9" s="81"/>
      <c r="CT9" s="81"/>
      <c r="CU9" s="81"/>
    </row>
    <row r="10" spans="1:99" s="3" customFormat="1" ht="21.75" thickBot="1" x14ac:dyDescent="0.3">
      <c r="A10" s="19"/>
      <c r="B10" s="31" t="s">
        <v>24</v>
      </c>
      <c r="C10" s="32" t="s">
        <v>40</v>
      </c>
      <c r="D10" s="33">
        <v>1</v>
      </c>
      <c r="E10" s="34">
        <v>44834</v>
      </c>
      <c r="F10" s="34">
        <v>44828</v>
      </c>
      <c r="G10" s="25"/>
      <c r="H10" s="25">
        <f t="shared" si="35"/>
        <v>-5</v>
      </c>
      <c r="I10" s="81"/>
      <c r="J10" s="81"/>
      <c r="K10" s="81"/>
      <c r="L10" s="81"/>
      <c r="M10" s="81"/>
      <c r="N10" s="81"/>
      <c r="O10" s="81"/>
      <c r="P10" s="81"/>
      <c r="Q10" s="81"/>
      <c r="R10" s="81"/>
      <c r="S10" s="81"/>
      <c r="T10" s="81"/>
      <c r="U10" s="82"/>
      <c r="V10" s="82"/>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81"/>
      <c r="BO10" s="81"/>
      <c r="BP10" s="81"/>
      <c r="BQ10" s="81"/>
      <c r="BR10" s="81"/>
      <c r="BS10" s="81"/>
      <c r="BT10" s="81"/>
      <c r="BU10" s="81"/>
      <c r="BV10" s="81"/>
      <c r="BW10" s="81"/>
      <c r="BX10" s="81"/>
      <c r="BY10" s="81"/>
      <c r="BZ10" s="81"/>
      <c r="CA10" s="81"/>
      <c r="CB10" s="81"/>
      <c r="CC10" s="81"/>
      <c r="CD10" s="81"/>
      <c r="CE10" s="81"/>
      <c r="CF10" s="81"/>
      <c r="CG10" s="81"/>
      <c r="CH10" s="81"/>
      <c r="CI10" s="81"/>
      <c r="CJ10" s="81"/>
      <c r="CK10" s="81"/>
      <c r="CL10" s="81"/>
      <c r="CM10" s="81"/>
      <c r="CN10" s="81"/>
      <c r="CO10" s="81"/>
      <c r="CP10" s="81"/>
      <c r="CQ10" s="81"/>
      <c r="CR10" s="81"/>
      <c r="CS10" s="81"/>
      <c r="CT10" s="81"/>
      <c r="CU10" s="81"/>
    </row>
    <row r="11" spans="1:99" s="3" customFormat="1" ht="21.75" thickBot="1" x14ac:dyDescent="0.3">
      <c r="A11" s="19"/>
      <c r="B11" s="31" t="s">
        <v>25</v>
      </c>
      <c r="C11" s="32" t="s">
        <v>39</v>
      </c>
      <c r="D11" s="33">
        <v>1</v>
      </c>
      <c r="E11" s="34">
        <v>44834</v>
      </c>
      <c r="F11" s="34">
        <v>44834</v>
      </c>
      <c r="G11" s="25"/>
      <c r="H11" s="25">
        <f t="shared" si="35"/>
        <v>1</v>
      </c>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c r="BM11" s="81"/>
      <c r="BN11" s="81"/>
      <c r="BO11" s="81"/>
      <c r="BP11" s="81"/>
      <c r="BQ11" s="81"/>
      <c r="BR11" s="81"/>
      <c r="BS11" s="81"/>
      <c r="BT11" s="81"/>
      <c r="BU11" s="81"/>
      <c r="BV11" s="81"/>
      <c r="BW11" s="81"/>
      <c r="BX11" s="81"/>
      <c r="BY11" s="81"/>
      <c r="BZ11" s="81"/>
      <c r="CA11" s="81"/>
      <c r="CB11" s="81"/>
      <c r="CC11" s="81"/>
      <c r="CD11" s="81"/>
      <c r="CE11" s="81"/>
      <c r="CF11" s="81"/>
      <c r="CG11" s="81"/>
      <c r="CH11" s="81"/>
      <c r="CI11" s="81"/>
      <c r="CJ11" s="81"/>
      <c r="CK11" s="81"/>
      <c r="CL11" s="81"/>
      <c r="CM11" s="81"/>
      <c r="CN11" s="81"/>
      <c r="CO11" s="81"/>
      <c r="CP11" s="81"/>
      <c r="CQ11" s="81"/>
      <c r="CR11" s="81"/>
      <c r="CS11" s="81"/>
      <c r="CT11" s="81"/>
      <c r="CU11" s="81"/>
    </row>
    <row r="12" spans="1:99" s="3" customFormat="1" ht="21.75" thickBot="1" x14ac:dyDescent="0.3">
      <c r="A12" s="19"/>
      <c r="B12" s="31" t="s">
        <v>26</v>
      </c>
      <c r="C12" s="32" t="s">
        <v>39</v>
      </c>
      <c r="D12" s="33">
        <v>1</v>
      </c>
      <c r="E12" s="34">
        <v>44828</v>
      </c>
      <c r="F12" s="34">
        <v>44834</v>
      </c>
      <c r="G12" s="25"/>
      <c r="H12" s="25">
        <f t="shared" si="35"/>
        <v>7</v>
      </c>
      <c r="I12" s="81"/>
      <c r="J12" s="81"/>
      <c r="K12" s="81"/>
      <c r="L12" s="81"/>
      <c r="M12" s="81"/>
      <c r="N12" s="81"/>
      <c r="O12" s="81"/>
      <c r="P12" s="81"/>
      <c r="Q12" s="81"/>
      <c r="R12" s="81"/>
      <c r="S12" s="81"/>
      <c r="T12" s="81"/>
      <c r="U12" s="81"/>
      <c r="V12" s="81"/>
      <c r="W12" s="81"/>
      <c r="X12" s="81"/>
      <c r="Y12" s="82"/>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81"/>
      <c r="BO12" s="81"/>
      <c r="BP12" s="81"/>
      <c r="BQ12" s="81"/>
      <c r="BR12" s="81"/>
      <c r="BS12" s="81"/>
      <c r="BT12" s="81"/>
      <c r="BU12" s="81"/>
      <c r="BV12" s="81"/>
      <c r="BW12" s="81"/>
      <c r="BX12" s="81"/>
      <c r="BY12" s="81"/>
      <c r="BZ12" s="81"/>
      <c r="CA12" s="81"/>
      <c r="CB12" s="81"/>
      <c r="CC12" s="81"/>
      <c r="CD12" s="81"/>
      <c r="CE12" s="81"/>
      <c r="CF12" s="81"/>
      <c r="CG12" s="81"/>
      <c r="CH12" s="81"/>
      <c r="CI12" s="81"/>
      <c r="CJ12" s="81"/>
      <c r="CK12" s="81"/>
      <c r="CL12" s="81"/>
      <c r="CM12" s="81"/>
      <c r="CN12" s="81"/>
      <c r="CO12" s="81"/>
      <c r="CP12" s="81"/>
      <c r="CQ12" s="81"/>
      <c r="CR12" s="81"/>
      <c r="CS12" s="81"/>
      <c r="CT12" s="81"/>
      <c r="CU12" s="81"/>
    </row>
    <row r="13" spans="1:99" s="3" customFormat="1" ht="21.75" thickBot="1" x14ac:dyDescent="0.3">
      <c r="A13" s="19"/>
      <c r="B13" s="31" t="s">
        <v>27</v>
      </c>
      <c r="C13" s="32" t="s">
        <v>41</v>
      </c>
      <c r="D13" s="33">
        <v>1</v>
      </c>
      <c r="E13" s="34">
        <v>44841</v>
      </c>
      <c r="F13" s="34">
        <v>44846</v>
      </c>
      <c r="G13" s="25"/>
      <c r="H13" s="25">
        <f t="shared" si="35"/>
        <v>6</v>
      </c>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81"/>
      <c r="BO13" s="81"/>
      <c r="BP13" s="81"/>
      <c r="BQ13" s="81"/>
      <c r="BR13" s="81"/>
      <c r="BS13" s="81"/>
      <c r="BT13" s="81"/>
      <c r="BU13" s="81"/>
      <c r="BV13" s="81"/>
      <c r="BW13" s="81"/>
      <c r="BX13" s="81"/>
      <c r="BY13" s="81"/>
      <c r="BZ13" s="81"/>
      <c r="CA13" s="81"/>
      <c r="CB13" s="81"/>
      <c r="CC13" s="81"/>
      <c r="CD13" s="81"/>
      <c r="CE13" s="81"/>
      <c r="CF13" s="81"/>
      <c r="CG13" s="81"/>
      <c r="CH13" s="81"/>
      <c r="CI13" s="81"/>
      <c r="CJ13" s="81"/>
      <c r="CK13" s="81"/>
      <c r="CL13" s="81"/>
      <c r="CM13" s="81"/>
      <c r="CN13" s="81"/>
      <c r="CO13" s="81"/>
      <c r="CP13" s="81"/>
      <c r="CQ13" s="81"/>
      <c r="CR13" s="81"/>
      <c r="CS13" s="81"/>
      <c r="CT13" s="81"/>
      <c r="CU13" s="81"/>
    </row>
    <row r="14" spans="1:99" s="3" customFormat="1" ht="21.75" thickBot="1" x14ac:dyDescent="0.3">
      <c r="A14" s="19"/>
      <c r="B14" s="35" t="s">
        <v>47</v>
      </c>
      <c r="C14" s="36"/>
      <c r="D14" s="37"/>
      <c r="E14" s="38"/>
      <c r="F14" s="39"/>
      <c r="G14" s="25"/>
      <c r="H14" s="25" t="str">
        <f t="shared" si="35"/>
        <v/>
      </c>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81"/>
      <c r="BO14" s="81"/>
      <c r="BP14" s="81"/>
      <c r="BQ14" s="81"/>
      <c r="BR14" s="81"/>
      <c r="BS14" s="81"/>
      <c r="BT14" s="81"/>
      <c r="BU14" s="81"/>
      <c r="BV14" s="81"/>
      <c r="BW14" s="81"/>
      <c r="BX14" s="81"/>
      <c r="BY14" s="81"/>
      <c r="BZ14" s="81"/>
      <c r="CA14" s="81"/>
      <c r="CB14" s="81"/>
      <c r="CC14" s="81"/>
      <c r="CD14" s="81"/>
      <c r="CE14" s="81"/>
      <c r="CF14" s="81"/>
      <c r="CG14" s="81"/>
      <c r="CH14" s="81"/>
      <c r="CI14" s="81"/>
      <c r="CJ14" s="81"/>
      <c r="CK14" s="81"/>
      <c r="CL14" s="81"/>
      <c r="CM14" s="81"/>
      <c r="CN14" s="81"/>
      <c r="CO14" s="81"/>
      <c r="CP14" s="81"/>
      <c r="CQ14" s="81"/>
      <c r="CR14" s="81"/>
      <c r="CS14" s="81"/>
      <c r="CT14" s="81"/>
      <c r="CU14" s="81"/>
    </row>
    <row r="15" spans="1:99" s="3" customFormat="1" ht="21.75" thickBot="1" x14ac:dyDescent="0.3">
      <c r="A15" s="19"/>
      <c r="B15" s="40" t="s">
        <v>43</v>
      </c>
      <c r="C15" s="41" t="s">
        <v>39</v>
      </c>
      <c r="D15" s="42">
        <v>1</v>
      </c>
      <c r="E15" s="43">
        <v>44849</v>
      </c>
      <c r="F15" s="43">
        <v>44849</v>
      </c>
      <c r="G15" s="25"/>
      <c r="H15" s="25">
        <f t="shared" si="35"/>
        <v>1</v>
      </c>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81"/>
      <c r="BO15" s="81"/>
      <c r="BP15" s="81"/>
      <c r="BQ15" s="81"/>
      <c r="BR15" s="81"/>
      <c r="BS15" s="81"/>
      <c r="BT15" s="81"/>
      <c r="BU15" s="81"/>
      <c r="BV15" s="81"/>
      <c r="BW15" s="81"/>
      <c r="BX15" s="81"/>
      <c r="BY15" s="81"/>
      <c r="BZ15" s="81"/>
      <c r="CA15" s="81"/>
      <c r="CB15" s="81"/>
      <c r="CC15" s="81"/>
      <c r="CD15" s="81"/>
      <c r="CE15" s="81"/>
      <c r="CF15" s="81"/>
      <c r="CG15" s="81"/>
      <c r="CH15" s="81"/>
      <c r="CI15" s="81"/>
      <c r="CJ15" s="81"/>
      <c r="CK15" s="81"/>
      <c r="CL15" s="81"/>
      <c r="CM15" s="81"/>
      <c r="CN15" s="81"/>
      <c r="CO15" s="81"/>
      <c r="CP15" s="81"/>
      <c r="CQ15" s="81"/>
      <c r="CR15" s="81"/>
      <c r="CS15" s="81"/>
      <c r="CT15" s="81"/>
      <c r="CU15" s="81"/>
    </row>
    <row r="16" spans="1:99" s="3" customFormat="1" ht="21.75" thickBot="1" x14ac:dyDescent="0.3">
      <c r="A16" s="19"/>
      <c r="B16" s="40" t="s">
        <v>32</v>
      </c>
      <c r="C16" s="41" t="s">
        <v>42</v>
      </c>
      <c r="D16" s="42">
        <v>1</v>
      </c>
      <c r="E16" s="43">
        <v>44849</v>
      </c>
      <c r="F16" s="43">
        <v>44849</v>
      </c>
      <c r="G16" s="25"/>
      <c r="H16" s="25">
        <f t="shared" si="35"/>
        <v>1</v>
      </c>
      <c r="I16" s="81"/>
      <c r="J16" s="81"/>
      <c r="K16" s="81"/>
      <c r="L16" s="81"/>
      <c r="M16" s="81"/>
      <c r="N16" s="81"/>
      <c r="O16" s="81"/>
      <c r="P16" s="81"/>
      <c r="Q16" s="81"/>
      <c r="R16" s="81"/>
      <c r="S16" s="81"/>
      <c r="T16" s="81"/>
      <c r="U16" s="82"/>
      <c r="V16" s="82"/>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81"/>
      <c r="BO16" s="81"/>
      <c r="BP16" s="81"/>
      <c r="BQ16" s="81"/>
      <c r="BR16" s="81"/>
      <c r="BS16" s="81"/>
      <c r="BT16" s="81"/>
      <c r="BU16" s="81"/>
      <c r="BV16" s="81"/>
      <c r="BW16" s="81"/>
      <c r="BX16" s="81"/>
      <c r="BY16" s="81"/>
      <c r="BZ16" s="81"/>
      <c r="CA16" s="81"/>
      <c r="CB16" s="81"/>
      <c r="CC16" s="81"/>
      <c r="CD16" s="81"/>
      <c r="CE16" s="81"/>
      <c r="CF16" s="81"/>
      <c r="CG16" s="81"/>
      <c r="CH16" s="81"/>
      <c r="CI16" s="81"/>
      <c r="CJ16" s="81"/>
      <c r="CK16" s="81"/>
      <c r="CL16" s="81"/>
      <c r="CM16" s="81"/>
      <c r="CN16" s="81"/>
      <c r="CO16" s="81"/>
      <c r="CP16" s="81"/>
      <c r="CQ16" s="81"/>
      <c r="CR16" s="81"/>
      <c r="CS16" s="81"/>
      <c r="CT16" s="81"/>
      <c r="CU16" s="81"/>
    </row>
    <row r="17" spans="1:99" s="3" customFormat="1" ht="21.75" thickBot="1" x14ac:dyDescent="0.3">
      <c r="A17" s="19"/>
      <c r="B17" s="40" t="s">
        <v>33</v>
      </c>
      <c r="C17" s="41" t="s">
        <v>42</v>
      </c>
      <c r="D17" s="42">
        <v>0.99</v>
      </c>
      <c r="E17" s="43">
        <v>44849</v>
      </c>
      <c r="F17" s="43">
        <v>44896</v>
      </c>
      <c r="G17" s="25"/>
      <c r="H17" s="25">
        <f t="shared" si="35"/>
        <v>48</v>
      </c>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81"/>
      <c r="BO17" s="81"/>
      <c r="BP17" s="81"/>
      <c r="BQ17" s="81"/>
      <c r="BR17" s="81"/>
      <c r="BS17" s="81"/>
      <c r="BT17" s="81"/>
      <c r="BU17" s="81"/>
      <c r="BV17" s="81"/>
      <c r="BW17" s="81"/>
      <c r="BX17" s="81"/>
      <c r="BY17" s="81"/>
      <c r="BZ17" s="81"/>
      <c r="CA17" s="81"/>
      <c r="CB17" s="81"/>
      <c r="CC17" s="81"/>
      <c r="CD17" s="81"/>
      <c r="CE17" s="81"/>
      <c r="CF17" s="81"/>
      <c r="CG17" s="81"/>
      <c r="CH17" s="81"/>
      <c r="CI17" s="81"/>
      <c r="CJ17" s="81"/>
      <c r="CK17" s="81"/>
      <c r="CL17" s="81"/>
      <c r="CM17" s="81"/>
      <c r="CN17" s="81"/>
      <c r="CO17" s="81"/>
      <c r="CP17" s="81"/>
      <c r="CQ17" s="81"/>
      <c r="CR17" s="81"/>
      <c r="CS17" s="81"/>
      <c r="CT17" s="81"/>
      <c r="CU17" s="81"/>
    </row>
    <row r="18" spans="1:99" s="3" customFormat="1" ht="21.75" thickBot="1" x14ac:dyDescent="0.3">
      <c r="A18" s="19"/>
      <c r="B18" s="40" t="s">
        <v>44</v>
      </c>
      <c r="C18" s="41" t="s">
        <v>39</v>
      </c>
      <c r="D18" s="42">
        <v>0.6</v>
      </c>
      <c r="E18" s="43">
        <v>44828</v>
      </c>
      <c r="F18" s="44">
        <v>44896</v>
      </c>
      <c r="G18" s="25"/>
      <c r="H18" s="25">
        <f t="shared" si="35"/>
        <v>69</v>
      </c>
      <c r="I18" s="81"/>
      <c r="J18" s="81"/>
      <c r="K18" s="81"/>
      <c r="L18" s="81"/>
      <c r="M18" s="81"/>
      <c r="N18" s="81"/>
      <c r="O18" s="81"/>
      <c r="P18" s="81"/>
      <c r="Q18" s="81"/>
      <c r="R18" s="81"/>
      <c r="S18" s="81"/>
      <c r="T18" s="81"/>
      <c r="U18" s="81"/>
      <c r="V18" s="81"/>
      <c r="W18" s="81"/>
      <c r="X18" s="81"/>
      <c r="Y18" s="82"/>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81"/>
      <c r="BO18" s="81"/>
      <c r="BP18" s="81"/>
      <c r="BQ18" s="81"/>
      <c r="BR18" s="81"/>
      <c r="BS18" s="81"/>
      <c r="BT18" s="81"/>
      <c r="BU18" s="81"/>
      <c r="BV18" s="81"/>
      <c r="BW18" s="81"/>
      <c r="BX18" s="81"/>
      <c r="BY18" s="81"/>
      <c r="BZ18" s="81"/>
      <c r="CA18" s="81"/>
      <c r="CB18" s="81"/>
      <c r="CC18" s="81"/>
      <c r="CD18" s="81"/>
      <c r="CE18" s="81"/>
      <c r="CF18" s="81"/>
      <c r="CG18" s="81"/>
      <c r="CH18" s="81"/>
      <c r="CI18" s="81"/>
      <c r="CJ18" s="81"/>
      <c r="CK18" s="81"/>
      <c r="CL18" s="81"/>
      <c r="CM18" s="81"/>
      <c r="CN18" s="81"/>
      <c r="CO18" s="81"/>
      <c r="CP18" s="81"/>
      <c r="CQ18" s="81"/>
      <c r="CR18" s="81"/>
      <c r="CS18" s="81"/>
      <c r="CT18" s="81"/>
      <c r="CU18" s="81"/>
    </row>
    <row r="19" spans="1:99" s="3" customFormat="1" ht="21.75" thickBot="1" x14ac:dyDescent="0.3">
      <c r="A19" s="19"/>
      <c r="B19" s="40"/>
      <c r="C19" s="41"/>
      <c r="D19" s="42"/>
      <c r="E19" s="43"/>
      <c r="F19" s="44"/>
      <c r="G19" s="25"/>
      <c r="H19" s="25" t="str">
        <f t="shared" si="35"/>
        <v/>
      </c>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81"/>
      <c r="BO19" s="81"/>
      <c r="BP19" s="81"/>
      <c r="BQ19" s="81"/>
      <c r="BR19" s="81"/>
      <c r="BS19" s="81"/>
      <c r="BT19" s="81"/>
      <c r="BU19" s="81"/>
      <c r="BV19" s="81"/>
      <c r="BW19" s="81"/>
      <c r="BX19" s="81"/>
      <c r="BY19" s="81"/>
      <c r="BZ19" s="81"/>
      <c r="CA19" s="81"/>
      <c r="CB19" s="81"/>
      <c r="CC19" s="81"/>
      <c r="CD19" s="81"/>
      <c r="CE19" s="81"/>
      <c r="CF19" s="81"/>
      <c r="CG19" s="81"/>
      <c r="CH19" s="81"/>
      <c r="CI19" s="81"/>
      <c r="CJ19" s="81"/>
      <c r="CK19" s="81"/>
      <c r="CL19" s="81"/>
      <c r="CM19" s="81"/>
      <c r="CN19" s="81"/>
      <c r="CO19" s="81"/>
      <c r="CP19" s="81"/>
      <c r="CQ19" s="81"/>
      <c r="CR19" s="81"/>
      <c r="CS19" s="81"/>
      <c r="CT19" s="81"/>
      <c r="CU19" s="81"/>
    </row>
    <row r="20" spans="1:99" s="3" customFormat="1" ht="21.75" thickBot="1" x14ac:dyDescent="0.3">
      <c r="A20" s="19"/>
      <c r="B20" s="45" t="s">
        <v>34</v>
      </c>
      <c r="C20" s="46"/>
      <c r="D20" s="47"/>
      <c r="E20" s="48"/>
      <c r="F20" s="49"/>
      <c r="G20" s="25"/>
      <c r="H20" s="25" t="str">
        <f t="shared" si="35"/>
        <v/>
      </c>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81"/>
      <c r="BO20" s="81"/>
      <c r="BP20" s="81"/>
      <c r="BQ20" s="81"/>
      <c r="BR20" s="81"/>
      <c r="BS20" s="81"/>
      <c r="BT20" s="81"/>
      <c r="BU20" s="81"/>
      <c r="BV20" s="81"/>
      <c r="BW20" s="81"/>
      <c r="BX20" s="81"/>
      <c r="BY20" s="81"/>
      <c r="BZ20" s="81"/>
      <c r="CA20" s="81"/>
      <c r="CB20" s="81"/>
      <c r="CC20" s="81"/>
      <c r="CD20" s="81"/>
      <c r="CE20" s="81"/>
      <c r="CF20" s="81"/>
      <c r="CG20" s="81"/>
      <c r="CH20" s="81"/>
      <c r="CI20" s="81"/>
      <c r="CJ20" s="81"/>
      <c r="CK20" s="81"/>
      <c r="CL20" s="81"/>
      <c r="CM20" s="81"/>
      <c r="CN20" s="81"/>
      <c r="CO20" s="81"/>
      <c r="CP20" s="81"/>
      <c r="CQ20" s="81"/>
      <c r="CR20" s="81"/>
      <c r="CS20" s="81"/>
      <c r="CT20" s="81"/>
      <c r="CU20" s="81"/>
    </row>
    <row r="21" spans="1:99" s="3" customFormat="1" ht="21.75" thickBot="1" x14ac:dyDescent="0.3">
      <c r="A21" s="19"/>
      <c r="B21" s="50" t="s">
        <v>34</v>
      </c>
      <c r="C21" s="51" t="s">
        <v>42</v>
      </c>
      <c r="D21" s="52">
        <v>1</v>
      </c>
      <c r="E21" s="53">
        <v>44856</v>
      </c>
      <c r="F21" s="53">
        <v>44856</v>
      </c>
      <c r="G21" s="25"/>
      <c r="H21" s="25">
        <f t="shared" si="35"/>
        <v>1</v>
      </c>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81"/>
      <c r="BO21" s="81"/>
      <c r="BP21" s="81"/>
      <c r="BQ21" s="81"/>
      <c r="BR21" s="81"/>
      <c r="BS21" s="81"/>
      <c r="BT21" s="81"/>
      <c r="BU21" s="81"/>
      <c r="BV21" s="81"/>
      <c r="BW21" s="81"/>
      <c r="BX21" s="81"/>
      <c r="BY21" s="81"/>
      <c r="BZ21" s="81"/>
      <c r="CA21" s="81"/>
      <c r="CB21" s="81"/>
      <c r="CC21" s="81"/>
      <c r="CD21" s="81"/>
      <c r="CE21" s="81"/>
      <c r="CF21" s="81"/>
      <c r="CG21" s="81"/>
      <c r="CH21" s="81"/>
      <c r="CI21" s="81"/>
      <c r="CJ21" s="81"/>
      <c r="CK21" s="81"/>
      <c r="CL21" s="81"/>
      <c r="CM21" s="81"/>
      <c r="CN21" s="81"/>
      <c r="CO21" s="81"/>
      <c r="CP21" s="81"/>
      <c r="CQ21" s="81"/>
      <c r="CR21" s="81"/>
      <c r="CS21" s="81"/>
      <c r="CT21" s="81"/>
      <c r="CU21" s="81"/>
    </row>
    <row r="22" spans="1:99" s="3" customFormat="1" ht="21.75" thickBot="1" x14ac:dyDescent="0.3">
      <c r="A22" s="19"/>
      <c r="B22" s="50" t="s">
        <v>35</v>
      </c>
      <c r="C22" s="51" t="s">
        <v>41</v>
      </c>
      <c r="D22" s="52">
        <v>0</v>
      </c>
      <c r="E22" s="53">
        <v>44862</v>
      </c>
      <c r="F22" s="53">
        <v>44864</v>
      </c>
      <c r="G22" s="25"/>
      <c r="H22" s="25">
        <f t="shared" si="35"/>
        <v>3</v>
      </c>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81"/>
      <c r="BO22" s="81"/>
      <c r="BP22" s="81"/>
      <c r="BQ22" s="81"/>
      <c r="BR22" s="81"/>
      <c r="BS22" s="81"/>
      <c r="BT22" s="81"/>
      <c r="BU22" s="81"/>
      <c r="BV22" s="81"/>
      <c r="BW22" s="81"/>
      <c r="BX22" s="81"/>
      <c r="BY22" s="81"/>
      <c r="BZ22" s="81"/>
      <c r="CA22" s="81"/>
      <c r="CB22" s="81"/>
      <c r="CC22" s="81"/>
      <c r="CD22" s="81"/>
      <c r="CE22" s="81"/>
      <c r="CF22" s="81"/>
      <c r="CG22" s="81"/>
      <c r="CH22" s="81"/>
      <c r="CI22" s="81"/>
      <c r="CJ22" s="81"/>
      <c r="CK22" s="81"/>
      <c r="CL22" s="81"/>
      <c r="CM22" s="81"/>
      <c r="CN22" s="81"/>
      <c r="CO22" s="81"/>
      <c r="CP22" s="81"/>
      <c r="CQ22" s="81"/>
      <c r="CR22" s="81"/>
      <c r="CS22" s="81"/>
      <c r="CT22" s="81"/>
      <c r="CU22" s="81"/>
    </row>
    <row r="23" spans="1:99" s="3" customFormat="1" ht="21.75" thickBot="1" x14ac:dyDescent="0.3">
      <c r="A23" s="19"/>
      <c r="B23" s="50" t="s">
        <v>36</v>
      </c>
      <c r="C23" s="51" t="s">
        <v>45</v>
      </c>
      <c r="D23" s="52">
        <v>0.5</v>
      </c>
      <c r="E23" s="53">
        <v>44864</v>
      </c>
      <c r="F23" s="53">
        <v>44869</v>
      </c>
      <c r="G23" s="25"/>
      <c r="H23" s="25">
        <f t="shared" si="35"/>
        <v>6</v>
      </c>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81"/>
      <c r="BO23" s="81"/>
      <c r="BP23" s="81"/>
      <c r="BQ23" s="81"/>
      <c r="BR23" s="81"/>
      <c r="BS23" s="81"/>
      <c r="BT23" s="81"/>
      <c r="BU23" s="81"/>
      <c r="BV23" s="81"/>
      <c r="BW23" s="81"/>
      <c r="BX23" s="81"/>
      <c r="BY23" s="81"/>
      <c r="BZ23" s="81"/>
      <c r="CA23" s="81"/>
      <c r="CB23" s="81"/>
      <c r="CC23" s="81"/>
      <c r="CD23" s="81"/>
      <c r="CE23" s="81"/>
      <c r="CF23" s="81"/>
      <c r="CG23" s="81"/>
      <c r="CH23" s="81"/>
      <c r="CI23" s="81"/>
      <c r="CJ23" s="81"/>
      <c r="CK23" s="81"/>
      <c r="CL23" s="81"/>
      <c r="CM23" s="81"/>
      <c r="CN23" s="81"/>
      <c r="CO23" s="81"/>
      <c r="CP23" s="81"/>
      <c r="CQ23" s="81"/>
      <c r="CR23" s="81"/>
      <c r="CS23" s="81"/>
      <c r="CT23" s="81"/>
      <c r="CU23" s="81"/>
    </row>
    <row r="24" spans="1:99" s="3" customFormat="1" ht="21.75" thickBot="1" x14ac:dyDescent="0.3">
      <c r="A24" s="19"/>
      <c r="B24" s="50" t="s">
        <v>37</v>
      </c>
      <c r="C24" s="51" t="s">
        <v>42</v>
      </c>
      <c r="D24" s="52">
        <v>0.99</v>
      </c>
      <c r="E24" s="53">
        <v>44862</v>
      </c>
      <c r="F24" s="53">
        <v>44864</v>
      </c>
      <c r="G24" s="25"/>
      <c r="H24" s="25">
        <f t="shared" si="35"/>
        <v>3</v>
      </c>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81"/>
      <c r="BO24" s="81"/>
      <c r="BP24" s="81"/>
      <c r="BQ24" s="81"/>
      <c r="BR24" s="81"/>
      <c r="BS24" s="81"/>
      <c r="BT24" s="81"/>
      <c r="BU24" s="81"/>
      <c r="BV24" s="81"/>
      <c r="BW24" s="81"/>
      <c r="BX24" s="81"/>
      <c r="BY24" s="81"/>
      <c r="BZ24" s="81"/>
      <c r="CA24" s="81"/>
      <c r="CB24" s="81"/>
      <c r="CC24" s="81"/>
      <c r="CD24" s="81"/>
      <c r="CE24" s="81"/>
      <c r="CF24" s="81"/>
      <c r="CG24" s="81"/>
      <c r="CH24" s="81"/>
      <c r="CI24" s="81"/>
      <c r="CJ24" s="81"/>
      <c r="CK24" s="81"/>
      <c r="CL24" s="81"/>
      <c r="CM24" s="81"/>
      <c r="CN24" s="81"/>
      <c r="CO24" s="81"/>
      <c r="CP24" s="81"/>
      <c r="CQ24" s="81"/>
      <c r="CR24" s="81"/>
      <c r="CS24" s="81"/>
      <c r="CT24" s="81"/>
      <c r="CU24" s="81"/>
    </row>
    <row r="25" spans="1:99" s="3" customFormat="1" ht="21.75" thickBot="1" x14ac:dyDescent="0.3">
      <c r="A25" s="19"/>
      <c r="B25" s="50" t="s">
        <v>65</v>
      </c>
      <c r="C25" s="51" t="s">
        <v>39</v>
      </c>
      <c r="D25" s="52">
        <v>0.99</v>
      </c>
      <c r="E25" s="53">
        <v>44862</v>
      </c>
      <c r="F25" s="53">
        <v>44868</v>
      </c>
      <c r="G25" s="25"/>
      <c r="H25" s="25"/>
      <c r="I25" s="81"/>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81"/>
      <c r="BO25" s="81"/>
      <c r="BP25" s="81"/>
      <c r="BQ25" s="81"/>
      <c r="BR25" s="81"/>
      <c r="BS25" s="81"/>
      <c r="BT25" s="81"/>
      <c r="BU25" s="81"/>
      <c r="BV25" s="81"/>
      <c r="BW25" s="81"/>
      <c r="BX25" s="81"/>
      <c r="BY25" s="81"/>
      <c r="BZ25" s="81"/>
      <c r="CA25" s="81"/>
      <c r="CB25" s="81"/>
      <c r="CC25" s="81"/>
      <c r="CD25" s="81"/>
      <c r="CE25" s="81"/>
      <c r="CF25" s="81"/>
      <c r="CG25" s="81"/>
      <c r="CH25" s="81"/>
      <c r="CI25" s="81"/>
      <c r="CJ25" s="81"/>
      <c r="CK25" s="81"/>
      <c r="CL25" s="81"/>
      <c r="CM25" s="81"/>
      <c r="CN25" s="81"/>
      <c r="CO25" s="81"/>
      <c r="CP25" s="81"/>
      <c r="CQ25" s="81"/>
      <c r="CR25" s="81"/>
      <c r="CS25" s="81"/>
      <c r="CT25" s="81"/>
      <c r="CU25" s="81"/>
    </row>
    <row r="26" spans="1:99" s="3" customFormat="1" ht="21.75" thickBot="1" x14ac:dyDescent="0.3">
      <c r="A26" s="19"/>
      <c r="B26" s="50" t="s">
        <v>66</v>
      </c>
      <c r="C26" s="51" t="s">
        <v>39</v>
      </c>
      <c r="D26" s="52">
        <v>0.7</v>
      </c>
      <c r="E26" s="53">
        <v>44855</v>
      </c>
      <c r="F26" s="53">
        <v>44868</v>
      </c>
      <c r="G26" s="25"/>
      <c r="H26" s="25"/>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81"/>
      <c r="BO26" s="81"/>
      <c r="BP26" s="81"/>
      <c r="BQ26" s="81"/>
      <c r="BR26" s="81"/>
      <c r="BS26" s="81"/>
      <c r="BT26" s="81"/>
      <c r="BU26" s="81"/>
      <c r="BV26" s="81"/>
      <c r="BW26" s="81"/>
      <c r="BX26" s="81"/>
      <c r="BY26" s="81"/>
      <c r="BZ26" s="81"/>
      <c r="CA26" s="81"/>
      <c r="CB26" s="81"/>
      <c r="CC26" s="81"/>
      <c r="CD26" s="81"/>
      <c r="CE26" s="81"/>
      <c r="CF26" s="81"/>
      <c r="CG26" s="81"/>
      <c r="CH26" s="81"/>
      <c r="CI26" s="81"/>
      <c r="CJ26" s="81"/>
      <c r="CK26" s="81"/>
      <c r="CL26" s="81"/>
      <c r="CM26" s="81"/>
      <c r="CN26" s="81"/>
      <c r="CO26" s="81"/>
      <c r="CP26" s="81"/>
      <c r="CQ26" s="81"/>
      <c r="CR26" s="81"/>
      <c r="CS26" s="81"/>
      <c r="CT26" s="81"/>
      <c r="CU26" s="81"/>
    </row>
    <row r="27" spans="1:99" s="3" customFormat="1" ht="21.75" thickBot="1" x14ac:dyDescent="0.3">
      <c r="A27" s="19"/>
      <c r="B27" s="50" t="s">
        <v>38</v>
      </c>
      <c r="C27" s="51" t="s">
        <v>42</v>
      </c>
      <c r="D27" s="52">
        <v>0.99</v>
      </c>
      <c r="E27" s="53">
        <v>44862</v>
      </c>
      <c r="F27" s="53">
        <v>44864</v>
      </c>
      <c r="G27" s="25"/>
      <c r="H27" s="25">
        <f t="shared" si="35"/>
        <v>3</v>
      </c>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c r="BM27" s="81"/>
      <c r="BN27" s="81"/>
      <c r="BO27" s="81"/>
      <c r="BP27" s="81"/>
      <c r="BQ27" s="81"/>
      <c r="BR27" s="81"/>
      <c r="BS27" s="81"/>
      <c r="BT27" s="81"/>
      <c r="BU27" s="81"/>
      <c r="BV27" s="81"/>
      <c r="BW27" s="81"/>
      <c r="BX27" s="81"/>
      <c r="BY27" s="81"/>
      <c r="BZ27" s="81"/>
      <c r="CA27" s="81"/>
      <c r="CB27" s="81"/>
      <c r="CC27" s="81"/>
      <c r="CD27" s="81"/>
      <c r="CE27" s="81"/>
      <c r="CF27" s="81"/>
      <c r="CG27" s="81"/>
      <c r="CH27" s="81"/>
      <c r="CI27" s="81"/>
      <c r="CJ27" s="81"/>
      <c r="CK27" s="81"/>
      <c r="CL27" s="81"/>
      <c r="CM27" s="81"/>
      <c r="CN27" s="81"/>
      <c r="CO27" s="81"/>
      <c r="CP27" s="81"/>
      <c r="CQ27" s="81"/>
      <c r="CR27" s="81"/>
      <c r="CS27" s="81"/>
      <c r="CT27" s="81"/>
      <c r="CU27" s="81"/>
    </row>
    <row r="28" spans="1:99" s="3" customFormat="1" ht="21.75" thickBot="1" x14ac:dyDescent="0.3">
      <c r="A28" s="19"/>
      <c r="B28" s="50" t="s">
        <v>63</v>
      </c>
      <c r="C28" s="51" t="s">
        <v>39</v>
      </c>
      <c r="D28" s="52">
        <v>1</v>
      </c>
      <c r="E28" s="53">
        <v>44851</v>
      </c>
      <c r="F28" s="54">
        <v>44862</v>
      </c>
      <c r="G28" s="25"/>
      <c r="H28" s="25"/>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81"/>
      <c r="BO28" s="81"/>
      <c r="BP28" s="81"/>
      <c r="BQ28" s="81"/>
      <c r="BR28" s="81"/>
      <c r="BS28" s="81"/>
      <c r="BT28" s="81"/>
      <c r="BU28" s="81"/>
      <c r="BV28" s="81"/>
      <c r="BW28" s="81"/>
      <c r="BX28" s="81"/>
      <c r="BY28" s="81"/>
      <c r="BZ28" s="81"/>
      <c r="CA28" s="81"/>
      <c r="CB28" s="81"/>
      <c r="CC28" s="81"/>
      <c r="CD28" s="81"/>
      <c r="CE28" s="81"/>
      <c r="CF28" s="81"/>
      <c r="CG28" s="81"/>
      <c r="CH28" s="81"/>
      <c r="CI28" s="81"/>
      <c r="CJ28" s="81"/>
      <c r="CK28" s="81"/>
      <c r="CL28" s="81"/>
      <c r="CM28" s="81"/>
      <c r="CN28" s="81"/>
      <c r="CO28" s="81"/>
      <c r="CP28" s="81"/>
      <c r="CQ28" s="81"/>
      <c r="CR28" s="81"/>
      <c r="CS28" s="81"/>
      <c r="CT28" s="81"/>
      <c r="CU28" s="81"/>
    </row>
    <row r="29" spans="1:99" s="3" customFormat="1" ht="21.75" thickBot="1" x14ac:dyDescent="0.3">
      <c r="A29" s="19"/>
      <c r="B29" s="55" t="s">
        <v>48</v>
      </c>
      <c r="C29" s="56"/>
      <c r="D29" s="57"/>
      <c r="E29" s="58"/>
      <c r="F29" s="59"/>
      <c r="G29" s="25"/>
      <c r="H29" s="25" t="str">
        <f t="shared" si="35"/>
        <v/>
      </c>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81"/>
      <c r="BO29" s="81"/>
      <c r="BP29" s="81"/>
      <c r="BQ29" s="81"/>
      <c r="BR29" s="81"/>
      <c r="BS29" s="81"/>
      <c r="BT29" s="81"/>
      <c r="BU29" s="81"/>
      <c r="BV29" s="81"/>
      <c r="BW29" s="81"/>
      <c r="BX29" s="81"/>
      <c r="BY29" s="81"/>
      <c r="BZ29" s="81"/>
      <c r="CA29" s="81"/>
      <c r="CB29" s="81"/>
      <c r="CC29" s="81"/>
      <c r="CD29" s="81"/>
      <c r="CE29" s="81"/>
      <c r="CF29" s="81"/>
      <c r="CG29" s="81"/>
      <c r="CH29" s="81"/>
      <c r="CI29" s="81"/>
      <c r="CJ29" s="81"/>
      <c r="CK29" s="81"/>
      <c r="CL29" s="81"/>
      <c r="CM29" s="81"/>
      <c r="CN29" s="81"/>
      <c r="CO29" s="81"/>
      <c r="CP29" s="81"/>
      <c r="CQ29" s="81"/>
      <c r="CR29" s="81"/>
      <c r="CS29" s="81"/>
      <c r="CT29" s="81"/>
      <c r="CU29" s="81"/>
    </row>
    <row r="30" spans="1:99" s="3" customFormat="1" ht="21.75" thickBot="1" x14ac:dyDescent="0.3">
      <c r="A30" s="19"/>
      <c r="B30" s="60" t="s">
        <v>49</v>
      </c>
      <c r="C30" s="61" t="s">
        <v>41</v>
      </c>
      <c r="D30" s="62">
        <v>0</v>
      </c>
      <c r="E30" s="63">
        <v>44869</v>
      </c>
      <c r="F30" s="63">
        <v>44871</v>
      </c>
      <c r="G30" s="25"/>
      <c r="H30" s="25">
        <f t="shared" si="35"/>
        <v>3</v>
      </c>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c r="BM30" s="81"/>
      <c r="BN30" s="81"/>
      <c r="BO30" s="81"/>
      <c r="BP30" s="81"/>
      <c r="BQ30" s="81"/>
      <c r="BR30" s="81"/>
      <c r="BS30" s="81"/>
      <c r="BT30" s="81"/>
      <c r="BU30" s="81"/>
      <c r="BV30" s="81"/>
      <c r="BW30" s="81"/>
      <c r="BX30" s="81"/>
      <c r="BY30" s="81"/>
      <c r="BZ30" s="81"/>
      <c r="CA30" s="81"/>
      <c r="CB30" s="81"/>
      <c r="CC30" s="81"/>
      <c r="CD30" s="81"/>
      <c r="CE30" s="81"/>
      <c r="CF30" s="81"/>
      <c r="CG30" s="81"/>
      <c r="CH30" s="81"/>
      <c r="CI30" s="81"/>
      <c r="CJ30" s="81"/>
      <c r="CK30" s="81"/>
      <c r="CL30" s="81"/>
      <c r="CM30" s="81"/>
      <c r="CN30" s="81"/>
      <c r="CO30" s="81"/>
      <c r="CP30" s="81"/>
      <c r="CQ30" s="81"/>
      <c r="CR30" s="81"/>
      <c r="CS30" s="81"/>
      <c r="CT30" s="81"/>
      <c r="CU30" s="81"/>
    </row>
    <row r="31" spans="1:99" s="3" customFormat="1" ht="21.75" thickBot="1" x14ac:dyDescent="0.3">
      <c r="A31" s="19"/>
      <c r="B31" s="60" t="s">
        <v>50</v>
      </c>
      <c r="C31" s="61" t="s">
        <v>45</v>
      </c>
      <c r="D31" s="62">
        <v>0</v>
      </c>
      <c r="E31" s="63">
        <v>44871</v>
      </c>
      <c r="F31" s="63">
        <v>44876</v>
      </c>
      <c r="G31" s="25"/>
      <c r="H31" s="25">
        <f t="shared" si="35"/>
        <v>6</v>
      </c>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81"/>
      <c r="BO31" s="81"/>
      <c r="BP31" s="81"/>
      <c r="BQ31" s="81"/>
      <c r="BR31" s="81"/>
      <c r="BS31" s="81"/>
      <c r="BT31" s="81"/>
      <c r="BU31" s="81"/>
      <c r="BV31" s="81"/>
      <c r="BW31" s="81"/>
      <c r="BX31" s="81"/>
      <c r="BY31" s="81"/>
      <c r="BZ31" s="81"/>
      <c r="CA31" s="81"/>
      <c r="CB31" s="81"/>
      <c r="CC31" s="81"/>
      <c r="CD31" s="81"/>
      <c r="CE31" s="81"/>
      <c r="CF31" s="81"/>
      <c r="CG31" s="81"/>
      <c r="CH31" s="81"/>
      <c r="CI31" s="81"/>
      <c r="CJ31" s="81"/>
      <c r="CK31" s="81"/>
      <c r="CL31" s="81"/>
      <c r="CM31" s="81"/>
      <c r="CN31" s="81"/>
      <c r="CO31" s="81"/>
      <c r="CP31" s="81"/>
      <c r="CQ31" s="81"/>
      <c r="CR31" s="81"/>
      <c r="CS31" s="81"/>
      <c r="CT31" s="81"/>
      <c r="CU31" s="81"/>
    </row>
    <row r="32" spans="1:99" s="3" customFormat="1" ht="21.75" thickBot="1" x14ac:dyDescent="0.3">
      <c r="A32" s="19"/>
      <c r="B32" s="60" t="s">
        <v>51</v>
      </c>
      <c r="C32" s="61" t="s">
        <v>42</v>
      </c>
      <c r="D32" s="62">
        <v>0</v>
      </c>
      <c r="E32" s="63">
        <v>44869</v>
      </c>
      <c r="F32" s="63">
        <v>44874</v>
      </c>
      <c r="G32" s="25"/>
      <c r="H32" s="25">
        <f t="shared" si="35"/>
        <v>6</v>
      </c>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81"/>
      <c r="BO32" s="81"/>
      <c r="BP32" s="81"/>
      <c r="BQ32" s="81"/>
      <c r="BR32" s="81"/>
      <c r="BS32" s="81"/>
      <c r="BT32" s="81"/>
      <c r="BU32" s="81"/>
      <c r="BV32" s="81"/>
      <c r="BW32" s="81"/>
      <c r="BX32" s="81"/>
      <c r="BY32" s="81"/>
      <c r="BZ32" s="81"/>
      <c r="CA32" s="81"/>
      <c r="CB32" s="81"/>
      <c r="CC32" s="81"/>
      <c r="CD32" s="81"/>
      <c r="CE32" s="81"/>
      <c r="CF32" s="81"/>
      <c r="CG32" s="81"/>
      <c r="CH32" s="81"/>
      <c r="CI32" s="81"/>
      <c r="CJ32" s="81"/>
      <c r="CK32" s="81"/>
      <c r="CL32" s="81"/>
      <c r="CM32" s="81"/>
      <c r="CN32" s="81"/>
      <c r="CO32" s="81"/>
      <c r="CP32" s="81"/>
      <c r="CQ32" s="81"/>
      <c r="CR32" s="81"/>
      <c r="CS32" s="81"/>
      <c r="CT32" s="81"/>
      <c r="CU32" s="81"/>
    </row>
    <row r="33" spans="1:99" s="3" customFormat="1" ht="21.75" thickBot="1" x14ac:dyDescent="0.3">
      <c r="A33" s="19"/>
      <c r="B33" s="60" t="s">
        <v>52</v>
      </c>
      <c r="C33" s="61" t="s">
        <v>42</v>
      </c>
      <c r="D33" s="62">
        <v>0</v>
      </c>
      <c r="E33" s="63">
        <v>44874</v>
      </c>
      <c r="F33" s="63">
        <v>44876</v>
      </c>
      <c r="G33" s="25"/>
      <c r="H33" s="25">
        <f t="shared" si="35"/>
        <v>3</v>
      </c>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81"/>
      <c r="BO33" s="81"/>
      <c r="BP33" s="81"/>
      <c r="BQ33" s="81"/>
      <c r="BR33" s="81"/>
      <c r="BS33" s="81"/>
      <c r="BT33" s="81"/>
      <c r="BU33" s="81"/>
      <c r="BV33" s="81"/>
      <c r="BW33" s="81"/>
      <c r="BX33" s="81"/>
      <c r="BY33" s="81"/>
      <c r="BZ33" s="81"/>
      <c r="CA33" s="81"/>
      <c r="CB33" s="81"/>
      <c r="CC33" s="81"/>
      <c r="CD33" s="81"/>
      <c r="CE33" s="81"/>
      <c r="CF33" s="81"/>
      <c r="CG33" s="81"/>
      <c r="CH33" s="81"/>
      <c r="CI33" s="81"/>
      <c r="CJ33" s="81"/>
      <c r="CK33" s="81"/>
      <c r="CL33" s="81"/>
      <c r="CM33" s="81"/>
      <c r="CN33" s="81"/>
      <c r="CO33" s="81"/>
      <c r="CP33" s="81"/>
      <c r="CQ33" s="81"/>
      <c r="CR33" s="81"/>
      <c r="CS33" s="81"/>
      <c r="CT33" s="81"/>
      <c r="CU33" s="81"/>
    </row>
    <row r="34" spans="1:99" s="3" customFormat="1" ht="21.75" thickBot="1" x14ac:dyDescent="0.3">
      <c r="A34" s="19"/>
      <c r="B34" s="60"/>
      <c r="C34" s="61"/>
      <c r="D34" s="62"/>
      <c r="E34" s="63"/>
      <c r="F34" s="64"/>
      <c r="G34" s="25"/>
      <c r="H34" s="25" t="str">
        <f t="shared" si="35"/>
        <v/>
      </c>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81"/>
      <c r="BO34" s="81"/>
      <c r="BP34" s="81"/>
      <c r="BQ34" s="81"/>
      <c r="BR34" s="81"/>
      <c r="BS34" s="81"/>
      <c r="BT34" s="81"/>
      <c r="BU34" s="81"/>
      <c r="BV34" s="81"/>
      <c r="BW34" s="81"/>
      <c r="BX34" s="81"/>
      <c r="BY34" s="81"/>
      <c r="BZ34" s="81"/>
      <c r="CA34" s="81"/>
      <c r="CB34" s="81"/>
      <c r="CC34" s="81"/>
      <c r="CD34" s="81"/>
      <c r="CE34" s="81"/>
      <c r="CF34" s="81"/>
      <c r="CG34" s="81"/>
      <c r="CH34" s="81"/>
      <c r="CI34" s="81"/>
      <c r="CJ34" s="81"/>
      <c r="CK34" s="81"/>
      <c r="CL34" s="81"/>
      <c r="CM34" s="81"/>
      <c r="CN34" s="81"/>
      <c r="CO34" s="81"/>
      <c r="CP34" s="81"/>
      <c r="CQ34" s="81"/>
      <c r="CR34" s="81"/>
      <c r="CS34" s="81"/>
      <c r="CT34" s="81"/>
      <c r="CU34" s="81"/>
    </row>
    <row r="35" spans="1:99" s="3" customFormat="1" ht="21.75" thickBot="1" x14ac:dyDescent="0.3">
      <c r="A35" s="19"/>
      <c r="B35" s="65" t="s">
        <v>53</v>
      </c>
      <c r="C35" s="66"/>
      <c r="D35" s="67"/>
      <c r="E35" s="68"/>
      <c r="F35" s="69"/>
      <c r="G35" s="25"/>
      <c r="H35" s="25" t="str">
        <f t="shared" si="35"/>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81"/>
      <c r="BO35" s="81"/>
      <c r="BP35" s="81"/>
      <c r="BQ35" s="81"/>
      <c r="BR35" s="81"/>
      <c r="BS35" s="81"/>
      <c r="BT35" s="81"/>
      <c r="BU35" s="81"/>
      <c r="BV35" s="81"/>
      <c r="BW35" s="81"/>
      <c r="BX35" s="81"/>
      <c r="BY35" s="81"/>
      <c r="BZ35" s="81"/>
      <c r="CA35" s="81"/>
      <c r="CB35" s="81"/>
      <c r="CC35" s="81"/>
      <c r="CD35" s="81"/>
      <c r="CE35" s="81"/>
      <c r="CF35" s="81"/>
      <c r="CG35" s="81"/>
      <c r="CH35" s="81"/>
      <c r="CI35" s="81"/>
      <c r="CJ35" s="81"/>
      <c r="CK35" s="81"/>
      <c r="CL35" s="81"/>
      <c r="CM35" s="81"/>
      <c r="CN35" s="81"/>
      <c r="CO35" s="81"/>
      <c r="CP35" s="81"/>
      <c r="CQ35" s="81"/>
      <c r="CR35" s="81"/>
      <c r="CS35" s="81"/>
      <c r="CT35" s="81"/>
      <c r="CU35" s="81"/>
    </row>
    <row r="36" spans="1:99" s="3" customFormat="1" ht="21.75" thickBot="1" x14ac:dyDescent="0.3">
      <c r="A36" s="19"/>
      <c r="B36" s="70" t="s">
        <v>54</v>
      </c>
      <c r="C36" s="71" t="s">
        <v>41</v>
      </c>
      <c r="D36" s="72">
        <v>0</v>
      </c>
      <c r="E36" s="73">
        <v>44876</v>
      </c>
      <c r="F36" s="74">
        <v>44878</v>
      </c>
      <c r="G36" s="25"/>
      <c r="H36" s="25">
        <f t="shared" si="35"/>
        <v>3</v>
      </c>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c r="BM36" s="81"/>
      <c r="BN36" s="81"/>
      <c r="BO36" s="81"/>
      <c r="BP36" s="81"/>
      <c r="BQ36" s="81"/>
      <c r="BR36" s="81"/>
      <c r="BS36" s="81"/>
      <c r="BT36" s="81"/>
      <c r="BU36" s="81"/>
      <c r="BV36" s="81"/>
      <c r="BW36" s="81"/>
      <c r="BX36" s="81"/>
      <c r="BY36" s="81"/>
      <c r="BZ36" s="81"/>
      <c r="CA36" s="81"/>
      <c r="CB36" s="81"/>
      <c r="CC36" s="81"/>
      <c r="CD36" s="81"/>
      <c r="CE36" s="81"/>
      <c r="CF36" s="81"/>
      <c r="CG36" s="81"/>
      <c r="CH36" s="81"/>
      <c r="CI36" s="81"/>
      <c r="CJ36" s="81"/>
      <c r="CK36" s="81"/>
      <c r="CL36" s="81"/>
      <c r="CM36" s="81"/>
      <c r="CN36" s="81"/>
      <c r="CO36" s="81"/>
      <c r="CP36" s="81"/>
      <c r="CQ36" s="81"/>
      <c r="CR36" s="81"/>
      <c r="CS36" s="81"/>
      <c r="CT36" s="81"/>
      <c r="CU36" s="81"/>
    </row>
    <row r="37" spans="1:99" s="3" customFormat="1" ht="21.75" thickBot="1" x14ac:dyDescent="0.3">
      <c r="A37" s="19"/>
      <c r="B37" s="70" t="s">
        <v>55</v>
      </c>
      <c r="C37" s="71" t="s">
        <v>45</v>
      </c>
      <c r="D37" s="72">
        <v>0</v>
      </c>
      <c r="E37" s="73">
        <v>44878</v>
      </c>
      <c r="F37" s="74">
        <v>44883</v>
      </c>
      <c r="G37" s="25"/>
      <c r="H37" s="25">
        <f t="shared" si="35"/>
        <v>6</v>
      </c>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81"/>
      <c r="BO37" s="81"/>
      <c r="BP37" s="81"/>
      <c r="BQ37" s="81"/>
      <c r="BR37" s="81"/>
      <c r="BS37" s="81"/>
      <c r="BT37" s="81"/>
      <c r="BU37" s="81"/>
      <c r="BV37" s="81"/>
      <c r="BW37" s="81"/>
      <c r="BX37" s="81"/>
      <c r="BY37" s="81"/>
      <c r="BZ37" s="81"/>
      <c r="CA37" s="81"/>
      <c r="CB37" s="81"/>
      <c r="CC37" s="81"/>
      <c r="CD37" s="81"/>
      <c r="CE37" s="81"/>
      <c r="CF37" s="81"/>
      <c r="CG37" s="81"/>
      <c r="CH37" s="81"/>
      <c r="CI37" s="81"/>
      <c r="CJ37" s="81"/>
      <c r="CK37" s="81"/>
      <c r="CL37" s="81"/>
      <c r="CM37" s="81"/>
      <c r="CN37" s="81"/>
      <c r="CO37" s="81"/>
      <c r="CP37" s="81"/>
      <c r="CQ37" s="81"/>
      <c r="CR37" s="81"/>
      <c r="CS37" s="81"/>
      <c r="CT37" s="81"/>
      <c r="CU37" s="81"/>
    </row>
    <row r="38" spans="1:99" s="3" customFormat="1" ht="21.75" thickBot="1" x14ac:dyDescent="0.3">
      <c r="A38" s="19"/>
      <c r="B38" s="70" t="s">
        <v>56</v>
      </c>
      <c r="C38" s="71" t="s">
        <v>42</v>
      </c>
      <c r="D38" s="72">
        <v>0</v>
      </c>
      <c r="E38" s="73">
        <v>44876</v>
      </c>
      <c r="F38" s="74">
        <v>44883</v>
      </c>
      <c r="G38" s="25"/>
      <c r="H38" s="25">
        <f t="shared" si="35"/>
        <v>8</v>
      </c>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c r="BI38" s="81"/>
      <c r="BJ38" s="81"/>
      <c r="BK38" s="81"/>
      <c r="BL38" s="81"/>
      <c r="BM38" s="81"/>
      <c r="BN38" s="81"/>
      <c r="BO38" s="81"/>
      <c r="BP38" s="81"/>
      <c r="BQ38" s="81"/>
      <c r="BR38" s="81"/>
      <c r="BS38" s="81"/>
      <c r="BT38" s="81"/>
      <c r="BU38" s="81"/>
      <c r="BV38" s="81"/>
      <c r="BW38" s="81"/>
      <c r="BX38" s="81"/>
      <c r="BY38" s="81"/>
      <c r="BZ38" s="81"/>
      <c r="CA38" s="81"/>
      <c r="CB38" s="81"/>
      <c r="CC38" s="81"/>
      <c r="CD38" s="81"/>
      <c r="CE38" s="81"/>
      <c r="CF38" s="81"/>
      <c r="CG38" s="81"/>
      <c r="CH38" s="81"/>
      <c r="CI38" s="81"/>
      <c r="CJ38" s="81"/>
      <c r="CK38" s="81"/>
      <c r="CL38" s="81"/>
      <c r="CM38" s="81"/>
      <c r="CN38" s="81"/>
      <c r="CO38" s="81"/>
      <c r="CP38" s="81"/>
      <c r="CQ38" s="81"/>
      <c r="CR38" s="81"/>
      <c r="CS38" s="81"/>
      <c r="CT38" s="81"/>
      <c r="CU38" s="81"/>
    </row>
    <row r="39" spans="1:99" s="3" customFormat="1" ht="21.75" thickBot="1" x14ac:dyDescent="0.3">
      <c r="A39" s="19"/>
      <c r="B39" s="70" t="s">
        <v>57</v>
      </c>
      <c r="C39" s="71" t="s">
        <v>39</v>
      </c>
      <c r="D39" s="72">
        <v>0</v>
      </c>
      <c r="E39" s="73">
        <v>44883</v>
      </c>
      <c r="F39" s="73">
        <v>44889</v>
      </c>
      <c r="G39" s="25"/>
      <c r="H39" s="25">
        <f t="shared" si="35"/>
        <v>7</v>
      </c>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c r="BI39" s="81"/>
      <c r="BJ39" s="81"/>
      <c r="BK39" s="81"/>
      <c r="BL39" s="81"/>
      <c r="BM39" s="81"/>
      <c r="BN39" s="81"/>
      <c r="BO39" s="81"/>
      <c r="BP39" s="81"/>
      <c r="BQ39" s="81"/>
      <c r="BR39" s="81"/>
      <c r="BS39" s="81"/>
      <c r="BT39" s="81"/>
      <c r="BU39" s="81"/>
      <c r="BV39" s="81"/>
      <c r="BW39" s="81"/>
      <c r="BX39" s="81"/>
      <c r="BY39" s="81"/>
      <c r="BZ39" s="81"/>
      <c r="CA39" s="81"/>
      <c r="CB39" s="81"/>
      <c r="CC39" s="81"/>
      <c r="CD39" s="81"/>
      <c r="CE39" s="81"/>
      <c r="CF39" s="81"/>
      <c r="CG39" s="81"/>
      <c r="CH39" s="81"/>
      <c r="CI39" s="81"/>
      <c r="CJ39" s="81"/>
      <c r="CK39" s="81"/>
      <c r="CL39" s="81"/>
      <c r="CM39" s="81"/>
      <c r="CN39" s="81"/>
      <c r="CO39" s="81"/>
      <c r="CP39" s="81"/>
      <c r="CQ39" s="81"/>
      <c r="CR39" s="81"/>
      <c r="CS39" s="81"/>
      <c r="CT39" s="81"/>
      <c r="CU39" s="81"/>
    </row>
    <row r="40" spans="1:99" s="3" customFormat="1" ht="21.75" thickBot="1" x14ac:dyDescent="0.3">
      <c r="A40" s="19"/>
      <c r="B40" s="70" t="s">
        <v>64</v>
      </c>
      <c r="C40" s="71" t="s">
        <v>39</v>
      </c>
      <c r="D40" s="72">
        <v>1</v>
      </c>
      <c r="E40" s="73">
        <v>44890</v>
      </c>
      <c r="F40" s="74">
        <v>44896</v>
      </c>
      <c r="G40" s="25"/>
      <c r="H40" s="25">
        <f t="shared" si="35"/>
        <v>7</v>
      </c>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c r="BI40" s="81"/>
      <c r="BJ40" s="81"/>
      <c r="BK40" s="81"/>
      <c r="BL40" s="81"/>
      <c r="BM40" s="81"/>
      <c r="BN40" s="81"/>
      <c r="BO40" s="81"/>
      <c r="BP40" s="81"/>
      <c r="BQ40" s="81"/>
      <c r="BR40" s="81"/>
      <c r="BS40" s="81"/>
      <c r="BT40" s="81"/>
      <c r="BU40" s="81"/>
      <c r="BV40" s="81"/>
      <c r="BW40" s="81"/>
      <c r="BX40" s="81"/>
      <c r="BY40" s="81"/>
      <c r="BZ40" s="81"/>
      <c r="CA40" s="81"/>
      <c r="CB40" s="81"/>
      <c r="CC40" s="81"/>
      <c r="CD40" s="81"/>
      <c r="CE40" s="81"/>
      <c r="CF40" s="81"/>
      <c r="CG40" s="81"/>
      <c r="CH40" s="81"/>
      <c r="CI40" s="81"/>
      <c r="CJ40" s="81"/>
      <c r="CK40" s="81"/>
      <c r="CL40" s="81"/>
      <c r="CM40" s="81"/>
      <c r="CN40" s="81"/>
      <c r="CO40" s="81"/>
      <c r="CP40" s="81"/>
      <c r="CQ40" s="81"/>
      <c r="CR40" s="81"/>
      <c r="CS40" s="81"/>
      <c r="CT40" s="81"/>
      <c r="CU40" s="81"/>
    </row>
    <row r="41" spans="1:99" s="3" customFormat="1" ht="21.75" thickBot="1" x14ac:dyDescent="0.3">
      <c r="A41" s="19"/>
      <c r="B41" s="109" t="s">
        <v>58</v>
      </c>
      <c r="C41" s="102"/>
      <c r="D41" s="103"/>
      <c r="E41" s="104"/>
      <c r="F41" s="104"/>
      <c r="G41" s="25"/>
      <c r="H41" s="25" t="str">
        <f t="shared" si="35"/>
        <v/>
      </c>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c r="BG41" s="81"/>
      <c r="BH41" s="81"/>
      <c r="BI41" s="81"/>
      <c r="BJ41" s="81"/>
      <c r="BK41" s="81"/>
      <c r="BL41" s="81"/>
      <c r="BM41" s="81"/>
      <c r="BN41" s="81"/>
      <c r="BO41" s="81"/>
      <c r="BP41" s="81"/>
      <c r="BQ41" s="81"/>
      <c r="BR41" s="81"/>
      <c r="BS41" s="81"/>
      <c r="BT41" s="81"/>
      <c r="BU41" s="81"/>
      <c r="BV41" s="81"/>
      <c r="BW41" s="81"/>
      <c r="BX41" s="81"/>
      <c r="BY41" s="81"/>
      <c r="BZ41" s="81"/>
      <c r="CA41" s="81"/>
      <c r="CB41" s="81"/>
      <c r="CC41" s="81"/>
      <c r="CD41" s="81"/>
      <c r="CE41" s="81"/>
      <c r="CF41" s="81"/>
      <c r="CG41" s="81"/>
      <c r="CH41" s="81"/>
      <c r="CI41" s="81"/>
      <c r="CJ41" s="81"/>
      <c r="CK41" s="81"/>
      <c r="CL41" s="81"/>
      <c r="CM41" s="81"/>
      <c r="CN41" s="81"/>
      <c r="CO41" s="81"/>
      <c r="CP41" s="81"/>
      <c r="CQ41" s="81"/>
      <c r="CR41" s="81"/>
      <c r="CS41" s="81"/>
      <c r="CT41" s="81"/>
      <c r="CU41" s="81"/>
    </row>
    <row r="42" spans="1:99" s="3" customFormat="1" ht="21.75" thickBot="1" x14ac:dyDescent="0.3">
      <c r="A42" s="19"/>
      <c r="B42" s="105" t="s">
        <v>59</v>
      </c>
      <c r="C42" s="106" t="s">
        <v>41</v>
      </c>
      <c r="D42" s="107">
        <v>0</v>
      </c>
      <c r="E42" s="108">
        <v>44896</v>
      </c>
      <c r="F42" s="108">
        <v>44898</v>
      </c>
      <c r="G42" s="25"/>
      <c r="H42" s="25"/>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c r="BI42" s="81"/>
      <c r="BJ42" s="81"/>
      <c r="BK42" s="81"/>
      <c r="BL42" s="81"/>
      <c r="BM42" s="81"/>
      <c r="BN42" s="81"/>
      <c r="BO42" s="81"/>
      <c r="BP42" s="81"/>
      <c r="BQ42" s="81"/>
      <c r="BR42" s="81"/>
      <c r="BS42" s="81"/>
      <c r="BT42" s="81"/>
      <c r="BU42" s="81"/>
      <c r="BV42" s="81"/>
      <c r="BW42" s="81"/>
      <c r="BX42" s="81"/>
      <c r="BY42" s="81"/>
      <c r="BZ42" s="81"/>
      <c r="CA42" s="81"/>
      <c r="CB42" s="81"/>
      <c r="CC42" s="81"/>
      <c r="CD42" s="81"/>
      <c r="CE42" s="81"/>
      <c r="CF42" s="81"/>
      <c r="CG42" s="81"/>
      <c r="CH42" s="81"/>
      <c r="CI42" s="81"/>
      <c r="CJ42" s="81"/>
      <c r="CK42" s="81"/>
      <c r="CL42" s="81"/>
      <c r="CM42" s="81"/>
      <c r="CN42" s="81"/>
      <c r="CO42" s="81"/>
      <c r="CP42" s="81"/>
      <c r="CQ42" s="81"/>
      <c r="CR42" s="81"/>
      <c r="CS42" s="81"/>
      <c r="CT42" s="81"/>
      <c r="CU42" s="81"/>
    </row>
    <row r="43" spans="1:99" s="3" customFormat="1" ht="21.75" thickBot="1" x14ac:dyDescent="0.3">
      <c r="A43" s="19"/>
      <c r="B43" s="105" t="s">
        <v>60</v>
      </c>
      <c r="C43" s="106" t="s">
        <v>45</v>
      </c>
      <c r="D43" s="107">
        <v>0</v>
      </c>
      <c r="E43" s="108">
        <v>44898</v>
      </c>
      <c r="F43" s="108">
        <v>44901</v>
      </c>
      <c r="G43" s="25"/>
      <c r="H43" s="25"/>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c r="BI43" s="81"/>
      <c r="BJ43" s="81"/>
      <c r="BK43" s="81"/>
      <c r="BL43" s="81"/>
      <c r="BM43" s="81"/>
      <c r="BN43" s="81"/>
      <c r="BO43" s="81"/>
      <c r="BP43" s="81"/>
      <c r="BQ43" s="81"/>
      <c r="BR43" s="81"/>
      <c r="BS43" s="81"/>
      <c r="BT43" s="81"/>
      <c r="BU43" s="81"/>
      <c r="BV43" s="81"/>
      <c r="BW43" s="81"/>
      <c r="BX43" s="81"/>
      <c r="BY43" s="81"/>
      <c r="BZ43" s="81"/>
      <c r="CA43" s="81"/>
      <c r="CB43" s="81"/>
      <c r="CC43" s="81"/>
      <c r="CD43" s="81"/>
      <c r="CE43" s="81"/>
      <c r="CF43" s="81"/>
      <c r="CG43" s="81"/>
      <c r="CH43" s="81"/>
      <c r="CI43" s="81"/>
      <c r="CJ43" s="81"/>
      <c r="CK43" s="81"/>
      <c r="CL43" s="81"/>
      <c r="CM43" s="81"/>
      <c r="CN43" s="81"/>
      <c r="CO43" s="81"/>
      <c r="CP43" s="81"/>
      <c r="CQ43" s="81"/>
      <c r="CR43" s="81"/>
      <c r="CS43" s="81"/>
      <c r="CT43" s="81"/>
      <c r="CU43" s="81"/>
    </row>
    <row r="44" spans="1:99" s="3" customFormat="1" ht="21.75" thickBot="1" x14ac:dyDescent="0.3">
      <c r="A44" s="19"/>
      <c r="B44" s="105" t="s">
        <v>61</v>
      </c>
      <c r="C44" s="106" t="s">
        <v>42</v>
      </c>
      <c r="D44" s="107">
        <v>0</v>
      </c>
      <c r="E44" s="108">
        <v>44896</v>
      </c>
      <c r="F44" s="108">
        <v>44898</v>
      </c>
      <c r="G44" s="25"/>
      <c r="H44" s="25"/>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c r="BI44" s="81"/>
      <c r="BJ44" s="81"/>
      <c r="BK44" s="81"/>
      <c r="BL44" s="81"/>
      <c r="BM44" s="81"/>
      <c r="BN44" s="81"/>
      <c r="BO44" s="81"/>
      <c r="BP44" s="81"/>
      <c r="BQ44" s="81"/>
      <c r="BR44" s="81"/>
      <c r="BS44" s="81"/>
      <c r="BT44" s="81"/>
      <c r="BU44" s="81"/>
      <c r="BV44" s="81"/>
      <c r="BW44" s="81"/>
      <c r="BX44" s="81"/>
      <c r="BY44" s="81"/>
      <c r="BZ44" s="81"/>
      <c r="CA44" s="81"/>
      <c r="CB44" s="81"/>
      <c r="CC44" s="81"/>
      <c r="CD44" s="81"/>
      <c r="CE44" s="81"/>
      <c r="CF44" s="81"/>
      <c r="CG44" s="81"/>
      <c r="CH44" s="81"/>
      <c r="CI44" s="81"/>
      <c r="CJ44" s="81"/>
      <c r="CK44" s="81"/>
      <c r="CL44" s="81"/>
      <c r="CM44" s="81"/>
      <c r="CN44" s="81"/>
      <c r="CO44" s="81"/>
      <c r="CP44" s="81"/>
      <c r="CQ44" s="81"/>
      <c r="CR44" s="81"/>
      <c r="CS44" s="81"/>
      <c r="CT44" s="81"/>
      <c r="CU44" s="81"/>
    </row>
    <row r="45" spans="1:99" s="3" customFormat="1" ht="21.75" thickBot="1" x14ac:dyDescent="0.3">
      <c r="A45" s="19"/>
      <c r="B45" s="105" t="s">
        <v>62</v>
      </c>
      <c r="C45" s="106" t="s">
        <v>42</v>
      </c>
      <c r="D45" s="107">
        <v>0</v>
      </c>
      <c r="E45" s="108">
        <v>44898</v>
      </c>
      <c r="F45" s="108">
        <v>44901</v>
      </c>
      <c r="G45" s="25"/>
      <c r="H45" s="25">
        <f t="shared" si="35"/>
        <v>4</v>
      </c>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81"/>
      <c r="BH45" s="81"/>
      <c r="BI45" s="81"/>
      <c r="BJ45" s="81"/>
      <c r="BK45" s="81"/>
      <c r="BL45" s="81"/>
      <c r="BM45" s="81"/>
      <c r="BN45" s="81"/>
      <c r="BO45" s="81"/>
      <c r="BP45" s="81"/>
      <c r="BQ45" s="81"/>
      <c r="BR45" s="81"/>
      <c r="BS45" s="81"/>
      <c r="BT45" s="81"/>
      <c r="BU45" s="81"/>
      <c r="BV45" s="81"/>
      <c r="BW45" s="81"/>
      <c r="BX45" s="81"/>
      <c r="BY45" s="81"/>
      <c r="BZ45" s="81"/>
      <c r="CA45" s="81"/>
      <c r="CB45" s="81"/>
      <c r="CC45" s="81"/>
      <c r="CD45" s="81"/>
      <c r="CE45" s="81"/>
      <c r="CF45" s="81"/>
      <c r="CG45" s="81"/>
      <c r="CH45" s="81"/>
      <c r="CI45" s="81"/>
      <c r="CJ45" s="81"/>
      <c r="CK45" s="81"/>
      <c r="CL45" s="81"/>
      <c r="CM45" s="81"/>
      <c r="CN45" s="81"/>
      <c r="CO45" s="81"/>
      <c r="CP45" s="81"/>
      <c r="CQ45" s="81"/>
      <c r="CR45" s="81"/>
      <c r="CS45" s="81"/>
      <c r="CT45" s="81"/>
      <c r="CU45" s="81"/>
    </row>
    <row r="46" spans="1:99" s="3" customFormat="1" ht="21.75" thickBot="1" x14ac:dyDescent="0.3">
      <c r="A46" s="19"/>
      <c r="B46" s="105"/>
      <c r="C46" s="106"/>
      <c r="D46" s="107"/>
      <c r="E46" s="108"/>
      <c r="F46" s="108"/>
      <c r="G46" s="25"/>
      <c r="H46" s="25" t="str">
        <f t="shared" si="35"/>
        <v/>
      </c>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c r="BG46" s="81"/>
      <c r="BH46" s="81"/>
      <c r="BI46" s="81"/>
      <c r="BJ46" s="81"/>
      <c r="BK46" s="81"/>
      <c r="BL46" s="81"/>
      <c r="BM46" s="81"/>
      <c r="BN46" s="81"/>
      <c r="BO46" s="81"/>
      <c r="BP46" s="81"/>
      <c r="BQ46" s="81"/>
      <c r="BR46" s="81"/>
      <c r="BS46" s="81"/>
      <c r="BT46" s="81"/>
      <c r="BU46" s="81"/>
      <c r="BV46" s="81"/>
      <c r="BW46" s="81"/>
      <c r="BX46" s="81"/>
      <c r="BY46" s="81"/>
      <c r="BZ46" s="81"/>
      <c r="CA46" s="81"/>
      <c r="CB46" s="81"/>
      <c r="CC46" s="81"/>
      <c r="CD46" s="81"/>
      <c r="CE46" s="81"/>
      <c r="CF46" s="81"/>
      <c r="CG46" s="81"/>
      <c r="CH46" s="81"/>
      <c r="CI46" s="81"/>
      <c r="CJ46" s="81"/>
      <c r="CK46" s="81"/>
      <c r="CL46" s="81"/>
      <c r="CM46" s="81"/>
      <c r="CN46" s="81"/>
      <c r="CO46" s="81"/>
      <c r="CP46" s="81"/>
      <c r="CQ46" s="81"/>
      <c r="CR46" s="81"/>
      <c r="CS46" s="81"/>
      <c r="CT46" s="81"/>
      <c r="CU46" s="81"/>
    </row>
    <row r="47" spans="1:99" s="3" customFormat="1" ht="21.75" thickBot="1" x14ac:dyDescent="0.3">
      <c r="A47" s="19"/>
      <c r="B47" s="75" t="s">
        <v>0</v>
      </c>
      <c r="C47" s="76"/>
      <c r="D47" s="77"/>
      <c r="E47" s="78"/>
      <c r="F47" s="79"/>
      <c r="G47" s="80"/>
      <c r="H47" s="80" t="str">
        <f t="shared" si="35"/>
        <v/>
      </c>
      <c r="I47" s="83"/>
      <c r="J47" s="83"/>
      <c r="K47" s="83"/>
      <c r="L47" s="83"/>
      <c r="M47" s="83"/>
      <c r="N47" s="83"/>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row>
    <row r="48" spans="1:99" x14ac:dyDescent="0.25">
      <c r="A48" s="6"/>
      <c r="G48" s="6"/>
    </row>
    <row r="49" spans="2:6" x14ac:dyDescent="0.25">
      <c r="B49" s="17" t="s">
        <v>9</v>
      </c>
      <c r="C49" s="17"/>
      <c r="F49" s="96">
        <v>43113</v>
      </c>
    </row>
    <row r="50" spans="2:6" x14ac:dyDescent="0.25">
      <c r="B50" s="100" t="s">
        <v>14</v>
      </c>
      <c r="C50" s="18"/>
    </row>
    <row r="51" spans="2:6" x14ac:dyDescent="0.25">
      <c r="B51" s="99" t="s">
        <v>19</v>
      </c>
    </row>
  </sheetData>
  <mergeCells count="16">
    <mergeCell ref="J1:AA1"/>
    <mergeCell ref="AK4:AQ4"/>
    <mergeCell ref="AR4:AX4"/>
    <mergeCell ref="AY4:BE4"/>
    <mergeCell ref="BF4:BL4"/>
    <mergeCell ref="E2:F2"/>
    <mergeCell ref="I4:O4"/>
    <mergeCell ref="P4:V4"/>
    <mergeCell ref="W4:AC4"/>
    <mergeCell ref="AD4:AJ4"/>
    <mergeCell ref="E3:F3"/>
    <mergeCell ref="BM4:BS4"/>
    <mergeCell ref="BT4:BZ4"/>
    <mergeCell ref="CA4:CG4"/>
    <mergeCell ref="CH4:CN4"/>
    <mergeCell ref="CO4:CU4"/>
  </mergeCells>
  <conditionalFormatting sqref="D7:D47">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CU47">
    <cfRule type="expression" dxfId="2" priority="25">
      <formula>AND(task_start&lt;=I$5,ROUNDDOWN((task_end-task_start+1)*task_progress,0)+task_start-1&gt;=I$5)</formula>
    </cfRule>
    <cfRule type="expression" dxfId="1" priority="26" stopIfTrue="1">
      <formula>AND(task_end&gt;=I$5,task_start&lt;I$5+1)</formula>
    </cfRule>
  </conditionalFormatting>
  <conditionalFormatting sqref="I5:CU47">
    <cfRule type="expression" dxfId="0" priority="27">
      <formula>AND(today&gt;=I$5,today&lt;I$5+1)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50" r:id="rId1" xr:uid="{00000000-0004-0000-0000-000000000000}"/>
    <hyperlink ref="B49" r:id="rId2" xr:uid="{00000000-0004-0000-0000-000001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85" customWidth="1"/>
    <col min="2" max="2" width="87.140625" style="92" customWidth="1"/>
    <col min="3" max="16384" width="9.140625" style="85"/>
  </cols>
  <sheetData>
    <row r="1" spans="2:3" ht="46.5" customHeight="1" x14ac:dyDescent="0.2">
      <c r="B1" s="84"/>
    </row>
    <row r="2" spans="2:3" s="87" customFormat="1" ht="15.75" x14ac:dyDescent="0.25">
      <c r="B2" s="86" t="s">
        <v>9</v>
      </c>
      <c r="C2" s="86"/>
    </row>
    <row r="3" spans="2:3" s="89" customFormat="1" ht="13.5" customHeight="1" x14ac:dyDescent="0.25">
      <c r="B3" s="88" t="s">
        <v>14</v>
      </c>
      <c r="C3" s="88"/>
    </row>
    <row r="4" spans="2:3" x14ac:dyDescent="0.2">
      <c r="B4" s="98" t="s">
        <v>19</v>
      </c>
    </row>
    <row r="5" spans="2:3" x14ac:dyDescent="0.2">
      <c r="B5" s="84"/>
    </row>
    <row r="6" spans="2:3" s="90" customFormat="1" ht="26.25" x14ac:dyDescent="0.4">
      <c r="B6" s="93" t="s">
        <v>8</v>
      </c>
    </row>
    <row r="7" spans="2:3" ht="60" x14ac:dyDescent="0.2">
      <c r="B7" s="94" t="s">
        <v>17</v>
      </c>
    </row>
    <row r="8" spans="2:3" ht="15" x14ac:dyDescent="0.2">
      <c r="B8" s="91"/>
    </row>
    <row r="9" spans="2:3" s="90" customFormat="1" ht="26.25" x14ac:dyDescent="0.4">
      <c r="B9" s="93" t="s">
        <v>10</v>
      </c>
    </row>
    <row r="10" spans="2:3" ht="60" x14ac:dyDescent="0.2">
      <c r="B10" s="94" t="s">
        <v>18</v>
      </c>
    </row>
    <row r="11" spans="2:3" ht="14.25" x14ac:dyDescent="0.2">
      <c r="B11" s="95" t="s">
        <v>16</v>
      </c>
    </row>
    <row r="12" spans="2:3" ht="15" x14ac:dyDescent="0.2">
      <c r="B12" s="91"/>
    </row>
    <row r="13" spans="2:3" ht="14.25" x14ac:dyDescent="0.2">
      <c r="B13" s="101" t="str">
        <f>HYPERLINK("https://vertex42.link/HowToMakeAGanttChart","► Watch How This Gantt Chart Was Created")</f>
        <v>► Watch How This Gantt Chart Was Created</v>
      </c>
    </row>
    <row r="14" spans="2:3" ht="15" x14ac:dyDescent="0.2">
      <c r="B14" s="91"/>
    </row>
    <row r="15" spans="2:3" s="90" customFormat="1" ht="26.25" x14ac:dyDescent="0.4">
      <c r="B15" s="93" t="s">
        <v>7</v>
      </c>
    </row>
    <row r="16" spans="2:3" ht="30" x14ac:dyDescent="0.2">
      <c r="B16" s="94" t="s">
        <v>15</v>
      </c>
    </row>
    <row r="17" spans="2:2" ht="14.25" x14ac:dyDescent="0.2">
      <c r="B17" s="95" t="s">
        <v>3</v>
      </c>
    </row>
    <row r="18" spans="2:2" ht="15" x14ac:dyDescent="0.2">
      <c r="B18" s="91"/>
    </row>
    <row r="19" spans="2:2" s="90" customFormat="1" ht="26.25" x14ac:dyDescent="0.4">
      <c r="B19" s="93" t="s">
        <v>11</v>
      </c>
    </row>
    <row r="20" spans="2:2" ht="60" x14ac:dyDescent="0.2">
      <c r="B20" s="94" t="s">
        <v>12</v>
      </c>
    </row>
    <row r="21" spans="2:2" ht="15" x14ac:dyDescent="0.2">
      <c r="B21" s="91"/>
    </row>
    <row r="22" spans="2:2" ht="75" x14ac:dyDescent="0.2">
      <c r="B22" s="94" t="s">
        <v>13</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2</vt:i4>
      </vt:variant>
      <vt:variant>
        <vt:lpstr>Névvel ellátott tartományok</vt:lpstr>
      </vt:variant>
      <vt:variant>
        <vt:i4>6</vt:i4>
      </vt:variant>
    </vt:vector>
  </HeadingPairs>
  <TitlesOfParts>
    <vt:vector size="8" baseType="lpstr">
      <vt:lpstr>ProjectSchedule</vt:lpstr>
      <vt:lpstr>About</vt:lpstr>
      <vt:lpstr>ProjectSchedule!Nyomtatási_cím</vt:lpstr>
      <vt:lpstr>ProjectSchedule!Nyomtatási_terület</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BalazsPC</cp:lastModifiedBy>
  <cp:lastPrinted>2019-04-24T14:39:40Z</cp:lastPrinted>
  <dcterms:created xsi:type="dcterms:W3CDTF">2017-01-09T18:01:51Z</dcterms:created>
  <dcterms:modified xsi:type="dcterms:W3CDTF">2022-11-02T16:29:22Z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