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2012\Downloads\"/>
    </mc:Choice>
  </mc:AlternateContent>
  <xr:revisionPtr revIDLastSave="0" documentId="13_ncr:1_{795595F9-B01E-4E91-B44D-0568DB19B939}" xr6:coauthVersionLast="43" xr6:coauthVersionMax="43" xr10:uidLastSave="{00000000-0000-0000-0000-000000000000}"/>
  <bookViews>
    <workbookView xWindow="-110" yWindow="-110" windowWidth="38620" windowHeight="21220" tabRatio="668" firstSheet="8" activeTab="25" xr2:uid="{906A4DF8-C6FE-47A8-BFFE-616DCC8F8EB0}"/>
  </bookViews>
  <sheets>
    <sheet name="SW F A" sheetId="2" r:id="rId1"/>
    <sheet name="SW A E" sheetId="3" r:id="rId2"/>
    <sheet name="SW F E" sheetId="4" r:id="rId3"/>
    <sheet name="SI F A" sheetId="6" r:id="rId4"/>
    <sheet name="SI A E" sheetId="7" r:id="rId5"/>
    <sheet name="SI F E" sheetId="8" r:id="rId6"/>
    <sheet name="SW F  A t" sheetId="9" r:id="rId7"/>
    <sheet name="SW F  E t" sheetId="10" r:id="rId8"/>
    <sheet name="SW A  E t" sheetId="11" r:id="rId9"/>
    <sheet name="SI F A t" sheetId="12" r:id="rId10"/>
    <sheet name="SI F E t" sheetId="13" r:id="rId11"/>
    <sheet name="SI A E t" sheetId="14" r:id="rId12"/>
    <sheet name="SW F A n" sheetId="15" r:id="rId13"/>
    <sheet name="SW A E n" sheetId="16" r:id="rId14"/>
    <sheet name="SW E F n" sheetId="17" r:id="rId15"/>
    <sheet name="SI F A n" sheetId="18" r:id="rId16"/>
    <sheet name="SI E A n" sheetId="19" r:id="rId17"/>
    <sheet name="SI E F n" sheetId="20" r:id="rId18"/>
    <sheet name="onewSI" sheetId="21" r:id="rId19"/>
    <sheet name="twoSI" sheetId="22" r:id="rId20"/>
    <sheet name="twoSW" sheetId="23" r:id="rId21"/>
    <sheet name="F E SW" sheetId="24" r:id="rId22"/>
    <sheet name="F A SW" sheetId="25" r:id="rId23"/>
    <sheet name="F E SI" sheetId="26" r:id="rId24"/>
    <sheet name="F A SI" sheetId="27" r:id="rId25"/>
    <sheet name="P ori" sheetId="1" r:id="rId26"/>
    <sheet name="Sheet2" sheetId="29" r:id="rId27"/>
    <sheet name="Sheet1" sheetId="28" r:id="rId28"/>
  </sheets>
  <calcPr calcId="191029"/>
  <pivotCaches>
    <pivotCache cacheId="0" r:id="rId2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7" l="1"/>
  <c r="H4" i="25"/>
  <c r="H4" i="24"/>
  <c r="H4" i="26"/>
  <c r="F5" i="27"/>
  <c r="E5" i="27"/>
  <c r="G5" i="26"/>
  <c r="F5" i="26"/>
  <c r="G5" i="25"/>
  <c r="F5" i="25"/>
  <c r="F5" i="24"/>
  <c r="G5" i="24"/>
  <c r="D92" i="1" l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40" i="1" l="1"/>
  <c r="E40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72" i="1"/>
  <c r="E72" i="1"/>
  <c r="D73" i="1"/>
  <c r="E73" i="1"/>
  <c r="D75" i="1"/>
  <c r="E75" i="1"/>
  <c r="D76" i="1"/>
  <c r="E76" i="1"/>
  <c r="D77" i="1"/>
  <c r="E77" i="1"/>
  <c r="D78" i="1"/>
  <c r="E78" i="1"/>
  <c r="D79" i="1"/>
  <c r="E79" i="1"/>
  <c r="D80" i="1"/>
  <c r="E80" i="1"/>
  <c r="D65" i="1"/>
  <c r="E65" i="1"/>
  <c r="D66" i="1"/>
  <c r="E66" i="1"/>
  <c r="D67" i="1"/>
  <c r="E67" i="1"/>
  <c r="D68" i="1"/>
  <c r="E68" i="1"/>
  <c r="D69" i="1"/>
  <c r="E69" i="1"/>
  <c r="D70" i="1"/>
  <c r="E70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50" i="1"/>
  <c r="E50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E15" i="1" l="1"/>
  <c r="E22" i="1"/>
  <c r="E12" i="1"/>
  <c r="D12" i="1"/>
  <c r="D10" i="1"/>
  <c r="E10" i="1"/>
  <c r="D9" i="1"/>
  <c r="E9" i="1"/>
  <c r="D8" i="1"/>
  <c r="E8" i="1"/>
  <c r="D30" i="1"/>
  <c r="E30" i="1"/>
  <c r="E3" i="1"/>
  <c r="E4" i="1"/>
  <c r="E5" i="1"/>
  <c r="E6" i="1"/>
  <c r="E7" i="1"/>
  <c r="E13" i="1"/>
  <c r="E14" i="1"/>
  <c r="E16" i="1"/>
  <c r="E17" i="1"/>
  <c r="E18" i="1"/>
  <c r="E19" i="1"/>
  <c r="E20" i="1"/>
  <c r="E23" i="1"/>
  <c r="E24" i="1"/>
  <c r="E25" i="1"/>
  <c r="E26" i="1"/>
  <c r="E27" i="1"/>
  <c r="E28" i="1"/>
  <c r="E29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" i="1"/>
  <c r="D4" i="1"/>
  <c r="D5" i="1"/>
  <c r="D6" i="1"/>
  <c r="D7" i="1"/>
  <c r="E2" i="1"/>
  <c r="D2" i="1"/>
</calcChain>
</file>

<file path=xl/sharedStrings.xml><?xml version="1.0" encoding="utf-8"?>
<sst xmlns="http://schemas.openxmlformats.org/spreadsheetml/2006/main" count="640" uniqueCount="105">
  <si>
    <t>Word count</t>
  </si>
  <si>
    <t>richness descriptors</t>
  </si>
  <si>
    <t>Idea count</t>
  </si>
  <si>
    <t>F</t>
  </si>
  <si>
    <t>P2</t>
  </si>
  <si>
    <t>A</t>
  </si>
  <si>
    <t>P9</t>
  </si>
  <si>
    <t>SW</t>
  </si>
  <si>
    <t>SI</t>
  </si>
  <si>
    <t>E</t>
  </si>
  <si>
    <t>P6</t>
  </si>
  <si>
    <t>SW means richness descriptors/word count, how‘s the richness per word</t>
  </si>
  <si>
    <t>SI means richness descriptors/idea count, how‘s the richness per idea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</si>
  <si>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</si>
  <si>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</si>
  <si>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</si>
  <si>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</si>
  <si>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</si>
  <si>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</si>
  <si>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</si>
  <si>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</si>
  <si>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</si>
  <si>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</si>
  <si>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</si>
  <si>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</si>
  <si>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</si>
  <si>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</si>
  <si>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</si>
  <si>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</si>
  <si>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</si>
  <si>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</si>
  <si>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</si>
  <si>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t-Test: Paired Two Sample for Means</t>
  </si>
  <si>
    <t>Variable 1</t>
  </si>
  <si>
    <t>Variable 2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</si>
  <si>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</si>
  <si>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</si>
  <si>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</si>
  <si>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</si>
  <si>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</si>
  <si>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</si>
  <si>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</si>
  <si>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</si>
  <si>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</si>
  <si>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P3</t>
  </si>
  <si>
    <t>P1</t>
  </si>
  <si>
    <t>P4</t>
  </si>
  <si>
    <t>P5</t>
  </si>
  <si>
    <t>missing F</t>
  </si>
  <si>
    <t>P7</t>
  </si>
  <si>
    <t>P8</t>
  </si>
  <si>
    <t>P10</t>
  </si>
  <si>
    <t>P11</t>
  </si>
  <si>
    <t>P12</t>
  </si>
  <si>
    <t>story</t>
  </si>
  <si>
    <t>Participant</t>
  </si>
  <si>
    <t>Column 3</t>
  </si>
  <si>
    <t>Anova: Two-Factor Without Replication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</si>
  <si>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</si>
  <si>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</si>
  <si>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</si>
  <si>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</si>
  <si>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</si>
  <si>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</si>
  <si>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</si>
  <si>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</si>
  <si>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</si>
  <si>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</si>
  <si>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</si>
  <si>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</si>
  <si>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</si>
  <si>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</si>
  <si>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</si>
  <si>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</si>
  <si>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</si>
  <si>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</si>
  <si>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</si>
  <si>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</si>
  <si>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</si>
  <si>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</si>
  <si>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</si>
  <si>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</si>
  <si>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</si>
  <si>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</si>
  <si>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</si>
  <si>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</si>
  <si>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</si>
  <si>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</si>
  <si>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</si>
  <si>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</si>
  <si>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</si>
  <si>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</si>
  <si>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</si>
  <si>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</si>
  <si>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Rows</t>
  </si>
  <si>
    <t>Columns</t>
  </si>
  <si>
    <t>Error</t>
  </si>
  <si>
    <t>Emotion Perception</t>
  </si>
  <si>
    <t>Emotion Production</t>
  </si>
  <si>
    <t>No Emotional Priming</t>
  </si>
  <si>
    <t>Row Labels</t>
  </si>
  <si>
    <t>Grand Total</t>
  </si>
  <si>
    <t>Average of Emotion Production</t>
  </si>
  <si>
    <t>Average of No Emotional Priming</t>
  </si>
  <si>
    <t>Average of Emotion Perception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</si>
</sst>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story quality scores standardized by the number of ideas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ori'!$M$67</c:f>
              <c:strCache>
                <c:ptCount val="1"/>
                <c:pt idx="0">
                  <c:v>Emotion Production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ori'!$L$68:$L$103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'P ori'!$M$68:$M$103</c:f>
              <c:numCache>
                <c:formatCode>0.0000000</c:formatCode>
                <c:ptCount val="36"/>
                <c:pt idx="0">
                  <c:v>2</c:v>
                </c:pt>
                <c:pt idx="1">
                  <c:v>1.8333333333333333</c:v>
                </c:pt>
                <c:pt idx="2">
                  <c:v>1.6666666666666667</c:v>
                </c:pt>
                <c:pt idx="3">
                  <c:v>1.125</c:v>
                </c:pt>
                <c:pt idx="4">
                  <c:v>1.1111111111111112</c:v>
                </c:pt>
                <c:pt idx="5">
                  <c:v>1.125</c:v>
                </c:pt>
                <c:pt idx="6">
                  <c:v>1.8888888888888888</c:v>
                </c:pt>
                <c:pt idx="7">
                  <c:v>2</c:v>
                </c:pt>
                <c:pt idx="8">
                  <c:v>1.8461538461538463</c:v>
                </c:pt>
                <c:pt idx="9">
                  <c:v>1.1428571428571428</c:v>
                </c:pt>
                <c:pt idx="10">
                  <c:v>1.5</c:v>
                </c:pt>
                <c:pt idx="11">
                  <c:v>0.75</c:v>
                </c:pt>
                <c:pt idx="12">
                  <c:v>0.63636363636363635</c:v>
                </c:pt>
                <c:pt idx="13">
                  <c:v>0.6</c:v>
                </c:pt>
                <c:pt idx="14">
                  <c:v>0.44444444444444442</c:v>
                </c:pt>
                <c:pt idx="15">
                  <c:v>1.2352941176470589</c:v>
                </c:pt>
                <c:pt idx="16">
                  <c:v>0.91304347826086951</c:v>
                </c:pt>
                <c:pt idx="17">
                  <c:v>1.1363636363636365</c:v>
                </c:pt>
                <c:pt idx="18">
                  <c:v>0.875</c:v>
                </c:pt>
                <c:pt idx="19">
                  <c:v>0.75</c:v>
                </c:pt>
                <c:pt idx="20">
                  <c:v>1.2</c:v>
                </c:pt>
                <c:pt idx="21">
                  <c:v>1.1428571428571428</c:v>
                </c:pt>
                <c:pt idx="22">
                  <c:v>0.75</c:v>
                </c:pt>
                <c:pt idx="23">
                  <c:v>1.1000000000000001</c:v>
                </c:pt>
                <c:pt idx="24">
                  <c:v>1.2</c:v>
                </c:pt>
                <c:pt idx="25">
                  <c:v>1.5</c:v>
                </c:pt>
                <c:pt idx="26">
                  <c:v>1.7</c:v>
                </c:pt>
                <c:pt idx="27">
                  <c:v>0.95238095199999995</c:v>
                </c:pt>
                <c:pt idx="28">
                  <c:v>1.4705882349999999</c:v>
                </c:pt>
                <c:pt idx="29">
                  <c:v>1.363636364</c:v>
                </c:pt>
                <c:pt idx="30">
                  <c:v>1.5</c:v>
                </c:pt>
                <c:pt idx="31">
                  <c:v>1.4166666670000001</c:v>
                </c:pt>
                <c:pt idx="32">
                  <c:v>1.4545454550000001</c:v>
                </c:pt>
                <c:pt idx="33">
                  <c:v>1.2857142859999999</c:v>
                </c:pt>
                <c:pt idx="34">
                  <c:v>1.384615385</c:v>
                </c:pt>
                <c:pt idx="35">
                  <c:v>1.1666666670000001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8-4975-BD7A-2C2312F7EA24}"/>
            </c:ext>
          </c:extLst>
        </c:ser>
        <c:ser>
          <c:idx val="1"/>
          <c:order val="1"/>
          <c:tx>
            <c:strRef>
              <c:f>'P ori'!$N$67</c:f>
              <c:strCache>
                <c:ptCount val="1"/>
                <c:pt idx="0">
                  <c:v>No Emotional Priming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ori'!$L$68:$L$103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'P ori'!$N$68:$N$103</c:f>
              <c:numCache>
                <c:formatCode>General</c:formatCode>
                <c:ptCount val="36"/>
                <c:pt idx="0">
                  <c:v>0.53846153846153844</c:v>
                </c:pt>
                <c:pt idx="1">
                  <c:v>0.6</c:v>
                </c:pt>
                <c:pt idx="2">
                  <c:v>0.5</c:v>
                </c:pt>
                <c:pt idx="3">
                  <c:v>0.72727272727272729</c:v>
                </c:pt>
                <c:pt idx="4">
                  <c:v>0.7</c:v>
                </c:pt>
                <c:pt idx="5">
                  <c:v>0.6</c:v>
                </c:pt>
                <c:pt idx="6">
                  <c:v>0.63636363636363635</c:v>
                </c:pt>
                <c:pt idx="7">
                  <c:v>0.58333333333333337</c:v>
                </c:pt>
                <c:pt idx="8">
                  <c:v>0.6428571428571429</c:v>
                </c:pt>
                <c:pt idx="9">
                  <c:v>0.375</c:v>
                </c:pt>
                <c:pt idx="10">
                  <c:v>0.4375</c:v>
                </c:pt>
                <c:pt idx="11">
                  <c:v>0.33333333333333331</c:v>
                </c:pt>
                <c:pt idx="12">
                  <c:v>0.82352941176470584</c:v>
                </c:pt>
                <c:pt idx="13">
                  <c:v>0.5</c:v>
                </c:pt>
                <c:pt idx="14">
                  <c:v>0.55555555555555558</c:v>
                </c:pt>
                <c:pt idx="15">
                  <c:v>0.5</c:v>
                </c:pt>
                <c:pt idx="16">
                  <c:v>1</c:v>
                </c:pt>
                <c:pt idx="17">
                  <c:v>0.54385964912280704</c:v>
                </c:pt>
                <c:pt idx="18">
                  <c:v>0.58333333333333337</c:v>
                </c:pt>
                <c:pt idx="19">
                  <c:v>1.2857142857142858</c:v>
                </c:pt>
                <c:pt idx="20">
                  <c:v>1</c:v>
                </c:pt>
                <c:pt idx="21">
                  <c:v>0.83333333333333337</c:v>
                </c:pt>
                <c:pt idx="22">
                  <c:v>0.33333333333333331</c:v>
                </c:pt>
                <c:pt idx="23">
                  <c:v>0.45454545454545453</c:v>
                </c:pt>
                <c:pt idx="24">
                  <c:v>0.55555555555555558</c:v>
                </c:pt>
                <c:pt idx="25">
                  <c:v>0.2857142857142857</c:v>
                </c:pt>
                <c:pt idx="26">
                  <c:v>0.42857142857142855</c:v>
                </c:pt>
                <c:pt idx="27">
                  <c:v>0.64285714299999996</c:v>
                </c:pt>
                <c:pt idx="28">
                  <c:v>0.74074074099999998</c:v>
                </c:pt>
                <c:pt idx="29">
                  <c:v>0.78260869600000005</c:v>
                </c:pt>
                <c:pt idx="30">
                  <c:v>0.88888888899999996</c:v>
                </c:pt>
                <c:pt idx="31">
                  <c:v>0.69230769199999997</c:v>
                </c:pt>
                <c:pt idx="32">
                  <c:v>0.72727272700000001</c:v>
                </c:pt>
                <c:pt idx="33">
                  <c:v>0.75</c:v>
                </c:pt>
                <c:pt idx="34">
                  <c:v>0.6</c:v>
                </c:pt>
                <c:pt idx="35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8-4975-BD7A-2C2312F7EA24}"/>
            </c:ext>
          </c:extLst>
        </c:ser>
        <c:ser>
          <c:idx val="2"/>
          <c:order val="2"/>
          <c:tx>
            <c:strRef>
              <c:f>'P ori'!$O$67</c:f>
              <c:strCache>
                <c:ptCount val="1"/>
                <c:pt idx="0">
                  <c:v>Emotion Perception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ori'!$L$68:$L$103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'P ori'!$O$68:$O$103</c:f>
              <c:numCache>
                <c:formatCode>General</c:formatCode>
                <c:ptCount val="36"/>
                <c:pt idx="0">
                  <c:v>1</c:v>
                </c:pt>
                <c:pt idx="1">
                  <c:v>0.91666666666666663</c:v>
                </c:pt>
                <c:pt idx="2">
                  <c:v>1.125</c:v>
                </c:pt>
                <c:pt idx="3">
                  <c:v>0.77777777777777779</c:v>
                </c:pt>
                <c:pt idx="4">
                  <c:v>1</c:v>
                </c:pt>
                <c:pt idx="5">
                  <c:v>0.8</c:v>
                </c:pt>
                <c:pt idx="6">
                  <c:v>1.1000000000000001</c:v>
                </c:pt>
                <c:pt idx="7">
                  <c:v>1</c:v>
                </c:pt>
                <c:pt idx="8">
                  <c:v>0.9285714285714286</c:v>
                </c:pt>
                <c:pt idx="9">
                  <c:v>0.7</c:v>
                </c:pt>
                <c:pt idx="10">
                  <c:v>0.73333333333333328</c:v>
                </c:pt>
                <c:pt idx="11">
                  <c:v>0.55555555555555558</c:v>
                </c:pt>
                <c:pt idx="12">
                  <c:v>1.2727272727272727</c:v>
                </c:pt>
                <c:pt idx="13">
                  <c:v>0.91666666666666663</c:v>
                </c:pt>
                <c:pt idx="14">
                  <c:v>0.875</c:v>
                </c:pt>
                <c:pt idx="15">
                  <c:v>0.93333333333333335</c:v>
                </c:pt>
                <c:pt idx="16">
                  <c:v>0.91666666666666663</c:v>
                </c:pt>
                <c:pt idx="17">
                  <c:v>0.86956521739130432</c:v>
                </c:pt>
                <c:pt idx="18">
                  <c:v>1</c:v>
                </c:pt>
                <c:pt idx="19">
                  <c:v>0.7</c:v>
                </c:pt>
                <c:pt idx="20">
                  <c:v>0.55555555555555558</c:v>
                </c:pt>
                <c:pt idx="21">
                  <c:v>0.875</c:v>
                </c:pt>
                <c:pt idx="22">
                  <c:v>1</c:v>
                </c:pt>
                <c:pt idx="23">
                  <c:v>1</c:v>
                </c:pt>
                <c:pt idx="24">
                  <c:v>0.8</c:v>
                </c:pt>
                <c:pt idx="25">
                  <c:v>0.66666666666666663</c:v>
                </c:pt>
                <c:pt idx="26">
                  <c:v>0.58333333333333337</c:v>
                </c:pt>
                <c:pt idx="27">
                  <c:v>0.875</c:v>
                </c:pt>
                <c:pt idx="28">
                  <c:v>1.3333333329999999</c:v>
                </c:pt>
                <c:pt idx="29">
                  <c:v>1</c:v>
                </c:pt>
                <c:pt idx="30">
                  <c:v>1.125</c:v>
                </c:pt>
                <c:pt idx="31">
                  <c:v>1.1000000000000001</c:v>
                </c:pt>
                <c:pt idx="32">
                  <c:v>0.94736842099999996</c:v>
                </c:pt>
                <c:pt idx="33">
                  <c:v>1.0625</c:v>
                </c:pt>
                <c:pt idx="34">
                  <c:v>1</c:v>
                </c:pt>
                <c:pt idx="35">
                  <c:v>0.86206896600000005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8-4975-BD7A-2C2312F7E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66008"/>
        <c:axId val="650766648"/>
      </c:scatterChart>
      <c:valAx>
        <c:axId val="650766008"/>
        <c:scaling>
          <c:orientation val="minMax"/>
          <c:max val="3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Story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66648"/>
        <c:crosses val="autoZero"/>
        <c:crossBetween val="midCat"/>
        <c:majorUnit val="3"/>
      </c:valAx>
      <c:valAx>
        <c:axId val="650766648"/>
        <c:scaling>
          <c:orientation val="minMax"/>
          <c:max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</a:t>
                </a:r>
                <a:r>
                  <a:rPr lang="en-US" baseline="0"/>
                  <a:t> s</a:t>
                </a:r>
                <a:r>
                  <a:rPr lang="en-US"/>
                  <a:t>tory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66008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 ori'!$M$67</c:f>
              <c:strCache>
                <c:ptCount val="1"/>
                <c:pt idx="0">
                  <c:v>Emotion Production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ori'!$K$68:$K$103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</c:numCache>
            </c:numRef>
          </c:xVal>
          <c:yVal>
            <c:numRef>
              <c:f>'P ori'!$M$68:$M$103</c:f>
              <c:numCache>
                <c:formatCode>0.0000000</c:formatCode>
                <c:ptCount val="36"/>
                <c:pt idx="0">
                  <c:v>2</c:v>
                </c:pt>
                <c:pt idx="1">
                  <c:v>1.8333333333333333</c:v>
                </c:pt>
                <c:pt idx="2">
                  <c:v>1.6666666666666667</c:v>
                </c:pt>
                <c:pt idx="3">
                  <c:v>1.125</c:v>
                </c:pt>
                <c:pt idx="4">
                  <c:v>1.1111111111111112</c:v>
                </c:pt>
                <c:pt idx="5">
                  <c:v>1.125</c:v>
                </c:pt>
                <c:pt idx="6">
                  <c:v>1.8888888888888888</c:v>
                </c:pt>
                <c:pt idx="7">
                  <c:v>2</c:v>
                </c:pt>
                <c:pt idx="8">
                  <c:v>1.8461538461538463</c:v>
                </c:pt>
                <c:pt idx="9">
                  <c:v>1.1428571428571428</c:v>
                </c:pt>
                <c:pt idx="10">
                  <c:v>1.5</c:v>
                </c:pt>
                <c:pt idx="11">
                  <c:v>0.75</c:v>
                </c:pt>
                <c:pt idx="12">
                  <c:v>0.63636363636363635</c:v>
                </c:pt>
                <c:pt idx="13">
                  <c:v>0.6</c:v>
                </c:pt>
                <c:pt idx="14">
                  <c:v>0.44444444444444442</c:v>
                </c:pt>
                <c:pt idx="15">
                  <c:v>1.2352941176470589</c:v>
                </c:pt>
                <c:pt idx="16">
                  <c:v>0.91304347826086951</c:v>
                </c:pt>
                <c:pt idx="17">
                  <c:v>1.1363636363636365</c:v>
                </c:pt>
                <c:pt idx="18">
                  <c:v>0.875</c:v>
                </c:pt>
                <c:pt idx="19">
                  <c:v>0.75</c:v>
                </c:pt>
                <c:pt idx="20">
                  <c:v>1.2</c:v>
                </c:pt>
                <c:pt idx="21">
                  <c:v>1.1428571428571428</c:v>
                </c:pt>
                <c:pt idx="22">
                  <c:v>0.75</c:v>
                </c:pt>
                <c:pt idx="23">
                  <c:v>1.1000000000000001</c:v>
                </c:pt>
                <c:pt idx="24">
                  <c:v>1.2</c:v>
                </c:pt>
                <c:pt idx="25">
                  <c:v>1.5</c:v>
                </c:pt>
                <c:pt idx="26">
                  <c:v>1.7</c:v>
                </c:pt>
                <c:pt idx="27">
                  <c:v>0.95238095199999995</c:v>
                </c:pt>
                <c:pt idx="28">
                  <c:v>1.4705882349999999</c:v>
                </c:pt>
                <c:pt idx="29">
                  <c:v>1.363636364</c:v>
                </c:pt>
                <c:pt idx="30">
                  <c:v>1.5</c:v>
                </c:pt>
                <c:pt idx="31">
                  <c:v>1.4166666670000001</c:v>
                </c:pt>
                <c:pt idx="32">
                  <c:v>1.4545454550000001</c:v>
                </c:pt>
                <c:pt idx="33">
                  <c:v>1.2857142859999999</c:v>
                </c:pt>
                <c:pt idx="34">
                  <c:v>1.384615385</c:v>
                </c:pt>
                <c:pt idx="35">
                  <c:v>1.1666666670000001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E-4153-AF9A-CB34076F1615}"/>
            </c:ext>
          </c:extLst>
        </c:ser>
        <c:ser>
          <c:idx val="1"/>
          <c:order val="1"/>
          <c:tx>
            <c:strRef>
              <c:f>'P ori'!$N$67</c:f>
              <c:strCache>
                <c:ptCount val="1"/>
                <c:pt idx="0">
                  <c:v>No Emotional Priming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ori'!$K$68:$K$103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</c:numCache>
            </c:numRef>
          </c:xVal>
          <c:yVal>
            <c:numRef>
              <c:f>'P ori'!$N$68:$N$103</c:f>
              <c:numCache>
                <c:formatCode>General</c:formatCode>
                <c:ptCount val="36"/>
                <c:pt idx="0">
                  <c:v>0.53846153846153844</c:v>
                </c:pt>
                <c:pt idx="1">
                  <c:v>0.6</c:v>
                </c:pt>
                <c:pt idx="2">
                  <c:v>0.5</c:v>
                </c:pt>
                <c:pt idx="3">
                  <c:v>0.72727272727272729</c:v>
                </c:pt>
                <c:pt idx="4">
                  <c:v>0.7</c:v>
                </c:pt>
                <c:pt idx="5">
                  <c:v>0.6</c:v>
                </c:pt>
                <c:pt idx="6">
                  <c:v>0.63636363636363635</c:v>
                </c:pt>
                <c:pt idx="7">
                  <c:v>0.58333333333333337</c:v>
                </c:pt>
                <c:pt idx="8">
                  <c:v>0.6428571428571429</c:v>
                </c:pt>
                <c:pt idx="9">
                  <c:v>0.375</c:v>
                </c:pt>
                <c:pt idx="10">
                  <c:v>0.4375</c:v>
                </c:pt>
                <c:pt idx="11">
                  <c:v>0.33333333333333331</c:v>
                </c:pt>
                <c:pt idx="12">
                  <c:v>0.82352941176470584</c:v>
                </c:pt>
                <c:pt idx="13">
                  <c:v>0.5</c:v>
                </c:pt>
                <c:pt idx="14">
                  <c:v>0.55555555555555558</c:v>
                </c:pt>
                <c:pt idx="15">
                  <c:v>0.5</c:v>
                </c:pt>
                <c:pt idx="16">
                  <c:v>1</c:v>
                </c:pt>
                <c:pt idx="17">
                  <c:v>0.54385964912280704</c:v>
                </c:pt>
                <c:pt idx="18">
                  <c:v>0.58333333333333337</c:v>
                </c:pt>
                <c:pt idx="19">
                  <c:v>1.2857142857142858</c:v>
                </c:pt>
                <c:pt idx="20">
                  <c:v>1</c:v>
                </c:pt>
                <c:pt idx="21">
                  <c:v>0.83333333333333337</c:v>
                </c:pt>
                <c:pt idx="22">
                  <c:v>0.33333333333333331</c:v>
                </c:pt>
                <c:pt idx="23">
                  <c:v>0.45454545454545453</c:v>
                </c:pt>
                <c:pt idx="24">
                  <c:v>0.55555555555555558</c:v>
                </c:pt>
                <c:pt idx="25">
                  <c:v>0.2857142857142857</c:v>
                </c:pt>
                <c:pt idx="26">
                  <c:v>0.42857142857142855</c:v>
                </c:pt>
                <c:pt idx="27">
                  <c:v>0.64285714299999996</c:v>
                </c:pt>
                <c:pt idx="28">
                  <c:v>0.74074074099999998</c:v>
                </c:pt>
                <c:pt idx="29">
                  <c:v>0.78260869600000005</c:v>
                </c:pt>
                <c:pt idx="30">
                  <c:v>0.88888888899999996</c:v>
                </c:pt>
                <c:pt idx="31">
                  <c:v>0.69230769199999997</c:v>
                </c:pt>
                <c:pt idx="32">
                  <c:v>0.72727272700000001</c:v>
                </c:pt>
                <c:pt idx="33">
                  <c:v>0.75</c:v>
                </c:pt>
                <c:pt idx="34">
                  <c:v>0.6</c:v>
                </c:pt>
                <c:pt idx="35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E-4153-AF9A-CB34076F1615}"/>
            </c:ext>
          </c:extLst>
        </c:ser>
        <c:ser>
          <c:idx val="2"/>
          <c:order val="2"/>
          <c:tx>
            <c:strRef>
              <c:f>'P ori'!$O$67</c:f>
              <c:strCache>
                <c:ptCount val="1"/>
                <c:pt idx="0">
                  <c:v>Emotion Perception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ori'!$K$68:$K$103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</c:numCache>
            </c:numRef>
          </c:xVal>
          <c:yVal>
            <c:numRef>
              <c:f>'P ori'!$O$68:$O$103</c:f>
              <c:numCache>
                <c:formatCode>General</c:formatCode>
                <c:ptCount val="36"/>
                <c:pt idx="0">
                  <c:v>1</c:v>
                </c:pt>
                <c:pt idx="1">
                  <c:v>0.91666666666666663</c:v>
                </c:pt>
                <c:pt idx="2">
                  <c:v>1.125</c:v>
                </c:pt>
                <c:pt idx="3">
                  <c:v>0.77777777777777779</c:v>
                </c:pt>
                <c:pt idx="4">
                  <c:v>1</c:v>
                </c:pt>
                <c:pt idx="5">
                  <c:v>0.8</c:v>
                </c:pt>
                <c:pt idx="6">
                  <c:v>1.1000000000000001</c:v>
                </c:pt>
                <c:pt idx="7">
                  <c:v>1</c:v>
                </c:pt>
                <c:pt idx="8">
                  <c:v>0.9285714285714286</c:v>
                </c:pt>
                <c:pt idx="9">
                  <c:v>0.7</c:v>
                </c:pt>
                <c:pt idx="10">
                  <c:v>0.73333333333333328</c:v>
                </c:pt>
                <c:pt idx="11">
                  <c:v>0.55555555555555558</c:v>
                </c:pt>
                <c:pt idx="12">
                  <c:v>1.2727272727272727</c:v>
                </c:pt>
                <c:pt idx="13">
                  <c:v>0.91666666666666663</c:v>
                </c:pt>
                <c:pt idx="14">
                  <c:v>0.875</c:v>
                </c:pt>
                <c:pt idx="15">
                  <c:v>0.93333333333333335</c:v>
                </c:pt>
                <c:pt idx="16">
                  <c:v>0.91666666666666663</c:v>
                </c:pt>
                <c:pt idx="17">
                  <c:v>0.86956521739130432</c:v>
                </c:pt>
                <c:pt idx="18">
                  <c:v>1</c:v>
                </c:pt>
                <c:pt idx="19">
                  <c:v>0.7</c:v>
                </c:pt>
                <c:pt idx="20">
                  <c:v>0.55555555555555558</c:v>
                </c:pt>
                <c:pt idx="21">
                  <c:v>0.875</c:v>
                </c:pt>
                <c:pt idx="22">
                  <c:v>1</c:v>
                </c:pt>
                <c:pt idx="23">
                  <c:v>1</c:v>
                </c:pt>
                <c:pt idx="24">
                  <c:v>0.8</c:v>
                </c:pt>
                <c:pt idx="25">
                  <c:v>0.66666666666666663</c:v>
                </c:pt>
                <c:pt idx="26">
                  <c:v>0.58333333333333337</c:v>
                </c:pt>
                <c:pt idx="27">
                  <c:v>0.875</c:v>
                </c:pt>
                <c:pt idx="28">
                  <c:v>1.3333333329999999</c:v>
                </c:pt>
                <c:pt idx="29">
                  <c:v>1</c:v>
                </c:pt>
                <c:pt idx="30">
                  <c:v>1.125</c:v>
                </c:pt>
                <c:pt idx="31">
                  <c:v>1.1000000000000001</c:v>
                </c:pt>
                <c:pt idx="32">
                  <c:v>0.94736842099999996</c:v>
                </c:pt>
                <c:pt idx="33">
                  <c:v>1.0625</c:v>
                </c:pt>
                <c:pt idx="34">
                  <c:v>1</c:v>
                </c:pt>
                <c:pt idx="35">
                  <c:v>0.86206896600000005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2E-4153-AF9A-CB34076F1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42008"/>
        <c:axId val="624943288"/>
      </c:scatterChart>
      <c:valAx>
        <c:axId val="624942008"/>
        <c:scaling>
          <c:orientation val="minMax"/>
          <c:max val="1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43288"/>
        <c:crosses val="autoZero"/>
        <c:crossBetween val="midCat"/>
        <c:majorUnit val="1"/>
      </c:valAx>
      <c:valAx>
        <c:axId val="624943288"/>
        <c:scaling>
          <c:orientation val="minMax"/>
          <c:max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story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42008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Sheet1!$U$20</c:f>
              <c:strCache>
                <c:ptCount val="1"/>
                <c:pt idx="0">
                  <c:v>Emotion Production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Sheet1!$T$21:$T$32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Sheet1!$U$21:$U$32</c:f>
              <c:numCache>
                <c:formatCode>General</c:formatCode>
                <c:ptCount val="12"/>
                <c:pt idx="0">
                  <c:v>1.8333333333333333</c:v>
                </c:pt>
                <c:pt idx="1">
                  <c:v>1.1203703703703705</c:v>
                </c:pt>
                <c:pt idx="2">
                  <c:v>1.9116809116809117</c:v>
                </c:pt>
                <c:pt idx="3">
                  <c:v>1.1309523809523809</c:v>
                </c:pt>
                <c:pt idx="4">
                  <c:v>0.56026936026936025</c:v>
                </c:pt>
                <c:pt idx="5">
                  <c:v>1.0949004107571882</c:v>
                </c:pt>
                <c:pt idx="6">
                  <c:v>0.94166666666666676</c:v>
                </c:pt>
                <c:pt idx="7">
                  <c:v>0.99761904761904763</c:v>
                </c:pt>
                <c:pt idx="8">
                  <c:v>1.4666666666666668</c:v>
                </c:pt>
                <c:pt idx="9">
                  <c:v>1.2622018503333332</c:v>
                </c:pt>
                <c:pt idx="10">
                  <c:v>1.4570707073333333</c:v>
                </c:pt>
                <c:pt idx="11">
                  <c:v>1.2789987793333335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0-44DA-B8BE-A8F87238171B}"/>
            </c:ext>
          </c:extLst>
        </c:ser>
        <c:ser>
          <c:idx val="1"/>
          <c:order val="1"/>
          <c:tx>
            <c:strRef>
              <c:f>Sheet1!$V$20</c:f>
              <c:strCache>
                <c:ptCount val="1"/>
                <c:pt idx="0">
                  <c:v>No Emotional Priming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Sheet1!$T$21:$T$32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Sheet1!$V$21:$V$32</c:f>
              <c:numCache>
                <c:formatCode>General</c:formatCode>
                <c:ptCount val="12"/>
                <c:pt idx="0">
                  <c:v>0.5461538461538461</c:v>
                </c:pt>
                <c:pt idx="1">
                  <c:v>0.67575757575757578</c:v>
                </c:pt>
                <c:pt idx="2">
                  <c:v>0.62085137085137088</c:v>
                </c:pt>
                <c:pt idx="3">
                  <c:v>0.38194444444444442</c:v>
                </c:pt>
                <c:pt idx="4">
                  <c:v>0.62636165577342051</c:v>
                </c:pt>
                <c:pt idx="5">
                  <c:v>0.68128654970760227</c:v>
                </c:pt>
                <c:pt idx="6">
                  <c:v>0.95634920634920639</c:v>
                </c:pt>
                <c:pt idx="7">
                  <c:v>0.54040404040404044</c:v>
                </c:pt>
                <c:pt idx="8">
                  <c:v>0.42328042328042326</c:v>
                </c:pt>
                <c:pt idx="9">
                  <c:v>0.72206885999999992</c:v>
                </c:pt>
                <c:pt idx="10">
                  <c:v>0.76948976933333324</c:v>
                </c:pt>
                <c:pt idx="11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0-44DA-B8BE-A8F87238171B}"/>
            </c:ext>
          </c:extLst>
        </c:ser>
        <c:ser>
          <c:idx val="2"/>
          <c:order val="2"/>
          <c:tx>
            <c:strRef>
              <c:f>Sheet1!$W$20</c:f>
              <c:strCache>
                <c:ptCount val="1"/>
                <c:pt idx="0">
                  <c:v>Emotion Perception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Sheet1!$T$21:$T$32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Sheet1!$W$21:$W$32</c:f>
              <c:numCache>
                <c:formatCode>General</c:formatCode>
                <c:ptCount val="12"/>
                <c:pt idx="0">
                  <c:v>1.0138888888888888</c:v>
                </c:pt>
                <c:pt idx="1">
                  <c:v>0.85925925925925917</c:v>
                </c:pt>
                <c:pt idx="2">
                  <c:v>1.0095238095238095</c:v>
                </c:pt>
                <c:pt idx="3">
                  <c:v>0.66296296296296287</c:v>
                </c:pt>
                <c:pt idx="4">
                  <c:v>1.0214646464646464</c:v>
                </c:pt>
                <c:pt idx="5">
                  <c:v>0.90652173913043477</c:v>
                </c:pt>
                <c:pt idx="6">
                  <c:v>0.75185185185185188</c:v>
                </c:pt>
                <c:pt idx="7">
                  <c:v>0.95833333333333337</c:v>
                </c:pt>
                <c:pt idx="8">
                  <c:v>0.68333333333333346</c:v>
                </c:pt>
                <c:pt idx="9">
                  <c:v>1.0694444443333333</c:v>
                </c:pt>
                <c:pt idx="10">
                  <c:v>1.0574561403333333</c:v>
                </c:pt>
                <c:pt idx="11">
                  <c:v>0.97485632199999994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F0-44DA-B8BE-A8F87238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31120"/>
        <c:axId val="600228880"/>
      </c:scatterChart>
      <c:valAx>
        <c:axId val="600231120"/>
        <c:scaling>
          <c:orientation val="minMax"/>
          <c:max val="1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28880"/>
        <c:crosses val="autoZero"/>
        <c:crossBetween val="midCat"/>
        <c:majorUnit val="1"/>
      </c:valAx>
      <c:valAx>
        <c:axId val="600228880"/>
        <c:scaling>
          <c:orientation val="minMax"/>
          <c:max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effectLst/>
                  </a:rPr>
                  <a:t>Average score for 3 stories in the condition</a:t>
                </a:r>
              </a:p>
            </c:rich>
          </c:tx>
          <c:layout>
            <c:manualLayout>
              <c:xMode val="edge"/>
              <c:yMode val="edge"/>
              <c:x val="1.8359094911919348E-2"/>
              <c:y val="4.68243767122107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31120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244475</xdr:colOff>
      <xdr:row>106</xdr:row>
      <xdr:rowOff>44450</xdr:rowOff>
    </xdr:from>
    <xdr:to>
      <xdr:col>16</xdr:col>
      <xdr:colOff>333375</xdr:colOff>
      <xdr:row>121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366EBA-CA42-411E-84FC-A011FB8B9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334228</xdr:colOff>
      <xdr:row>108</xdr:row>
      <xdr:rowOff>66261</xdr:rowOff>
    </xdr:from>
    <xdr:to>
      <xdr:col>25</xdr:col>
      <xdr:colOff>204304</xdr:colOff>
      <xdr:row>120</xdr:row>
      <xdr:rowOff>138045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7F1C0-58FE-46AA-B784-B880FA53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336547</xdr:colOff>
      <xdr:row>34</xdr:row>
      <xdr:rowOff>50799</xdr:rowOff>
    </xdr:from>
    <xdr:to>
      <xdr:col>20</xdr:col>
      <xdr:colOff>480218</xdr:colOff>
      <xdr:row>50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577AC4-30A9-4510-A401-4373933F4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jie Rao" refreshedDate="43665.847016898151" createdVersion="6" refreshedVersion="6" minRefreshableVersion="3" recordCount="36" xr:uid="{B783C0D0-D86D-433C-9546-D4563C230D8F}">
  <cacheSource type="worksheet">
    <worksheetSource ref="A1:E37" sheet="Sheet1"/>
  </cacheSource>
  <cacheFields count="5">
    <cacheField name="Participant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ory" numFmtId="0">
      <sharedItems containsSemiMixedTypes="0" containsString="0" containsNumber="1" containsInteger="1" minValue="1" maxValue="36"/>
    </cacheField>
    <cacheField name="Emotion Production" numFmtId="164">
      <sharedItems containsSemiMixedTypes="0" containsString="0" containsNumber="1" minValue="0.44444444444444442" maxValue="2" count="28">
        <n v="2"/>
        <n v="1.8333333333333333"/>
        <n v="1.6666666666666667"/>
        <n v="1.125"/>
        <n v="1.1111111111111112"/>
        <n v="1.8888888888888888"/>
        <n v="1.8461538461538463"/>
        <n v="1.1428571428571428"/>
        <n v="1.5"/>
        <n v="0.75"/>
        <n v="0.63636363636363635"/>
        <n v="0.6"/>
        <n v="0.44444444444444442"/>
        <n v="1.2352941176470589"/>
        <n v="0.91304347826086951"/>
        <n v="1.1363636363636365"/>
        <n v="0.875"/>
        <n v="1.2"/>
        <n v="1.1000000000000001"/>
        <n v="1.7"/>
        <n v="0.95238095199999995"/>
        <n v="1.4705882349999999"/>
        <n v="1.363636364"/>
        <n v="1.4166666670000001"/>
        <n v="1.4545454550000001"/>
        <n v="1.2857142859999999"/>
        <n v="1.384615385"/>
        <n v="1.1666666670000001"/>
      </sharedItems>
    </cacheField>
    <cacheField name="No Emotional Priming" numFmtId="0">
      <sharedItems containsSemiMixedTypes="0" containsString="0" containsNumber="1" minValue="0.2857142857142857" maxValue="1.2857142857142858"/>
    </cacheField>
    <cacheField name="Emotion Perception" numFmtId="0">
      <sharedItems containsSemiMixedTypes="0" containsString="0" containsNumber="1" minValue="0.55555555555555558" maxValue="1.333333332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"/>
    <x v="0"/>
    <n v="0.53846153846153844"/>
    <n v="1"/>
  </r>
  <r>
    <x v="0"/>
    <n v="2"/>
    <x v="1"/>
    <n v="0.6"/>
    <n v="0.91666666666666663"/>
  </r>
  <r>
    <x v="0"/>
    <n v="3"/>
    <x v="2"/>
    <n v="0.5"/>
    <n v="1.125"/>
  </r>
  <r>
    <x v="1"/>
    <n v="4"/>
    <x v="3"/>
    <n v="0.72727272727272729"/>
    <n v="0.77777777777777779"/>
  </r>
  <r>
    <x v="1"/>
    <n v="5"/>
    <x v="4"/>
    <n v="0.7"/>
    <n v="1"/>
  </r>
  <r>
    <x v="1"/>
    <n v="6"/>
    <x v="3"/>
    <n v="0.6"/>
    <n v="0.8"/>
  </r>
  <r>
    <x v="2"/>
    <n v="7"/>
    <x v="5"/>
    <n v="0.63636363636363635"/>
    <n v="1.1000000000000001"/>
  </r>
  <r>
    <x v="2"/>
    <n v="8"/>
    <x v="0"/>
    <n v="0.58333333333333337"/>
    <n v="1"/>
  </r>
  <r>
    <x v="2"/>
    <n v="9"/>
    <x v="6"/>
    <n v="0.6428571428571429"/>
    <n v="0.9285714285714286"/>
  </r>
  <r>
    <x v="3"/>
    <n v="10"/>
    <x v="7"/>
    <n v="0.375"/>
    <n v="0.7"/>
  </r>
  <r>
    <x v="3"/>
    <n v="11"/>
    <x v="8"/>
    <n v="0.4375"/>
    <n v="0.73333333333333328"/>
  </r>
  <r>
    <x v="3"/>
    <n v="12"/>
    <x v="9"/>
    <n v="0.33333333333333331"/>
    <n v="0.55555555555555558"/>
  </r>
  <r>
    <x v="4"/>
    <n v="13"/>
    <x v="10"/>
    <n v="0.82352941176470584"/>
    <n v="1.2727272727272727"/>
  </r>
  <r>
    <x v="4"/>
    <n v="14"/>
    <x v="11"/>
    <n v="0.5"/>
    <n v="0.91666666666666663"/>
  </r>
  <r>
    <x v="4"/>
    <n v="15"/>
    <x v="12"/>
    <n v="0.55555555555555558"/>
    <n v="0.875"/>
  </r>
  <r>
    <x v="5"/>
    <n v="16"/>
    <x v="13"/>
    <n v="0.5"/>
    <n v="0.93333333333333335"/>
  </r>
  <r>
    <x v="5"/>
    <n v="17"/>
    <x v="14"/>
    <n v="1"/>
    <n v="0.91666666666666663"/>
  </r>
  <r>
    <x v="5"/>
    <n v="18"/>
    <x v="15"/>
    <n v="0.54385964912280704"/>
    <n v="0.86956521739130432"/>
  </r>
  <r>
    <x v="6"/>
    <n v="19"/>
    <x v="16"/>
    <n v="0.58333333333333337"/>
    <n v="1"/>
  </r>
  <r>
    <x v="6"/>
    <n v="20"/>
    <x v="9"/>
    <n v="1.2857142857142858"/>
    <n v="0.7"/>
  </r>
  <r>
    <x v="6"/>
    <n v="21"/>
    <x v="17"/>
    <n v="1"/>
    <n v="0.55555555555555558"/>
  </r>
  <r>
    <x v="7"/>
    <n v="22"/>
    <x v="7"/>
    <n v="0.83333333333333337"/>
    <n v="0.875"/>
  </r>
  <r>
    <x v="7"/>
    <n v="23"/>
    <x v="9"/>
    <n v="0.33333333333333331"/>
    <n v="1"/>
  </r>
  <r>
    <x v="7"/>
    <n v="24"/>
    <x v="18"/>
    <n v="0.45454545454545453"/>
    <n v="1"/>
  </r>
  <r>
    <x v="8"/>
    <n v="25"/>
    <x v="17"/>
    <n v="0.55555555555555558"/>
    <n v="0.8"/>
  </r>
  <r>
    <x v="8"/>
    <n v="26"/>
    <x v="8"/>
    <n v="0.2857142857142857"/>
    <n v="0.66666666666666663"/>
  </r>
  <r>
    <x v="8"/>
    <n v="27"/>
    <x v="19"/>
    <n v="0.42857142857142855"/>
    <n v="0.58333333333333337"/>
  </r>
  <r>
    <x v="9"/>
    <n v="28"/>
    <x v="20"/>
    <n v="0.64285714299999996"/>
    <n v="0.875"/>
  </r>
  <r>
    <x v="9"/>
    <n v="29"/>
    <x v="21"/>
    <n v="0.74074074099999998"/>
    <n v="1.3333333329999999"/>
  </r>
  <r>
    <x v="9"/>
    <n v="30"/>
    <x v="22"/>
    <n v="0.78260869600000005"/>
    <n v="1"/>
  </r>
  <r>
    <x v="10"/>
    <n v="31"/>
    <x v="8"/>
    <n v="0.88888888899999996"/>
    <n v="1.125"/>
  </r>
  <r>
    <x v="10"/>
    <n v="32"/>
    <x v="23"/>
    <n v="0.69230769199999997"/>
    <n v="1.1000000000000001"/>
  </r>
  <r>
    <x v="10"/>
    <n v="33"/>
    <x v="24"/>
    <n v="0.72727272700000001"/>
    <n v="0.94736842099999996"/>
  </r>
  <r>
    <x v="11"/>
    <n v="34"/>
    <x v="25"/>
    <n v="0.75"/>
    <n v="1.0625"/>
  </r>
  <r>
    <x v="11"/>
    <n v="35"/>
    <x v="26"/>
    <n v="0.6"/>
    <n v="1"/>
  </r>
  <r>
    <x v="11"/>
    <n v="36"/>
    <x v="27"/>
    <n v="0.65"/>
    <n v="0.862068966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AED7A-7908-42CA-84A4-3F3C0AA71F6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" firstHeaderRow="0" firstDataRow="1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64" showAll="0">
      <items count="29">
        <item x="12"/>
        <item x="11"/>
        <item x="10"/>
        <item x="9"/>
        <item x="16"/>
        <item x="14"/>
        <item x="20"/>
        <item x="18"/>
        <item x="4"/>
        <item x="3"/>
        <item x="15"/>
        <item x="7"/>
        <item x="27"/>
        <item x="17"/>
        <item x="13"/>
        <item x="25"/>
        <item x="22"/>
        <item x="26"/>
        <item x="23"/>
        <item x="24"/>
        <item x="21"/>
        <item x="8"/>
        <item x="2"/>
        <item x="19"/>
        <item x="1"/>
        <item x="6"/>
        <item x="5"/>
        <item x="0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motion Production" fld="2" subtotal="average" baseField="0" baseItem="0"/>
    <dataField name="Average of No Emotional Priming" fld="3" subtotal="average" baseField="0" baseItem="0"/>
    <dataField name="Average of Emotion Perception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6715-60DC-4448-B990-A9A2D7C0EEEB}">
  <dimension ref="A1:G14"/>
  <sheetViews>
    <sheetView workbookViewId="0">
      <selection activeCell="F11" sqref="F11"/>
    </sheetView>
  </sheetViews>
  <sheetFormatPr defaultRowHeight="14.5" x14ac:dyDescent="0.35"/>
  <cols>
    <col min="1" max="1" width="23.453125" customWidth="1"/>
  </cols>
  <sheetData>
    <row r="1" spans="1:7" x14ac:dyDescent="0.35">
      <c r="A1" t="s">
        <v>13</v>
      </c>
    </row>
    <row r="3" spans="1:7" ht="15" thickBot="1" x14ac:dyDescent="0.4">
      <c r="A3" t="s">
        <v>14</v>
      </c>
    </row>
    <row r="4" spans="1:7" x14ac:dyDescent="0.3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</row>
    <row r="5" spans="1:7" x14ac:dyDescent="0.35">
      <c r="A5" s="2" t="s">
        <v>20</v>
      </c>
      <c r="B5" s="2">
        <v>9</v>
      </c>
      <c r="C5" s="2">
        <v>1.1992662806326593</v>
      </c>
      <c r="D5" s="2">
        <v>0.13325180895918437</v>
      </c>
      <c r="E5" s="2">
        <v>1.0272010437300354E-3</v>
      </c>
    </row>
    <row r="6" spans="1:7" ht="15" thickBot="1" x14ac:dyDescent="0.4">
      <c r="A6" s="3" t="s">
        <v>21</v>
      </c>
      <c r="B6" s="3">
        <v>9</v>
      </c>
      <c r="C6" s="3">
        <v>0.48256528047463632</v>
      </c>
      <c r="D6" s="3">
        <v>5.3618364497181811E-2</v>
      </c>
      <c r="E6" s="3">
        <v>8.8478449001697709E-5</v>
      </c>
    </row>
    <row r="9" spans="1:7" ht="15" thickBot="1" x14ac:dyDescent="0.4">
      <c r="A9" t="s">
        <v>22</v>
      </c>
    </row>
    <row r="10" spans="1:7" x14ac:dyDescent="0.35">
      <c r="A10" s="4" t="s">
        <v>23</v>
      </c>
      <c r="B10" s="4" t="s">
        <v>24</v>
      </c>
      <c r="C10" s="4" t="s">
        <v>25</v>
      </c>
      <c r="D10" s="4" t="s">
        <v>26</v>
      </c>
      <c r="E10" s="4" t="s">
        <v>3</v>
      </c>
      <c r="F10" s="4" t="s">
        <v>27</v>
      </c>
      <c r="G10" s="4" t="s">
        <v>28</v>
      </c>
    </row>
    <row r="11" spans="1:7" x14ac:dyDescent="0.35">
      <c r="A11" s="2" t="s">
        <v>29</v>
      </c>
      <c r="B11" s="2">
        <v>2.8536684645972799E-2</v>
      </c>
      <c r="C11" s="2">
        <v>1</v>
      </c>
      <c r="D11" s="2">
        <v>2.8536684645972799E-2</v>
      </c>
      <c r="E11" s="2">
        <v>51.155703464802308</v>
      </c>
      <c r="F11" s="2">
        <v>2.297278515639967E-6</v>
      </c>
      <c r="G11" s="2">
        <v>4.4939984776663584</v>
      </c>
    </row>
    <row r="12" spans="1:7" x14ac:dyDescent="0.35">
      <c r="A12" s="2" t="s">
        <v>30</v>
      </c>
      <c r="B12" s="2">
        <v>8.9254359418538647E-3</v>
      </c>
      <c r="C12" s="2">
        <v>16</v>
      </c>
      <c r="D12" s="2">
        <v>5.5783974636586654E-4</v>
      </c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31</v>
      </c>
      <c r="B14" s="3">
        <v>3.7462120587826664E-2</v>
      </c>
      <c r="C14" s="3">
        <v>17</v>
      </c>
      <c r="D14" s="3"/>
      <c r="E14" s="3"/>
      <c r="F14" s="3"/>
      <c r="G14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D7C4-45CF-477E-998C-97BCC28483D8}">
  <dimension ref="A1:C14"/>
  <sheetViews>
    <sheetView workbookViewId="0">
      <selection activeCell="B13" sqref="B13"/>
    </sheetView>
  </sheetViews>
  <sheetFormatPr defaultRowHeight="14.5" x14ac:dyDescent="0.35"/>
  <cols>
    <col min="1" max="1" width="30" bestFit="1" customWidth="1"/>
  </cols>
  <sheetData>
    <row r="1" spans="1:3" x14ac:dyDescent="0.35">
      <c r="A1" t="s">
        <v>32</v>
      </c>
    </row>
    <row r="2" spans="1:3" ht="15" thickBot="1" x14ac:dyDescent="0.4"/>
    <row r="3" spans="1:3" x14ac:dyDescent="0.35">
      <c r="A3" s="4"/>
      <c r="B3" s="4" t="s">
        <v>33</v>
      </c>
      <c r="C3" s="4" t="s">
        <v>34</v>
      </c>
    </row>
    <row r="4" spans="1:3" x14ac:dyDescent="0.35">
      <c r="A4" s="2" t="s">
        <v>35</v>
      </c>
      <c r="B4" s="2">
        <v>1.6217948717948718</v>
      </c>
      <c r="C4" s="2">
        <v>0.61425426425426422</v>
      </c>
    </row>
    <row r="5" spans="1:3" x14ac:dyDescent="0.35">
      <c r="A5" s="2" t="s">
        <v>19</v>
      </c>
      <c r="B5" s="2">
        <v>0.15111557409233667</v>
      </c>
      <c r="C5" s="2">
        <v>5.1991874290409634E-3</v>
      </c>
    </row>
    <row r="6" spans="1:3" x14ac:dyDescent="0.35">
      <c r="A6" s="2" t="s">
        <v>36</v>
      </c>
      <c r="B6" s="2">
        <v>9</v>
      </c>
      <c r="C6" s="2">
        <v>9</v>
      </c>
    </row>
    <row r="7" spans="1:3" x14ac:dyDescent="0.35">
      <c r="A7" s="2" t="s">
        <v>37</v>
      </c>
      <c r="B7" s="2">
        <v>-0.5754276769120984</v>
      </c>
      <c r="C7" s="2"/>
    </row>
    <row r="8" spans="1:3" x14ac:dyDescent="0.35">
      <c r="A8" s="2" t="s">
        <v>38</v>
      </c>
      <c r="B8" s="2">
        <v>0</v>
      </c>
      <c r="C8" s="2"/>
    </row>
    <row r="9" spans="1:3" x14ac:dyDescent="0.35">
      <c r="A9" s="2" t="s">
        <v>25</v>
      </c>
      <c r="B9" s="2">
        <v>8</v>
      </c>
      <c r="C9" s="2"/>
    </row>
    <row r="10" spans="1:3" x14ac:dyDescent="0.35">
      <c r="A10" s="2" t="s">
        <v>39</v>
      </c>
      <c r="B10" s="2">
        <v>6.9605546775820608</v>
      </c>
      <c r="C10" s="2"/>
    </row>
    <row r="11" spans="1:3" x14ac:dyDescent="0.35">
      <c r="A11" s="2" t="s">
        <v>40</v>
      </c>
      <c r="B11" s="2">
        <v>5.8585750364407134E-5</v>
      </c>
      <c r="C11" s="2"/>
    </row>
    <row r="12" spans="1:3" x14ac:dyDescent="0.35">
      <c r="A12" s="2" t="s">
        <v>41</v>
      </c>
      <c r="B12" s="2">
        <v>2.5647351263797797</v>
      </c>
      <c r="C12" s="2"/>
    </row>
    <row r="13" spans="1:3" x14ac:dyDescent="0.35">
      <c r="A13" s="2" t="s">
        <v>42</v>
      </c>
      <c r="B13" s="5">
        <v>1.1717150072881427E-4</v>
      </c>
      <c r="C13" s="2"/>
    </row>
    <row r="14" spans="1:3" ht="15" thickBot="1" x14ac:dyDescent="0.4">
      <c r="A14" s="3" t="s">
        <v>43</v>
      </c>
      <c r="B14" s="3">
        <v>3.0144496110942263</v>
      </c>
      <c r="C14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A64D-DEA9-4E6B-A73F-98C1864917EC}">
  <dimension ref="A1:C14"/>
  <sheetViews>
    <sheetView workbookViewId="0">
      <selection activeCell="B13" sqref="B13"/>
    </sheetView>
  </sheetViews>
  <sheetFormatPr defaultRowHeight="14.5" x14ac:dyDescent="0.35"/>
  <cols>
    <col min="1" max="1" width="30" bestFit="1" customWidth="1"/>
  </cols>
  <sheetData>
    <row r="1" spans="1:3" x14ac:dyDescent="0.35">
      <c r="A1" t="s">
        <v>32</v>
      </c>
    </row>
    <row r="2" spans="1:3" ht="15" thickBot="1" x14ac:dyDescent="0.4"/>
    <row r="3" spans="1:3" x14ac:dyDescent="0.35">
      <c r="A3" s="4"/>
      <c r="B3" s="4" t="s">
        <v>33</v>
      </c>
      <c r="C3" s="4" t="s">
        <v>34</v>
      </c>
    </row>
    <row r="4" spans="1:3" x14ac:dyDescent="0.35">
      <c r="A4" s="2" t="s">
        <v>35</v>
      </c>
      <c r="B4" s="2">
        <v>1.6217948717948718</v>
      </c>
      <c r="C4" s="2">
        <v>0.96089065255731931</v>
      </c>
    </row>
    <row r="5" spans="1:3" x14ac:dyDescent="0.35">
      <c r="A5" s="2" t="s">
        <v>19</v>
      </c>
      <c r="B5" s="2">
        <v>0.15111557409233667</v>
      </c>
      <c r="C5" s="2">
        <v>1.4161041474202607E-2</v>
      </c>
    </row>
    <row r="6" spans="1:3" x14ac:dyDescent="0.35">
      <c r="A6" s="2" t="s">
        <v>36</v>
      </c>
      <c r="B6" s="2">
        <v>9</v>
      </c>
      <c r="C6" s="2">
        <v>9</v>
      </c>
    </row>
    <row r="7" spans="1:3" x14ac:dyDescent="0.35">
      <c r="A7" s="2" t="s">
        <v>37</v>
      </c>
      <c r="B7" s="2">
        <v>0.56318635212303647</v>
      </c>
      <c r="C7" s="2"/>
    </row>
    <row r="8" spans="1:3" x14ac:dyDescent="0.35">
      <c r="A8" s="2" t="s">
        <v>38</v>
      </c>
      <c r="B8" s="2">
        <v>0</v>
      </c>
      <c r="C8" s="2"/>
    </row>
    <row r="9" spans="1:3" x14ac:dyDescent="0.35">
      <c r="A9" s="2" t="s">
        <v>25</v>
      </c>
      <c r="B9" s="2">
        <v>8</v>
      </c>
      <c r="C9" s="2"/>
    </row>
    <row r="10" spans="1:3" x14ac:dyDescent="0.35">
      <c r="A10" s="2" t="s">
        <v>39</v>
      </c>
      <c r="B10" s="2">
        <v>5.8937560464956817</v>
      </c>
      <c r="C10" s="2"/>
    </row>
    <row r="11" spans="1:3" x14ac:dyDescent="0.35">
      <c r="A11" s="2" t="s">
        <v>40</v>
      </c>
      <c r="B11" s="2">
        <v>1.8215054640363442E-4</v>
      </c>
      <c r="C11" s="2"/>
    </row>
    <row r="12" spans="1:3" x14ac:dyDescent="0.35">
      <c r="A12" s="2" t="s">
        <v>41</v>
      </c>
      <c r="B12" s="2">
        <v>2.5647351263797797</v>
      </c>
      <c r="C12" s="2"/>
    </row>
    <row r="13" spans="1:3" x14ac:dyDescent="0.35">
      <c r="A13" s="2" t="s">
        <v>42</v>
      </c>
      <c r="B13" s="5">
        <v>3.6430109280726885E-4</v>
      </c>
      <c r="C13" s="2"/>
    </row>
    <row r="14" spans="1:3" ht="15" thickBot="1" x14ac:dyDescent="0.4">
      <c r="A14" s="3" t="s">
        <v>43</v>
      </c>
      <c r="B14" s="3">
        <v>3.0144496110942263</v>
      </c>
      <c r="C14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52FE-486F-4C43-99E6-DD64C394411C}">
  <dimension ref="A1:C14"/>
  <sheetViews>
    <sheetView workbookViewId="0">
      <selection activeCell="B13" sqref="B13"/>
    </sheetView>
  </sheetViews>
  <sheetFormatPr defaultRowHeight="14.5" x14ac:dyDescent="0.35"/>
  <cols>
    <col min="1" max="1" width="30" bestFit="1" customWidth="1"/>
  </cols>
  <sheetData>
    <row r="1" spans="1:3" x14ac:dyDescent="0.35">
      <c r="A1" t="s">
        <v>32</v>
      </c>
    </row>
    <row r="2" spans="1:3" ht="15" thickBot="1" x14ac:dyDescent="0.4"/>
    <row r="3" spans="1:3" x14ac:dyDescent="0.35">
      <c r="A3" s="4"/>
      <c r="B3" s="4" t="s">
        <v>33</v>
      </c>
      <c r="C3" s="4" t="s">
        <v>34</v>
      </c>
    </row>
    <row r="4" spans="1:3" x14ac:dyDescent="0.35">
      <c r="A4" s="2" t="s">
        <v>35</v>
      </c>
      <c r="B4" s="2">
        <v>0.61425426425426422</v>
      </c>
      <c r="C4" s="2">
        <v>0.96089065255731931</v>
      </c>
    </row>
    <row r="5" spans="1:3" x14ac:dyDescent="0.35">
      <c r="A5" s="2" t="s">
        <v>19</v>
      </c>
      <c r="B5" s="2">
        <v>5.1991874290409634E-3</v>
      </c>
      <c r="C5" s="2">
        <v>1.4161041474202607E-2</v>
      </c>
    </row>
    <row r="6" spans="1:3" x14ac:dyDescent="0.35">
      <c r="A6" s="2" t="s">
        <v>36</v>
      </c>
      <c r="B6" s="2">
        <v>9</v>
      </c>
      <c r="C6" s="2">
        <v>9</v>
      </c>
    </row>
    <row r="7" spans="1:3" x14ac:dyDescent="0.35">
      <c r="A7" s="2" t="s">
        <v>37</v>
      </c>
      <c r="B7" s="2">
        <v>-0.51264775459912904</v>
      </c>
      <c r="C7" s="2"/>
    </row>
    <row r="8" spans="1:3" x14ac:dyDescent="0.35">
      <c r="A8" s="2" t="s">
        <v>38</v>
      </c>
      <c r="B8" s="2">
        <v>0</v>
      </c>
      <c r="C8" s="2"/>
    </row>
    <row r="9" spans="1:3" x14ac:dyDescent="0.35">
      <c r="A9" s="2" t="s">
        <v>25</v>
      </c>
      <c r="B9" s="2">
        <v>8</v>
      </c>
      <c r="C9" s="2"/>
    </row>
    <row r="10" spans="1:3" x14ac:dyDescent="0.35">
      <c r="A10" s="2" t="s">
        <v>39</v>
      </c>
      <c r="B10" s="2">
        <v>-6.1972040379595237</v>
      </c>
      <c r="C10" s="2"/>
    </row>
    <row r="11" spans="1:3" x14ac:dyDescent="0.35">
      <c r="A11" s="2" t="s">
        <v>40</v>
      </c>
      <c r="B11" s="2">
        <v>1.3010992080109057E-4</v>
      </c>
      <c r="C11" s="2"/>
    </row>
    <row r="12" spans="1:3" x14ac:dyDescent="0.35">
      <c r="A12" s="2" t="s">
        <v>41</v>
      </c>
      <c r="B12" s="2">
        <v>2.5647351263797797</v>
      </c>
      <c r="C12" s="2"/>
    </row>
    <row r="13" spans="1:3" x14ac:dyDescent="0.35">
      <c r="A13" s="2" t="s">
        <v>42</v>
      </c>
      <c r="B13" s="5">
        <v>2.6021984160218113E-4</v>
      </c>
      <c r="C13" s="2"/>
    </row>
    <row r="14" spans="1:3" ht="15" thickBot="1" x14ac:dyDescent="0.4">
      <c r="A14" s="3" t="s">
        <v>43</v>
      </c>
      <c r="B14" s="3">
        <v>3.0144496110942263</v>
      </c>
      <c r="C14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BA61-2041-4752-ACAF-2E0CDA59F846}">
  <dimension ref="A1:C14"/>
  <sheetViews>
    <sheetView workbookViewId="0">
      <selection activeCell="B13" sqref="B13"/>
    </sheetView>
  </sheetViews>
  <sheetFormatPr defaultRowHeight="14.5" x14ac:dyDescent="0.35"/>
  <sheetData>
    <row r="1" spans="1:3" x14ac:dyDescent="0.35">
      <c r="A1" t="s">
        <v>32</v>
      </c>
    </row>
    <row r="2" spans="1:3" ht="15" thickBot="1" x14ac:dyDescent="0.4"/>
    <row r="3" spans="1:3" x14ac:dyDescent="0.35">
      <c r="A3" s="4"/>
      <c r="B3" s="4" t="s">
        <v>33</v>
      </c>
      <c r="C3" s="4" t="s">
        <v>34</v>
      </c>
    </row>
    <row r="4" spans="1:3" x14ac:dyDescent="0.35">
      <c r="A4" s="2" t="s">
        <v>35</v>
      </c>
      <c r="B4" s="2">
        <v>0.10450762470688967</v>
      </c>
      <c r="C4" s="2">
        <v>5.8322240377716161E-2</v>
      </c>
    </row>
    <row r="5" spans="1:3" x14ac:dyDescent="0.35">
      <c r="A5" s="2" t="s">
        <v>19</v>
      </c>
      <c r="B5" s="2">
        <v>1.2762355827322168E-3</v>
      </c>
      <c r="C5" s="2">
        <v>4.52101847414178E-4</v>
      </c>
    </row>
    <row r="6" spans="1:3" x14ac:dyDescent="0.35">
      <c r="A6" s="2" t="s">
        <v>36</v>
      </c>
      <c r="B6" s="2">
        <v>27</v>
      </c>
      <c r="C6" s="2">
        <v>27</v>
      </c>
    </row>
    <row r="7" spans="1:3" x14ac:dyDescent="0.35">
      <c r="A7" s="2" t="s">
        <v>37</v>
      </c>
      <c r="B7" s="2">
        <v>-0.35037513646674612</v>
      </c>
      <c r="C7" s="2"/>
    </row>
    <row r="8" spans="1:3" x14ac:dyDescent="0.35">
      <c r="A8" s="2" t="s">
        <v>38</v>
      </c>
      <c r="B8" s="2">
        <v>0</v>
      </c>
      <c r="C8" s="2"/>
    </row>
    <row r="9" spans="1:3" x14ac:dyDescent="0.35">
      <c r="A9" s="2" t="s">
        <v>25</v>
      </c>
      <c r="B9" s="2">
        <v>26</v>
      </c>
      <c r="C9" s="2"/>
    </row>
    <row r="10" spans="1:3" x14ac:dyDescent="0.35">
      <c r="A10" s="2" t="s">
        <v>39</v>
      </c>
      <c r="B10" s="2">
        <v>5.0474510999237481</v>
      </c>
      <c r="C10" s="2"/>
    </row>
    <row r="11" spans="1:3" x14ac:dyDescent="0.35">
      <c r="A11" s="2" t="s">
        <v>40</v>
      </c>
      <c r="B11" s="2">
        <v>1.4825748829706864E-5</v>
      </c>
      <c r="C11" s="2"/>
    </row>
    <row r="12" spans="1:3" x14ac:dyDescent="0.35">
      <c r="A12" s="2" t="s">
        <v>41</v>
      </c>
      <c r="B12" s="2">
        <v>2.2463187057912459</v>
      </c>
      <c r="C12" s="2"/>
    </row>
    <row r="13" spans="1:3" x14ac:dyDescent="0.35">
      <c r="A13" s="2" t="s">
        <v>42</v>
      </c>
      <c r="B13" s="5">
        <v>2.9651497659413727E-5</v>
      </c>
      <c r="C13" s="2"/>
    </row>
    <row r="14" spans="1:3" ht="15" thickBot="1" x14ac:dyDescent="0.4">
      <c r="A14" s="3" t="s">
        <v>43</v>
      </c>
      <c r="B14" s="3">
        <v>2.5580680424259099</v>
      </c>
      <c r="C14" s="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4E55-3720-4825-89CC-0361F9D14E0F}">
  <dimension ref="A1:C14"/>
  <sheetViews>
    <sheetView workbookViewId="0">
      <selection activeCell="B13" sqref="B13"/>
    </sheetView>
  </sheetViews>
  <sheetFormatPr defaultRowHeight="14.5" x14ac:dyDescent="0.35"/>
  <sheetData>
    <row r="1" spans="1:3" x14ac:dyDescent="0.35">
      <c r="A1" t="s">
        <v>32</v>
      </c>
    </row>
    <row r="2" spans="1:3" ht="15" thickBot="1" x14ac:dyDescent="0.4"/>
    <row r="3" spans="1:3" x14ac:dyDescent="0.35">
      <c r="A3" s="4"/>
      <c r="B3" s="4" t="s">
        <v>33</v>
      </c>
      <c r="C3" s="4" t="s">
        <v>34</v>
      </c>
    </row>
    <row r="4" spans="1:3" x14ac:dyDescent="0.35">
      <c r="A4" s="2" t="s">
        <v>35</v>
      </c>
      <c r="B4" s="2">
        <v>8.0025383024722563E-2</v>
      </c>
      <c r="C4" s="2">
        <v>5.8322240377716161E-2</v>
      </c>
    </row>
    <row r="5" spans="1:3" x14ac:dyDescent="0.35">
      <c r="A5" s="2" t="s">
        <v>19</v>
      </c>
      <c r="B5" s="2">
        <v>4.7226653710737143E-4</v>
      </c>
      <c r="C5" s="2">
        <v>4.52101847414178E-4</v>
      </c>
    </row>
    <row r="6" spans="1:3" x14ac:dyDescent="0.35">
      <c r="A6" s="2" t="s">
        <v>36</v>
      </c>
      <c r="B6" s="2">
        <v>27</v>
      </c>
      <c r="C6" s="2">
        <v>27</v>
      </c>
    </row>
    <row r="7" spans="1:3" x14ac:dyDescent="0.35">
      <c r="A7" s="2" t="s">
        <v>37</v>
      </c>
      <c r="B7" s="2">
        <v>0.2729970704356986</v>
      </c>
      <c r="C7" s="2"/>
    </row>
    <row r="8" spans="1:3" x14ac:dyDescent="0.35">
      <c r="A8" s="2" t="s">
        <v>38</v>
      </c>
      <c r="B8" s="2">
        <v>0</v>
      </c>
      <c r="C8" s="2"/>
    </row>
    <row r="9" spans="1:3" x14ac:dyDescent="0.35">
      <c r="A9" s="2" t="s">
        <v>25</v>
      </c>
      <c r="B9" s="2">
        <v>26</v>
      </c>
      <c r="C9" s="2"/>
    </row>
    <row r="10" spans="1:3" x14ac:dyDescent="0.35">
      <c r="A10" s="2" t="s">
        <v>39</v>
      </c>
      <c r="B10" s="2">
        <v>4.350052333526973</v>
      </c>
      <c r="C10" s="2"/>
    </row>
    <row r="11" spans="1:3" x14ac:dyDescent="0.35">
      <c r="A11" s="2" t="s">
        <v>40</v>
      </c>
      <c r="B11" s="2">
        <v>9.3379782880379571E-5</v>
      </c>
      <c r="C11" s="2"/>
    </row>
    <row r="12" spans="1:3" x14ac:dyDescent="0.35">
      <c r="A12" s="2" t="s">
        <v>41</v>
      </c>
      <c r="B12" s="2">
        <v>2.2463187057912459</v>
      </c>
      <c r="C12" s="2"/>
    </row>
    <row r="13" spans="1:3" x14ac:dyDescent="0.35">
      <c r="A13" s="2" t="s">
        <v>42</v>
      </c>
      <c r="B13" s="5">
        <v>1.8675956576075914E-4</v>
      </c>
      <c r="C13" s="2"/>
    </row>
    <row r="14" spans="1:3" ht="15" thickBot="1" x14ac:dyDescent="0.4">
      <c r="A14" s="3" t="s">
        <v>43</v>
      </c>
      <c r="B14" s="3">
        <v>2.5580680424259099</v>
      </c>
      <c r="C14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DAD3-D14E-40C1-B095-3A7282E9C135}">
  <dimension ref="A1:C14"/>
  <sheetViews>
    <sheetView workbookViewId="0">
      <selection activeCell="B13" sqref="B13"/>
    </sheetView>
  </sheetViews>
  <sheetFormatPr defaultRowHeight="14.5" x14ac:dyDescent="0.35"/>
  <sheetData>
    <row r="1" spans="1:3" x14ac:dyDescent="0.35">
      <c r="A1" t="s">
        <v>32</v>
      </c>
    </row>
    <row r="2" spans="1:3" ht="15" thickBot="1" x14ac:dyDescent="0.4"/>
    <row r="3" spans="1:3" x14ac:dyDescent="0.35">
      <c r="A3" s="4"/>
      <c r="B3" s="4" t="s">
        <v>33</v>
      </c>
      <c r="C3" s="4" t="s">
        <v>34</v>
      </c>
    </row>
    <row r="4" spans="1:3" x14ac:dyDescent="0.35">
      <c r="A4" s="2" t="s">
        <v>35</v>
      </c>
      <c r="B4" s="2">
        <v>8.0025383024722563E-2</v>
      </c>
      <c r="C4" s="2">
        <v>0.10450762470688967</v>
      </c>
    </row>
    <row r="5" spans="1:3" x14ac:dyDescent="0.35">
      <c r="A5" s="2" t="s">
        <v>19</v>
      </c>
      <c r="B5" s="2">
        <v>4.7226653710737143E-4</v>
      </c>
      <c r="C5" s="2">
        <v>1.2762355827322168E-3</v>
      </c>
    </row>
    <row r="6" spans="1:3" x14ac:dyDescent="0.35">
      <c r="A6" s="2" t="s">
        <v>36</v>
      </c>
      <c r="B6" s="2">
        <v>27</v>
      </c>
      <c r="C6" s="2">
        <v>27</v>
      </c>
    </row>
    <row r="7" spans="1:3" x14ac:dyDescent="0.35">
      <c r="A7" s="2" t="s">
        <v>37</v>
      </c>
      <c r="B7" s="2">
        <v>9.7841684766707973E-2</v>
      </c>
      <c r="C7" s="2"/>
    </row>
    <row r="8" spans="1:3" x14ac:dyDescent="0.35">
      <c r="A8" s="2" t="s">
        <v>38</v>
      </c>
      <c r="B8" s="2">
        <v>0</v>
      </c>
      <c r="C8" s="2"/>
    </row>
    <row r="9" spans="1:3" x14ac:dyDescent="0.35">
      <c r="A9" s="2" t="s">
        <v>25</v>
      </c>
      <c r="B9" s="2">
        <v>26</v>
      </c>
      <c r="C9" s="2"/>
    </row>
    <row r="10" spans="1:3" x14ac:dyDescent="0.35">
      <c r="A10" s="2" t="s">
        <v>39</v>
      </c>
      <c r="B10" s="2">
        <v>-3.1837381102678681</v>
      </c>
      <c r="C10" s="2"/>
    </row>
    <row r="11" spans="1:3" x14ac:dyDescent="0.35">
      <c r="A11" s="2" t="s">
        <v>40</v>
      </c>
      <c r="B11" s="2">
        <v>1.8754102991110611E-3</v>
      </c>
      <c r="C11" s="2"/>
    </row>
    <row r="12" spans="1:3" x14ac:dyDescent="0.35">
      <c r="A12" s="2" t="s">
        <v>41</v>
      </c>
      <c r="B12" s="2">
        <v>2.2463187057912459</v>
      </c>
      <c r="C12" s="2"/>
    </row>
    <row r="13" spans="1:3" x14ac:dyDescent="0.35">
      <c r="A13" s="2" t="s">
        <v>42</v>
      </c>
      <c r="B13" s="5">
        <v>3.7508205982221222E-3</v>
      </c>
      <c r="C13" s="2"/>
    </row>
    <row r="14" spans="1:3" ht="15" thickBot="1" x14ac:dyDescent="0.4">
      <c r="A14" s="3" t="s">
        <v>43</v>
      </c>
      <c r="B14" s="3">
        <v>2.5580680424259099</v>
      </c>
      <c r="C14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F6CF-505B-47BF-AE98-709DAFB2EFB9}">
  <dimension ref="A1:C14"/>
  <sheetViews>
    <sheetView workbookViewId="0">
      <selection activeCell="B13" sqref="B13"/>
    </sheetView>
  </sheetViews>
  <sheetFormatPr defaultRowHeight="14.5" x14ac:dyDescent="0.35"/>
  <cols>
    <col min="1" max="1" width="33.26953125" customWidth="1"/>
  </cols>
  <sheetData>
    <row r="1" spans="1:3" x14ac:dyDescent="0.35">
      <c r="A1" t="s">
        <v>32</v>
      </c>
    </row>
    <row r="2" spans="1:3" ht="15" thickBot="1" x14ac:dyDescent="0.4"/>
    <row r="3" spans="1:3" x14ac:dyDescent="0.35">
      <c r="A3" s="4"/>
      <c r="B3" s="4" t="s">
        <v>33</v>
      </c>
      <c r="C3" s="4" t="s">
        <v>34</v>
      </c>
    </row>
    <row r="4" spans="1:3" x14ac:dyDescent="0.35">
      <c r="A4" s="2" t="s">
        <v>35</v>
      </c>
      <c r="B4" s="2">
        <v>1.2286065720351029</v>
      </c>
      <c r="C4" s="2">
        <v>0.60582101252465892</v>
      </c>
    </row>
    <row r="5" spans="1:3" x14ac:dyDescent="0.35">
      <c r="A5" s="2" t="s">
        <v>19</v>
      </c>
      <c r="B5" s="2">
        <v>0.20322587744802034</v>
      </c>
      <c r="C5" s="2">
        <v>5.1272119354396913E-2</v>
      </c>
    </row>
    <row r="6" spans="1:3" x14ac:dyDescent="0.35">
      <c r="A6" s="2" t="s">
        <v>36</v>
      </c>
      <c r="B6" s="2">
        <v>27</v>
      </c>
      <c r="C6" s="2">
        <v>27</v>
      </c>
    </row>
    <row r="7" spans="1:3" x14ac:dyDescent="0.35">
      <c r="A7" s="2" t="s">
        <v>37</v>
      </c>
      <c r="B7" s="2">
        <v>-0.19005250365571133</v>
      </c>
      <c r="C7" s="2"/>
    </row>
    <row r="8" spans="1:3" x14ac:dyDescent="0.35">
      <c r="A8" s="2" t="s">
        <v>38</v>
      </c>
      <c r="B8" s="2">
        <v>0</v>
      </c>
      <c r="C8" s="2"/>
    </row>
    <row r="9" spans="1:3" x14ac:dyDescent="0.35">
      <c r="A9" s="2" t="s">
        <v>25</v>
      </c>
      <c r="B9" s="2">
        <v>26</v>
      </c>
      <c r="C9" s="2"/>
    </row>
    <row r="10" spans="1:3" x14ac:dyDescent="0.35">
      <c r="A10" s="2" t="s">
        <v>39</v>
      </c>
      <c r="B10" s="2">
        <v>5.9753828351094791</v>
      </c>
      <c r="C10" s="2"/>
    </row>
    <row r="11" spans="1:3" x14ac:dyDescent="0.35">
      <c r="A11" s="2" t="s">
        <v>40</v>
      </c>
      <c r="B11" s="2">
        <v>1.3116868070582737E-6</v>
      </c>
      <c r="C11" s="2"/>
    </row>
    <row r="12" spans="1:3" x14ac:dyDescent="0.35">
      <c r="A12" s="2" t="s">
        <v>41</v>
      </c>
      <c r="B12" s="2">
        <v>2.2463187057912459</v>
      </c>
      <c r="C12" s="2"/>
    </row>
    <row r="13" spans="1:3" x14ac:dyDescent="0.35">
      <c r="A13" s="2" t="s">
        <v>42</v>
      </c>
      <c r="B13" s="5">
        <v>2.6233736141165474E-6</v>
      </c>
      <c r="C13" s="2"/>
    </row>
    <row r="14" spans="1:3" ht="15" thickBot="1" x14ac:dyDescent="0.4">
      <c r="A14" s="3" t="s">
        <v>43</v>
      </c>
      <c r="B14" s="3">
        <v>2.5580680424259099</v>
      </c>
      <c r="C14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62EF-FC74-4D9B-8C61-AF533CC01C67}">
  <dimension ref="A1:C14"/>
  <sheetViews>
    <sheetView workbookViewId="0">
      <selection activeCell="B13" sqref="B13"/>
    </sheetView>
  </sheetViews>
  <sheetFormatPr defaultRowHeight="14.5" x14ac:dyDescent="0.35"/>
  <sheetData>
    <row r="1" spans="1:3" x14ac:dyDescent="0.35">
      <c r="A1" t="s">
        <v>32</v>
      </c>
    </row>
    <row r="2" spans="1:3" ht="15" thickBot="1" x14ac:dyDescent="0.4"/>
    <row r="3" spans="1:3" x14ac:dyDescent="0.35">
      <c r="A3" s="4"/>
      <c r="B3" s="4" t="s">
        <v>33</v>
      </c>
      <c r="C3" s="4" t="s">
        <v>34</v>
      </c>
    </row>
    <row r="4" spans="1:3" x14ac:dyDescent="0.35">
      <c r="A4" s="2" t="s">
        <v>35</v>
      </c>
      <c r="B4" s="2">
        <v>0.87412664719428002</v>
      </c>
      <c r="C4" s="2">
        <v>0.60582101252465892</v>
      </c>
    </row>
    <row r="5" spans="1:3" x14ac:dyDescent="0.35">
      <c r="A5" s="2" t="s">
        <v>19</v>
      </c>
      <c r="B5" s="2">
        <v>3.1197510331476126E-2</v>
      </c>
      <c r="C5" s="2">
        <v>5.1272119354396913E-2</v>
      </c>
    </row>
    <row r="6" spans="1:3" x14ac:dyDescent="0.35">
      <c r="A6" s="2" t="s">
        <v>36</v>
      </c>
      <c r="B6" s="2">
        <v>27</v>
      </c>
      <c r="C6" s="2">
        <v>27</v>
      </c>
    </row>
    <row r="7" spans="1:3" x14ac:dyDescent="0.35">
      <c r="A7" s="2" t="s">
        <v>37</v>
      </c>
      <c r="B7" s="2">
        <v>3.5442751096812636E-2</v>
      </c>
      <c r="C7" s="2"/>
    </row>
    <row r="8" spans="1:3" x14ac:dyDescent="0.35">
      <c r="A8" s="2" t="s">
        <v>38</v>
      </c>
      <c r="B8" s="2">
        <v>0</v>
      </c>
      <c r="C8" s="2"/>
    </row>
    <row r="9" spans="1:3" x14ac:dyDescent="0.35">
      <c r="A9" s="2" t="s">
        <v>25</v>
      </c>
      <c r="B9" s="2">
        <v>26</v>
      </c>
      <c r="C9" s="2"/>
    </row>
    <row r="10" spans="1:3" x14ac:dyDescent="0.35">
      <c r="A10" s="2" t="s">
        <v>39</v>
      </c>
      <c r="B10" s="2">
        <v>4.9403848505933619</v>
      </c>
      <c r="C10" s="2"/>
    </row>
    <row r="11" spans="1:3" x14ac:dyDescent="0.35">
      <c r="A11" s="2" t="s">
        <v>40</v>
      </c>
      <c r="B11" s="2">
        <v>1.9664937074908839E-5</v>
      </c>
      <c r="C11" s="2"/>
    </row>
    <row r="12" spans="1:3" x14ac:dyDescent="0.35">
      <c r="A12" s="2" t="s">
        <v>41</v>
      </c>
      <c r="B12" s="2">
        <v>2.2463187057912459</v>
      </c>
      <c r="C12" s="2"/>
    </row>
    <row r="13" spans="1:3" x14ac:dyDescent="0.35">
      <c r="A13" s="2" t="s">
        <v>42</v>
      </c>
      <c r="B13" s="5">
        <v>3.9329874149817678E-5</v>
      </c>
      <c r="C13" s="2"/>
    </row>
    <row r="14" spans="1:3" ht="15" thickBot="1" x14ac:dyDescent="0.4">
      <c r="A14" s="3" t="s">
        <v>43</v>
      </c>
      <c r="B14" s="3">
        <v>2.5580680424259099</v>
      </c>
      <c r="C14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A023-FB41-4169-A425-5227B5EFFA99}">
  <dimension ref="A1:C14"/>
  <sheetViews>
    <sheetView workbookViewId="0">
      <selection activeCell="B13" sqref="B13"/>
    </sheetView>
  </sheetViews>
  <sheetFormatPr defaultRowHeight="14.5" x14ac:dyDescent="0.35"/>
  <sheetData>
    <row r="1" spans="1:3" x14ac:dyDescent="0.35">
      <c r="A1" t="s">
        <v>32</v>
      </c>
    </row>
    <row r="2" spans="1:3" ht="15" thickBot="1" x14ac:dyDescent="0.4"/>
    <row r="3" spans="1:3" x14ac:dyDescent="0.35">
      <c r="A3" s="4"/>
      <c r="B3" s="4" t="s">
        <v>33</v>
      </c>
      <c r="C3" s="4" t="s">
        <v>34</v>
      </c>
    </row>
    <row r="4" spans="1:3" x14ac:dyDescent="0.35">
      <c r="A4" s="2" t="s">
        <v>35</v>
      </c>
      <c r="B4" s="2">
        <v>0.87412664719428002</v>
      </c>
      <c r="C4" s="2">
        <v>1.2286065720351029</v>
      </c>
    </row>
    <row r="5" spans="1:3" x14ac:dyDescent="0.35">
      <c r="A5" s="2" t="s">
        <v>19</v>
      </c>
      <c r="B5" s="2">
        <v>3.1197510331476126E-2</v>
      </c>
      <c r="C5" s="2">
        <v>0.20322587744802034</v>
      </c>
    </row>
    <row r="6" spans="1:3" x14ac:dyDescent="0.35">
      <c r="A6" s="2" t="s">
        <v>36</v>
      </c>
      <c r="B6" s="2">
        <v>27</v>
      </c>
      <c r="C6" s="2">
        <v>27</v>
      </c>
    </row>
    <row r="7" spans="1:3" x14ac:dyDescent="0.35">
      <c r="A7" s="2" t="s">
        <v>37</v>
      </c>
      <c r="B7" s="2">
        <v>7.1835434876668977E-2</v>
      </c>
      <c r="C7" s="2"/>
    </row>
    <row r="8" spans="1:3" x14ac:dyDescent="0.35">
      <c r="A8" s="2" t="s">
        <v>38</v>
      </c>
      <c r="B8" s="2">
        <v>0</v>
      </c>
      <c r="C8" s="2"/>
    </row>
    <row r="9" spans="1:3" x14ac:dyDescent="0.35">
      <c r="A9" s="2" t="s">
        <v>25</v>
      </c>
      <c r="B9" s="2">
        <v>26</v>
      </c>
      <c r="C9" s="2"/>
    </row>
    <row r="10" spans="1:3" x14ac:dyDescent="0.35">
      <c r="A10" s="2" t="s">
        <v>39</v>
      </c>
      <c r="B10" s="2">
        <v>-3.9006507906201406</v>
      </c>
      <c r="C10" s="2"/>
    </row>
    <row r="11" spans="1:3" x14ac:dyDescent="0.35">
      <c r="A11" s="2" t="s">
        <v>40</v>
      </c>
      <c r="B11" s="2">
        <v>3.0273035493092598E-4</v>
      </c>
      <c r="C11" s="2"/>
    </row>
    <row r="12" spans="1:3" x14ac:dyDescent="0.35">
      <c r="A12" s="2" t="s">
        <v>41</v>
      </c>
      <c r="B12" s="2">
        <v>2.2463187057912459</v>
      </c>
      <c r="C12" s="2"/>
    </row>
    <row r="13" spans="1:3" x14ac:dyDescent="0.35">
      <c r="A13" s="2" t="s">
        <v>42</v>
      </c>
      <c r="B13" s="5">
        <v>6.0546070986185196E-4</v>
      </c>
      <c r="C13" s="2"/>
    </row>
    <row r="14" spans="1:3" ht="15" thickBot="1" x14ac:dyDescent="0.4">
      <c r="A14" s="3" t="s">
        <v>43</v>
      </c>
      <c r="B14" s="3">
        <v>2.5580680424259099</v>
      </c>
      <c r="C14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E6CA-A18A-4DE6-8854-F47EBE2C81B7}">
  <dimension ref="A1:G15"/>
  <sheetViews>
    <sheetView workbookViewId="0">
      <selection activeCell="F12" sqref="F12"/>
    </sheetView>
  </sheetViews>
  <sheetFormatPr defaultRowHeight="14.5" x14ac:dyDescent="0.35"/>
  <cols>
    <col min="1" max="1" width="25.7265625" customWidth="1"/>
  </cols>
  <sheetData>
    <row r="1" spans="1:7" x14ac:dyDescent="0.35">
      <c r="A1" t="s">
        <v>13</v>
      </c>
    </row>
    <row r="3" spans="1:7" ht="15" thickBot="1" x14ac:dyDescent="0.4">
      <c r="A3" t="s">
        <v>14</v>
      </c>
    </row>
    <row r="4" spans="1:7" x14ac:dyDescent="0.3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</row>
    <row r="5" spans="1:7" x14ac:dyDescent="0.35">
      <c r="A5" s="2" t="s">
        <v>20</v>
      </c>
      <c r="B5" s="2">
        <v>36</v>
      </c>
      <c r="C5" s="2">
        <v>45.167191455947787</v>
      </c>
      <c r="D5" s="2">
        <v>1.2546442071096608</v>
      </c>
      <c r="E5" s="2">
        <v>0.16011602960973234</v>
      </c>
    </row>
    <row r="6" spans="1:7" x14ac:dyDescent="0.35">
      <c r="A6" s="2" t="s">
        <v>21</v>
      </c>
      <c r="B6" s="2">
        <v>36</v>
      </c>
      <c r="C6" s="2">
        <v>22.831843226165791</v>
      </c>
      <c r="D6" s="2">
        <v>0.63421786739349417</v>
      </c>
      <c r="E6" s="2">
        <v>4.2285868630341228E-2</v>
      </c>
    </row>
    <row r="7" spans="1:7" ht="15" thickBot="1" x14ac:dyDescent="0.4">
      <c r="A7" s="3" t="s">
        <v>56</v>
      </c>
      <c r="B7" s="3">
        <v>36</v>
      </c>
      <c r="C7" s="3">
        <v>32.906690194245563</v>
      </c>
      <c r="D7" s="3">
        <v>0.91407472761793229</v>
      </c>
      <c r="E7" s="3">
        <v>3.2891283448313505E-2</v>
      </c>
    </row>
    <row r="10" spans="1:7" ht="15" thickBot="1" x14ac:dyDescent="0.4">
      <c r="A10" t="s">
        <v>22</v>
      </c>
    </row>
    <row r="11" spans="1:7" x14ac:dyDescent="0.35">
      <c r="A11" s="4" t="s">
        <v>23</v>
      </c>
      <c r="B11" s="4" t="s">
        <v>24</v>
      </c>
      <c r="C11" s="4" t="s">
        <v>25</v>
      </c>
      <c r="D11" s="4" t="s">
        <v>26</v>
      </c>
      <c r="E11" s="4" t="s">
        <v>3</v>
      </c>
      <c r="F11" s="4" t="s">
        <v>27</v>
      </c>
      <c r="G11" s="4" t="s">
        <v>28</v>
      </c>
    </row>
    <row r="12" spans="1:7" x14ac:dyDescent="0.35">
      <c r="A12" s="2" t="s">
        <v>29</v>
      </c>
      <c r="B12" s="2">
        <v>6.9508353070745557</v>
      </c>
      <c r="C12" s="2">
        <v>2</v>
      </c>
      <c r="D12" s="2">
        <v>3.4754176535372778</v>
      </c>
      <c r="E12" s="2">
        <v>44.31175134696386</v>
      </c>
      <c r="F12" s="2">
        <v>1.1146522653533947E-14</v>
      </c>
      <c r="G12" s="2">
        <v>3.0828520162818216</v>
      </c>
    </row>
    <row r="13" spans="1:7" x14ac:dyDescent="0.35">
      <c r="A13" s="2" t="s">
        <v>30</v>
      </c>
      <c r="B13" s="2">
        <v>8.2352613590935757</v>
      </c>
      <c r="C13" s="2">
        <v>105</v>
      </c>
      <c r="D13" s="2">
        <v>7.843106056279596E-2</v>
      </c>
      <c r="E13" s="2"/>
      <c r="F13" s="2"/>
      <c r="G13" s="2"/>
    </row>
    <row r="14" spans="1:7" x14ac:dyDescent="0.35">
      <c r="A14" s="2"/>
      <c r="B14" s="2"/>
      <c r="C14" s="2"/>
      <c r="D14" s="2"/>
      <c r="E14" s="2"/>
      <c r="F14" s="2"/>
      <c r="G14" s="2"/>
    </row>
    <row r="15" spans="1:7" ht="15" thickBot="1" x14ac:dyDescent="0.4">
      <c r="A15" s="3" t="s">
        <v>31</v>
      </c>
      <c r="B15" s="3">
        <v>15.186096666168131</v>
      </c>
      <c r="C15" s="3">
        <v>107</v>
      </c>
      <c r="D15" s="3"/>
      <c r="E15" s="3"/>
      <c r="F15" s="3"/>
      <c r="G1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7440B-3A2F-4FAD-BCC8-8565168C9A09}">
  <dimension ref="A1:G14"/>
  <sheetViews>
    <sheetView workbookViewId="0">
      <selection activeCell="F11" sqref="F11"/>
    </sheetView>
  </sheetViews>
  <sheetFormatPr defaultRowHeight="14.5" x14ac:dyDescent="0.35"/>
  <cols>
    <col min="6" max="6" width="11.81640625" bestFit="1" customWidth="1"/>
  </cols>
  <sheetData>
    <row r="1" spans="1:7" x14ac:dyDescent="0.35">
      <c r="A1" t="s">
        <v>13</v>
      </c>
    </row>
    <row r="3" spans="1:7" ht="15" thickBot="1" x14ac:dyDescent="0.4">
      <c r="A3" t="s">
        <v>14</v>
      </c>
    </row>
    <row r="4" spans="1:7" x14ac:dyDescent="0.3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</row>
    <row r="5" spans="1:7" x14ac:dyDescent="0.35">
      <c r="A5" s="2" t="s">
        <v>20</v>
      </c>
      <c r="B5" s="2">
        <v>9</v>
      </c>
      <c r="C5" s="2">
        <v>0.48256528047463632</v>
      </c>
      <c r="D5" s="2">
        <v>5.3618364497181811E-2</v>
      </c>
      <c r="E5" s="2">
        <v>8.8478449001697709E-5</v>
      </c>
    </row>
    <row r="6" spans="1:7" ht="15" thickBot="1" x14ac:dyDescent="0.4">
      <c r="A6" s="3" t="s">
        <v>21</v>
      </c>
      <c r="B6" s="3">
        <v>9</v>
      </c>
      <c r="C6" s="3">
        <v>0.73754831479298077</v>
      </c>
      <c r="D6" s="3">
        <v>8.1949812754775642E-2</v>
      </c>
      <c r="E6" s="3">
        <v>1.278040067133673E-4</v>
      </c>
    </row>
    <row r="9" spans="1:7" ht="15" thickBot="1" x14ac:dyDescent="0.4">
      <c r="A9" t="s">
        <v>22</v>
      </c>
    </row>
    <row r="10" spans="1:7" x14ac:dyDescent="0.35">
      <c r="A10" s="4" t="s">
        <v>23</v>
      </c>
      <c r="B10" s="4" t="s">
        <v>24</v>
      </c>
      <c r="C10" s="4" t="s">
        <v>25</v>
      </c>
      <c r="D10" s="4" t="s">
        <v>26</v>
      </c>
      <c r="E10" s="4" t="s">
        <v>3</v>
      </c>
      <c r="F10" s="4" t="s">
        <v>27</v>
      </c>
      <c r="G10" s="4" t="s">
        <v>28</v>
      </c>
    </row>
    <row r="11" spans="1:7" x14ac:dyDescent="0.35">
      <c r="A11" s="2" t="s">
        <v>29</v>
      </c>
      <c r="B11" s="2">
        <v>3.612019321677225E-3</v>
      </c>
      <c r="C11" s="2">
        <v>1</v>
      </c>
      <c r="D11" s="2">
        <v>3.612019321677225E-3</v>
      </c>
      <c r="E11" s="2">
        <v>33.400946089088343</v>
      </c>
      <c r="F11" s="2">
        <v>2.8198178042850299E-5</v>
      </c>
      <c r="G11" s="2">
        <v>4.4939984776663584</v>
      </c>
    </row>
    <row r="12" spans="1:7" x14ac:dyDescent="0.35">
      <c r="A12" s="2" t="s">
        <v>30</v>
      </c>
      <c r="B12" s="2">
        <v>1.7302596457205025E-3</v>
      </c>
      <c r="C12" s="2">
        <v>16</v>
      </c>
      <c r="D12" s="2">
        <v>1.0814122785753141E-4</v>
      </c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31</v>
      </c>
      <c r="B14" s="3">
        <v>5.3422789673977277E-3</v>
      </c>
      <c r="C14" s="3">
        <v>17</v>
      </c>
      <c r="D14" s="3"/>
      <c r="E14" s="3"/>
      <c r="F14" s="3"/>
      <c r="G14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FD8C-CAD5-4259-917E-63ADB35EBA5E}">
  <dimension ref="A1:G52"/>
  <sheetViews>
    <sheetView workbookViewId="0">
      <selection activeCell="C50" sqref="C50"/>
    </sheetView>
  </sheetViews>
  <sheetFormatPr defaultRowHeight="14.5" x14ac:dyDescent="0.35"/>
  <cols>
    <col min="1" max="1" width="33.90625" bestFit="1" customWidth="1"/>
    <col min="2" max="7" width="11.81640625" bestFit="1" customWidth="1"/>
  </cols>
  <sheetData>
    <row r="1" spans="1:5" x14ac:dyDescent="0.35">
      <c r="A1" t="s">
        <v>57</v>
      </c>
    </row>
    <row r="2" spans="1:5" ht="15" thickBot="1" x14ac:dyDescent="0.4"/>
    <row r="3" spans="1:5" x14ac:dyDescent="0.35">
      <c r="A3" s="4" t="s">
        <v>14</v>
      </c>
      <c r="B3" s="4" t="s">
        <v>16</v>
      </c>
      <c r="C3" s="4" t="s">
        <v>17</v>
      </c>
      <c r="D3" s="4" t="s">
        <v>18</v>
      </c>
      <c r="E3" s="4" t="s">
        <v>19</v>
      </c>
    </row>
    <row r="4" spans="1:5" x14ac:dyDescent="0.35">
      <c r="A4" s="2" t="s">
        <v>58</v>
      </c>
      <c r="B4" s="2">
        <v>3</v>
      </c>
      <c r="C4" s="2">
        <v>3.5384615384615383</v>
      </c>
      <c r="D4" s="2">
        <v>1.1794871794871795</v>
      </c>
      <c r="E4" s="2">
        <v>0.55818540433925046</v>
      </c>
    </row>
    <row r="5" spans="1:5" x14ac:dyDescent="0.35">
      <c r="A5" s="2" t="s">
        <v>59</v>
      </c>
      <c r="B5" s="2">
        <v>3</v>
      </c>
      <c r="C5" s="2">
        <v>3.3499999999999996</v>
      </c>
      <c r="D5" s="2">
        <v>1.1166666666666665</v>
      </c>
      <c r="E5" s="2">
        <v>0.41027777777777796</v>
      </c>
    </row>
    <row r="6" spans="1:5" x14ac:dyDescent="0.35">
      <c r="A6" s="2" t="s">
        <v>60</v>
      </c>
      <c r="B6" s="2">
        <v>3</v>
      </c>
      <c r="C6" s="2">
        <v>3.291666666666667</v>
      </c>
      <c r="D6" s="2">
        <v>1.0972222222222223</v>
      </c>
      <c r="E6" s="2">
        <v>0.34085648148148162</v>
      </c>
    </row>
    <row r="7" spans="1:5" x14ac:dyDescent="0.35">
      <c r="A7" s="2" t="s">
        <v>61</v>
      </c>
      <c r="B7" s="2">
        <v>3</v>
      </c>
      <c r="C7" s="2">
        <v>2.6300505050505052</v>
      </c>
      <c r="D7" s="2">
        <v>0.87668350168350173</v>
      </c>
      <c r="E7" s="2">
        <v>4.6883502533755061E-2</v>
      </c>
    </row>
    <row r="8" spans="1:5" x14ac:dyDescent="0.35">
      <c r="A8" s="2" t="s">
        <v>62</v>
      </c>
      <c r="B8" s="2">
        <v>3</v>
      </c>
      <c r="C8" s="2">
        <v>2.8111111111111109</v>
      </c>
      <c r="D8" s="2">
        <v>0.937037037037037</v>
      </c>
      <c r="E8" s="2">
        <v>4.5226337448559972E-2</v>
      </c>
    </row>
    <row r="9" spans="1:5" x14ac:dyDescent="0.35">
      <c r="A9" s="2" t="s">
        <v>63</v>
      </c>
      <c r="B9" s="2">
        <v>3</v>
      </c>
      <c r="C9" s="2">
        <v>2.5250000000000004</v>
      </c>
      <c r="D9" s="2">
        <v>0.84166666666666679</v>
      </c>
      <c r="E9" s="2">
        <v>7.0208333333332984E-2</v>
      </c>
    </row>
    <row r="10" spans="1:5" x14ac:dyDescent="0.35">
      <c r="A10" s="2" t="s">
        <v>64</v>
      </c>
      <c r="B10" s="2">
        <v>3</v>
      </c>
      <c r="C10" s="2">
        <v>3.6252525252525252</v>
      </c>
      <c r="D10" s="2">
        <v>1.2084175084175084</v>
      </c>
      <c r="E10" s="2">
        <v>0.40102064415195748</v>
      </c>
    </row>
    <row r="11" spans="1:5" x14ac:dyDescent="0.35">
      <c r="A11" s="2" t="s">
        <v>65</v>
      </c>
      <c r="B11" s="2">
        <v>3</v>
      </c>
      <c r="C11" s="2">
        <v>3.5833333333333335</v>
      </c>
      <c r="D11" s="2">
        <v>1.1944444444444444</v>
      </c>
      <c r="E11" s="2">
        <v>0.53009259259259256</v>
      </c>
    </row>
    <row r="12" spans="1:5" x14ac:dyDescent="0.35">
      <c r="A12" s="2" t="s">
        <v>66</v>
      </c>
      <c r="B12" s="2">
        <v>3</v>
      </c>
      <c r="C12" s="2">
        <v>3.4175824175824179</v>
      </c>
      <c r="D12" s="2">
        <v>1.1391941391941394</v>
      </c>
      <c r="E12" s="2">
        <v>0.39525218371372239</v>
      </c>
    </row>
    <row r="13" spans="1:5" x14ac:dyDescent="0.35">
      <c r="A13" s="2" t="s">
        <v>67</v>
      </c>
      <c r="B13" s="2">
        <v>3</v>
      </c>
      <c r="C13" s="2">
        <v>2.2178571428571425</v>
      </c>
      <c r="D13" s="2">
        <v>0.73928571428571421</v>
      </c>
      <c r="E13" s="2">
        <v>0.14855867346938789</v>
      </c>
    </row>
    <row r="14" spans="1:5" x14ac:dyDescent="0.35">
      <c r="A14" s="2" t="s">
        <v>68</v>
      </c>
      <c r="B14" s="2">
        <v>3</v>
      </c>
      <c r="C14" s="2">
        <v>2.6708333333333334</v>
      </c>
      <c r="D14" s="2">
        <v>0.89027777777777783</v>
      </c>
      <c r="E14" s="2">
        <v>0.30070023148148128</v>
      </c>
    </row>
    <row r="15" spans="1:5" x14ac:dyDescent="0.35">
      <c r="A15" s="2" t="s">
        <v>69</v>
      </c>
      <c r="B15" s="2">
        <v>3</v>
      </c>
      <c r="C15" s="2">
        <v>1.6388888888888888</v>
      </c>
      <c r="D15" s="2">
        <v>0.54629629629629628</v>
      </c>
      <c r="E15" s="2">
        <v>4.3467078189300512E-2</v>
      </c>
    </row>
    <row r="16" spans="1:5" x14ac:dyDescent="0.35">
      <c r="A16" s="2" t="s">
        <v>70</v>
      </c>
      <c r="B16" s="2">
        <v>3</v>
      </c>
      <c r="C16" s="2">
        <v>2.7326203208556148</v>
      </c>
      <c r="D16" s="2">
        <v>0.91087344028520489</v>
      </c>
      <c r="E16" s="2">
        <v>0.10696140391013009</v>
      </c>
    </row>
    <row r="17" spans="1:5" x14ac:dyDescent="0.35">
      <c r="A17" s="2" t="s">
        <v>71</v>
      </c>
      <c r="B17" s="2">
        <v>3</v>
      </c>
      <c r="C17" s="2">
        <v>2.0166666666666666</v>
      </c>
      <c r="D17" s="2">
        <v>0.67222222222222217</v>
      </c>
      <c r="E17" s="2">
        <v>4.7314814814814699E-2</v>
      </c>
    </row>
    <row r="18" spans="1:5" x14ac:dyDescent="0.35">
      <c r="A18" s="2" t="s">
        <v>72</v>
      </c>
      <c r="B18" s="2">
        <v>3</v>
      </c>
      <c r="C18" s="2">
        <v>1.875</v>
      </c>
      <c r="D18" s="2">
        <v>0.625</v>
      </c>
      <c r="E18" s="2">
        <v>4.9961419753086433E-2</v>
      </c>
    </row>
    <row r="19" spans="1:5" x14ac:dyDescent="0.35">
      <c r="A19" s="2" t="s">
        <v>73</v>
      </c>
      <c r="B19" s="2">
        <v>3</v>
      </c>
      <c r="C19" s="2">
        <v>2.6686274509803924</v>
      </c>
      <c r="D19" s="2">
        <v>0.88954248366013078</v>
      </c>
      <c r="E19" s="2">
        <v>0.13660258874791742</v>
      </c>
    </row>
    <row r="20" spans="1:5" x14ac:dyDescent="0.35">
      <c r="A20" s="2" t="s">
        <v>74</v>
      </c>
      <c r="B20" s="2">
        <v>3</v>
      </c>
      <c r="C20" s="2">
        <v>2.8297101449275361</v>
      </c>
      <c r="D20" s="2">
        <v>0.94323671497584538</v>
      </c>
      <c r="E20" s="2">
        <v>2.4198347686060374E-3</v>
      </c>
    </row>
    <row r="21" spans="1:5" x14ac:dyDescent="0.35">
      <c r="A21" s="2" t="s">
        <v>75</v>
      </c>
      <c r="B21" s="2">
        <v>3</v>
      </c>
      <c r="C21" s="2">
        <v>2.5497885028777478</v>
      </c>
      <c r="D21" s="2">
        <v>0.84992950095924924</v>
      </c>
      <c r="E21" s="2">
        <v>8.8054414743920395E-2</v>
      </c>
    </row>
    <row r="22" spans="1:5" x14ac:dyDescent="0.35">
      <c r="A22" s="2" t="s">
        <v>76</v>
      </c>
      <c r="B22" s="2">
        <v>3</v>
      </c>
      <c r="C22" s="2">
        <v>2.4583333333333335</v>
      </c>
      <c r="D22" s="2">
        <v>0.81944444444444453</v>
      </c>
      <c r="E22" s="2">
        <v>4.5717592592592338E-2</v>
      </c>
    </row>
    <row r="23" spans="1:5" x14ac:dyDescent="0.35">
      <c r="A23" s="2" t="s">
        <v>77</v>
      </c>
      <c r="B23" s="2">
        <v>3</v>
      </c>
      <c r="C23" s="2">
        <v>2.7357142857142858</v>
      </c>
      <c r="D23" s="2">
        <v>0.91190476190476188</v>
      </c>
      <c r="E23" s="2">
        <v>0.10542517006802732</v>
      </c>
    </row>
    <row r="24" spans="1:5" x14ac:dyDescent="0.35">
      <c r="A24" s="2" t="s">
        <v>78</v>
      </c>
      <c r="B24" s="2">
        <v>3</v>
      </c>
      <c r="C24" s="2">
        <v>2.7555555555555555</v>
      </c>
      <c r="D24" s="2">
        <v>0.91851851851851851</v>
      </c>
      <c r="E24" s="2">
        <v>0.10880658436213997</v>
      </c>
    </row>
    <row r="25" spans="1:5" x14ac:dyDescent="0.35">
      <c r="A25" s="2" t="s">
        <v>79</v>
      </c>
      <c r="B25" s="2">
        <v>3</v>
      </c>
      <c r="C25" s="2">
        <v>2.8511904761904763</v>
      </c>
      <c r="D25" s="2">
        <v>0.95039682539682546</v>
      </c>
      <c r="E25" s="2">
        <v>2.8214758125472139E-2</v>
      </c>
    </row>
    <row r="26" spans="1:5" x14ac:dyDescent="0.35">
      <c r="A26" s="2" t="s">
        <v>80</v>
      </c>
      <c r="B26" s="2">
        <v>3</v>
      </c>
      <c r="C26" s="2">
        <v>2.083333333333333</v>
      </c>
      <c r="D26" s="2">
        <v>0.69444444444444431</v>
      </c>
      <c r="E26" s="2">
        <v>0.11342592592592615</v>
      </c>
    </row>
    <row r="27" spans="1:5" x14ac:dyDescent="0.35">
      <c r="A27" s="2" t="s">
        <v>81</v>
      </c>
      <c r="B27" s="2">
        <v>3</v>
      </c>
      <c r="C27" s="2">
        <v>2.5545454545454547</v>
      </c>
      <c r="D27" s="2">
        <v>0.85151515151515156</v>
      </c>
      <c r="E27" s="2">
        <v>0.12068870523415964</v>
      </c>
    </row>
    <row r="28" spans="1:5" x14ac:dyDescent="0.35">
      <c r="A28" s="2" t="s">
        <v>82</v>
      </c>
      <c r="B28" s="2">
        <v>3</v>
      </c>
      <c r="C28" s="2">
        <v>2.5555555555555554</v>
      </c>
      <c r="D28" s="2">
        <v>0.85185185185185175</v>
      </c>
      <c r="E28" s="2">
        <v>0.10584362139917713</v>
      </c>
    </row>
    <row r="29" spans="1:5" x14ac:dyDescent="0.35">
      <c r="A29" s="2" t="s">
        <v>83</v>
      </c>
      <c r="B29" s="2">
        <v>3</v>
      </c>
      <c r="C29" s="2">
        <v>2.4523809523809521</v>
      </c>
      <c r="D29" s="2">
        <v>0.81746031746031733</v>
      </c>
      <c r="E29" s="2">
        <v>0.38567649281935035</v>
      </c>
    </row>
    <row r="30" spans="1:5" x14ac:dyDescent="0.35">
      <c r="A30" s="2" t="s">
        <v>84</v>
      </c>
      <c r="B30" s="2">
        <v>3</v>
      </c>
      <c r="C30" s="2">
        <v>2.711904761904762</v>
      </c>
      <c r="D30" s="2">
        <v>0.90396825396825398</v>
      </c>
      <c r="E30" s="2">
        <v>0.48123771730914555</v>
      </c>
    </row>
    <row r="31" spans="1:5" x14ac:dyDescent="0.35">
      <c r="A31" s="2" t="s">
        <v>85</v>
      </c>
      <c r="B31" s="2">
        <v>3</v>
      </c>
      <c r="C31" s="2">
        <v>2.470238095</v>
      </c>
      <c r="D31" s="2">
        <v>0.8234126983333333</v>
      </c>
      <c r="E31" s="2">
        <v>2.5947184354402575E-2</v>
      </c>
    </row>
    <row r="32" spans="1:5" x14ac:dyDescent="0.35">
      <c r="A32" s="2" t="s">
        <v>86</v>
      </c>
      <c r="B32" s="2">
        <v>3</v>
      </c>
      <c r="C32" s="2">
        <v>3.5446623089999996</v>
      </c>
      <c r="D32" s="2">
        <v>1.1815541029999999</v>
      </c>
      <c r="E32" s="2">
        <v>0.15044704211906534</v>
      </c>
    </row>
    <row r="33" spans="1:7" x14ac:dyDescent="0.35">
      <c r="A33" s="2" t="s">
        <v>87</v>
      </c>
      <c r="B33" s="2">
        <v>3</v>
      </c>
      <c r="C33" s="2">
        <v>3.14624506</v>
      </c>
      <c r="D33" s="2">
        <v>1.0487483533333333</v>
      </c>
      <c r="E33" s="2">
        <v>8.6180589209913228E-2</v>
      </c>
    </row>
    <row r="34" spans="1:7" x14ac:dyDescent="0.35">
      <c r="A34" s="2" t="s">
        <v>88</v>
      </c>
      <c r="B34" s="2">
        <v>3</v>
      </c>
      <c r="C34" s="2">
        <v>3.513888889</v>
      </c>
      <c r="D34" s="2">
        <v>1.1712962963333333</v>
      </c>
      <c r="E34" s="2">
        <v>9.4971707787551374E-2</v>
      </c>
    </row>
    <row r="35" spans="1:7" x14ac:dyDescent="0.35">
      <c r="A35" s="2" t="s">
        <v>89</v>
      </c>
      <c r="B35" s="2">
        <v>3</v>
      </c>
      <c r="C35" s="2">
        <v>3.2089743590000004</v>
      </c>
      <c r="D35" s="2">
        <v>1.0696581196666668</v>
      </c>
      <c r="E35" s="2">
        <v>0.13186445344238407</v>
      </c>
    </row>
    <row r="36" spans="1:7" x14ac:dyDescent="0.35">
      <c r="A36" s="2" t="s">
        <v>90</v>
      </c>
      <c r="B36" s="2">
        <v>3</v>
      </c>
      <c r="C36" s="2">
        <v>3.129186603</v>
      </c>
      <c r="D36" s="2">
        <v>1.0430622009999999</v>
      </c>
      <c r="E36" s="2">
        <v>0.13909937987115684</v>
      </c>
    </row>
    <row r="37" spans="1:7" x14ac:dyDescent="0.35">
      <c r="A37" s="2" t="s">
        <v>91</v>
      </c>
      <c r="B37" s="2">
        <v>3</v>
      </c>
      <c r="C37" s="2">
        <v>3.0982142860000002</v>
      </c>
      <c r="D37" s="2">
        <v>1.0327380953333334</v>
      </c>
      <c r="E37" s="2">
        <v>7.241177728316317E-2</v>
      </c>
    </row>
    <row r="38" spans="1:7" x14ac:dyDescent="0.35">
      <c r="A38" s="2" t="s">
        <v>92</v>
      </c>
      <c r="B38" s="2">
        <v>3</v>
      </c>
      <c r="C38" s="2">
        <v>2.9846153850000001</v>
      </c>
      <c r="D38" s="2">
        <v>0.994871795</v>
      </c>
      <c r="E38" s="2">
        <v>0.15392504945956609</v>
      </c>
    </row>
    <row r="39" spans="1:7" x14ac:dyDescent="0.35">
      <c r="A39" s="2" t="s">
        <v>93</v>
      </c>
      <c r="B39" s="2">
        <v>3</v>
      </c>
      <c r="C39" s="2">
        <v>2.6787356330000005</v>
      </c>
      <c r="D39" s="2">
        <v>0.8929118776666668</v>
      </c>
      <c r="E39" s="2">
        <v>6.7449575097280556E-2</v>
      </c>
    </row>
    <row r="40" spans="1:7" x14ac:dyDescent="0.35">
      <c r="A40" s="2"/>
      <c r="B40" s="2"/>
      <c r="C40" s="2"/>
      <c r="D40" s="2"/>
      <c r="E40" s="2"/>
    </row>
    <row r="41" spans="1:7" x14ac:dyDescent="0.35">
      <c r="A41" s="2" t="s">
        <v>20</v>
      </c>
      <c r="B41" s="2">
        <v>36</v>
      </c>
      <c r="C41" s="2">
        <v>45.167191455947787</v>
      </c>
      <c r="D41" s="2">
        <v>1.2546442071096608</v>
      </c>
      <c r="E41" s="2">
        <v>0.16011602960973234</v>
      </c>
    </row>
    <row r="42" spans="1:7" x14ac:dyDescent="0.35">
      <c r="A42" s="2" t="s">
        <v>21</v>
      </c>
      <c r="B42" s="2">
        <v>36</v>
      </c>
      <c r="C42" s="2">
        <v>22.831843226165791</v>
      </c>
      <c r="D42" s="2">
        <v>0.63421786739349417</v>
      </c>
      <c r="E42" s="2">
        <v>4.2285868630341228E-2</v>
      </c>
    </row>
    <row r="43" spans="1:7" ht="15" thickBot="1" x14ac:dyDescent="0.4">
      <c r="A43" s="3" t="s">
        <v>56</v>
      </c>
      <c r="B43" s="3">
        <v>36</v>
      </c>
      <c r="C43" s="3">
        <v>32.906690194245563</v>
      </c>
      <c r="D43" s="3">
        <v>0.91407472761793229</v>
      </c>
      <c r="E43" s="3">
        <v>3.2891283448313505E-2</v>
      </c>
    </row>
    <row r="46" spans="1:7" ht="15" thickBot="1" x14ac:dyDescent="0.4">
      <c r="A46" t="s">
        <v>22</v>
      </c>
    </row>
    <row r="47" spans="1:7" x14ac:dyDescent="0.35">
      <c r="A47" s="4" t="s">
        <v>23</v>
      </c>
      <c r="B47" s="4" t="s">
        <v>24</v>
      </c>
      <c r="C47" s="4" t="s">
        <v>25</v>
      </c>
      <c r="D47" s="4" t="s">
        <v>26</v>
      </c>
      <c r="E47" s="4" t="s">
        <v>3</v>
      </c>
      <c r="F47" s="4" t="s">
        <v>27</v>
      </c>
      <c r="G47" s="4" t="s">
        <v>28</v>
      </c>
    </row>
    <row r="48" spans="1:7" x14ac:dyDescent="0.35">
      <c r="A48" s="2" t="s">
        <v>94</v>
      </c>
      <c r="B48" s="2">
        <v>2.9073425787450375</v>
      </c>
      <c r="C48" s="2">
        <v>35</v>
      </c>
      <c r="D48" s="2">
        <v>8.3066930821286786E-2</v>
      </c>
      <c r="E48" s="2">
        <v>1.0913614484772032</v>
      </c>
      <c r="F48" s="2">
        <v>0.3702645990269397</v>
      </c>
      <c r="G48" s="2">
        <v>1.5906454062484565</v>
      </c>
    </row>
    <row r="49" spans="1:7" x14ac:dyDescent="0.35">
      <c r="A49" s="2" t="s">
        <v>95</v>
      </c>
      <c r="B49" s="2">
        <v>6.9508353070745557</v>
      </c>
      <c r="C49" s="2">
        <v>2</v>
      </c>
      <c r="D49" s="2">
        <v>3.4754176535372778</v>
      </c>
      <c r="E49" s="2">
        <v>45.661213276170621</v>
      </c>
      <c r="F49" s="2">
        <v>2.0375829346766729E-13</v>
      </c>
      <c r="G49" s="2">
        <v>3.127675600959142</v>
      </c>
    </row>
    <row r="50" spans="1:7" x14ac:dyDescent="0.35">
      <c r="A50" s="2" t="s">
        <v>96</v>
      </c>
      <c r="B50" s="2">
        <v>5.3279187803485382</v>
      </c>
      <c r="C50" s="2">
        <v>70</v>
      </c>
      <c r="D50" s="2">
        <v>7.6113125433550546E-2</v>
      </c>
      <c r="E50" s="2"/>
      <c r="F50" s="2"/>
      <c r="G50" s="2"/>
    </row>
    <row r="51" spans="1:7" x14ac:dyDescent="0.35">
      <c r="A51" s="2"/>
      <c r="B51" s="2"/>
      <c r="C51" s="2"/>
      <c r="D51" s="2"/>
      <c r="E51" s="2"/>
      <c r="F51" s="2"/>
      <c r="G51" s="2"/>
    </row>
    <row r="52" spans="1:7" ht="15" thickBot="1" x14ac:dyDescent="0.4">
      <c r="A52" s="3" t="s">
        <v>31</v>
      </c>
      <c r="B52" s="3">
        <v>15.186096666168131</v>
      </c>
      <c r="C52" s="3">
        <v>107</v>
      </c>
      <c r="D52" s="3"/>
      <c r="E52" s="3"/>
      <c r="F52" s="3"/>
      <c r="G52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1202-6089-424D-A6A0-1E72E5136D20}">
  <dimension ref="A1:G52"/>
  <sheetViews>
    <sheetView workbookViewId="0">
      <selection activeCell="D42" sqref="D42"/>
    </sheetView>
  </sheetViews>
  <sheetFormatPr defaultRowHeight="14.5" x14ac:dyDescent="0.35"/>
  <cols>
    <col min="3" max="3" width="11.81640625" bestFit="1" customWidth="1"/>
  </cols>
  <sheetData>
    <row r="1" spans="1:5" x14ac:dyDescent="0.35">
      <c r="A1" t="s">
        <v>57</v>
      </c>
    </row>
    <row r="2" spans="1:5" ht="15" thickBot="1" x14ac:dyDescent="0.4"/>
    <row r="3" spans="1:5" x14ac:dyDescent="0.35">
      <c r="A3" s="4" t="s">
        <v>14</v>
      </c>
      <c r="B3" s="4" t="s">
        <v>16</v>
      </c>
      <c r="C3" s="4" t="s">
        <v>17</v>
      </c>
      <c r="D3" s="4" t="s">
        <v>18</v>
      </c>
      <c r="E3" s="4" t="s">
        <v>19</v>
      </c>
    </row>
    <row r="4" spans="1:5" x14ac:dyDescent="0.35">
      <c r="A4" s="2" t="s">
        <v>58</v>
      </c>
      <c r="B4" s="2">
        <v>3</v>
      </c>
      <c r="C4" s="2">
        <v>0.30876999248918591</v>
      </c>
      <c r="D4" s="2">
        <v>0.10292333082972864</v>
      </c>
      <c r="E4" s="2">
        <v>4.5247428876292357E-3</v>
      </c>
    </row>
    <row r="5" spans="1:5" x14ac:dyDescent="0.35">
      <c r="A5" s="2" t="s">
        <v>59</v>
      </c>
      <c r="B5" s="2">
        <v>3</v>
      </c>
      <c r="C5" s="2">
        <v>0.27935075876337034</v>
      </c>
      <c r="D5" s="2">
        <v>9.3116919587790115E-2</v>
      </c>
      <c r="E5" s="2">
        <v>2.2881030233458319E-3</v>
      </c>
    </row>
    <row r="6" spans="1:5" x14ac:dyDescent="0.35">
      <c r="A6" s="2" t="s">
        <v>60</v>
      </c>
      <c r="B6" s="2">
        <v>3</v>
      </c>
      <c r="C6" s="2">
        <v>0.27984341790201517</v>
      </c>
      <c r="D6" s="2">
        <v>9.3281139300671723E-2</v>
      </c>
      <c r="E6" s="2">
        <v>2.1325236201118307E-3</v>
      </c>
    </row>
    <row r="7" spans="1:5" x14ac:dyDescent="0.35">
      <c r="A7" s="2" t="s">
        <v>61</v>
      </c>
      <c r="B7" s="2">
        <v>3</v>
      </c>
      <c r="C7" s="2">
        <v>0.24262712638967981</v>
      </c>
      <c r="D7" s="2">
        <v>8.0875708796559934E-2</v>
      </c>
      <c r="E7" s="2">
        <v>3.0748468475647051E-4</v>
      </c>
    </row>
    <row r="8" spans="1:5" x14ac:dyDescent="0.35">
      <c r="A8" s="2" t="s">
        <v>62</v>
      </c>
      <c r="B8" s="2">
        <v>3</v>
      </c>
      <c r="C8" s="2">
        <v>0.23828868394085784</v>
      </c>
      <c r="D8" s="2">
        <v>7.9429561313619279E-2</v>
      </c>
      <c r="E8" s="2">
        <v>3.6391639184427636E-4</v>
      </c>
    </row>
    <row r="9" spans="1:5" x14ac:dyDescent="0.35">
      <c r="A9" s="2" t="s">
        <v>63</v>
      </c>
      <c r="B9" s="2">
        <v>3</v>
      </c>
      <c r="C9" s="2">
        <v>0.19487290845541755</v>
      </c>
      <c r="D9" s="2">
        <v>6.4957636151805845E-2</v>
      </c>
      <c r="E9" s="2">
        <v>2.5422974639819837E-4</v>
      </c>
    </row>
    <row r="10" spans="1:5" x14ac:dyDescent="0.35">
      <c r="A10" s="2" t="s">
        <v>64</v>
      </c>
      <c r="B10" s="2">
        <v>3</v>
      </c>
      <c r="C10" s="2">
        <v>0.31139291465378421</v>
      </c>
      <c r="D10" s="2">
        <v>0.10379763821792808</v>
      </c>
      <c r="E10" s="2">
        <v>2.5036794799653921E-3</v>
      </c>
    </row>
    <row r="11" spans="1:5" x14ac:dyDescent="0.35">
      <c r="A11" s="2" t="s">
        <v>65</v>
      </c>
      <c r="B11" s="2">
        <v>3</v>
      </c>
      <c r="C11" s="2">
        <v>0.29666213768115945</v>
      </c>
      <c r="D11" s="2">
        <v>9.8887379227053152E-2</v>
      </c>
      <c r="E11" s="2">
        <v>3.1110507314749142E-3</v>
      </c>
    </row>
    <row r="12" spans="1:5" x14ac:dyDescent="0.35">
      <c r="A12" s="2" t="s">
        <v>66</v>
      </c>
      <c r="B12" s="2">
        <v>3</v>
      </c>
      <c r="C12" s="2">
        <v>0.26757193562480619</v>
      </c>
      <c r="D12" s="2">
        <v>8.9190645208268735E-2</v>
      </c>
      <c r="E12" s="2">
        <v>2.234945290658168E-3</v>
      </c>
    </row>
    <row r="13" spans="1:5" x14ac:dyDescent="0.35">
      <c r="A13" s="2" t="s">
        <v>67</v>
      </c>
      <c r="B13" s="2">
        <v>3</v>
      </c>
      <c r="C13" s="2">
        <v>0.23835581437438119</v>
      </c>
      <c r="D13" s="2">
        <v>7.9451938124793731E-2</v>
      </c>
      <c r="E13" s="2">
        <v>6.3982543224288917E-4</v>
      </c>
    </row>
    <row r="14" spans="1:5" x14ac:dyDescent="0.35">
      <c r="A14" s="2" t="s">
        <v>68</v>
      </c>
      <c r="B14" s="2">
        <v>3</v>
      </c>
      <c r="C14" s="2">
        <v>0.31608057733624695</v>
      </c>
      <c r="D14" s="2">
        <v>0.10536019244541565</v>
      </c>
      <c r="E14" s="2">
        <v>3.4264450947435673E-3</v>
      </c>
    </row>
    <row r="15" spans="1:5" x14ac:dyDescent="0.35">
      <c r="A15" s="2" t="s">
        <v>69</v>
      </c>
      <c r="B15" s="2">
        <v>3</v>
      </c>
      <c r="C15" s="2">
        <v>0.22413993191664949</v>
      </c>
      <c r="D15" s="2">
        <v>7.471331063888316E-2</v>
      </c>
      <c r="E15" s="2">
        <v>3.9591657443246477E-4</v>
      </c>
    </row>
    <row r="16" spans="1:5" x14ac:dyDescent="0.35">
      <c r="A16" s="2" t="s">
        <v>70</v>
      </c>
      <c r="B16" s="2">
        <v>3</v>
      </c>
      <c r="C16" s="2">
        <v>0.33303140096618356</v>
      </c>
      <c r="D16" s="2">
        <v>0.11101046698872785</v>
      </c>
      <c r="E16" s="2">
        <v>1.2161468665157528E-3</v>
      </c>
    </row>
    <row r="17" spans="1:5" x14ac:dyDescent="0.35">
      <c r="A17" s="2" t="s">
        <v>71</v>
      </c>
      <c r="B17" s="2">
        <v>3</v>
      </c>
      <c r="C17" s="2">
        <v>0.25096758192628754</v>
      </c>
      <c r="D17" s="2">
        <v>8.3655860642095847E-2</v>
      </c>
      <c r="E17" s="2">
        <v>5.7941991645960207E-4</v>
      </c>
    </row>
    <row r="18" spans="1:5" x14ac:dyDescent="0.35">
      <c r="A18" s="2" t="s">
        <v>72</v>
      </c>
      <c r="B18" s="2">
        <v>3</v>
      </c>
      <c r="C18" s="2">
        <v>0.24074000331840056</v>
      </c>
      <c r="D18" s="2">
        <v>8.0246667772800193E-2</v>
      </c>
      <c r="E18" s="2">
        <v>6.1275927298269119E-4</v>
      </c>
    </row>
    <row r="19" spans="1:5" x14ac:dyDescent="0.35">
      <c r="A19" s="2" t="s">
        <v>73</v>
      </c>
      <c r="B19" s="2">
        <v>3</v>
      </c>
      <c r="C19" s="2">
        <v>0.18684576909194039</v>
      </c>
      <c r="D19" s="2">
        <v>6.2281923030646801E-2</v>
      </c>
      <c r="E19" s="2">
        <v>6.0632950557153002E-4</v>
      </c>
    </row>
    <row r="20" spans="1:5" x14ac:dyDescent="0.35">
      <c r="A20" s="2" t="s">
        <v>74</v>
      </c>
      <c r="B20" s="2">
        <v>3</v>
      </c>
      <c r="C20" s="2">
        <v>0.19659670753148473</v>
      </c>
      <c r="D20" s="2">
        <v>6.5532235843828238E-2</v>
      </c>
      <c r="E20" s="2">
        <v>2.3636695561722486E-5</v>
      </c>
    </row>
    <row r="21" spans="1:5" x14ac:dyDescent="0.35">
      <c r="A21" s="2" t="s">
        <v>75</v>
      </c>
      <c r="B21" s="2">
        <v>3</v>
      </c>
      <c r="C21" s="2">
        <v>0.17262548672748118</v>
      </c>
      <c r="D21" s="2">
        <v>5.7541828909160396E-2</v>
      </c>
      <c r="E21" s="2">
        <v>3.5628778962685462E-4</v>
      </c>
    </row>
    <row r="22" spans="1:5" x14ac:dyDescent="0.35">
      <c r="A22" s="2" t="s">
        <v>76</v>
      </c>
      <c r="B22" s="2">
        <v>3</v>
      </c>
      <c r="C22" s="2">
        <v>0.23986034752725874</v>
      </c>
      <c r="D22" s="2">
        <v>7.9953449175752908E-2</v>
      </c>
      <c r="E22" s="2">
        <v>1.8973757494441593E-3</v>
      </c>
    </row>
    <row r="23" spans="1:5" x14ac:dyDescent="0.35">
      <c r="A23" s="2" t="s">
        <v>77</v>
      </c>
      <c r="B23" s="2">
        <v>3</v>
      </c>
      <c r="C23" s="2">
        <v>0.20786815523657629</v>
      </c>
      <c r="D23" s="2">
        <v>6.9289385078858762E-2</v>
      </c>
      <c r="E23" s="2">
        <v>3.5910839934455516E-4</v>
      </c>
    </row>
    <row r="24" spans="1:5" x14ac:dyDescent="0.35">
      <c r="A24" s="2" t="s">
        <v>78</v>
      </c>
      <c r="B24" s="2">
        <v>3</v>
      </c>
      <c r="C24" s="2">
        <v>0.23223113584559368</v>
      </c>
      <c r="D24" s="2">
        <v>7.7410378615197895E-2</v>
      </c>
      <c r="E24" s="2">
        <v>2.4523904668978004E-4</v>
      </c>
    </row>
    <row r="25" spans="1:5" x14ac:dyDescent="0.35">
      <c r="A25" s="2" t="s">
        <v>79</v>
      </c>
      <c r="B25" s="2">
        <v>3</v>
      </c>
      <c r="C25" s="2">
        <v>0.25796425796425798</v>
      </c>
      <c r="D25" s="2">
        <v>8.5988085988085994E-2</v>
      </c>
      <c r="E25" s="2">
        <v>1.0036008482006906E-3</v>
      </c>
    </row>
    <row r="26" spans="1:5" x14ac:dyDescent="0.35">
      <c r="A26" s="2" t="s">
        <v>80</v>
      </c>
      <c r="B26" s="2">
        <v>3</v>
      </c>
      <c r="C26" s="2">
        <v>0.15950758797816283</v>
      </c>
      <c r="D26" s="2">
        <v>5.3169195992720943E-2</v>
      </c>
      <c r="E26" s="2">
        <v>6.3544584111273339E-4</v>
      </c>
    </row>
    <row r="27" spans="1:5" x14ac:dyDescent="0.35">
      <c r="A27" s="2" t="s">
        <v>81</v>
      </c>
      <c r="B27" s="2">
        <v>3</v>
      </c>
      <c r="C27" s="2">
        <v>0.19816821465428278</v>
      </c>
      <c r="D27" s="2">
        <v>6.6056071551427592E-2</v>
      </c>
      <c r="E27" s="2">
        <v>1.0159103608492082E-3</v>
      </c>
    </row>
    <row r="28" spans="1:5" x14ac:dyDescent="0.35">
      <c r="A28" s="2" t="s">
        <v>82</v>
      </c>
      <c r="B28" s="2">
        <v>3</v>
      </c>
      <c r="C28" s="2">
        <v>0.25126117179741808</v>
      </c>
      <c r="D28" s="2">
        <v>8.3753723932472698E-2</v>
      </c>
      <c r="E28" s="2">
        <v>5.4008662303300925E-4</v>
      </c>
    </row>
    <row r="29" spans="1:5" x14ac:dyDescent="0.35">
      <c r="A29" s="2" t="s">
        <v>83</v>
      </c>
      <c r="B29" s="2">
        <v>3</v>
      </c>
      <c r="C29" s="2">
        <v>0.22317460317460316</v>
      </c>
      <c r="D29" s="2">
        <v>7.4391534391534384E-2</v>
      </c>
      <c r="E29" s="2">
        <v>1.9537750902830272E-3</v>
      </c>
    </row>
    <row r="30" spans="1:5" x14ac:dyDescent="0.35">
      <c r="A30" s="2" t="s">
        <v>84</v>
      </c>
      <c r="B30" s="2">
        <v>3</v>
      </c>
      <c r="C30" s="2">
        <v>0.20829307568438005</v>
      </c>
      <c r="D30" s="2">
        <v>6.9431025228126678E-2</v>
      </c>
      <c r="E30" s="2">
        <v>8.1465879751720701E-4</v>
      </c>
    </row>
    <row r="31" spans="1:5" x14ac:dyDescent="0.35">
      <c r="A31" s="2" t="s">
        <v>85</v>
      </c>
      <c r="B31" s="2">
        <v>3</v>
      </c>
      <c r="C31" s="2">
        <v>0.29354654000000002</v>
      </c>
      <c r="D31" s="2">
        <v>9.784884666666667E-2</v>
      </c>
      <c r="E31" s="2">
        <v>1.1652103071966438E-4</v>
      </c>
    </row>
    <row r="32" spans="1:5" x14ac:dyDescent="0.35">
      <c r="A32" s="2" t="s">
        <v>86</v>
      </c>
      <c r="B32" s="2">
        <v>3</v>
      </c>
      <c r="C32" s="2">
        <v>0.41899766999999999</v>
      </c>
      <c r="D32" s="2">
        <v>0.13966588999999999</v>
      </c>
      <c r="E32" s="2">
        <v>2.266411666072516E-3</v>
      </c>
    </row>
    <row r="33" spans="1:7" x14ac:dyDescent="0.35">
      <c r="A33" s="2" t="s">
        <v>87</v>
      </c>
      <c r="B33" s="2">
        <v>3</v>
      </c>
      <c r="C33" s="2">
        <v>0.36122774499999999</v>
      </c>
      <c r="D33" s="2">
        <v>0.12040924833333333</v>
      </c>
      <c r="E33" s="2">
        <v>5.8640506686166022E-4</v>
      </c>
    </row>
    <row r="34" spans="1:7" x14ac:dyDescent="0.35">
      <c r="A34" s="2" t="s">
        <v>88</v>
      </c>
      <c r="B34" s="2">
        <v>3</v>
      </c>
      <c r="C34" s="2">
        <v>0.29373795200000002</v>
      </c>
      <c r="D34" s="2">
        <v>9.791265066666667E-2</v>
      </c>
      <c r="E34" s="2">
        <v>5.8495028924190375E-4</v>
      </c>
    </row>
    <row r="35" spans="1:7" x14ac:dyDescent="0.35">
      <c r="A35" s="2" t="s">
        <v>89</v>
      </c>
      <c r="B35" s="2">
        <v>3</v>
      </c>
      <c r="C35" s="2">
        <v>0.26553553600000002</v>
      </c>
      <c r="D35" s="2">
        <v>8.8511845333333339E-2</v>
      </c>
      <c r="E35" s="2">
        <v>5.326215172235093E-4</v>
      </c>
    </row>
    <row r="36" spans="1:7" x14ac:dyDescent="0.35">
      <c r="A36" s="2" t="s">
        <v>90</v>
      </c>
      <c r="B36" s="2">
        <v>3</v>
      </c>
      <c r="C36" s="2">
        <v>0.25432754299999999</v>
      </c>
      <c r="D36" s="2">
        <v>8.4775847666666668E-2</v>
      </c>
      <c r="E36" s="2">
        <v>6.1102277112116271E-4</v>
      </c>
    </row>
    <row r="37" spans="1:7" x14ac:dyDescent="0.35">
      <c r="A37" s="2" t="s">
        <v>91</v>
      </c>
      <c r="B37" s="2">
        <v>3</v>
      </c>
      <c r="C37" s="2">
        <v>0.40341671899999998</v>
      </c>
      <c r="D37" s="2">
        <v>0.13447223966666666</v>
      </c>
      <c r="E37" s="2">
        <v>1.2802522001060454E-3</v>
      </c>
    </row>
    <row r="38" spans="1:7" x14ac:dyDescent="0.35">
      <c r="A38" s="2" t="s">
        <v>92</v>
      </c>
      <c r="B38" s="2">
        <v>3</v>
      </c>
      <c r="C38" s="2">
        <v>0.37845086900000002</v>
      </c>
      <c r="D38" s="2">
        <v>0.12615028966666667</v>
      </c>
      <c r="E38" s="2">
        <v>2.347993388193869E-3</v>
      </c>
    </row>
    <row r="39" spans="1:7" x14ac:dyDescent="0.35">
      <c r="A39" s="2" t="s">
        <v>93</v>
      </c>
      <c r="B39" s="2">
        <v>3</v>
      </c>
      <c r="C39" s="2">
        <v>0.33045723999999999</v>
      </c>
      <c r="D39" s="2">
        <v>0.11015241333333332</v>
      </c>
      <c r="E39" s="2">
        <v>1.0765080354229739E-3</v>
      </c>
    </row>
    <row r="40" spans="1:7" x14ac:dyDescent="0.35">
      <c r="A40" s="2"/>
      <c r="B40" s="2"/>
      <c r="C40" s="2"/>
      <c r="D40" s="2"/>
      <c r="E40" s="2"/>
    </row>
    <row r="41" spans="1:7" x14ac:dyDescent="0.35">
      <c r="A41" s="2" t="s">
        <v>20</v>
      </c>
      <c r="B41" s="2">
        <v>36</v>
      </c>
      <c r="C41" s="2">
        <v>4.0634132100860212</v>
      </c>
      <c r="D41" s="2">
        <v>0.11287258916905614</v>
      </c>
      <c r="E41" s="2">
        <v>1.319981559259293E-3</v>
      </c>
    </row>
    <row r="42" spans="1:7" x14ac:dyDescent="0.35">
      <c r="A42" s="2" t="s">
        <v>21</v>
      </c>
      <c r="B42" s="2">
        <v>36</v>
      </c>
      <c r="C42" s="2">
        <v>2.2910728951983366</v>
      </c>
      <c r="D42" s="2">
        <v>6.3640913755509343E-2</v>
      </c>
      <c r="E42" s="2">
        <v>4.5253830442170605E-4</v>
      </c>
    </row>
    <row r="43" spans="1:7" ht="15" thickBot="1" x14ac:dyDescent="0.4">
      <c r="A43" s="3" t="s">
        <v>56</v>
      </c>
      <c r="B43" s="3">
        <v>36</v>
      </c>
      <c r="C43" s="3">
        <v>3.2023034076675101</v>
      </c>
      <c r="D43" s="3">
        <v>8.8952872435208608E-2</v>
      </c>
      <c r="E43" s="3">
        <v>7.7907511940455976E-4</v>
      </c>
    </row>
    <row r="46" spans="1:7" ht="15" thickBot="1" x14ac:dyDescent="0.4">
      <c r="A46" t="s">
        <v>22</v>
      </c>
    </row>
    <row r="47" spans="1:7" x14ac:dyDescent="0.35">
      <c r="A47" s="4" t="s">
        <v>23</v>
      </c>
      <c r="B47" s="4" t="s">
        <v>24</v>
      </c>
      <c r="C47" s="4" t="s">
        <v>25</v>
      </c>
      <c r="D47" s="4" t="s">
        <v>26</v>
      </c>
      <c r="E47" s="4" t="s">
        <v>3</v>
      </c>
      <c r="F47" s="4" t="s">
        <v>27</v>
      </c>
      <c r="G47" s="4" t="s">
        <v>28</v>
      </c>
    </row>
    <row r="48" spans="1:7" x14ac:dyDescent="0.35">
      <c r="A48" s="2" t="s">
        <v>94</v>
      </c>
      <c r="B48" s="2">
        <v>4.6054436534738244E-2</v>
      </c>
      <c r="C48" s="2">
        <v>35</v>
      </c>
      <c r="D48" s="2">
        <v>1.315841043849664E-3</v>
      </c>
      <c r="E48" s="2">
        <v>2.1296165880131182</v>
      </c>
      <c r="F48" s="2">
        <v>3.6454605235376504E-3</v>
      </c>
      <c r="G48" s="2">
        <v>1.5906454062484565</v>
      </c>
    </row>
    <row r="49" spans="1:7" x14ac:dyDescent="0.35">
      <c r="A49" s="2" t="s">
        <v>95</v>
      </c>
      <c r="B49" s="2">
        <v>4.363927157826164E-2</v>
      </c>
      <c r="C49" s="2">
        <v>2</v>
      </c>
      <c r="D49" s="2">
        <v>2.181963578913082E-2</v>
      </c>
      <c r="E49" s="2">
        <v>35.313884255343723</v>
      </c>
      <c r="F49" s="2">
        <v>2.4885330400970651E-11</v>
      </c>
      <c r="G49" s="2">
        <v>3.127675600959142</v>
      </c>
    </row>
    <row r="50" spans="1:7" x14ac:dyDescent="0.35">
      <c r="A50" s="2" t="s">
        <v>96</v>
      </c>
      <c r="B50" s="2">
        <v>4.3251387873256511E-2</v>
      </c>
      <c r="C50" s="2">
        <v>70</v>
      </c>
      <c r="D50" s="2">
        <v>6.1787696961795012E-4</v>
      </c>
      <c r="E50" s="2"/>
      <c r="F50" s="2"/>
      <c r="G50" s="2"/>
    </row>
    <row r="51" spans="1:7" x14ac:dyDescent="0.35">
      <c r="A51" s="2"/>
      <c r="B51" s="2"/>
      <c r="C51" s="2"/>
      <c r="D51" s="2"/>
      <c r="E51" s="2"/>
      <c r="F51" s="2"/>
      <c r="G51" s="2"/>
    </row>
    <row r="52" spans="1:7" ht="15" thickBot="1" x14ac:dyDescent="0.4">
      <c r="A52" s="3" t="s">
        <v>31</v>
      </c>
      <c r="B52" s="3">
        <v>0.1329450959862564</v>
      </c>
      <c r="C52" s="3">
        <v>107</v>
      </c>
      <c r="D52" s="3"/>
      <c r="E52" s="3"/>
      <c r="F52" s="3"/>
      <c r="G52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7D2C-ECEC-4AD1-AA3F-0DFBEF4E85B8}">
  <dimension ref="A1:H14"/>
  <sheetViews>
    <sheetView workbookViewId="0">
      <selection activeCell="H4" sqref="H4"/>
    </sheetView>
  </sheetViews>
  <sheetFormatPr defaultRowHeight="14.5" x14ac:dyDescent="0.35"/>
  <cols>
    <col min="1" max="1" width="26.81640625" bestFit="1" customWidth="1"/>
    <col min="2" max="3" width="11.81640625" bestFit="1" customWidth="1"/>
  </cols>
  <sheetData>
    <row r="1" spans="1:8" x14ac:dyDescent="0.35">
      <c r="A1" t="s">
        <v>32</v>
      </c>
    </row>
    <row r="2" spans="1:8" ht="15" thickBot="1" x14ac:dyDescent="0.4"/>
    <row r="3" spans="1:8" x14ac:dyDescent="0.35">
      <c r="A3" s="4"/>
      <c r="B3" s="4" t="s">
        <v>33</v>
      </c>
      <c r="C3" s="4" t="s">
        <v>34</v>
      </c>
    </row>
    <row r="4" spans="1:8" x14ac:dyDescent="0.35">
      <c r="A4" s="2" t="s">
        <v>35</v>
      </c>
      <c r="B4" s="2">
        <v>0.11287258916905614</v>
      </c>
      <c r="C4" s="2">
        <v>8.8952872435208608E-2</v>
      </c>
      <c r="F4" s="2">
        <v>0.11287258916905614</v>
      </c>
      <c r="G4" s="2">
        <v>8.8952872435208608E-2</v>
      </c>
      <c r="H4">
        <f>F4/G4</f>
        <v>1.2689032526888904</v>
      </c>
    </row>
    <row r="5" spans="1:8" x14ac:dyDescent="0.35">
      <c r="A5" s="2" t="s">
        <v>19</v>
      </c>
      <c r="B5" s="2">
        <v>1.319981559259293E-3</v>
      </c>
      <c r="C5" s="2">
        <v>7.7907511940455976E-4</v>
      </c>
      <c r="F5">
        <f>SQRT(B5)</f>
        <v>3.6331550465942039E-2</v>
      </c>
      <c r="G5">
        <f>SQRT(C5)</f>
        <v>2.7911917157453729E-2</v>
      </c>
    </row>
    <row r="6" spans="1:8" x14ac:dyDescent="0.35">
      <c r="A6" s="2" t="s">
        <v>36</v>
      </c>
      <c r="B6" s="2">
        <v>36</v>
      </c>
      <c r="C6" s="2">
        <v>36</v>
      </c>
    </row>
    <row r="7" spans="1:8" x14ac:dyDescent="0.35">
      <c r="A7" s="2" t="s">
        <v>37</v>
      </c>
      <c r="B7" s="2">
        <v>0.43189042968611419</v>
      </c>
      <c r="C7" s="2"/>
    </row>
    <row r="8" spans="1:8" x14ac:dyDescent="0.35">
      <c r="A8" s="2" t="s">
        <v>38</v>
      </c>
      <c r="B8" s="2">
        <v>0</v>
      </c>
      <c r="C8" s="2"/>
    </row>
    <row r="9" spans="1:8" x14ac:dyDescent="0.35">
      <c r="A9" s="2" t="s">
        <v>25</v>
      </c>
      <c r="B9" s="2">
        <v>35</v>
      </c>
      <c r="C9" s="2"/>
    </row>
    <row r="10" spans="1:8" x14ac:dyDescent="0.35">
      <c r="A10" s="2" t="s">
        <v>39</v>
      </c>
      <c r="B10" s="2">
        <v>4.1036881207836844</v>
      </c>
      <c r="C10" s="2"/>
    </row>
    <row r="11" spans="1:8" x14ac:dyDescent="0.35">
      <c r="A11" s="2" t="s">
        <v>40</v>
      </c>
      <c r="B11" s="2">
        <v>1.1552298637409005E-4</v>
      </c>
      <c r="C11" s="2"/>
    </row>
    <row r="12" spans="1:8" x14ac:dyDescent="0.35">
      <c r="A12" s="2" t="s">
        <v>41</v>
      </c>
      <c r="B12" s="2">
        <v>1.6895724577802647</v>
      </c>
      <c r="C12" s="2"/>
    </row>
    <row r="13" spans="1:8" x14ac:dyDescent="0.35">
      <c r="A13" s="2" t="s">
        <v>42</v>
      </c>
      <c r="B13" s="2">
        <v>2.3104597274818011E-4</v>
      </c>
      <c r="C13" s="2"/>
    </row>
    <row r="14" spans="1:8" ht="15" thickBot="1" x14ac:dyDescent="0.4">
      <c r="A14" s="3" t="s">
        <v>43</v>
      </c>
      <c r="B14" s="3">
        <v>2.0301079282503438</v>
      </c>
      <c r="C14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9DF1-8DD1-498F-820F-03F32371D695}">
  <dimension ref="A1:H14"/>
  <sheetViews>
    <sheetView workbookViewId="0">
      <selection activeCell="H5" sqref="H5"/>
    </sheetView>
  </sheetViews>
  <sheetFormatPr defaultRowHeight="14.5" x14ac:dyDescent="0.35"/>
  <cols>
    <col min="1" max="1" width="31.81640625" bestFit="1" customWidth="1"/>
    <col min="2" max="2" width="12.453125" bestFit="1" customWidth="1"/>
    <col min="3" max="3" width="11.81640625" bestFit="1" customWidth="1"/>
    <col min="6" max="6" width="10.54296875" customWidth="1"/>
  </cols>
  <sheetData>
    <row r="1" spans="1:8" x14ac:dyDescent="0.35">
      <c r="A1" t="s">
        <v>32</v>
      </c>
    </row>
    <row r="2" spans="1:8" ht="15" thickBot="1" x14ac:dyDescent="0.4"/>
    <row r="3" spans="1:8" x14ac:dyDescent="0.35">
      <c r="A3" s="4"/>
      <c r="B3" s="4" t="s">
        <v>33</v>
      </c>
      <c r="C3" s="4" t="s">
        <v>34</v>
      </c>
    </row>
    <row r="4" spans="1:8" x14ac:dyDescent="0.35">
      <c r="A4" s="2" t="s">
        <v>35</v>
      </c>
      <c r="B4" s="2">
        <v>0.11287258916905614</v>
      </c>
      <c r="C4" s="2">
        <v>6.3640913755509343E-2</v>
      </c>
      <c r="F4" s="2">
        <v>0.11287258916905614</v>
      </c>
      <c r="G4" s="2">
        <v>6.3640913755509343E-2</v>
      </c>
      <c r="H4">
        <f>F4/G4</f>
        <v>1.7735853008440636</v>
      </c>
    </row>
    <row r="5" spans="1:8" x14ac:dyDescent="0.35">
      <c r="A5" s="2" t="s">
        <v>19</v>
      </c>
      <c r="B5" s="2">
        <v>1.319981559259293E-3</v>
      </c>
      <c r="C5" s="2">
        <v>4.5253830442170605E-4</v>
      </c>
      <c r="F5">
        <f>SQRT(B5)</f>
        <v>3.6331550465942039E-2</v>
      </c>
      <c r="G5">
        <f>SQRT(C5)</f>
        <v>2.1272947713509429E-2</v>
      </c>
    </row>
    <row r="6" spans="1:8" x14ac:dyDescent="0.35">
      <c r="A6" s="2" t="s">
        <v>36</v>
      </c>
      <c r="B6" s="2">
        <v>36</v>
      </c>
      <c r="C6" s="2">
        <v>36</v>
      </c>
    </row>
    <row r="7" spans="1:8" x14ac:dyDescent="0.35">
      <c r="A7" s="2" t="s">
        <v>37</v>
      </c>
      <c r="B7" s="2">
        <v>-3.9815933670984939E-2</v>
      </c>
      <c r="C7" s="2"/>
    </row>
    <row r="8" spans="1:8" x14ac:dyDescent="0.35">
      <c r="A8" s="2" t="s">
        <v>38</v>
      </c>
      <c r="B8" s="2">
        <v>0</v>
      </c>
      <c r="C8" s="2"/>
    </row>
    <row r="9" spans="1:8" x14ac:dyDescent="0.35">
      <c r="A9" s="2" t="s">
        <v>25</v>
      </c>
      <c r="B9" s="2">
        <v>35</v>
      </c>
      <c r="C9" s="2"/>
      <c r="F9" s="2">
        <v>35</v>
      </c>
    </row>
    <row r="10" spans="1:8" x14ac:dyDescent="0.35">
      <c r="A10" s="2" t="s">
        <v>39</v>
      </c>
      <c r="B10" s="2">
        <v>6.8974478316824861</v>
      </c>
      <c r="C10" s="2"/>
      <c r="F10" s="2">
        <v>6.8974478316824861</v>
      </c>
    </row>
    <row r="11" spans="1:8" x14ac:dyDescent="0.35">
      <c r="A11" s="2" t="s">
        <v>40</v>
      </c>
      <c r="B11" s="2">
        <v>2.5918267149158505E-8</v>
      </c>
      <c r="C11" s="2"/>
    </row>
    <row r="12" spans="1:8" x14ac:dyDescent="0.35">
      <c r="A12" s="2" t="s">
        <v>41</v>
      </c>
      <c r="B12" s="2">
        <v>1.6895724577802647</v>
      </c>
      <c r="C12" s="2"/>
    </row>
    <row r="13" spans="1:8" x14ac:dyDescent="0.35">
      <c r="A13" s="2" t="s">
        <v>42</v>
      </c>
      <c r="B13" s="2">
        <v>5.183653429831701E-8</v>
      </c>
      <c r="C13" s="2"/>
    </row>
    <row r="14" spans="1:8" ht="15" thickBot="1" x14ac:dyDescent="0.4">
      <c r="A14" s="3" t="s">
        <v>43</v>
      </c>
      <c r="B14" s="3">
        <v>2.0301079282503438</v>
      </c>
      <c r="C14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D4DB-D89A-496B-B75F-D291C9F3CE08}">
  <dimension ref="A1:H14"/>
  <sheetViews>
    <sheetView workbookViewId="0">
      <selection activeCell="H5" sqref="H5"/>
    </sheetView>
  </sheetViews>
  <sheetFormatPr defaultRowHeight="14.5" x14ac:dyDescent="0.35"/>
  <cols>
    <col min="1" max="1" width="31.81640625" bestFit="1" customWidth="1"/>
    <col min="2" max="3" width="11.81640625" bestFit="1" customWidth="1"/>
  </cols>
  <sheetData>
    <row r="1" spans="1:8" x14ac:dyDescent="0.35">
      <c r="A1" t="s">
        <v>32</v>
      </c>
    </row>
    <row r="2" spans="1:8" ht="15" thickBot="1" x14ac:dyDescent="0.4"/>
    <row r="3" spans="1:8" x14ac:dyDescent="0.35">
      <c r="A3" s="4"/>
      <c r="B3" s="4" t="s">
        <v>33</v>
      </c>
      <c r="C3" s="4" t="s">
        <v>34</v>
      </c>
    </row>
    <row r="4" spans="1:8" x14ac:dyDescent="0.35">
      <c r="A4" s="2" t="s">
        <v>35</v>
      </c>
      <c r="B4" s="2">
        <v>1.2546442071096608</v>
      </c>
      <c r="C4" s="2">
        <v>0.91407472761793229</v>
      </c>
      <c r="F4" s="2">
        <v>1.2546442071096608</v>
      </c>
      <c r="G4" s="2">
        <v>0.91407472761793229</v>
      </c>
      <c r="H4">
        <f>F4/G4</f>
        <v>1.3725838481272188</v>
      </c>
    </row>
    <row r="5" spans="1:8" x14ac:dyDescent="0.35">
      <c r="A5" s="2" t="s">
        <v>19</v>
      </c>
      <c r="B5" s="2">
        <v>0.16011602960973234</v>
      </c>
      <c r="C5" s="2">
        <v>3.2891283448313505E-2</v>
      </c>
      <c r="F5">
        <f>SQRT(B5)</f>
        <v>0.40014501072702674</v>
      </c>
      <c r="G5">
        <f>SQRT(C5)</f>
        <v>0.18135954192794351</v>
      </c>
    </row>
    <row r="6" spans="1:8" x14ac:dyDescent="0.35">
      <c r="A6" s="2" t="s">
        <v>36</v>
      </c>
      <c r="B6" s="2">
        <v>36</v>
      </c>
      <c r="C6" s="2">
        <v>36</v>
      </c>
    </row>
    <row r="7" spans="1:8" x14ac:dyDescent="0.35">
      <c r="A7" s="2" t="s">
        <v>37</v>
      </c>
      <c r="B7" s="2">
        <v>0.15645947660572224</v>
      </c>
      <c r="C7" s="2"/>
    </row>
    <row r="8" spans="1:8" x14ac:dyDescent="0.35">
      <c r="A8" s="2" t="s">
        <v>38</v>
      </c>
      <c r="B8" s="2">
        <v>0</v>
      </c>
      <c r="C8" s="2"/>
    </row>
    <row r="9" spans="1:8" x14ac:dyDescent="0.35">
      <c r="A9" s="2" t="s">
        <v>25</v>
      </c>
      <c r="B9" s="2">
        <v>35</v>
      </c>
      <c r="C9" s="2"/>
      <c r="G9" s="2">
        <v>35</v>
      </c>
    </row>
    <row r="10" spans="1:8" x14ac:dyDescent="0.35">
      <c r="A10" s="2" t="s">
        <v>39</v>
      </c>
      <c r="B10" s="2">
        <v>4.9516649166932716</v>
      </c>
      <c r="C10" s="2"/>
      <c r="G10" s="2">
        <v>4.9516649166932716</v>
      </c>
    </row>
    <row r="11" spans="1:8" x14ac:dyDescent="0.35">
      <c r="A11" s="2" t="s">
        <v>40</v>
      </c>
      <c r="B11" s="2">
        <v>9.2815660658257354E-6</v>
      </c>
      <c r="C11" s="2"/>
    </row>
    <row r="12" spans="1:8" x14ac:dyDescent="0.35">
      <c r="A12" s="2" t="s">
        <v>41</v>
      </c>
      <c r="B12" s="2">
        <v>1.6895724577802647</v>
      </c>
      <c r="C12" s="2"/>
    </row>
    <row r="13" spans="1:8" x14ac:dyDescent="0.35">
      <c r="A13" s="2" t="s">
        <v>42</v>
      </c>
      <c r="B13" s="2">
        <v>1.8563132131651471E-5</v>
      </c>
      <c r="C13" s="2"/>
    </row>
    <row r="14" spans="1:8" ht="15" thickBot="1" x14ac:dyDescent="0.4">
      <c r="A14" s="3" t="s">
        <v>43</v>
      </c>
      <c r="B14" s="3">
        <v>2.0301079282503438</v>
      </c>
      <c r="C14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A050-EF44-4268-9EC2-150954D7C967}">
  <dimension ref="A1:G14"/>
  <sheetViews>
    <sheetView workbookViewId="0">
      <selection activeCell="G4" sqref="G4"/>
    </sheetView>
  </sheetViews>
  <sheetFormatPr defaultRowHeight="14.5" x14ac:dyDescent="0.35"/>
  <sheetData>
    <row r="1" spans="1:7" x14ac:dyDescent="0.35">
      <c r="A1" t="s">
        <v>32</v>
      </c>
    </row>
    <row r="2" spans="1:7" ht="15" thickBot="1" x14ac:dyDescent="0.4"/>
    <row r="3" spans="1:7" x14ac:dyDescent="0.35">
      <c r="A3" s="4"/>
      <c r="B3" s="4" t="s">
        <v>33</v>
      </c>
      <c r="C3" s="4" t="s">
        <v>34</v>
      </c>
    </row>
    <row r="4" spans="1:7" x14ac:dyDescent="0.35">
      <c r="A4" s="2" t="s">
        <v>35</v>
      </c>
      <c r="B4" s="2">
        <v>1.2546442071096608</v>
      </c>
      <c r="C4" s="2">
        <v>0.63421786739349417</v>
      </c>
      <c r="E4" s="2">
        <v>1.2546442071096608</v>
      </c>
      <c r="F4" s="2">
        <v>0.63421786739349417</v>
      </c>
      <c r="G4">
        <f>E4/F4</f>
        <v>1.9782542744593308</v>
      </c>
    </row>
    <row r="5" spans="1:7" x14ac:dyDescent="0.35">
      <c r="A5" s="2" t="s">
        <v>19</v>
      </c>
      <c r="B5" s="2">
        <v>0.16011602960973234</v>
      </c>
      <c r="C5" s="2">
        <v>4.2285868630341228E-2</v>
      </c>
      <c r="E5">
        <f>SQRT(B5)</f>
        <v>0.40014501072702674</v>
      </c>
      <c r="F5">
        <f>SQRT(C5)</f>
        <v>0.20563528060705252</v>
      </c>
    </row>
    <row r="6" spans="1:7" x14ac:dyDescent="0.35">
      <c r="A6" s="2" t="s">
        <v>36</v>
      </c>
      <c r="B6" s="2">
        <v>36</v>
      </c>
      <c r="C6" s="2">
        <v>36</v>
      </c>
    </row>
    <row r="7" spans="1:7" x14ac:dyDescent="0.35">
      <c r="A7" s="2" t="s">
        <v>37</v>
      </c>
      <c r="B7" s="2">
        <v>-0.12486853888859609</v>
      </c>
      <c r="C7" s="2"/>
    </row>
    <row r="8" spans="1:7" x14ac:dyDescent="0.35">
      <c r="A8" s="2" t="s">
        <v>38</v>
      </c>
      <c r="B8" s="2">
        <v>0</v>
      </c>
      <c r="C8" s="2"/>
    </row>
    <row r="9" spans="1:7" x14ac:dyDescent="0.35">
      <c r="A9" s="2" t="s">
        <v>25</v>
      </c>
      <c r="B9" s="2">
        <v>35</v>
      </c>
      <c r="C9" s="2"/>
      <c r="E9" s="2">
        <v>35</v>
      </c>
    </row>
    <row r="10" spans="1:7" x14ac:dyDescent="0.35">
      <c r="A10" s="2" t="s">
        <v>39</v>
      </c>
      <c r="B10" s="2">
        <v>7.8838168179440853</v>
      </c>
      <c r="C10" s="2"/>
      <c r="E10" s="2">
        <v>7.8838168179440853</v>
      </c>
    </row>
    <row r="11" spans="1:7" x14ac:dyDescent="0.35">
      <c r="A11" s="2" t="s">
        <v>40</v>
      </c>
      <c r="B11" s="2">
        <v>1.4353760462475856E-9</v>
      </c>
      <c r="C11" s="2"/>
    </row>
    <row r="12" spans="1:7" x14ac:dyDescent="0.35">
      <c r="A12" s="2" t="s">
        <v>41</v>
      </c>
      <c r="B12" s="2">
        <v>1.6895724577802647</v>
      </c>
      <c r="C12" s="2"/>
    </row>
    <row r="13" spans="1:7" x14ac:dyDescent="0.35">
      <c r="A13" s="2" t="s">
        <v>42</v>
      </c>
      <c r="B13" s="2">
        <v>2.8707520924951711E-9</v>
      </c>
      <c r="C13" s="2"/>
    </row>
    <row r="14" spans="1:7" ht="15" thickBot="1" x14ac:dyDescent="0.4">
      <c r="A14" s="3" t="s">
        <v>43</v>
      </c>
      <c r="B14" s="3">
        <v>2.0301079282503438</v>
      </c>
      <c r="C14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D56A-A881-4ACF-A5F9-7D824EBC6CC9}">
  <dimension ref="A1:T131"/>
  <sheetViews>
    <sheetView tabSelected="1" zoomScale="115" zoomScaleNormal="115" workbookViewId="0">
      <selection activeCell="I7" sqref="I7"/>
    </sheetView>
  </sheetViews>
  <sheetFormatPr defaultRowHeight="14.5" x14ac:dyDescent="0.35"/>
  <cols>
    <col min="1" max="2" width="11" bestFit="1" customWidth="1"/>
    <col min="3" max="3" width="18.453125" bestFit="1" customWidth="1"/>
    <col min="9" max="9" width="13.26953125" bestFit="1" customWidth="1"/>
    <col min="12" max="12" width="5" bestFit="1" customWidth="1"/>
    <col min="13" max="13" width="18.90625" customWidth="1"/>
    <col min="14" max="14" width="18.90625" bestFit="1" customWidth="1"/>
    <col min="15" max="15" width="19.81640625" customWidth="1"/>
    <col min="18" max="18" width="22" customWidth="1"/>
    <col min="19" max="19" width="17.6328125" customWidth="1"/>
  </cols>
  <sheetData>
    <row r="1" spans="1:19" x14ac:dyDescent="0.35">
      <c r="A1" s="1" t="s">
        <v>0</v>
      </c>
      <c r="B1" s="1" t="s">
        <v>2</v>
      </c>
      <c r="C1" s="1" t="s">
        <v>1</v>
      </c>
      <c r="D1" s="1" t="s">
        <v>7</v>
      </c>
      <c r="E1" s="1" t="s">
        <v>8</v>
      </c>
    </row>
    <row r="2" spans="1:19" x14ac:dyDescent="0.35">
      <c r="A2">
        <v>103</v>
      </c>
      <c r="B2">
        <v>9</v>
      </c>
      <c r="C2">
        <v>18</v>
      </c>
      <c r="D2">
        <f>C2/A2</f>
        <v>0.17475728155339806</v>
      </c>
      <c r="E2">
        <f>C2/B2</f>
        <v>2</v>
      </c>
      <c r="F2" t="s">
        <v>3</v>
      </c>
      <c r="G2" t="s">
        <v>44</v>
      </c>
    </row>
    <row r="3" spans="1:19" x14ac:dyDescent="0.35">
      <c r="A3">
        <v>151</v>
      </c>
      <c r="B3">
        <v>12</v>
      </c>
      <c r="C3">
        <v>22</v>
      </c>
      <c r="D3">
        <f t="shared" ref="D3:D30" si="0">C3/A3</f>
        <v>0.14569536423841059</v>
      </c>
      <c r="E3">
        <f t="shared" ref="E3:E30" si="1">C3/B3</f>
        <v>1.8333333333333333</v>
      </c>
      <c r="F3" t="s">
        <v>3</v>
      </c>
    </row>
    <row r="4" spans="1:19" x14ac:dyDescent="0.35">
      <c r="A4">
        <v>109</v>
      </c>
      <c r="B4">
        <v>9</v>
      </c>
      <c r="C4">
        <v>15</v>
      </c>
      <c r="D4">
        <f t="shared" si="0"/>
        <v>0.13761467889908258</v>
      </c>
      <c r="E4">
        <f t="shared" si="1"/>
        <v>1.6666666666666667</v>
      </c>
      <c r="F4" t="s">
        <v>3</v>
      </c>
      <c r="L4" t="s">
        <v>7</v>
      </c>
    </row>
    <row r="5" spans="1:19" x14ac:dyDescent="0.35">
      <c r="A5">
        <v>169</v>
      </c>
      <c r="B5">
        <v>13</v>
      </c>
      <c r="C5">
        <v>7</v>
      </c>
      <c r="D5">
        <f t="shared" si="0"/>
        <v>4.142011834319527E-2</v>
      </c>
      <c r="E5">
        <f t="shared" si="1"/>
        <v>0.53846153846153844</v>
      </c>
      <c r="F5" t="s">
        <v>5</v>
      </c>
      <c r="L5" t="s">
        <v>3</v>
      </c>
      <c r="M5" t="s">
        <v>5</v>
      </c>
      <c r="N5" t="s">
        <v>9</v>
      </c>
      <c r="R5" t="s">
        <v>3</v>
      </c>
      <c r="S5" t="s">
        <v>9</v>
      </c>
    </row>
    <row r="6" spans="1:19" x14ac:dyDescent="0.35">
      <c r="A6">
        <v>115</v>
      </c>
      <c r="B6">
        <v>10</v>
      </c>
      <c r="C6">
        <v>6</v>
      </c>
      <c r="D6">
        <f t="shared" si="0"/>
        <v>5.2173913043478258E-2</v>
      </c>
      <c r="E6">
        <f t="shared" si="1"/>
        <v>0.6</v>
      </c>
      <c r="F6" t="s">
        <v>5</v>
      </c>
      <c r="L6">
        <v>0.17475728155339806</v>
      </c>
      <c r="M6">
        <v>4.142011834319527E-2</v>
      </c>
      <c r="N6">
        <v>9.2592592592592587E-2</v>
      </c>
      <c r="R6">
        <v>0.17475728155339806</v>
      </c>
      <c r="S6">
        <v>9.2592592592592587E-2</v>
      </c>
    </row>
    <row r="7" spans="1:19" x14ac:dyDescent="0.35">
      <c r="A7">
        <v>264</v>
      </c>
      <c r="B7">
        <v>24</v>
      </c>
      <c r="C7">
        <v>12</v>
      </c>
      <c r="D7">
        <f t="shared" si="0"/>
        <v>4.5454545454545456E-2</v>
      </c>
      <c r="E7">
        <f t="shared" si="1"/>
        <v>0.5</v>
      </c>
      <c r="F7" t="s">
        <v>5</v>
      </c>
      <c r="L7">
        <v>0.14569536423841059</v>
      </c>
      <c r="M7">
        <v>5.2173913043478258E-2</v>
      </c>
      <c r="N7">
        <v>8.1481481481481488E-2</v>
      </c>
      <c r="R7">
        <v>0.14569536423841059</v>
      </c>
      <c r="S7">
        <v>8.1481481481481488E-2</v>
      </c>
    </row>
    <row r="8" spans="1:19" x14ac:dyDescent="0.35">
      <c r="A8">
        <v>108</v>
      </c>
      <c r="B8">
        <v>10</v>
      </c>
      <c r="C8">
        <v>10</v>
      </c>
      <c r="D8">
        <f t="shared" si="0"/>
        <v>9.2592592592592587E-2</v>
      </c>
      <c r="E8">
        <f t="shared" si="1"/>
        <v>1</v>
      </c>
      <c r="F8" t="s">
        <v>9</v>
      </c>
      <c r="L8">
        <v>0.13761467889908258</v>
      </c>
      <c r="M8">
        <v>4.5454545454545456E-2</v>
      </c>
      <c r="N8">
        <v>9.6774193548387094E-2</v>
      </c>
      <c r="R8">
        <v>0.13761467889908258</v>
      </c>
      <c r="S8">
        <v>9.6774193548387094E-2</v>
      </c>
    </row>
    <row r="9" spans="1:19" x14ac:dyDescent="0.35">
      <c r="A9">
        <v>135</v>
      </c>
      <c r="B9">
        <v>12</v>
      </c>
      <c r="C9">
        <v>11</v>
      </c>
      <c r="D9">
        <f t="shared" si="0"/>
        <v>8.1481481481481488E-2</v>
      </c>
      <c r="E9">
        <f t="shared" si="1"/>
        <v>0.91666666666666663</v>
      </c>
      <c r="F9" t="s">
        <v>9</v>
      </c>
      <c r="L9">
        <v>0.10112359550561797</v>
      </c>
      <c r="M9">
        <v>7.0796460176991149E-2</v>
      </c>
      <c r="N9">
        <v>7.0707070707070704E-2</v>
      </c>
      <c r="R9">
        <v>0.10112359550561797</v>
      </c>
      <c r="S9">
        <v>7.0707070707070704E-2</v>
      </c>
    </row>
    <row r="10" spans="1:19" x14ac:dyDescent="0.35">
      <c r="A10">
        <v>186</v>
      </c>
      <c r="B10">
        <v>16</v>
      </c>
      <c r="C10">
        <v>18</v>
      </c>
      <c r="D10">
        <f t="shared" si="0"/>
        <v>9.6774193548387094E-2</v>
      </c>
      <c r="E10">
        <f t="shared" si="1"/>
        <v>1.125</v>
      </c>
      <c r="F10" t="s">
        <v>9</v>
      </c>
      <c r="L10">
        <v>0.10101010101010101</v>
      </c>
      <c r="M10">
        <v>6.4814814814814811E-2</v>
      </c>
      <c r="N10">
        <v>7.2463768115942032E-2</v>
      </c>
      <c r="R10">
        <v>0.10101010101010101</v>
      </c>
      <c r="S10">
        <v>7.2463768115942032E-2</v>
      </c>
    </row>
    <row r="11" spans="1:19" x14ac:dyDescent="0.35">
      <c r="L11">
        <v>7.9646017699115043E-2</v>
      </c>
      <c r="M11">
        <v>4.8000000000000001E-2</v>
      </c>
      <c r="N11">
        <v>6.7226890756302518E-2</v>
      </c>
      <c r="R11">
        <v>7.9646017699115043E-2</v>
      </c>
      <c r="S11">
        <v>6.7226890756302518E-2</v>
      </c>
    </row>
    <row r="12" spans="1:19" x14ac:dyDescent="0.35">
      <c r="A12">
        <v>89</v>
      </c>
      <c r="B12">
        <v>8</v>
      </c>
      <c r="C12">
        <v>9</v>
      </c>
      <c r="D12">
        <f t="shared" si="0"/>
        <v>0.10112359550561797</v>
      </c>
      <c r="E12">
        <f>C12/B12</f>
        <v>1.125</v>
      </c>
      <c r="F12" t="s">
        <v>3</v>
      </c>
      <c r="G12" t="s">
        <v>6</v>
      </c>
      <c r="L12">
        <v>0.15740740740740741</v>
      </c>
      <c r="M12">
        <v>5.8333333333333334E-2</v>
      </c>
      <c r="N12">
        <v>9.5652173913043481E-2</v>
      </c>
      <c r="R12">
        <v>0.15740740740740741</v>
      </c>
      <c r="S12">
        <v>9.5652173913043481E-2</v>
      </c>
    </row>
    <row r="13" spans="1:19" x14ac:dyDescent="0.35">
      <c r="A13">
        <v>99</v>
      </c>
      <c r="B13">
        <v>9</v>
      </c>
      <c r="C13">
        <v>10</v>
      </c>
      <c r="D13">
        <f t="shared" si="0"/>
        <v>0.10101010101010101</v>
      </c>
      <c r="E13">
        <f t="shared" si="1"/>
        <v>1.1111111111111112</v>
      </c>
      <c r="F13" t="s">
        <v>3</v>
      </c>
      <c r="L13">
        <v>0.16</v>
      </c>
      <c r="M13">
        <v>5.0724637681159424E-2</v>
      </c>
      <c r="N13">
        <v>8.59375E-2</v>
      </c>
      <c r="R13">
        <v>0.16</v>
      </c>
      <c r="S13">
        <v>8.59375E-2</v>
      </c>
    </row>
    <row r="14" spans="1:19" x14ac:dyDescent="0.35">
      <c r="A14">
        <v>113</v>
      </c>
      <c r="B14">
        <v>8</v>
      </c>
      <c r="C14">
        <v>9</v>
      </c>
      <c r="D14">
        <f t="shared" si="0"/>
        <v>7.9646017699115043E-2</v>
      </c>
      <c r="E14">
        <f t="shared" si="1"/>
        <v>1.125</v>
      </c>
      <c r="F14" t="s">
        <v>3</v>
      </c>
      <c r="L14">
        <v>0.14201183431952663</v>
      </c>
      <c r="M14">
        <v>5.0847457627118647E-2</v>
      </c>
      <c r="N14">
        <v>7.4712643678160925E-2</v>
      </c>
      <c r="R14">
        <v>0.14201183431952663</v>
      </c>
      <c r="S14">
        <v>7.4712643678160925E-2</v>
      </c>
    </row>
    <row r="15" spans="1:19" x14ac:dyDescent="0.35">
      <c r="A15">
        <v>113</v>
      </c>
      <c r="B15">
        <v>11</v>
      </c>
      <c r="C15">
        <v>8</v>
      </c>
      <c r="D15">
        <f t="shared" si="0"/>
        <v>7.0796460176991149E-2</v>
      </c>
      <c r="E15">
        <f>C15/B15</f>
        <v>0.72727272727272729</v>
      </c>
      <c r="F15" t="s">
        <v>5</v>
      </c>
      <c r="L15">
        <v>0.10126582278481013</v>
      </c>
      <c r="M15">
        <v>5.1724137931034482E-2</v>
      </c>
      <c r="N15">
        <v>8.5365853658536592E-2</v>
      </c>
      <c r="R15">
        <v>0.10126582278481013</v>
      </c>
      <c r="S15">
        <v>8.5365853658536592E-2</v>
      </c>
    </row>
    <row r="16" spans="1:19" x14ac:dyDescent="0.35">
      <c r="A16">
        <v>108</v>
      </c>
      <c r="B16">
        <v>10</v>
      </c>
      <c r="C16">
        <v>7</v>
      </c>
      <c r="D16">
        <f t="shared" si="0"/>
        <v>6.4814814814814811E-2</v>
      </c>
      <c r="E16">
        <f t="shared" si="1"/>
        <v>0.7</v>
      </c>
      <c r="F16" t="s">
        <v>5</v>
      </c>
      <c r="L16">
        <v>0.16901408450704225</v>
      </c>
      <c r="M16">
        <v>5.3846153846153849E-2</v>
      </c>
      <c r="N16">
        <v>9.3220338983050849E-2</v>
      </c>
      <c r="R16">
        <v>0.16901408450704225</v>
      </c>
      <c r="S16">
        <v>9.3220338983050849E-2</v>
      </c>
    </row>
    <row r="17" spans="1:19" x14ac:dyDescent="0.35">
      <c r="A17">
        <v>125</v>
      </c>
      <c r="B17">
        <v>10</v>
      </c>
      <c r="C17">
        <v>6</v>
      </c>
      <c r="D17">
        <f t="shared" si="0"/>
        <v>4.8000000000000001E-2</v>
      </c>
      <c r="E17">
        <f t="shared" si="1"/>
        <v>0.6</v>
      </c>
      <c r="F17" t="s">
        <v>5</v>
      </c>
      <c r="L17">
        <v>9.375E-2</v>
      </c>
      <c r="M17">
        <v>5.4054054054054057E-2</v>
      </c>
      <c r="N17">
        <v>7.6335877862595422E-2</v>
      </c>
      <c r="R17">
        <v>9.375E-2</v>
      </c>
      <c r="S17">
        <v>7.6335877862595422E-2</v>
      </c>
    </row>
    <row r="18" spans="1:19" x14ac:dyDescent="0.35">
      <c r="A18">
        <v>99</v>
      </c>
      <c r="B18">
        <v>9</v>
      </c>
      <c r="C18">
        <v>7</v>
      </c>
      <c r="D18">
        <f t="shared" si="0"/>
        <v>7.0707070707070704E-2</v>
      </c>
      <c r="E18">
        <f t="shared" si="1"/>
        <v>0.77777777777777779</v>
      </c>
      <c r="F18" t="s">
        <v>9</v>
      </c>
      <c r="L18">
        <v>7.6086956521739135E-2</v>
      </c>
      <c r="M18">
        <v>0.1111111111111111</v>
      </c>
      <c r="N18">
        <v>0.14583333333333334</v>
      </c>
      <c r="R18">
        <v>7.6086956521739135E-2</v>
      </c>
      <c r="S18">
        <v>0.14583333333333334</v>
      </c>
    </row>
    <row r="19" spans="1:19" x14ac:dyDescent="0.35">
      <c r="A19">
        <v>69</v>
      </c>
      <c r="B19">
        <v>5</v>
      </c>
      <c r="C19">
        <v>5</v>
      </c>
      <c r="D19">
        <f t="shared" si="0"/>
        <v>7.2463768115942032E-2</v>
      </c>
      <c r="E19">
        <f t="shared" si="1"/>
        <v>1</v>
      </c>
      <c r="F19" t="s">
        <v>9</v>
      </c>
      <c r="L19">
        <v>8.1081081081081086E-2</v>
      </c>
      <c r="M19">
        <v>6.097560975609756E-2</v>
      </c>
      <c r="N19">
        <v>0.10891089108910891</v>
      </c>
      <c r="R19">
        <v>8.1081081081081086E-2</v>
      </c>
      <c r="S19">
        <v>0.10891089108910891</v>
      </c>
    </row>
    <row r="20" spans="1:19" x14ac:dyDescent="0.35">
      <c r="A20">
        <v>119</v>
      </c>
      <c r="B20">
        <v>10</v>
      </c>
      <c r="C20">
        <v>8</v>
      </c>
      <c r="D20">
        <f t="shared" si="0"/>
        <v>6.7226890756302518E-2</v>
      </c>
      <c r="E20">
        <f t="shared" si="1"/>
        <v>0.8</v>
      </c>
      <c r="F20" t="s">
        <v>9</v>
      </c>
      <c r="L20">
        <v>5.3333333333333337E-2</v>
      </c>
      <c r="M20">
        <v>0.10204081632653061</v>
      </c>
      <c r="N20">
        <v>8.5365853658536592E-2</v>
      </c>
      <c r="R20">
        <v>5.3333333333333337E-2</v>
      </c>
      <c r="S20">
        <v>8.5365853658536592E-2</v>
      </c>
    </row>
    <row r="21" spans="1:19" x14ac:dyDescent="0.35">
      <c r="L21">
        <v>8.5365853658536592E-2</v>
      </c>
      <c r="M21">
        <v>3.6363636363636362E-2</v>
      </c>
      <c r="N21">
        <v>6.5116279069767441E-2</v>
      </c>
      <c r="R21">
        <v>8.5365853658536592E-2</v>
      </c>
      <c r="S21">
        <v>6.5116279069767441E-2</v>
      </c>
    </row>
    <row r="22" spans="1:19" x14ac:dyDescent="0.35">
      <c r="A22">
        <v>108</v>
      </c>
      <c r="B22">
        <v>9</v>
      </c>
      <c r="C22">
        <v>17</v>
      </c>
      <c r="D22">
        <f t="shared" si="0"/>
        <v>0.15740740740740741</v>
      </c>
      <c r="E22">
        <f>C22/B22</f>
        <v>1.8888888888888888</v>
      </c>
      <c r="F22" t="s">
        <v>3</v>
      </c>
      <c r="G22" t="s">
        <v>10</v>
      </c>
      <c r="L22">
        <v>6.1946902654867256E-2</v>
      </c>
      <c r="M22">
        <v>7.1065989847715741E-2</v>
      </c>
      <c r="N22">
        <v>6.358381502890173E-2</v>
      </c>
      <c r="R22">
        <v>6.1946902654867256E-2</v>
      </c>
      <c r="S22">
        <v>6.358381502890173E-2</v>
      </c>
    </row>
    <row r="23" spans="1:19" x14ac:dyDescent="0.35">
      <c r="A23">
        <v>125</v>
      </c>
      <c r="B23">
        <v>10</v>
      </c>
      <c r="C23">
        <v>20</v>
      </c>
      <c r="D23">
        <f t="shared" si="0"/>
        <v>0.16</v>
      </c>
      <c r="E23">
        <f t="shared" si="1"/>
        <v>2</v>
      </c>
      <c r="F23" t="s">
        <v>3</v>
      </c>
      <c r="L23">
        <v>7.64525993883792E-2</v>
      </c>
      <c r="M23">
        <v>3.870162297128589E-2</v>
      </c>
      <c r="N23">
        <v>5.7471264367816091E-2</v>
      </c>
      <c r="R23">
        <v>7.64525993883792E-2</v>
      </c>
      <c r="S23">
        <v>5.7471264367816091E-2</v>
      </c>
    </row>
    <row r="24" spans="1:19" x14ac:dyDescent="0.35">
      <c r="A24">
        <v>169</v>
      </c>
      <c r="B24">
        <v>13</v>
      </c>
      <c r="C24">
        <v>24</v>
      </c>
      <c r="D24">
        <f t="shared" si="0"/>
        <v>0.14201183431952663</v>
      </c>
      <c r="E24">
        <f t="shared" si="1"/>
        <v>1.8461538461538463</v>
      </c>
      <c r="F24" t="s">
        <v>3</v>
      </c>
      <c r="L24">
        <v>6.0344827586206899E-2</v>
      </c>
      <c r="M24">
        <v>4.9645390070921988E-2</v>
      </c>
      <c r="N24">
        <v>0.12987012987012986</v>
      </c>
      <c r="R24">
        <v>6.0344827586206899E-2</v>
      </c>
      <c r="S24">
        <v>0.12987012987012986</v>
      </c>
    </row>
    <row r="25" spans="1:19" x14ac:dyDescent="0.35">
      <c r="A25">
        <v>120</v>
      </c>
      <c r="B25">
        <v>11</v>
      </c>
      <c r="C25">
        <v>7</v>
      </c>
      <c r="D25">
        <f t="shared" si="0"/>
        <v>5.8333333333333334E-2</v>
      </c>
      <c r="E25">
        <f t="shared" si="1"/>
        <v>0.63636363636363635</v>
      </c>
      <c r="F25" t="s">
        <v>5</v>
      </c>
      <c r="L25">
        <v>5.5555555555555552E-2</v>
      </c>
      <c r="M25">
        <v>9.0909090909090912E-2</v>
      </c>
      <c r="N25">
        <v>6.1403508771929821E-2</v>
      </c>
      <c r="R25">
        <v>5.5555555555555552E-2</v>
      </c>
      <c r="S25">
        <v>6.1403508771929821E-2</v>
      </c>
    </row>
    <row r="26" spans="1:19" x14ac:dyDescent="0.35">
      <c r="A26">
        <v>138</v>
      </c>
      <c r="B26">
        <v>12</v>
      </c>
      <c r="C26">
        <v>7</v>
      </c>
      <c r="D26">
        <f t="shared" si="0"/>
        <v>5.0724637681159424E-2</v>
      </c>
      <c r="E26">
        <f t="shared" si="1"/>
        <v>0.58333333333333337</v>
      </c>
      <c r="F26" t="s">
        <v>5</v>
      </c>
      <c r="L26">
        <v>8.1081081081081086E-2</v>
      </c>
      <c r="M26">
        <v>9.0909090909090912E-2</v>
      </c>
      <c r="N26">
        <v>6.0240963855421686E-2</v>
      </c>
      <c r="R26">
        <v>8.1081081081081086E-2</v>
      </c>
      <c r="S26">
        <v>6.0240963855421686E-2</v>
      </c>
    </row>
    <row r="27" spans="1:19" x14ac:dyDescent="0.35">
      <c r="A27">
        <v>177</v>
      </c>
      <c r="B27">
        <v>14</v>
      </c>
      <c r="C27">
        <v>9</v>
      </c>
      <c r="D27">
        <f t="shared" si="0"/>
        <v>5.0847457627118647E-2</v>
      </c>
      <c r="E27">
        <f t="shared" si="1"/>
        <v>0.6428571428571429</v>
      </c>
      <c r="F27" t="s">
        <v>5</v>
      </c>
      <c r="L27">
        <v>0.12121212121212122</v>
      </c>
      <c r="M27">
        <v>7.6923076923076927E-2</v>
      </c>
      <c r="N27">
        <v>5.9829059829059832E-2</v>
      </c>
      <c r="R27">
        <v>0.12121212121212122</v>
      </c>
      <c r="S27">
        <v>5.9829059829059832E-2</v>
      </c>
    </row>
    <row r="28" spans="1:19" x14ac:dyDescent="0.35">
      <c r="A28">
        <v>115</v>
      </c>
      <c r="B28">
        <v>10</v>
      </c>
      <c r="C28">
        <v>11</v>
      </c>
      <c r="D28">
        <f t="shared" si="0"/>
        <v>9.5652173913043481E-2</v>
      </c>
      <c r="E28">
        <f t="shared" si="1"/>
        <v>1.1000000000000001</v>
      </c>
      <c r="F28" t="s">
        <v>9</v>
      </c>
      <c r="L28">
        <v>7.5949367088607597E-2</v>
      </c>
      <c r="M28">
        <v>2.6086956521739129E-2</v>
      </c>
      <c r="N28">
        <v>5.7471264367816091E-2</v>
      </c>
      <c r="R28">
        <v>7.5949367088607597E-2</v>
      </c>
      <c r="S28">
        <v>5.7471264367816091E-2</v>
      </c>
    </row>
    <row r="29" spans="1:19" x14ac:dyDescent="0.35">
      <c r="A29">
        <v>128</v>
      </c>
      <c r="B29">
        <v>11</v>
      </c>
      <c r="C29">
        <v>11</v>
      </c>
      <c r="D29">
        <f t="shared" si="0"/>
        <v>8.59375E-2</v>
      </c>
      <c r="E29">
        <f t="shared" si="1"/>
        <v>1</v>
      </c>
      <c r="F29" t="s">
        <v>9</v>
      </c>
      <c r="L29">
        <v>0.1</v>
      </c>
      <c r="M29">
        <v>3.6764705882352942E-2</v>
      </c>
      <c r="N29">
        <v>6.1403508771929821E-2</v>
      </c>
      <c r="R29">
        <v>0.1</v>
      </c>
      <c r="S29">
        <v>6.1403508771929821E-2</v>
      </c>
    </row>
    <row r="30" spans="1:19" x14ac:dyDescent="0.35">
      <c r="A30">
        <v>174</v>
      </c>
      <c r="B30">
        <v>14</v>
      </c>
      <c r="C30">
        <v>13</v>
      </c>
      <c r="D30">
        <f t="shared" si="0"/>
        <v>7.4712643678160925E-2</v>
      </c>
      <c r="E30">
        <f t="shared" si="1"/>
        <v>0.9285714285714286</v>
      </c>
      <c r="F30" t="s">
        <v>9</v>
      </c>
      <c r="L30">
        <v>0.11</v>
      </c>
      <c r="M30">
        <v>6.5789473684210523E-2</v>
      </c>
      <c r="N30">
        <v>7.5471698113207544E-2</v>
      </c>
      <c r="R30">
        <v>0.11</v>
      </c>
      <c r="S30">
        <v>7.5471698113207544E-2</v>
      </c>
    </row>
    <row r="31" spans="1:19" x14ac:dyDescent="0.35">
      <c r="L31">
        <v>0.12</v>
      </c>
      <c r="M31">
        <v>3.1746031746031744E-2</v>
      </c>
      <c r="N31">
        <v>7.1428571428571425E-2</v>
      </c>
      <c r="R31">
        <v>0.12</v>
      </c>
      <c r="S31">
        <v>7.1428571428571425E-2</v>
      </c>
    </row>
    <row r="32" spans="1:19" x14ac:dyDescent="0.35">
      <c r="A32">
        <v>79</v>
      </c>
      <c r="B32">
        <v>7</v>
      </c>
      <c r="C32">
        <v>8</v>
      </c>
      <c r="D32">
        <f t="shared" ref="D32:D39" si="2">C32/A32</f>
        <v>0.10126582278481013</v>
      </c>
      <c r="E32">
        <f t="shared" ref="E32:E39" si="3">C32/B32</f>
        <v>1.1428571428571428</v>
      </c>
      <c r="F32" t="s">
        <v>3</v>
      </c>
      <c r="G32" t="s">
        <v>4</v>
      </c>
      <c r="L32">
        <v>0.1</v>
      </c>
      <c r="M32">
        <v>4.3478260869565216E-2</v>
      </c>
      <c r="N32">
        <v>6.4814814814814811E-2</v>
      </c>
      <c r="R32">
        <v>0.1</v>
      </c>
      <c r="S32">
        <v>6.4814814814814811E-2</v>
      </c>
    </row>
    <row r="33" spans="1:19" x14ac:dyDescent="0.35">
      <c r="A33">
        <v>71</v>
      </c>
      <c r="B33">
        <v>8</v>
      </c>
      <c r="C33">
        <v>12</v>
      </c>
      <c r="D33">
        <f t="shared" si="2"/>
        <v>0.16901408450704225</v>
      </c>
      <c r="E33">
        <f t="shared" si="3"/>
        <v>1.5</v>
      </c>
      <c r="F33" t="s">
        <v>3</v>
      </c>
      <c r="L33">
        <v>0.106382979</v>
      </c>
      <c r="M33">
        <v>8.5714286000000001E-2</v>
      </c>
      <c r="N33">
        <v>0.10144927500000001</v>
      </c>
      <c r="R33">
        <v>0.106382979</v>
      </c>
      <c r="S33">
        <v>0.10144927500000001</v>
      </c>
    </row>
    <row r="34" spans="1:19" x14ac:dyDescent="0.35">
      <c r="A34">
        <v>96</v>
      </c>
      <c r="B34">
        <v>12</v>
      </c>
      <c r="C34">
        <v>9</v>
      </c>
      <c r="D34">
        <f t="shared" si="2"/>
        <v>9.375E-2</v>
      </c>
      <c r="E34">
        <f t="shared" si="3"/>
        <v>0.75</v>
      </c>
      <c r="F34" t="s">
        <v>3</v>
      </c>
      <c r="L34">
        <v>0.178571429</v>
      </c>
      <c r="M34">
        <v>8.6580087E-2</v>
      </c>
      <c r="N34">
        <v>0.15384615400000001</v>
      </c>
      <c r="R34">
        <v>0.178571429</v>
      </c>
      <c r="S34">
        <v>0.15384615400000001</v>
      </c>
    </row>
    <row r="35" spans="1:19" x14ac:dyDescent="0.35">
      <c r="A35">
        <v>116</v>
      </c>
      <c r="B35">
        <v>16</v>
      </c>
      <c r="C35">
        <v>6</v>
      </c>
      <c r="D35">
        <f t="shared" si="2"/>
        <v>5.1724137931034482E-2</v>
      </c>
      <c r="E35">
        <f t="shared" si="3"/>
        <v>0.375</v>
      </c>
      <c r="F35" t="s">
        <v>5</v>
      </c>
      <c r="L35">
        <v>0.14354067000000001</v>
      </c>
      <c r="M35">
        <v>9.5238094999999995E-2</v>
      </c>
      <c r="N35">
        <v>0.12244898</v>
      </c>
      <c r="R35">
        <v>0.14354067000000001</v>
      </c>
      <c r="S35">
        <v>0.12244898</v>
      </c>
    </row>
    <row r="36" spans="1:19" x14ac:dyDescent="0.35">
      <c r="A36">
        <v>130</v>
      </c>
      <c r="B36">
        <v>16</v>
      </c>
      <c r="C36">
        <v>7</v>
      </c>
      <c r="D36">
        <f t="shared" si="2"/>
        <v>5.3846153846153849E-2</v>
      </c>
      <c r="E36">
        <f t="shared" si="3"/>
        <v>0.4375</v>
      </c>
      <c r="F36" t="s">
        <v>5</v>
      </c>
      <c r="L36">
        <v>0.12352941200000001</v>
      </c>
      <c r="M36">
        <v>7.5471698000000004E-2</v>
      </c>
      <c r="N36">
        <v>9.4736842000000002E-2</v>
      </c>
      <c r="R36">
        <v>0.12352941200000001</v>
      </c>
      <c r="S36">
        <v>9.4736842000000002E-2</v>
      </c>
    </row>
    <row r="37" spans="1:19" x14ac:dyDescent="0.35">
      <c r="A37">
        <v>74</v>
      </c>
      <c r="B37">
        <v>12</v>
      </c>
      <c r="C37">
        <v>4</v>
      </c>
      <c r="D37">
        <f t="shared" si="2"/>
        <v>5.4054054054054057E-2</v>
      </c>
      <c r="E37">
        <f t="shared" si="3"/>
        <v>0.33333333333333331</v>
      </c>
      <c r="F37" t="s">
        <v>5</v>
      </c>
      <c r="L37">
        <v>0.111842105</v>
      </c>
      <c r="M37">
        <v>6.5693430999999997E-2</v>
      </c>
      <c r="N37">
        <v>8.7999999999999995E-2</v>
      </c>
      <c r="R37">
        <v>0.111842105</v>
      </c>
      <c r="S37">
        <v>8.7999999999999995E-2</v>
      </c>
    </row>
    <row r="38" spans="1:19" x14ac:dyDescent="0.35">
      <c r="A38">
        <v>82</v>
      </c>
      <c r="B38">
        <v>10</v>
      </c>
      <c r="C38">
        <v>7</v>
      </c>
      <c r="D38">
        <f t="shared" si="2"/>
        <v>8.5365853658536592E-2</v>
      </c>
      <c r="E38">
        <f t="shared" si="3"/>
        <v>0.7</v>
      </c>
      <c r="F38" t="s">
        <v>9</v>
      </c>
      <c r="L38">
        <v>0.111888112</v>
      </c>
      <c r="M38">
        <v>6.3492063000000001E-2</v>
      </c>
      <c r="N38">
        <v>7.8947368000000004E-2</v>
      </c>
      <c r="R38">
        <v>0.111888112</v>
      </c>
      <c r="S38">
        <v>7.8947368000000004E-2</v>
      </c>
    </row>
    <row r="39" spans="1:19" x14ac:dyDescent="0.35">
      <c r="A39">
        <v>118</v>
      </c>
      <c r="B39">
        <v>15</v>
      </c>
      <c r="C39">
        <v>11</v>
      </c>
      <c r="D39">
        <f t="shared" si="2"/>
        <v>9.3220338983050849E-2</v>
      </c>
      <c r="E39">
        <f t="shared" si="3"/>
        <v>0.73333333333333328</v>
      </c>
      <c r="F39" t="s">
        <v>9</v>
      </c>
      <c r="L39">
        <v>0.15428571399999999</v>
      </c>
      <c r="M39">
        <v>9.3167702000000005E-2</v>
      </c>
      <c r="N39">
        <v>0.155963303</v>
      </c>
      <c r="R39">
        <v>0.15428571399999999</v>
      </c>
      <c r="S39">
        <v>0.155963303</v>
      </c>
    </row>
    <row r="40" spans="1:19" x14ac:dyDescent="0.35">
      <c r="A40">
        <v>131</v>
      </c>
      <c r="B40">
        <v>18</v>
      </c>
      <c r="C40">
        <v>10</v>
      </c>
      <c r="D40">
        <f t="shared" ref="D40" si="4">C40/A40</f>
        <v>7.6335877862595422E-2</v>
      </c>
      <c r="E40">
        <f t="shared" ref="E40" si="5">C40/B40</f>
        <v>0.55555555555555558</v>
      </c>
      <c r="F40" t="s">
        <v>9</v>
      </c>
      <c r="L40">
        <v>0.16822429899999999</v>
      </c>
      <c r="M40">
        <v>7.3170732000000002E-2</v>
      </c>
      <c r="N40">
        <v>0.13705583800000001</v>
      </c>
      <c r="R40">
        <v>0.16822429899999999</v>
      </c>
      <c r="S40">
        <v>0.13705583800000001</v>
      </c>
    </row>
    <row r="41" spans="1:19" x14ac:dyDescent="0.35">
      <c r="L41">
        <v>0.14344262299999999</v>
      </c>
      <c r="M41">
        <v>7.7844310999999999E-2</v>
      </c>
      <c r="N41">
        <v>0.10917030599999999</v>
      </c>
      <c r="R41">
        <v>0.14344262299999999</v>
      </c>
      <c r="S41">
        <v>0.10917030599999999</v>
      </c>
    </row>
    <row r="42" spans="1:19" x14ac:dyDescent="0.35">
      <c r="A42">
        <v>92</v>
      </c>
      <c r="B42">
        <v>11</v>
      </c>
      <c r="C42">
        <v>7</v>
      </c>
      <c r="D42">
        <f t="shared" ref="D42:D49" si="6">C42/A42</f>
        <v>7.6086956521739135E-2</v>
      </c>
      <c r="E42">
        <f t="shared" ref="E42:E43" si="7">C42/B42</f>
        <v>0.63636363636363635</v>
      </c>
      <c r="F42" t="s">
        <v>3</v>
      </c>
      <c r="G42" t="s">
        <v>45</v>
      </c>
    </row>
    <row r="43" spans="1:19" x14ac:dyDescent="0.35">
      <c r="A43">
        <v>74</v>
      </c>
      <c r="B43">
        <v>10</v>
      </c>
      <c r="C43">
        <v>6</v>
      </c>
      <c r="D43">
        <f t="shared" si="6"/>
        <v>8.1081081081081086E-2</v>
      </c>
      <c r="E43">
        <f t="shared" si="7"/>
        <v>0.6</v>
      </c>
      <c r="F43" t="s">
        <v>3</v>
      </c>
    </row>
    <row r="44" spans="1:19" x14ac:dyDescent="0.35">
      <c r="A44">
        <v>75</v>
      </c>
      <c r="B44">
        <v>9</v>
      </c>
      <c r="C44">
        <v>4</v>
      </c>
      <c r="D44">
        <f t="shared" si="6"/>
        <v>5.3333333333333337E-2</v>
      </c>
      <c r="E44">
        <f>C44/B44</f>
        <v>0.44444444444444442</v>
      </c>
      <c r="F44" t="s">
        <v>3</v>
      </c>
    </row>
    <row r="45" spans="1:19" x14ac:dyDescent="0.35">
      <c r="A45">
        <v>126</v>
      </c>
      <c r="B45">
        <v>17</v>
      </c>
      <c r="C45">
        <v>14</v>
      </c>
      <c r="D45">
        <f t="shared" si="6"/>
        <v>0.1111111111111111</v>
      </c>
      <c r="E45">
        <f t="shared" ref="E45:E49" si="8">C45/B45</f>
        <v>0.82352941176470584</v>
      </c>
      <c r="F45" t="s">
        <v>5</v>
      </c>
    </row>
    <row r="46" spans="1:19" x14ac:dyDescent="0.35">
      <c r="A46">
        <v>82</v>
      </c>
      <c r="B46">
        <v>10</v>
      </c>
      <c r="C46">
        <v>5</v>
      </c>
      <c r="D46">
        <f t="shared" si="6"/>
        <v>6.097560975609756E-2</v>
      </c>
      <c r="E46">
        <f t="shared" si="8"/>
        <v>0.5</v>
      </c>
      <c r="F46" t="s">
        <v>5</v>
      </c>
    </row>
    <row r="47" spans="1:19" x14ac:dyDescent="0.35">
      <c r="A47">
        <v>49</v>
      </c>
      <c r="B47">
        <v>9</v>
      </c>
      <c r="C47">
        <v>5</v>
      </c>
      <c r="D47">
        <f t="shared" si="6"/>
        <v>0.10204081632653061</v>
      </c>
      <c r="E47">
        <f t="shared" si="8"/>
        <v>0.55555555555555558</v>
      </c>
      <c r="F47" t="s">
        <v>5</v>
      </c>
    </row>
    <row r="48" spans="1:19" x14ac:dyDescent="0.35">
      <c r="A48">
        <v>96</v>
      </c>
      <c r="B48">
        <v>11</v>
      </c>
      <c r="C48">
        <v>14</v>
      </c>
      <c r="D48">
        <f t="shared" si="6"/>
        <v>0.14583333333333334</v>
      </c>
      <c r="E48">
        <f t="shared" si="8"/>
        <v>1.2727272727272727</v>
      </c>
      <c r="F48" t="s">
        <v>9</v>
      </c>
    </row>
    <row r="49" spans="1:7" x14ac:dyDescent="0.35">
      <c r="A49">
        <v>101</v>
      </c>
      <c r="B49">
        <v>12</v>
      </c>
      <c r="C49">
        <v>11</v>
      </c>
      <c r="D49">
        <f t="shared" si="6"/>
        <v>0.10891089108910891</v>
      </c>
      <c r="E49">
        <f t="shared" si="8"/>
        <v>0.91666666666666663</v>
      </c>
      <c r="F49" t="s">
        <v>9</v>
      </c>
    </row>
    <row r="50" spans="1:7" x14ac:dyDescent="0.35">
      <c r="A50">
        <v>82</v>
      </c>
      <c r="B50">
        <v>8</v>
      </c>
      <c r="C50">
        <v>7</v>
      </c>
      <c r="D50">
        <f t="shared" ref="D50:D58" si="9">C50/A50</f>
        <v>8.5365853658536592E-2</v>
      </c>
      <c r="E50">
        <f t="shared" ref="E50:E58" si="10">C50/B50</f>
        <v>0.875</v>
      </c>
      <c r="F50" t="s">
        <v>9</v>
      </c>
    </row>
    <row r="52" spans="1:7" x14ac:dyDescent="0.35">
      <c r="A52">
        <v>246</v>
      </c>
      <c r="B52">
        <v>17</v>
      </c>
      <c r="C52">
        <v>21</v>
      </c>
      <c r="D52">
        <f t="shared" si="9"/>
        <v>8.5365853658536592E-2</v>
      </c>
      <c r="E52">
        <f t="shared" si="10"/>
        <v>1.2352941176470589</v>
      </c>
      <c r="F52" t="s">
        <v>3</v>
      </c>
      <c r="G52" t="s">
        <v>46</v>
      </c>
    </row>
    <row r="53" spans="1:7" x14ac:dyDescent="0.35">
      <c r="A53">
        <v>339</v>
      </c>
      <c r="B53">
        <v>23</v>
      </c>
      <c r="C53">
        <v>21</v>
      </c>
      <c r="D53">
        <f t="shared" si="9"/>
        <v>6.1946902654867256E-2</v>
      </c>
      <c r="E53">
        <f t="shared" si="10"/>
        <v>0.91304347826086951</v>
      </c>
      <c r="F53" t="s">
        <v>3</v>
      </c>
    </row>
    <row r="54" spans="1:7" x14ac:dyDescent="0.35">
      <c r="A54">
        <v>327</v>
      </c>
      <c r="B54">
        <v>22</v>
      </c>
      <c r="C54">
        <v>25</v>
      </c>
      <c r="D54">
        <f t="shared" si="9"/>
        <v>7.64525993883792E-2</v>
      </c>
      <c r="E54">
        <f t="shared" si="10"/>
        <v>1.1363636363636365</v>
      </c>
      <c r="F54" t="s">
        <v>3</v>
      </c>
    </row>
    <row r="55" spans="1:7" x14ac:dyDescent="0.35">
      <c r="A55">
        <v>220</v>
      </c>
      <c r="B55">
        <v>16</v>
      </c>
      <c r="C55">
        <v>8</v>
      </c>
      <c r="D55">
        <f t="shared" si="9"/>
        <v>3.6363636363636362E-2</v>
      </c>
      <c r="E55">
        <f t="shared" si="10"/>
        <v>0.5</v>
      </c>
      <c r="F55" t="s">
        <v>5</v>
      </c>
    </row>
    <row r="56" spans="1:7" x14ac:dyDescent="0.35">
      <c r="A56">
        <v>197</v>
      </c>
      <c r="B56">
        <v>14</v>
      </c>
      <c r="C56">
        <v>14</v>
      </c>
      <c r="D56">
        <f t="shared" si="9"/>
        <v>7.1065989847715741E-2</v>
      </c>
      <c r="E56">
        <f t="shared" si="10"/>
        <v>1</v>
      </c>
      <c r="F56" t="s">
        <v>5</v>
      </c>
    </row>
    <row r="57" spans="1:7" x14ac:dyDescent="0.35">
      <c r="A57">
        <v>801</v>
      </c>
      <c r="B57">
        <v>57</v>
      </c>
      <c r="C57">
        <v>31</v>
      </c>
      <c r="D57">
        <f t="shared" si="9"/>
        <v>3.870162297128589E-2</v>
      </c>
      <c r="E57">
        <f t="shared" si="10"/>
        <v>0.54385964912280704</v>
      </c>
      <c r="F57" t="s">
        <v>5</v>
      </c>
    </row>
    <row r="58" spans="1:7" x14ac:dyDescent="0.35">
      <c r="A58">
        <v>215</v>
      </c>
      <c r="B58">
        <v>15</v>
      </c>
      <c r="C58">
        <v>14</v>
      </c>
      <c r="D58">
        <f t="shared" si="9"/>
        <v>6.5116279069767441E-2</v>
      </c>
      <c r="E58">
        <f t="shared" si="10"/>
        <v>0.93333333333333335</v>
      </c>
      <c r="F58" t="s">
        <v>9</v>
      </c>
    </row>
    <row r="59" spans="1:7" x14ac:dyDescent="0.35">
      <c r="A59">
        <v>346</v>
      </c>
      <c r="B59">
        <v>24</v>
      </c>
      <c r="C59">
        <v>22</v>
      </c>
      <c r="D59">
        <f t="shared" ref="D59:D67" si="11">C59/A59</f>
        <v>6.358381502890173E-2</v>
      </c>
      <c r="E59">
        <f t="shared" ref="E59:E67" si="12">C59/B59</f>
        <v>0.91666666666666663</v>
      </c>
      <c r="F59" t="s">
        <v>9</v>
      </c>
    </row>
    <row r="60" spans="1:7" x14ac:dyDescent="0.35">
      <c r="A60">
        <v>348</v>
      </c>
      <c r="B60">
        <v>23</v>
      </c>
      <c r="C60">
        <v>20</v>
      </c>
      <c r="D60">
        <f t="shared" si="11"/>
        <v>5.7471264367816091E-2</v>
      </c>
      <c r="E60">
        <f t="shared" si="12"/>
        <v>0.86956521739130432</v>
      </c>
      <c r="F60" t="s">
        <v>9</v>
      </c>
    </row>
    <row r="62" spans="1:7" x14ac:dyDescent="0.35">
      <c r="A62" t="s">
        <v>48</v>
      </c>
      <c r="F62" t="s">
        <v>3</v>
      </c>
      <c r="G62" t="s">
        <v>47</v>
      </c>
    </row>
    <row r="63" spans="1:7" x14ac:dyDescent="0.35">
      <c r="F63" t="s">
        <v>3</v>
      </c>
    </row>
    <row r="64" spans="1:7" x14ac:dyDescent="0.35">
      <c r="F64" t="s">
        <v>3</v>
      </c>
    </row>
    <row r="65" spans="1:20" x14ac:dyDescent="0.35">
      <c r="A65">
        <v>141</v>
      </c>
      <c r="B65">
        <v>12</v>
      </c>
      <c r="C65">
        <v>7</v>
      </c>
      <c r="D65">
        <f t="shared" si="11"/>
        <v>4.9645390070921988E-2</v>
      </c>
      <c r="E65">
        <f t="shared" si="12"/>
        <v>0.58333333333333337</v>
      </c>
      <c r="F65" t="s">
        <v>5</v>
      </c>
    </row>
    <row r="66" spans="1:20" x14ac:dyDescent="0.35">
      <c r="A66">
        <v>99</v>
      </c>
      <c r="B66">
        <v>7</v>
      </c>
      <c r="C66">
        <v>9</v>
      </c>
      <c r="D66">
        <f t="shared" si="11"/>
        <v>9.0909090909090912E-2</v>
      </c>
      <c r="E66">
        <f t="shared" si="12"/>
        <v>1.2857142857142858</v>
      </c>
      <c r="F66" t="s">
        <v>5</v>
      </c>
      <c r="M66" t="s">
        <v>8</v>
      </c>
    </row>
    <row r="67" spans="1:20" x14ac:dyDescent="0.35">
      <c r="A67">
        <v>132</v>
      </c>
      <c r="B67">
        <v>12</v>
      </c>
      <c r="C67">
        <v>12</v>
      </c>
      <c r="D67">
        <f t="shared" si="11"/>
        <v>9.0909090909090912E-2</v>
      </c>
      <c r="E67">
        <f t="shared" si="12"/>
        <v>1</v>
      </c>
      <c r="F67" t="s">
        <v>5</v>
      </c>
      <c r="K67" t="s">
        <v>55</v>
      </c>
      <c r="L67" t="s">
        <v>54</v>
      </c>
      <c r="M67" t="s">
        <v>98</v>
      </c>
      <c r="N67" t="s">
        <v>99</v>
      </c>
      <c r="O67" t="s">
        <v>97</v>
      </c>
      <c r="S67" t="s">
        <v>3</v>
      </c>
      <c r="T67" t="s">
        <v>9</v>
      </c>
    </row>
    <row r="68" spans="1:20" x14ac:dyDescent="0.35">
      <c r="A68">
        <v>77</v>
      </c>
      <c r="B68">
        <v>10</v>
      </c>
      <c r="C68">
        <v>10</v>
      </c>
      <c r="D68">
        <f t="shared" ref="D68:D73" si="13">C68/A68</f>
        <v>0.12987012987012986</v>
      </c>
      <c r="E68">
        <f t="shared" ref="E68:E73" si="14">C68/B68</f>
        <v>1</v>
      </c>
      <c r="F68" t="s">
        <v>9</v>
      </c>
      <c r="K68">
        <v>1</v>
      </c>
      <c r="L68">
        <v>1</v>
      </c>
      <c r="M68" s="6">
        <v>2</v>
      </c>
      <c r="N68">
        <v>0.53846153846153844</v>
      </c>
      <c r="O68">
        <v>1</v>
      </c>
      <c r="S68" s="6">
        <v>2</v>
      </c>
      <c r="T68">
        <v>1</v>
      </c>
    </row>
    <row r="69" spans="1:20" x14ac:dyDescent="0.35">
      <c r="A69">
        <v>114</v>
      </c>
      <c r="B69">
        <v>10</v>
      </c>
      <c r="C69">
        <v>7</v>
      </c>
      <c r="D69">
        <f t="shared" si="13"/>
        <v>6.1403508771929821E-2</v>
      </c>
      <c r="E69">
        <f t="shared" si="14"/>
        <v>0.7</v>
      </c>
      <c r="F69" t="s">
        <v>9</v>
      </c>
      <c r="K69">
        <v>1</v>
      </c>
      <c r="L69">
        <v>2</v>
      </c>
      <c r="M69" s="6">
        <v>1.8333333333333333</v>
      </c>
      <c r="N69">
        <v>0.6</v>
      </c>
      <c r="O69">
        <v>0.91666666666666663</v>
      </c>
      <c r="S69" s="6">
        <v>1.8333333333333333</v>
      </c>
      <c r="T69">
        <v>0.91666666666666663</v>
      </c>
    </row>
    <row r="70" spans="1:20" x14ac:dyDescent="0.35">
      <c r="A70">
        <v>83</v>
      </c>
      <c r="B70">
        <v>9</v>
      </c>
      <c r="C70">
        <v>5</v>
      </c>
      <c r="D70">
        <f t="shared" si="13"/>
        <v>6.0240963855421686E-2</v>
      </c>
      <c r="E70">
        <f t="shared" si="14"/>
        <v>0.55555555555555558</v>
      </c>
      <c r="F70" t="s">
        <v>9</v>
      </c>
      <c r="K70">
        <v>1</v>
      </c>
      <c r="L70">
        <v>3</v>
      </c>
      <c r="M70" s="6">
        <v>1.6666666666666667</v>
      </c>
      <c r="N70">
        <v>0.5</v>
      </c>
      <c r="O70">
        <v>1.125</v>
      </c>
      <c r="S70" s="6">
        <v>1.6666666666666667</v>
      </c>
      <c r="T70">
        <v>1.125</v>
      </c>
    </row>
    <row r="71" spans="1:20" x14ac:dyDescent="0.35">
      <c r="K71">
        <v>2</v>
      </c>
      <c r="L71">
        <v>4</v>
      </c>
      <c r="M71" s="6">
        <v>1.125</v>
      </c>
      <c r="N71">
        <v>0.72727272727272729</v>
      </c>
      <c r="O71">
        <v>0.77777777777777779</v>
      </c>
      <c r="S71" s="6">
        <v>1.125</v>
      </c>
      <c r="T71">
        <v>0.77777777777777779</v>
      </c>
    </row>
    <row r="72" spans="1:20" x14ac:dyDescent="0.35">
      <c r="A72">
        <v>116</v>
      </c>
      <c r="B72">
        <v>8</v>
      </c>
      <c r="C72">
        <v>7</v>
      </c>
      <c r="D72">
        <f t="shared" si="13"/>
        <v>6.0344827586206899E-2</v>
      </c>
      <c r="E72">
        <f t="shared" si="14"/>
        <v>0.875</v>
      </c>
      <c r="F72" t="s">
        <v>3</v>
      </c>
      <c r="G72" t="s">
        <v>49</v>
      </c>
      <c r="K72">
        <v>2</v>
      </c>
      <c r="L72">
        <v>5</v>
      </c>
      <c r="M72" s="6">
        <v>1.1111111111111112</v>
      </c>
      <c r="N72">
        <v>0.7</v>
      </c>
      <c r="O72">
        <v>1</v>
      </c>
      <c r="S72" s="6">
        <v>1.1111111111111112</v>
      </c>
      <c r="T72">
        <v>1</v>
      </c>
    </row>
    <row r="73" spans="1:20" x14ac:dyDescent="0.35">
      <c r="A73">
        <v>108</v>
      </c>
      <c r="B73">
        <v>8</v>
      </c>
      <c r="C73">
        <v>6</v>
      </c>
      <c r="D73">
        <f t="shared" si="13"/>
        <v>5.5555555555555552E-2</v>
      </c>
      <c r="E73">
        <f t="shared" si="14"/>
        <v>0.75</v>
      </c>
      <c r="F73" t="s">
        <v>3</v>
      </c>
      <c r="K73">
        <v>2</v>
      </c>
      <c r="L73">
        <v>6</v>
      </c>
      <c r="M73" s="6">
        <v>1.125</v>
      </c>
      <c r="N73">
        <v>0.6</v>
      </c>
      <c r="O73">
        <v>0.8</v>
      </c>
      <c r="S73" s="6">
        <v>1.125</v>
      </c>
      <c r="T73">
        <v>0.8</v>
      </c>
    </row>
    <row r="74" spans="1:20" x14ac:dyDescent="0.35">
      <c r="F74" t="s">
        <v>3</v>
      </c>
      <c r="K74">
        <v>3</v>
      </c>
      <c r="L74">
        <v>7</v>
      </c>
      <c r="M74" s="6">
        <v>1.8888888888888888</v>
      </c>
      <c r="N74">
        <v>0.63636363636363635</v>
      </c>
      <c r="O74">
        <v>1.1000000000000001</v>
      </c>
      <c r="S74" s="6">
        <v>1.8888888888888888</v>
      </c>
      <c r="T74">
        <v>1.1000000000000001</v>
      </c>
    </row>
    <row r="75" spans="1:20" x14ac:dyDescent="0.35">
      <c r="A75">
        <v>65</v>
      </c>
      <c r="B75">
        <v>6</v>
      </c>
      <c r="C75">
        <v>5</v>
      </c>
      <c r="D75">
        <f t="shared" ref="D75:D80" si="15">C75/A75</f>
        <v>7.6923076923076927E-2</v>
      </c>
      <c r="E75">
        <f t="shared" ref="E75:E80" si="16">C75/B75</f>
        <v>0.83333333333333337</v>
      </c>
      <c r="F75" t="s">
        <v>5</v>
      </c>
      <c r="K75">
        <v>3</v>
      </c>
      <c r="L75">
        <v>8</v>
      </c>
      <c r="M75" s="6">
        <v>2</v>
      </c>
      <c r="N75">
        <v>0.58333333333333337</v>
      </c>
      <c r="O75">
        <v>1</v>
      </c>
      <c r="S75" s="6">
        <v>2</v>
      </c>
      <c r="T75">
        <v>1</v>
      </c>
    </row>
    <row r="76" spans="1:20" x14ac:dyDescent="0.35">
      <c r="A76">
        <v>115</v>
      </c>
      <c r="B76">
        <v>9</v>
      </c>
      <c r="C76">
        <v>3</v>
      </c>
      <c r="D76">
        <f t="shared" si="15"/>
        <v>2.6086956521739129E-2</v>
      </c>
      <c r="E76">
        <f t="shared" si="16"/>
        <v>0.33333333333333331</v>
      </c>
      <c r="F76" t="s">
        <v>5</v>
      </c>
      <c r="K76">
        <v>3</v>
      </c>
      <c r="L76">
        <v>9</v>
      </c>
      <c r="M76" s="6">
        <v>1.8461538461538463</v>
      </c>
      <c r="N76">
        <v>0.6428571428571429</v>
      </c>
      <c r="O76">
        <v>0.9285714285714286</v>
      </c>
      <c r="S76" s="6">
        <v>1.8461538461538463</v>
      </c>
      <c r="T76">
        <v>0.9285714285714286</v>
      </c>
    </row>
    <row r="77" spans="1:20" x14ac:dyDescent="0.35">
      <c r="A77">
        <v>136</v>
      </c>
      <c r="B77">
        <v>11</v>
      </c>
      <c r="C77">
        <v>5</v>
      </c>
      <c r="D77">
        <f t="shared" si="15"/>
        <v>3.6764705882352942E-2</v>
      </c>
      <c r="E77">
        <f t="shared" si="16"/>
        <v>0.45454545454545453</v>
      </c>
      <c r="F77" t="s">
        <v>5</v>
      </c>
      <c r="K77">
        <v>4</v>
      </c>
      <c r="L77">
        <v>10</v>
      </c>
      <c r="M77" s="6">
        <v>1.1428571428571428</v>
      </c>
      <c r="N77">
        <v>0.375</v>
      </c>
      <c r="O77">
        <v>0.7</v>
      </c>
      <c r="S77" s="6">
        <v>1.1428571428571428</v>
      </c>
      <c r="T77">
        <v>0.7</v>
      </c>
    </row>
    <row r="78" spans="1:20" x14ac:dyDescent="0.35">
      <c r="A78">
        <v>117</v>
      </c>
      <c r="B78">
        <v>8</v>
      </c>
      <c r="C78">
        <v>7</v>
      </c>
      <c r="D78">
        <f t="shared" si="15"/>
        <v>5.9829059829059832E-2</v>
      </c>
      <c r="E78">
        <f t="shared" si="16"/>
        <v>0.875</v>
      </c>
      <c r="F78" t="s">
        <v>9</v>
      </c>
      <c r="K78">
        <v>4</v>
      </c>
      <c r="L78">
        <v>11</v>
      </c>
      <c r="M78" s="6">
        <v>1.5</v>
      </c>
      <c r="N78">
        <v>0.4375</v>
      </c>
      <c r="O78">
        <v>0.73333333333333328</v>
      </c>
      <c r="S78" s="6">
        <v>1.5</v>
      </c>
      <c r="T78">
        <v>0.73333333333333328</v>
      </c>
    </row>
    <row r="79" spans="1:20" x14ac:dyDescent="0.35">
      <c r="A79">
        <v>174</v>
      </c>
      <c r="B79">
        <v>10</v>
      </c>
      <c r="C79">
        <v>10</v>
      </c>
      <c r="D79">
        <f t="shared" si="15"/>
        <v>5.7471264367816091E-2</v>
      </c>
      <c r="E79">
        <f t="shared" si="16"/>
        <v>1</v>
      </c>
      <c r="F79" t="s">
        <v>9</v>
      </c>
      <c r="K79">
        <v>4</v>
      </c>
      <c r="L79">
        <v>12</v>
      </c>
      <c r="M79" s="6">
        <v>0.75</v>
      </c>
      <c r="N79">
        <v>0.33333333333333331</v>
      </c>
      <c r="O79">
        <v>0.55555555555555558</v>
      </c>
      <c r="S79" s="6">
        <v>0.75</v>
      </c>
      <c r="T79">
        <v>0.55555555555555558</v>
      </c>
    </row>
    <row r="80" spans="1:20" x14ac:dyDescent="0.35">
      <c r="A80">
        <v>114</v>
      </c>
      <c r="B80">
        <v>7</v>
      </c>
      <c r="C80">
        <v>7</v>
      </c>
      <c r="D80">
        <f t="shared" si="15"/>
        <v>6.1403508771929821E-2</v>
      </c>
      <c r="E80">
        <f t="shared" si="16"/>
        <v>1</v>
      </c>
      <c r="F80" t="s">
        <v>9</v>
      </c>
      <c r="K80">
        <v>5</v>
      </c>
      <c r="L80">
        <v>13</v>
      </c>
      <c r="M80" s="6">
        <v>0.63636363636363635</v>
      </c>
      <c r="N80">
        <v>0.82352941176470584</v>
      </c>
      <c r="O80">
        <v>1.2727272727272727</v>
      </c>
      <c r="S80" s="6">
        <v>0.63636363636363635</v>
      </c>
      <c r="T80">
        <v>1.2727272727272727</v>
      </c>
    </row>
    <row r="81" spans="1:20" x14ac:dyDescent="0.35">
      <c r="K81">
        <v>5</v>
      </c>
      <c r="L81">
        <v>14</v>
      </c>
      <c r="M81" s="6">
        <v>0.6</v>
      </c>
      <c r="N81">
        <v>0.5</v>
      </c>
      <c r="O81">
        <v>0.91666666666666663</v>
      </c>
      <c r="S81" s="6">
        <v>0.6</v>
      </c>
      <c r="T81">
        <v>0.91666666666666663</v>
      </c>
    </row>
    <row r="82" spans="1:20" x14ac:dyDescent="0.35">
      <c r="A82">
        <v>74</v>
      </c>
      <c r="B82">
        <v>5</v>
      </c>
      <c r="C82">
        <v>6</v>
      </c>
      <c r="D82">
        <f t="shared" ref="D82:D90" si="17">C82/A82</f>
        <v>8.1081081081081086E-2</v>
      </c>
      <c r="E82">
        <f t="shared" ref="E82:E90" si="18">C82/B82</f>
        <v>1.2</v>
      </c>
      <c r="F82" t="s">
        <v>3</v>
      </c>
      <c r="G82" t="s">
        <v>50</v>
      </c>
      <c r="K82">
        <v>5</v>
      </c>
      <c r="L82">
        <v>15</v>
      </c>
      <c r="M82" s="6">
        <v>0.44444444444444442</v>
      </c>
      <c r="N82">
        <v>0.55555555555555558</v>
      </c>
      <c r="O82">
        <v>0.875</v>
      </c>
      <c r="S82" s="6">
        <v>0.44444444444444442</v>
      </c>
      <c r="T82">
        <v>0.875</v>
      </c>
    </row>
    <row r="83" spans="1:20" x14ac:dyDescent="0.35">
      <c r="A83">
        <v>66</v>
      </c>
      <c r="B83">
        <v>7</v>
      </c>
      <c r="C83">
        <v>8</v>
      </c>
      <c r="D83">
        <f t="shared" si="17"/>
        <v>0.12121212121212122</v>
      </c>
      <c r="E83">
        <f t="shared" si="18"/>
        <v>1.1428571428571428</v>
      </c>
      <c r="F83" t="s">
        <v>3</v>
      </c>
      <c r="K83">
        <v>6</v>
      </c>
      <c r="L83">
        <v>16</v>
      </c>
      <c r="M83" s="6">
        <v>1.2352941176470589</v>
      </c>
      <c r="N83">
        <v>0.5</v>
      </c>
      <c r="O83">
        <v>0.93333333333333335</v>
      </c>
      <c r="S83" s="6">
        <v>1.2352941176470589</v>
      </c>
      <c r="T83">
        <v>0.93333333333333335</v>
      </c>
    </row>
    <row r="84" spans="1:20" x14ac:dyDescent="0.35">
      <c r="A84">
        <v>79</v>
      </c>
      <c r="B84">
        <v>8</v>
      </c>
      <c r="C84">
        <v>6</v>
      </c>
      <c r="D84">
        <f t="shared" si="17"/>
        <v>7.5949367088607597E-2</v>
      </c>
      <c r="E84">
        <f t="shared" si="18"/>
        <v>0.75</v>
      </c>
      <c r="F84" t="s">
        <v>3</v>
      </c>
      <c r="K84">
        <v>6</v>
      </c>
      <c r="L84">
        <v>17</v>
      </c>
      <c r="M84" s="6">
        <v>0.91304347826086951</v>
      </c>
      <c r="N84">
        <v>1</v>
      </c>
      <c r="O84">
        <v>0.91666666666666663</v>
      </c>
      <c r="S84" s="6">
        <v>0.91304347826086951</v>
      </c>
      <c r="T84">
        <v>0.91666666666666663</v>
      </c>
    </row>
    <row r="85" spans="1:20" x14ac:dyDescent="0.35">
      <c r="A85">
        <v>76</v>
      </c>
      <c r="B85">
        <v>9</v>
      </c>
      <c r="C85">
        <v>5</v>
      </c>
      <c r="D85">
        <f t="shared" si="17"/>
        <v>6.5789473684210523E-2</v>
      </c>
      <c r="E85">
        <f t="shared" si="18"/>
        <v>0.55555555555555558</v>
      </c>
      <c r="F85" t="s">
        <v>5</v>
      </c>
      <c r="K85">
        <v>6</v>
      </c>
      <c r="L85">
        <v>18</v>
      </c>
      <c r="M85" s="6">
        <v>1.1363636363636365</v>
      </c>
      <c r="N85">
        <v>0.54385964912280704</v>
      </c>
      <c r="O85">
        <v>0.86956521739130432</v>
      </c>
      <c r="S85" s="6">
        <v>1.1363636363636365</v>
      </c>
      <c r="T85">
        <v>0.86956521739130432</v>
      </c>
    </row>
    <row r="86" spans="1:20" x14ac:dyDescent="0.35">
      <c r="A86">
        <v>63</v>
      </c>
      <c r="B86">
        <v>7</v>
      </c>
      <c r="C86">
        <v>2</v>
      </c>
      <c r="D86">
        <f t="shared" si="17"/>
        <v>3.1746031746031744E-2</v>
      </c>
      <c r="E86">
        <f t="shared" si="18"/>
        <v>0.2857142857142857</v>
      </c>
      <c r="F86" t="s">
        <v>5</v>
      </c>
      <c r="K86">
        <v>7</v>
      </c>
      <c r="L86">
        <v>19</v>
      </c>
      <c r="M86" s="6">
        <v>0.875</v>
      </c>
      <c r="N86">
        <v>0.58333333333333337</v>
      </c>
      <c r="O86">
        <v>1</v>
      </c>
      <c r="S86" s="6">
        <v>0.875</v>
      </c>
      <c r="T86">
        <v>1</v>
      </c>
    </row>
    <row r="87" spans="1:20" x14ac:dyDescent="0.35">
      <c r="A87">
        <v>69</v>
      </c>
      <c r="B87">
        <v>7</v>
      </c>
      <c r="C87">
        <v>3</v>
      </c>
      <c r="D87">
        <f t="shared" si="17"/>
        <v>4.3478260869565216E-2</v>
      </c>
      <c r="E87">
        <f t="shared" si="18"/>
        <v>0.42857142857142855</v>
      </c>
      <c r="F87" t="s">
        <v>5</v>
      </c>
      <c r="K87">
        <v>7</v>
      </c>
      <c r="L87">
        <v>20</v>
      </c>
      <c r="M87" s="6">
        <v>0.75</v>
      </c>
      <c r="N87">
        <v>1.2857142857142858</v>
      </c>
      <c r="O87">
        <v>0.7</v>
      </c>
      <c r="S87" s="6">
        <v>0.75</v>
      </c>
      <c r="T87">
        <v>0.7</v>
      </c>
    </row>
    <row r="88" spans="1:20" x14ac:dyDescent="0.35">
      <c r="A88">
        <v>106</v>
      </c>
      <c r="B88">
        <v>10</v>
      </c>
      <c r="C88">
        <v>8</v>
      </c>
      <c r="D88">
        <f t="shared" si="17"/>
        <v>7.5471698113207544E-2</v>
      </c>
      <c r="E88">
        <f t="shared" si="18"/>
        <v>0.8</v>
      </c>
      <c r="F88" t="s">
        <v>9</v>
      </c>
      <c r="K88">
        <v>7</v>
      </c>
      <c r="L88">
        <v>21</v>
      </c>
      <c r="M88" s="6">
        <v>1.2</v>
      </c>
      <c r="N88">
        <v>1</v>
      </c>
      <c r="O88">
        <v>0.55555555555555558</v>
      </c>
      <c r="S88" s="6">
        <v>1.2</v>
      </c>
      <c r="T88">
        <v>0.55555555555555558</v>
      </c>
    </row>
    <row r="89" spans="1:20" x14ac:dyDescent="0.35">
      <c r="A89">
        <v>56</v>
      </c>
      <c r="B89">
        <v>6</v>
      </c>
      <c r="C89">
        <v>4</v>
      </c>
      <c r="D89">
        <f t="shared" si="17"/>
        <v>7.1428571428571425E-2</v>
      </c>
      <c r="E89">
        <f t="shared" si="18"/>
        <v>0.66666666666666663</v>
      </c>
      <c r="F89" t="s">
        <v>9</v>
      </c>
      <c r="K89">
        <v>8</v>
      </c>
      <c r="L89">
        <v>22</v>
      </c>
      <c r="M89" s="6">
        <v>1.1428571428571428</v>
      </c>
      <c r="N89">
        <v>0.83333333333333337</v>
      </c>
      <c r="O89">
        <v>0.875</v>
      </c>
      <c r="S89" s="6">
        <v>1.1428571428571428</v>
      </c>
      <c r="T89">
        <v>0.875</v>
      </c>
    </row>
    <row r="90" spans="1:20" x14ac:dyDescent="0.35">
      <c r="A90">
        <v>108</v>
      </c>
      <c r="B90">
        <v>12</v>
      </c>
      <c r="C90">
        <v>7</v>
      </c>
      <c r="D90">
        <f t="shared" si="17"/>
        <v>6.4814814814814811E-2</v>
      </c>
      <c r="E90">
        <f t="shared" si="18"/>
        <v>0.58333333333333337</v>
      </c>
      <c r="F90" t="s">
        <v>9</v>
      </c>
      <c r="K90">
        <v>8</v>
      </c>
      <c r="L90">
        <v>23</v>
      </c>
      <c r="M90" s="6">
        <v>0.75</v>
      </c>
      <c r="N90">
        <v>0.33333333333333331</v>
      </c>
      <c r="O90">
        <v>1</v>
      </c>
      <c r="S90" s="6">
        <v>0.75</v>
      </c>
      <c r="T90">
        <v>1</v>
      </c>
    </row>
    <row r="91" spans="1:20" x14ac:dyDescent="0.35">
      <c r="A91" s="1" t="s">
        <v>0</v>
      </c>
      <c r="B91" s="1" t="s">
        <v>2</v>
      </c>
      <c r="C91" s="1" t="s">
        <v>1</v>
      </c>
      <c r="D91" s="1" t="s">
        <v>7</v>
      </c>
      <c r="E91" s="1" t="s">
        <v>8</v>
      </c>
      <c r="K91">
        <v>8</v>
      </c>
      <c r="L91">
        <v>24</v>
      </c>
      <c r="M91" s="6">
        <v>1.1000000000000001</v>
      </c>
      <c r="N91">
        <v>0.45454545454545453</v>
      </c>
      <c r="O91">
        <v>1</v>
      </c>
      <c r="S91" s="6">
        <v>1.1000000000000001</v>
      </c>
      <c r="T91">
        <v>1</v>
      </c>
    </row>
    <row r="92" spans="1:20" x14ac:dyDescent="0.35">
      <c r="A92">
        <v>188</v>
      </c>
      <c r="B92">
        <v>21</v>
      </c>
      <c r="C92">
        <v>20</v>
      </c>
      <c r="D92">
        <f t="shared" ref="D92:D120" si="19">C92/A92</f>
        <v>0.10638297872340426</v>
      </c>
      <c r="E92">
        <f t="shared" ref="E92:E120" si="20">C92/B92</f>
        <v>0.95238095238095233</v>
      </c>
      <c r="F92" t="s">
        <v>3</v>
      </c>
      <c r="G92" t="s">
        <v>51</v>
      </c>
      <c r="K92">
        <v>9</v>
      </c>
      <c r="L92">
        <v>25</v>
      </c>
      <c r="M92" s="6">
        <v>1.2</v>
      </c>
      <c r="N92">
        <v>0.55555555555555558</v>
      </c>
      <c r="O92">
        <v>0.8</v>
      </c>
      <c r="S92" s="6">
        <v>1.2</v>
      </c>
      <c r="T92">
        <v>0.8</v>
      </c>
    </row>
    <row r="93" spans="1:20" x14ac:dyDescent="0.35">
      <c r="A93">
        <v>140</v>
      </c>
      <c r="B93">
        <v>17</v>
      </c>
      <c r="C93">
        <v>25</v>
      </c>
      <c r="D93">
        <f t="shared" si="19"/>
        <v>0.17857142857142858</v>
      </c>
      <c r="E93">
        <f t="shared" si="20"/>
        <v>1.4705882352941178</v>
      </c>
      <c r="F93" t="s">
        <v>3</v>
      </c>
      <c r="K93">
        <v>9</v>
      </c>
      <c r="L93">
        <v>26</v>
      </c>
      <c r="M93" s="6">
        <v>1.5</v>
      </c>
      <c r="N93">
        <v>0.2857142857142857</v>
      </c>
      <c r="O93">
        <v>0.66666666666666663</v>
      </c>
      <c r="S93" s="6">
        <v>1.5</v>
      </c>
      <c r="T93">
        <v>0.66666666666666663</v>
      </c>
    </row>
    <row r="94" spans="1:20" x14ac:dyDescent="0.35">
      <c r="A94">
        <v>209</v>
      </c>
      <c r="B94">
        <v>22</v>
      </c>
      <c r="C94">
        <v>30</v>
      </c>
      <c r="D94">
        <f t="shared" si="19"/>
        <v>0.14354066985645933</v>
      </c>
      <c r="E94">
        <f t="shared" si="20"/>
        <v>1.3636363636363635</v>
      </c>
      <c r="F94" t="s">
        <v>3</v>
      </c>
      <c r="K94">
        <v>9</v>
      </c>
      <c r="L94">
        <v>27</v>
      </c>
      <c r="M94" s="6">
        <v>1.7</v>
      </c>
      <c r="N94">
        <v>0.42857142857142855</v>
      </c>
      <c r="O94">
        <v>0.58333333333333337</v>
      </c>
      <c r="S94" s="6">
        <v>1.7</v>
      </c>
      <c r="T94">
        <v>0.58333333333333337</v>
      </c>
    </row>
    <row r="95" spans="1:20" x14ac:dyDescent="0.35">
      <c r="A95">
        <v>105</v>
      </c>
      <c r="B95">
        <v>14</v>
      </c>
      <c r="C95">
        <v>9</v>
      </c>
      <c r="D95">
        <f t="shared" si="19"/>
        <v>8.5714285714285715E-2</v>
      </c>
      <c r="E95">
        <f t="shared" si="20"/>
        <v>0.6428571428571429</v>
      </c>
      <c r="F95" t="s">
        <v>5</v>
      </c>
      <c r="K95">
        <v>10</v>
      </c>
      <c r="L95">
        <v>28</v>
      </c>
      <c r="M95" s="6">
        <v>0.95238095199999995</v>
      </c>
      <c r="N95">
        <v>0.64285714299999996</v>
      </c>
      <c r="O95">
        <v>0.875</v>
      </c>
      <c r="S95" s="6">
        <v>0.95238095199999995</v>
      </c>
      <c r="T95">
        <v>0.875</v>
      </c>
    </row>
    <row r="96" spans="1:20" x14ac:dyDescent="0.35">
      <c r="A96">
        <v>231</v>
      </c>
      <c r="B96">
        <v>27</v>
      </c>
      <c r="C96">
        <v>20</v>
      </c>
      <c r="D96">
        <f t="shared" si="19"/>
        <v>8.6580086580086577E-2</v>
      </c>
      <c r="E96">
        <f t="shared" si="20"/>
        <v>0.7407407407407407</v>
      </c>
      <c r="F96" t="s">
        <v>5</v>
      </c>
      <c r="K96">
        <v>10</v>
      </c>
      <c r="L96">
        <v>29</v>
      </c>
      <c r="M96" s="6">
        <v>1.4705882349999999</v>
      </c>
      <c r="N96">
        <v>0.74074074099999998</v>
      </c>
      <c r="O96">
        <v>1.3333333329999999</v>
      </c>
      <c r="S96" s="6">
        <v>1.4705882349999999</v>
      </c>
      <c r="T96">
        <v>1.3333333329999999</v>
      </c>
    </row>
    <row r="97" spans="1:20" x14ac:dyDescent="0.35">
      <c r="A97">
        <v>189</v>
      </c>
      <c r="B97">
        <v>23</v>
      </c>
      <c r="C97">
        <v>18</v>
      </c>
      <c r="D97">
        <f t="shared" si="19"/>
        <v>9.5238095238095233E-2</v>
      </c>
      <c r="E97">
        <f t="shared" si="20"/>
        <v>0.78260869565217395</v>
      </c>
      <c r="F97" t="s">
        <v>5</v>
      </c>
      <c r="K97">
        <v>10</v>
      </c>
      <c r="L97">
        <v>30</v>
      </c>
      <c r="M97" s="6">
        <v>1.363636364</v>
      </c>
      <c r="N97">
        <v>0.78260869600000005</v>
      </c>
      <c r="O97">
        <v>1</v>
      </c>
      <c r="S97" s="6">
        <v>1.363636364</v>
      </c>
      <c r="T97">
        <v>1</v>
      </c>
    </row>
    <row r="98" spans="1:20" x14ac:dyDescent="0.35">
      <c r="A98">
        <v>138</v>
      </c>
      <c r="B98">
        <v>16</v>
      </c>
      <c r="C98">
        <v>14</v>
      </c>
      <c r="D98">
        <f t="shared" si="19"/>
        <v>0.10144927536231885</v>
      </c>
      <c r="E98">
        <f t="shared" si="20"/>
        <v>0.875</v>
      </c>
      <c r="F98" t="s">
        <v>9</v>
      </c>
      <c r="K98">
        <v>11</v>
      </c>
      <c r="L98">
        <v>31</v>
      </c>
      <c r="M98" s="6">
        <v>1.5</v>
      </c>
      <c r="N98">
        <v>0.88888888899999996</v>
      </c>
      <c r="O98">
        <v>1.125</v>
      </c>
      <c r="S98" s="6">
        <v>1.5</v>
      </c>
      <c r="T98">
        <v>1.125</v>
      </c>
    </row>
    <row r="99" spans="1:20" x14ac:dyDescent="0.35">
      <c r="A99">
        <v>78</v>
      </c>
      <c r="B99">
        <v>9</v>
      </c>
      <c r="C99">
        <v>12</v>
      </c>
      <c r="D99">
        <f t="shared" si="19"/>
        <v>0.15384615384615385</v>
      </c>
      <c r="E99">
        <f t="shared" si="20"/>
        <v>1.3333333333333333</v>
      </c>
      <c r="F99" t="s">
        <v>9</v>
      </c>
      <c r="K99">
        <v>11</v>
      </c>
      <c r="L99">
        <v>32</v>
      </c>
      <c r="M99" s="6">
        <v>1.4166666670000001</v>
      </c>
      <c r="N99">
        <v>0.69230769199999997</v>
      </c>
      <c r="O99">
        <v>1.1000000000000001</v>
      </c>
      <c r="S99" s="6">
        <v>1.4166666670000001</v>
      </c>
      <c r="T99">
        <v>1.1000000000000001</v>
      </c>
    </row>
    <row r="100" spans="1:20" x14ac:dyDescent="0.35">
      <c r="A100">
        <v>196</v>
      </c>
      <c r="B100">
        <v>24</v>
      </c>
      <c r="C100">
        <v>24</v>
      </c>
      <c r="D100">
        <f t="shared" si="19"/>
        <v>0.12244897959183673</v>
      </c>
      <c r="E100">
        <f t="shared" si="20"/>
        <v>1</v>
      </c>
      <c r="F100" t="s">
        <v>9</v>
      </c>
      <c r="K100">
        <v>11</v>
      </c>
      <c r="L100">
        <v>33</v>
      </c>
      <c r="M100" s="6">
        <v>1.4545454550000001</v>
      </c>
      <c r="N100">
        <v>0.72727272700000001</v>
      </c>
      <c r="O100">
        <v>0.94736842099999996</v>
      </c>
      <c r="S100" s="6">
        <v>1.4545454550000001</v>
      </c>
      <c r="T100">
        <v>0.94736842099999996</v>
      </c>
    </row>
    <row r="101" spans="1:20" x14ac:dyDescent="0.35">
      <c r="K101">
        <v>12</v>
      </c>
      <c r="L101">
        <v>34</v>
      </c>
      <c r="M101" s="6">
        <v>1.2857142859999999</v>
      </c>
      <c r="N101">
        <v>0.75</v>
      </c>
      <c r="O101">
        <v>1.0625</v>
      </c>
      <c r="S101" s="6">
        <v>1.2857142859999999</v>
      </c>
      <c r="T101">
        <v>1.0625</v>
      </c>
    </row>
    <row r="102" spans="1:20" x14ac:dyDescent="0.35">
      <c r="A102">
        <v>170</v>
      </c>
      <c r="B102">
        <v>14</v>
      </c>
      <c r="C102">
        <v>21</v>
      </c>
      <c r="D102">
        <f t="shared" si="19"/>
        <v>0.12352941176470589</v>
      </c>
      <c r="E102">
        <f t="shared" si="20"/>
        <v>1.5</v>
      </c>
      <c r="F102" t="s">
        <v>3</v>
      </c>
      <c r="G102" t="s">
        <v>52</v>
      </c>
      <c r="K102">
        <v>12</v>
      </c>
      <c r="L102">
        <v>35</v>
      </c>
      <c r="M102" s="6">
        <v>1.384615385</v>
      </c>
      <c r="N102">
        <v>0.6</v>
      </c>
      <c r="O102">
        <v>1</v>
      </c>
      <c r="S102" s="6">
        <v>1.384615385</v>
      </c>
      <c r="T102">
        <v>1</v>
      </c>
    </row>
    <row r="103" spans="1:20" x14ac:dyDescent="0.35">
      <c r="A103">
        <v>152</v>
      </c>
      <c r="B103">
        <v>12</v>
      </c>
      <c r="C103">
        <v>17</v>
      </c>
      <c r="D103">
        <f t="shared" si="19"/>
        <v>0.1118421052631579</v>
      </c>
      <c r="E103">
        <f t="shared" si="20"/>
        <v>1.4166666666666667</v>
      </c>
      <c r="F103" t="s">
        <v>3</v>
      </c>
      <c r="K103">
        <v>12</v>
      </c>
      <c r="L103">
        <v>36</v>
      </c>
      <c r="M103" s="6">
        <v>1.1666666670000001</v>
      </c>
      <c r="N103">
        <v>0.65</v>
      </c>
      <c r="O103">
        <v>0.86206896600000005</v>
      </c>
      <c r="S103" s="6">
        <v>1.1666666670000001</v>
      </c>
      <c r="T103">
        <v>0.86206896600000005</v>
      </c>
    </row>
    <row r="104" spans="1:20" x14ac:dyDescent="0.35">
      <c r="A104">
        <v>143</v>
      </c>
      <c r="B104">
        <v>11</v>
      </c>
      <c r="C104">
        <v>16</v>
      </c>
      <c r="D104">
        <f t="shared" si="19"/>
        <v>0.11188811188811189</v>
      </c>
      <c r="E104">
        <f t="shared" si="20"/>
        <v>1.4545454545454546</v>
      </c>
      <c r="F104" t="s">
        <v>3</v>
      </c>
      <c r="M104" s="6"/>
    </row>
    <row r="105" spans="1:20" x14ac:dyDescent="0.35">
      <c r="A105">
        <v>106</v>
      </c>
      <c r="B105">
        <v>9</v>
      </c>
      <c r="C105">
        <v>8</v>
      </c>
      <c r="D105">
        <f t="shared" si="19"/>
        <v>7.5471698113207544E-2</v>
      </c>
      <c r="E105">
        <f t="shared" si="20"/>
        <v>0.88888888888888884</v>
      </c>
      <c r="F105" t="s">
        <v>5</v>
      </c>
      <c r="M105" s="6"/>
    </row>
    <row r="106" spans="1:20" x14ac:dyDescent="0.35">
      <c r="A106">
        <v>137</v>
      </c>
      <c r="B106">
        <v>13</v>
      </c>
      <c r="C106">
        <v>9</v>
      </c>
      <c r="D106">
        <f t="shared" si="19"/>
        <v>6.569343065693431E-2</v>
      </c>
      <c r="E106">
        <f t="shared" si="20"/>
        <v>0.69230769230769229</v>
      </c>
      <c r="F106" t="s">
        <v>5</v>
      </c>
      <c r="M106" s="6"/>
    </row>
    <row r="107" spans="1:20" x14ac:dyDescent="0.35">
      <c r="A107">
        <v>126</v>
      </c>
      <c r="B107">
        <v>11</v>
      </c>
      <c r="C107">
        <v>8</v>
      </c>
      <c r="D107">
        <f t="shared" si="19"/>
        <v>6.3492063492063489E-2</v>
      </c>
      <c r="E107">
        <f t="shared" si="20"/>
        <v>0.72727272727272729</v>
      </c>
      <c r="F107" t="s">
        <v>5</v>
      </c>
      <c r="M107" s="6"/>
    </row>
    <row r="108" spans="1:20" x14ac:dyDescent="0.35">
      <c r="A108">
        <v>190</v>
      </c>
      <c r="B108">
        <v>16</v>
      </c>
      <c r="C108">
        <v>18</v>
      </c>
      <c r="D108">
        <f t="shared" si="19"/>
        <v>9.4736842105263161E-2</v>
      </c>
      <c r="E108">
        <f t="shared" si="20"/>
        <v>1.125</v>
      </c>
      <c r="F108" t="s">
        <v>9</v>
      </c>
      <c r="M108" s="6"/>
    </row>
    <row r="109" spans="1:20" x14ac:dyDescent="0.35">
      <c r="A109">
        <v>125</v>
      </c>
      <c r="B109">
        <v>10</v>
      </c>
      <c r="C109">
        <v>11</v>
      </c>
      <c r="D109">
        <f t="shared" si="19"/>
        <v>8.7999999999999995E-2</v>
      </c>
      <c r="E109">
        <f t="shared" si="20"/>
        <v>1.1000000000000001</v>
      </c>
      <c r="F109" t="s">
        <v>9</v>
      </c>
      <c r="M109" s="6"/>
    </row>
    <row r="110" spans="1:20" x14ac:dyDescent="0.35">
      <c r="A110">
        <v>228</v>
      </c>
      <c r="B110">
        <v>19</v>
      </c>
      <c r="C110">
        <v>18</v>
      </c>
      <c r="D110">
        <f t="shared" si="19"/>
        <v>7.8947368421052627E-2</v>
      </c>
      <c r="E110">
        <f t="shared" si="20"/>
        <v>0.94736842105263153</v>
      </c>
      <c r="F110" t="s">
        <v>9</v>
      </c>
      <c r="M110" s="6"/>
    </row>
    <row r="112" spans="1:20" x14ac:dyDescent="0.35">
      <c r="A112">
        <v>175</v>
      </c>
      <c r="B112">
        <v>21</v>
      </c>
      <c r="C112">
        <v>27</v>
      </c>
      <c r="D112">
        <f t="shared" si="19"/>
        <v>0.15428571428571428</v>
      </c>
      <c r="E112">
        <f t="shared" si="20"/>
        <v>1.2857142857142858</v>
      </c>
      <c r="F112" t="s">
        <v>3</v>
      </c>
      <c r="G112" t="s">
        <v>53</v>
      </c>
    </row>
    <row r="113" spans="1:6" x14ac:dyDescent="0.35">
      <c r="A113">
        <v>107</v>
      </c>
      <c r="B113">
        <v>13</v>
      </c>
      <c r="C113">
        <v>18</v>
      </c>
      <c r="D113">
        <f t="shared" si="19"/>
        <v>0.16822429906542055</v>
      </c>
      <c r="E113">
        <f t="shared" si="20"/>
        <v>1.3846153846153846</v>
      </c>
      <c r="F113" t="s">
        <v>3</v>
      </c>
    </row>
    <row r="114" spans="1:6" x14ac:dyDescent="0.35">
      <c r="A114">
        <v>244</v>
      </c>
      <c r="B114">
        <v>30</v>
      </c>
      <c r="C114">
        <v>35</v>
      </c>
      <c r="D114">
        <f t="shared" si="19"/>
        <v>0.14344262295081966</v>
      </c>
      <c r="E114">
        <f t="shared" si="20"/>
        <v>1.1666666666666667</v>
      </c>
      <c r="F114" t="s">
        <v>3</v>
      </c>
    </row>
    <row r="115" spans="1:6" x14ac:dyDescent="0.35">
      <c r="A115">
        <v>161</v>
      </c>
      <c r="B115">
        <v>20</v>
      </c>
      <c r="C115">
        <v>15</v>
      </c>
      <c r="D115">
        <f t="shared" si="19"/>
        <v>9.3167701863354033E-2</v>
      </c>
      <c r="E115">
        <f t="shared" si="20"/>
        <v>0.75</v>
      </c>
      <c r="F115" t="s">
        <v>5</v>
      </c>
    </row>
    <row r="116" spans="1:6" x14ac:dyDescent="0.35">
      <c r="A116">
        <v>123</v>
      </c>
      <c r="B116">
        <v>15</v>
      </c>
      <c r="C116">
        <v>9</v>
      </c>
      <c r="D116">
        <f t="shared" si="19"/>
        <v>7.3170731707317069E-2</v>
      </c>
      <c r="E116">
        <f t="shared" si="20"/>
        <v>0.6</v>
      </c>
      <c r="F116" t="s">
        <v>5</v>
      </c>
    </row>
    <row r="117" spans="1:6" x14ac:dyDescent="0.35">
      <c r="A117">
        <v>167</v>
      </c>
      <c r="B117">
        <v>20</v>
      </c>
      <c r="C117">
        <v>13</v>
      </c>
      <c r="D117">
        <f t="shared" si="19"/>
        <v>7.7844311377245512E-2</v>
      </c>
      <c r="E117">
        <f t="shared" si="20"/>
        <v>0.65</v>
      </c>
      <c r="F117" t="s">
        <v>5</v>
      </c>
    </row>
    <row r="118" spans="1:6" x14ac:dyDescent="0.35">
      <c r="A118">
        <v>109</v>
      </c>
      <c r="B118">
        <v>16</v>
      </c>
      <c r="C118">
        <v>17</v>
      </c>
      <c r="D118">
        <f t="shared" si="19"/>
        <v>0.15596330275229359</v>
      </c>
      <c r="E118">
        <f t="shared" si="20"/>
        <v>1.0625</v>
      </c>
      <c r="F118" t="s">
        <v>9</v>
      </c>
    </row>
    <row r="119" spans="1:6" x14ac:dyDescent="0.35">
      <c r="A119">
        <v>197</v>
      </c>
      <c r="B119">
        <v>27</v>
      </c>
      <c r="C119">
        <v>27</v>
      </c>
      <c r="D119">
        <f t="shared" si="19"/>
        <v>0.13705583756345177</v>
      </c>
      <c r="E119">
        <f t="shared" si="20"/>
        <v>1</v>
      </c>
      <c r="F119" t="s">
        <v>9</v>
      </c>
    </row>
    <row r="120" spans="1:6" x14ac:dyDescent="0.35">
      <c r="A120">
        <v>229</v>
      </c>
      <c r="B120">
        <v>29</v>
      </c>
      <c r="C120">
        <v>25</v>
      </c>
      <c r="D120">
        <f t="shared" si="19"/>
        <v>0.1091703056768559</v>
      </c>
      <c r="E120">
        <f t="shared" si="20"/>
        <v>0.86206896551724133</v>
      </c>
      <c r="F120" t="s">
        <v>9</v>
      </c>
    </row>
    <row r="130" spans="17:17" x14ac:dyDescent="0.35">
      <c r="Q130" t="s">
        <v>11</v>
      </c>
    </row>
    <row r="131" spans="17:17" x14ac:dyDescent="0.35">
      <c r="Q131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55DE-CAB8-42C6-A823-3966309D2C1D}">
  <dimension ref="A3:D16"/>
  <sheetViews>
    <sheetView workbookViewId="0">
      <selection activeCell="A4" sqref="A4:D15"/>
    </sheetView>
  </sheetViews>
  <sheetFormatPr defaultRowHeight="14.5" x14ac:dyDescent="0.35"/>
  <cols>
    <col min="1" max="1" width="12.36328125" bestFit="1" customWidth="1"/>
    <col min="2" max="2" width="27.36328125" bestFit="1" customWidth="1"/>
    <col min="3" max="3" width="28.7265625" bestFit="1" customWidth="1"/>
    <col min="4" max="4" width="27.1796875" bestFit="1" customWidth="1"/>
    <col min="5" max="29" width="9.36328125" bestFit="1" customWidth="1"/>
    <col min="30" max="30" width="10.7265625" bestFit="1" customWidth="1"/>
  </cols>
  <sheetData>
    <row r="3" spans="1:4" x14ac:dyDescent="0.35">
      <c r="A3" s="7" t="s">
        <v>100</v>
      </c>
      <c r="B3" t="s">
        <v>102</v>
      </c>
      <c r="C3" t="s">
        <v>103</v>
      </c>
      <c r="D3" t="s">
        <v>104</v>
      </c>
    </row>
    <row r="4" spans="1:4" x14ac:dyDescent="0.35">
      <c r="A4" s="8">
        <v>1</v>
      </c>
      <c r="B4" s="9">
        <v>1.8333333333333333</v>
      </c>
      <c r="C4" s="9">
        <v>0.5461538461538461</v>
      </c>
      <c r="D4" s="9">
        <v>1.0138888888888888</v>
      </c>
    </row>
    <row r="5" spans="1:4" x14ac:dyDescent="0.35">
      <c r="A5" s="8">
        <v>2</v>
      </c>
      <c r="B5" s="9">
        <v>1.1203703703703705</v>
      </c>
      <c r="C5" s="9">
        <v>0.67575757575757578</v>
      </c>
      <c r="D5" s="9">
        <v>0.85925925925925917</v>
      </c>
    </row>
    <row r="6" spans="1:4" x14ac:dyDescent="0.35">
      <c r="A6" s="8">
        <v>3</v>
      </c>
      <c r="B6" s="9">
        <v>1.9116809116809117</v>
      </c>
      <c r="C6" s="9">
        <v>0.62085137085137088</v>
      </c>
      <c r="D6" s="9">
        <v>1.0095238095238095</v>
      </c>
    </row>
    <row r="7" spans="1:4" x14ac:dyDescent="0.35">
      <c r="A7" s="8">
        <v>4</v>
      </c>
      <c r="B7" s="9">
        <v>1.1309523809523809</v>
      </c>
      <c r="C7" s="9">
        <v>0.38194444444444442</v>
      </c>
      <c r="D7" s="9">
        <v>0.66296296296296287</v>
      </c>
    </row>
    <row r="8" spans="1:4" x14ac:dyDescent="0.35">
      <c r="A8" s="8">
        <v>5</v>
      </c>
      <c r="B8" s="9">
        <v>0.56026936026936025</v>
      </c>
      <c r="C8" s="9">
        <v>0.62636165577342051</v>
      </c>
      <c r="D8" s="9">
        <v>1.0214646464646464</v>
      </c>
    </row>
    <row r="9" spans="1:4" x14ac:dyDescent="0.35">
      <c r="A9" s="8">
        <v>6</v>
      </c>
      <c r="B9" s="9">
        <v>1.0949004107571882</v>
      </c>
      <c r="C9" s="9">
        <v>0.68128654970760227</v>
      </c>
      <c r="D9" s="9">
        <v>0.90652173913043477</v>
      </c>
    </row>
    <row r="10" spans="1:4" x14ac:dyDescent="0.35">
      <c r="A10" s="8">
        <v>7</v>
      </c>
      <c r="B10" s="9">
        <v>0.94166666666666676</v>
      </c>
      <c r="C10" s="9">
        <v>0.95634920634920639</v>
      </c>
      <c r="D10" s="9">
        <v>0.75185185185185188</v>
      </c>
    </row>
    <row r="11" spans="1:4" x14ac:dyDescent="0.35">
      <c r="A11" s="8">
        <v>8</v>
      </c>
      <c r="B11" s="9">
        <v>0.99761904761904763</v>
      </c>
      <c r="C11" s="9">
        <v>0.54040404040404044</v>
      </c>
      <c r="D11" s="9">
        <v>0.95833333333333337</v>
      </c>
    </row>
    <row r="12" spans="1:4" x14ac:dyDescent="0.35">
      <c r="A12" s="8">
        <v>9</v>
      </c>
      <c r="B12" s="9">
        <v>1.4666666666666668</v>
      </c>
      <c r="C12" s="9">
        <v>0.42328042328042326</v>
      </c>
      <c r="D12" s="9">
        <v>0.68333333333333346</v>
      </c>
    </row>
    <row r="13" spans="1:4" x14ac:dyDescent="0.35">
      <c r="A13" s="8">
        <v>10</v>
      </c>
      <c r="B13" s="9">
        <v>1.2622018503333332</v>
      </c>
      <c r="C13" s="9">
        <v>0.72206885999999992</v>
      </c>
      <c r="D13" s="9">
        <v>1.0694444443333333</v>
      </c>
    </row>
    <row r="14" spans="1:4" x14ac:dyDescent="0.35">
      <c r="A14" s="8">
        <v>11</v>
      </c>
      <c r="B14" s="9">
        <v>1.4570707073333333</v>
      </c>
      <c r="C14" s="9">
        <v>0.76948976933333324</v>
      </c>
      <c r="D14" s="9">
        <v>1.0574561403333333</v>
      </c>
    </row>
    <row r="15" spans="1:4" x14ac:dyDescent="0.35">
      <c r="A15" s="8">
        <v>12</v>
      </c>
      <c r="B15" s="9">
        <v>1.2789987793333335</v>
      </c>
      <c r="C15" s="9">
        <v>0.66666666666666663</v>
      </c>
      <c r="D15" s="9">
        <v>0.97485632199999994</v>
      </c>
    </row>
    <row r="16" spans="1:4" x14ac:dyDescent="0.35">
      <c r="A16" s="8" t="s">
        <v>101</v>
      </c>
      <c r="B16" s="9">
        <v>1.2546442071096608</v>
      </c>
      <c r="C16" s="9">
        <v>0.63421786739349417</v>
      </c>
      <c r="D16" s="9">
        <v>0.91407472761793229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B421-32ED-45B9-BB18-7B0FE3070A06}">
  <dimension ref="A1:W37"/>
  <sheetViews>
    <sheetView topLeftCell="F25" zoomScale="175" zoomScaleNormal="175" workbookViewId="0">
      <selection activeCell="O57" sqref="O57"/>
    </sheetView>
  </sheetViews>
  <sheetFormatPr defaultRowHeight="14.5" x14ac:dyDescent="0.35"/>
  <cols>
    <col min="1" max="1" width="9.7265625" bestFit="1" customWidth="1"/>
    <col min="2" max="2" width="5" bestFit="1" customWidth="1"/>
    <col min="3" max="3" width="17.54296875" bestFit="1" customWidth="1"/>
    <col min="4" max="4" width="19" bestFit="1" customWidth="1"/>
    <col min="5" max="5" width="17.36328125" bestFit="1" customWidth="1"/>
    <col min="20" max="20" width="9.7265625" bestFit="1" customWidth="1"/>
    <col min="21" max="21" width="17.54296875" bestFit="1" customWidth="1"/>
    <col min="22" max="22" width="19" bestFit="1" customWidth="1"/>
    <col min="23" max="23" width="17.36328125" bestFit="1" customWidth="1"/>
  </cols>
  <sheetData>
    <row r="1" spans="1:5" x14ac:dyDescent="0.35">
      <c r="A1" t="s">
        <v>55</v>
      </c>
      <c r="B1" t="s">
        <v>54</v>
      </c>
      <c r="C1" t="s">
        <v>98</v>
      </c>
      <c r="D1" t="s">
        <v>99</v>
      </c>
      <c r="E1" t="s">
        <v>97</v>
      </c>
    </row>
    <row r="2" spans="1:5" x14ac:dyDescent="0.35">
      <c r="A2">
        <v>1</v>
      </c>
      <c r="B2">
        <v>1</v>
      </c>
      <c r="C2" s="6">
        <v>2</v>
      </c>
      <c r="D2">
        <v>0.53846153846153844</v>
      </c>
      <c r="E2">
        <v>1</v>
      </c>
    </row>
    <row r="3" spans="1:5" x14ac:dyDescent="0.35">
      <c r="A3">
        <v>1</v>
      </c>
      <c r="B3">
        <v>2</v>
      </c>
      <c r="C3" s="6">
        <v>1.8333333333333333</v>
      </c>
      <c r="D3">
        <v>0.6</v>
      </c>
      <c r="E3">
        <v>0.91666666666666663</v>
      </c>
    </row>
    <row r="4" spans="1:5" x14ac:dyDescent="0.35">
      <c r="A4">
        <v>1</v>
      </c>
      <c r="B4">
        <v>3</v>
      </c>
      <c r="C4" s="6">
        <v>1.6666666666666667</v>
      </c>
      <c r="D4">
        <v>0.5</v>
      </c>
      <c r="E4">
        <v>1.125</v>
      </c>
    </row>
    <row r="5" spans="1:5" x14ac:dyDescent="0.35">
      <c r="A5">
        <v>2</v>
      </c>
      <c r="B5">
        <v>4</v>
      </c>
      <c r="C5" s="6">
        <v>1.125</v>
      </c>
      <c r="D5">
        <v>0.72727272727272729</v>
      </c>
      <c r="E5">
        <v>0.77777777777777779</v>
      </c>
    </row>
    <row r="6" spans="1:5" x14ac:dyDescent="0.35">
      <c r="A6">
        <v>2</v>
      </c>
      <c r="B6">
        <v>5</v>
      </c>
      <c r="C6" s="6">
        <v>1.1111111111111112</v>
      </c>
      <c r="D6">
        <v>0.7</v>
      </c>
      <c r="E6">
        <v>1</v>
      </c>
    </row>
    <row r="7" spans="1:5" x14ac:dyDescent="0.35">
      <c r="A7">
        <v>2</v>
      </c>
      <c r="B7">
        <v>6</v>
      </c>
      <c r="C7" s="6">
        <v>1.125</v>
      </c>
      <c r="D7">
        <v>0.6</v>
      </c>
      <c r="E7">
        <v>0.8</v>
      </c>
    </row>
    <row r="8" spans="1:5" x14ac:dyDescent="0.35">
      <c r="A8">
        <v>3</v>
      </c>
      <c r="B8">
        <v>7</v>
      </c>
      <c r="C8" s="6">
        <v>1.8888888888888888</v>
      </c>
      <c r="D8">
        <v>0.63636363636363635</v>
      </c>
      <c r="E8">
        <v>1.1000000000000001</v>
      </c>
    </row>
    <row r="9" spans="1:5" x14ac:dyDescent="0.35">
      <c r="A9">
        <v>3</v>
      </c>
      <c r="B9">
        <v>8</v>
      </c>
      <c r="C9" s="6">
        <v>2</v>
      </c>
      <c r="D9">
        <v>0.58333333333333337</v>
      </c>
      <c r="E9">
        <v>1</v>
      </c>
    </row>
    <row r="10" spans="1:5" x14ac:dyDescent="0.35">
      <c r="A10">
        <v>3</v>
      </c>
      <c r="B10">
        <v>9</v>
      </c>
      <c r="C10" s="6">
        <v>1.8461538461538463</v>
      </c>
      <c r="D10">
        <v>0.6428571428571429</v>
      </c>
      <c r="E10">
        <v>0.9285714285714286</v>
      </c>
    </row>
    <row r="11" spans="1:5" x14ac:dyDescent="0.35">
      <c r="A11">
        <v>4</v>
      </c>
      <c r="B11">
        <v>10</v>
      </c>
      <c r="C11" s="6">
        <v>1.1428571428571428</v>
      </c>
      <c r="D11">
        <v>0.375</v>
      </c>
      <c r="E11">
        <v>0.7</v>
      </c>
    </row>
    <row r="12" spans="1:5" x14ac:dyDescent="0.35">
      <c r="A12">
        <v>4</v>
      </c>
      <c r="B12">
        <v>11</v>
      </c>
      <c r="C12" s="6">
        <v>1.5</v>
      </c>
      <c r="D12">
        <v>0.4375</v>
      </c>
      <c r="E12">
        <v>0.73333333333333328</v>
      </c>
    </row>
    <row r="13" spans="1:5" x14ac:dyDescent="0.35">
      <c r="A13">
        <v>4</v>
      </c>
      <c r="B13">
        <v>12</v>
      </c>
      <c r="C13" s="6">
        <v>0.75</v>
      </c>
      <c r="D13">
        <v>0.33333333333333331</v>
      </c>
      <c r="E13">
        <v>0.55555555555555558</v>
      </c>
    </row>
    <row r="14" spans="1:5" x14ac:dyDescent="0.35">
      <c r="A14">
        <v>5</v>
      </c>
      <c r="B14">
        <v>13</v>
      </c>
      <c r="C14" s="6">
        <v>0.63636363636363635</v>
      </c>
      <c r="D14">
        <v>0.82352941176470584</v>
      </c>
      <c r="E14">
        <v>1.2727272727272727</v>
      </c>
    </row>
    <row r="15" spans="1:5" x14ac:dyDescent="0.35">
      <c r="A15">
        <v>5</v>
      </c>
      <c r="B15">
        <v>14</v>
      </c>
      <c r="C15" s="6">
        <v>0.6</v>
      </c>
      <c r="D15">
        <v>0.5</v>
      </c>
      <c r="E15">
        <v>0.91666666666666663</v>
      </c>
    </row>
    <row r="16" spans="1:5" x14ac:dyDescent="0.35">
      <c r="A16">
        <v>5</v>
      </c>
      <c r="B16">
        <v>15</v>
      </c>
      <c r="C16" s="6">
        <v>0.44444444444444442</v>
      </c>
      <c r="D16">
        <v>0.55555555555555558</v>
      </c>
      <c r="E16">
        <v>0.875</v>
      </c>
    </row>
    <row r="17" spans="1:23" x14ac:dyDescent="0.35">
      <c r="A17">
        <v>6</v>
      </c>
      <c r="B17">
        <v>16</v>
      </c>
      <c r="C17" s="6">
        <v>1.2352941176470589</v>
      </c>
      <c r="D17">
        <v>0.5</v>
      </c>
      <c r="E17">
        <v>0.93333333333333335</v>
      </c>
    </row>
    <row r="18" spans="1:23" x14ac:dyDescent="0.35">
      <c r="A18">
        <v>6</v>
      </c>
      <c r="B18">
        <v>17</v>
      </c>
      <c r="C18" s="6">
        <v>0.91304347826086951</v>
      </c>
      <c r="D18">
        <v>1</v>
      </c>
      <c r="E18">
        <v>0.91666666666666663</v>
      </c>
    </row>
    <row r="19" spans="1:23" x14ac:dyDescent="0.35">
      <c r="A19">
        <v>6</v>
      </c>
      <c r="B19">
        <v>18</v>
      </c>
      <c r="C19" s="6">
        <v>1.1363636363636365</v>
      </c>
      <c r="D19">
        <v>0.54385964912280704</v>
      </c>
      <c r="E19">
        <v>0.86956521739130432</v>
      </c>
    </row>
    <row r="20" spans="1:23" x14ac:dyDescent="0.35">
      <c r="A20">
        <v>7</v>
      </c>
      <c r="B20">
        <v>19</v>
      </c>
      <c r="C20" s="6">
        <v>0.875</v>
      </c>
      <c r="D20">
        <v>0.58333333333333337</v>
      </c>
      <c r="E20">
        <v>1</v>
      </c>
      <c r="T20" t="s">
        <v>55</v>
      </c>
      <c r="U20" t="s">
        <v>98</v>
      </c>
      <c r="V20" t="s">
        <v>99</v>
      </c>
      <c r="W20" t="s">
        <v>97</v>
      </c>
    </row>
    <row r="21" spans="1:23" x14ac:dyDescent="0.35">
      <c r="A21">
        <v>7</v>
      </c>
      <c r="B21">
        <v>20</v>
      </c>
      <c r="C21" s="6">
        <v>0.75</v>
      </c>
      <c r="D21">
        <v>1.2857142857142858</v>
      </c>
      <c r="E21">
        <v>0.7</v>
      </c>
      <c r="T21" s="8">
        <v>1</v>
      </c>
      <c r="U21" s="9">
        <v>1.8333333333333333</v>
      </c>
      <c r="V21" s="9">
        <v>0.5461538461538461</v>
      </c>
      <c r="W21" s="9">
        <v>1.0138888888888888</v>
      </c>
    </row>
    <row r="22" spans="1:23" x14ac:dyDescent="0.35">
      <c r="A22">
        <v>7</v>
      </c>
      <c r="B22">
        <v>21</v>
      </c>
      <c r="C22" s="6">
        <v>1.2</v>
      </c>
      <c r="D22">
        <v>1</v>
      </c>
      <c r="E22">
        <v>0.55555555555555558</v>
      </c>
      <c r="T22" s="8">
        <v>2</v>
      </c>
      <c r="U22" s="9">
        <v>1.1203703703703705</v>
      </c>
      <c r="V22" s="9">
        <v>0.67575757575757578</v>
      </c>
      <c r="W22" s="9">
        <v>0.85925925925925917</v>
      </c>
    </row>
    <row r="23" spans="1:23" x14ac:dyDescent="0.35">
      <c r="A23">
        <v>8</v>
      </c>
      <c r="B23">
        <v>22</v>
      </c>
      <c r="C23" s="6">
        <v>1.1428571428571428</v>
      </c>
      <c r="D23">
        <v>0.83333333333333337</v>
      </c>
      <c r="E23">
        <v>0.875</v>
      </c>
      <c r="T23" s="8">
        <v>3</v>
      </c>
      <c r="U23" s="9">
        <v>1.9116809116809117</v>
      </c>
      <c r="V23" s="9">
        <v>0.62085137085137088</v>
      </c>
      <c r="W23" s="9">
        <v>1.0095238095238095</v>
      </c>
    </row>
    <row r="24" spans="1:23" x14ac:dyDescent="0.35">
      <c r="A24">
        <v>8</v>
      </c>
      <c r="B24">
        <v>23</v>
      </c>
      <c r="C24" s="6">
        <v>0.75</v>
      </c>
      <c r="D24">
        <v>0.33333333333333331</v>
      </c>
      <c r="E24">
        <v>1</v>
      </c>
      <c r="T24" s="8">
        <v>4</v>
      </c>
      <c r="U24" s="9">
        <v>1.1309523809523809</v>
      </c>
      <c r="V24" s="9">
        <v>0.38194444444444442</v>
      </c>
      <c r="W24" s="9">
        <v>0.66296296296296287</v>
      </c>
    </row>
    <row r="25" spans="1:23" x14ac:dyDescent="0.35">
      <c r="A25">
        <v>8</v>
      </c>
      <c r="B25">
        <v>24</v>
      </c>
      <c r="C25" s="6">
        <v>1.1000000000000001</v>
      </c>
      <c r="D25">
        <v>0.45454545454545453</v>
      </c>
      <c r="E25">
        <v>1</v>
      </c>
      <c r="T25" s="8">
        <v>5</v>
      </c>
      <c r="U25" s="9">
        <v>0.56026936026936025</v>
      </c>
      <c r="V25" s="9">
        <v>0.62636165577342051</v>
      </c>
      <c r="W25" s="9">
        <v>1.0214646464646464</v>
      </c>
    </row>
    <row r="26" spans="1:23" x14ac:dyDescent="0.35">
      <c r="A26">
        <v>9</v>
      </c>
      <c r="B26">
        <v>25</v>
      </c>
      <c r="C26" s="6">
        <v>1.2</v>
      </c>
      <c r="D26">
        <v>0.55555555555555558</v>
      </c>
      <c r="E26">
        <v>0.8</v>
      </c>
      <c r="T26" s="8">
        <v>6</v>
      </c>
      <c r="U26" s="9">
        <v>1.0949004107571882</v>
      </c>
      <c r="V26" s="9">
        <v>0.68128654970760227</v>
      </c>
      <c r="W26" s="9">
        <v>0.90652173913043477</v>
      </c>
    </row>
    <row r="27" spans="1:23" x14ac:dyDescent="0.35">
      <c r="A27">
        <v>9</v>
      </c>
      <c r="B27">
        <v>26</v>
      </c>
      <c r="C27" s="6">
        <v>1.5</v>
      </c>
      <c r="D27">
        <v>0.2857142857142857</v>
      </c>
      <c r="E27">
        <v>0.66666666666666663</v>
      </c>
      <c r="T27" s="8">
        <v>7</v>
      </c>
      <c r="U27" s="9">
        <v>0.94166666666666676</v>
      </c>
      <c r="V27" s="9">
        <v>0.95634920634920639</v>
      </c>
      <c r="W27" s="9">
        <v>0.75185185185185188</v>
      </c>
    </row>
    <row r="28" spans="1:23" x14ac:dyDescent="0.35">
      <c r="A28">
        <v>9</v>
      </c>
      <c r="B28">
        <v>27</v>
      </c>
      <c r="C28" s="6">
        <v>1.7</v>
      </c>
      <c r="D28">
        <v>0.42857142857142855</v>
      </c>
      <c r="E28">
        <v>0.58333333333333337</v>
      </c>
      <c r="T28" s="8">
        <v>8</v>
      </c>
      <c r="U28" s="9">
        <v>0.99761904761904763</v>
      </c>
      <c r="V28" s="9">
        <v>0.54040404040404044</v>
      </c>
      <c r="W28" s="9">
        <v>0.95833333333333337</v>
      </c>
    </row>
    <row r="29" spans="1:23" x14ac:dyDescent="0.35">
      <c r="A29">
        <v>10</v>
      </c>
      <c r="B29">
        <v>28</v>
      </c>
      <c r="C29" s="6">
        <v>0.95238095199999995</v>
      </c>
      <c r="D29">
        <v>0.64285714299999996</v>
      </c>
      <c r="E29">
        <v>0.875</v>
      </c>
      <c r="T29" s="8">
        <v>9</v>
      </c>
      <c r="U29" s="9">
        <v>1.4666666666666668</v>
      </c>
      <c r="V29" s="9">
        <v>0.42328042328042326</v>
      </c>
      <c r="W29" s="9">
        <v>0.68333333333333346</v>
      </c>
    </row>
    <row r="30" spans="1:23" x14ac:dyDescent="0.35">
      <c r="A30">
        <v>10</v>
      </c>
      <c r="B30">
        <v>29</v>
      </c>
      <c r="C30" s="6">
        <v>1.4705882349999999</v>
      </c>
      <c r="D30">
        <v>0.74074074099999998</v>
      </c>
      <c r="E30">
        <v>1.3333333329999999</v>
      </c>
      <c r="T30" s="8">
        <v>10</v>
      </c>
      <c r="U30" s="9">
        <v>1.2622018503333332</v>
      </c>
      <c r="V30" s="9">
        <v>0.72206885999999992</v>
      </c>
      <c r="W30" s="9">
        <v>1.0694444443333333</v>
      </c>
    </row>
    <row r="31" spans="1:23" x14ac:dyDescent="0.35">
      <c r="A31">
        <v>10</v>
      </c>
      <c r="B31">
        <v>30</v>
      </c>
      <c r="C31" s="6">
        <v>1.363636364</v>
      </c>
      <c r="D31">
        <v>0.78260869600000005</v>
      </c>
      <c r="E31">
        <v>1</v>
      </c>
      <c r="T31" s="8">
        <v>11</v>
      </c>
      <c r="U31" s="9">
        <v>1.4570707073333333</v>
      </c>
      <c r="V31" s="9">
        <v>0.76948976933333324</v>
      </c>
      <c r="W31" s="9">
        <v>1.0574561403333333</v>
      </c>
    </row>
    <row r="32" spans="1:23" x14ac:dyDescent="0.35">
      <c r="A32">
        <v>11</v>
      </c>
      <c r="B32">
        <v>31</v>
      </c>
      <c r="C32" s="6">
        <v>1.5</v>
      </c>
      <c r="D32">
        <v>0.88888888899999996</v>
      </c>
      <c r="E32">
        <v>1.125</v>
      </c>
      <c r="T32" s="8">
        <v>12</v>
      </c>
      <c r="U32" s="9">
        <v>1.2789987793333335</v>
      </c>
      <c r="V32" s="9">
        <v>0.66666666666666663</v>
      </c>
      <c r="W32" s="9">
        <v>0.97485632199999994</v>
      </c>
    </row>
    <row r="33" spans="1:5" x14ac:dyDescent="0.35">
      <c r="A33">
        <v>11</v>
      </c>
      <c r="B33">
        <v>32</v>
      </c>
      <c r="C33" s="6">
        <v>1.4166666670000001</v>
      </c>
      <c r="D33">
        <v>0.69230769199999997</v>
      </c>
      <c r="E33">
        <v>1.1000000000000001</v>
      </c>
    </row>
    <row r="34" spans="1:5" x14ac:dyDescent="0.35">
      <c r="A34">
        <v>11</v>
      </c>
      <c r="B34">
        <v>33</v>
      </c>
      <c r="C34" s="6">
        <v>1.4545454550000001</v>
      </c>
      <c r="D34">
        <v>0.72727272700000001</v>
      </c>
      <c r="E34">
        <v>0.94736842099999996</v>
      </c>
    </row>
    <row r="35" spans="1:5" x14ac:dyDescent="0.35">
      <c r="A35">
        <v>12</v>
      </c>
      <c r="B35">
        <v>34</v>
      </c>
      <c r="C35" s="6">
        <v>1.2857142859999999</v>
      </c>
      <c r="D35">
        <v>0.75</v>
      </c>
      <c r="E35">
        <v>1.0625</v>
      </c>
    </row>
    <row r="36" spans="1:5" x14ac:dyDescent="0.35">
      <c r="A36">
        <v>12</v>
      </c>
      <c r="B36">
        <v>35</v>
      </c>
      <c r="C36" s="6">
        <v>1.384615385</v>
      </c>
      <c r="D36">
        <v>0.6</v>
      </c>
      <c r="E36">
        <v>1</v>
      </c>
    </row>
    <row r="37" spans="1:5" x14ac:dyDescent="0.35">
      <c r="A37">
        <v>12</v>
      </c>
      <c r="B37">
        <v>36</v>
      </c>
      <c r="C37" s="6">
        <v>1.1666666670000001</v>
      </c>
      <c r="D37">
        <v>0.65</v>
      </c>
      <c r="E37">
        <v>0.86206896600000005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37D6-868C-4B55-8BC6-C9B61FC502B7}">
  <dimension ref="A1:G14"/>
  <sheetViews>
    <sheetView workbookViewId="0">
      <selection activeCell="F11" sqref="F11"/>
    </sheetView>
  </sheetViews>
  <sheetFormatPr defaultRowHeight="14.5" x14ac:dyDescent="0.35"/>
  <sheetData>
    <row r="1" spans="1:7" x14ac:dyDescent="0.35">
      <c r="A1" t="s">
        <v>13</v>
      </c>
    </row>
    <row r="3" spans="1:7" ht="15" thickBot="1" x14ac:dyDescent="0.4">
      <c r="A3" t="s">
        <v>14</v>
      </c>
    </row>
    <row r="4" spans="1:7" x14ac:dyDescent="0.3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</row>
    <row r="5" spans="1:7" x14ac:dyDescent="0.35">
      <c r="A5" s="2" t="s">
        <v>20</v>
      </c>
      <c r="B5" s="2">
        <v>9</v>
      </c>
      <c r="C5" s="2">
        <v>1.1992662806326593</v>
      </c>
      <c r="D5" s="2">
        <v>0.13325180895918437</v>
      </c>
      <c r="E5" s="2">
        <v>1.0272010437300354E-3</v>
      </c>
    </row>
    <row r="6" spans="1:7" ht="15" thickBot="1" x14ac:dyDescent="0.4">
      <c r="A6" s="3" t="s">
        <v>21</v>
      </c>
      <c r="B6" s="3">
        <v>9</v>
      </c>
      <c r="C6" s="3">
        <v>0.73754831479298077</v>
      </c>
      <c r="D6" s="3">
        <v>8.1949812754775642E-2</v>
      </c>
      <c r="E6" s="3">
        <v>1.278040067133673E-4</v>
      </c>
    </row>
    <row r="9" spans="1:7" ht="15" thickBot="1" x14ac:dyDescent="0.4">
      <c r="A9" t="s">
        <v>22</v>
      </c>
    </row>
    <row r="10" spans="1:7" x14ac:dyDescent="0.35">
      <c r="A10" s="4" t="s">
        <v>23</v>
      </c>
      <c r="B10" s="4" t="s">
        <v>24</v>
      </c>
      <c r="C10" s="4" t="s">
        <v>25</v>
      </c>
      <c r="D10" s="4" t="s">
        <v>26</v>
      </c>
      <c r="E10" s="4" t="s">
        <v>3</v>
      </c>
      <c r="F10" s="4" t="s">
        <v>27</v>
      </c>
      <c r="G10" s="4" t="s">
        <v>28</v>
      </c>
    </row>
    <row r="11" spans="1:7" x14ac:dyDescent="0.35">
      <c r="A11" s="2" t="s">
        <v>29</v>
      </c>
      <c r="B11" s="2">
        <v>1.1843526665507252E-2</v>
      </c>
      <c r="C11" s="2">
        <v>1</v>
      </c>
      <c r="D11" s="2">
        <v>1.1843526665507252E-2</v>
      </c>
      <c r="E11" s="2">
        <v>20.508181606583577</v>
      </c>
      <c r="F11" s="2">
        <v>3.4267948495246103E-4</v>
      </c>
      <c r="G11" s="2">
        <v>4.4939984776663584</v>
      </c>
    </row>
    <row r="12" spans="1:7" x14ac:dyDescent="0.35">
      <c r="A12" s="2" t="s">
        <v>30</v>
      </c>
      <c r="B12" s="2">
        <v>9.2400404035472127E-3</v>
      </c>
      <c r="C12" s="2">
        <v>16</v>
      </c>
      <c r="D12" s="2">
        <v>5.7750252522170079E-4</v>
      </c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31</v>
      </c>
      <c r="B14" s="3">
        <v>2.1083567069054465E-2</v>
      </c>
      <c r="C14" s="3">
        <v>17</v>
      </c>
      <c r="D14" s="3"/>
      <c r="E14" s="3"/>
      <c r="F14" s="3"/>
      <c r="G14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0205-123F-4DF1-A530-EFE253CB778A}">
  <dimension ref="A1:G14"/>
  <sheetViews>
    <sheetView workbookViewId="0">
      <selection sqref="A1:G14"/>
    </sheetView>
  </sheetViews>
  <sheetFormatPr defaultRowHeight="14.5" x14ac:dyDescent="0.35"/>
  <sheetData>
    <row r="1" spans="1:7" x14ac:dyDescent="0.35">
      <c r="A1" t="s">
        <v>13</v>
      </c>
    </row>
    <row r="3" spans="1:7" ht="15" thickBot="1" x14ac:dyDescent="0.4">
      <c r="A3" t="s">
        <v>14</v>
      </c>
    </row>
    <row r="4" spans="1:7" x14ac:dyDescent="0.3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</row>
    <row r="5" spans="1:7" x14ac:dyDescent="0.35">
      <c r="A5" s="2" t="s">
        <v>20</v>
      </c>
      <c r="B5" s="2">
        <v>9</v>
      </c>
      <c r="C5" s="2">
        <v>14.596153846153847</v>
      </c>
      <c r="D5" s="2">
        <v>1.6217948717948718</v>
      </c>
      <c r="E5" s="2">
        <v>0.15111557409233667</v>
      </c>
    </row>
    <row r="6" spans="1:7" ht="15" thickBot="1" x14ac:dyDescent="0.4">
      <c r="A6" s="3" t="s">
        <v>21</v>
      </c>
      <c r="B6" s="3">
        <v>9</v>
      </c>
      <c r="C6" s="3">
        <v>5.5282883782883783</v>
      </c>
      <c r="D6" s="3">
        <v>0.61425426425426422</v>
      </c>
      <c r="E6" s="3">
        <v>5.1991874290409634E-3</v>
      </c>
    </row>
    <row r="9" spans="1:7" ht="15" thickBot="1" x14ac:dyDescent="0.4">
      <c r="A9" t="s">
        <v>22</v>
      </c>
    </row>
    <row r="10" spans="1:7" x14ac:dyDescent="0.35">
      <c r="A10" s="4" t="s">
        <v>23</v>
      </c>
      <c r="B10" s="4" t="s">
        <v>24</v>
      </c>
      <c r="C10" s="4" t="s">
        <v>25</v>
      </c>
      <c r="D10" s="4" t="s">
        <v>26</v>
      </c>
      <c r="E10" s="4" t="s">
        <v>3</v>
      </c>
      <c r="F10" s="4" t="s">
        <v>27</v>
      </c>
      <c r="G10" s="4" t="s">
        <v>28</v>
      </c>
    </row>
    <row r="11" spans="1:7" x14ac:dyDescent="0.35">
      <c r="A11" s="2" t="s">
        <v>29</v>
      </c>
      <c r="B11" s="2">
        <v>4.5681213412948356</v>
      </c>
      <c r="C11" s="2">
        <v>1</v>
      </c>
      <c r="D11" s="2">
        <v>4.5681213412948356</v>
      </c>
      <c r="E11" s="2">
        <v>58.447728120291352</v>
      </c>
      <c r="F11" s="2">
        <v>9.9401427812793421E-7</v>
      </c>
      <c r="G11" s="2">
        <v>4.4939984776663584</v>
      </c>
    </row>
    <row r="12" spans="1:7" x14ac:dyDescent="0.35">
      <c r="A12" s="2" t="s">
        <v>30</v>
      </c>
      <c r="B12" s="2">
        <v>1.2505180921710226</v>
      </c>
      <c r="C12" s="2">
        <v>16</v>
      </c>
      <c r="D12" s="2">
        <v>7.8157380760688913E-2</v>
      </c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31</v>
      </c>
      <c r="B14" s="3">
        <v>5.818639433465858</v>
      </c>
      <c r="C14" s="3">
        <v>17</v>
      </c>
      <c r="D14" s="3"/>
      <c r="E14" s="3"/>
      <c r="F14" s="3"/>
      <c r="G1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2BA6-D4D7-4DE9-B377-3C99380EB1E4}">
  <dimension ref="A1:G14"/>
  <sheetViews>
    <sheetView workbookViewId="0">
      <selection activeCell="C12" sqref="C12"/>
    </sheetView>
  </sheetViews>
  <sheetFormatPr defaultRowHeight="14.5" x14ac:dyDescent="0.35"/>
  <sheetData>
    <row r="1" spans="1:7" x14ac:dyDescent="0.35">
      <c r="A1" t="s">
        <v>13</v>
      </c>
    </row>
    <row r="3" spans="1:7" ht="15" thickBot="1" x14ac:dyDescent="0.4">
      <c r="A3" t="s">
        <v>14</v>
      </c>
    </row>
    <row r="4" spans="1:7" x14ac:dyDescent="0.3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</row>
    <row r="5" spans="1:7" x14ac:dyDescent="0.35">
      <c r="A5" s="2" t="s">
        <v>20</v>
      </c>
      <c r="B5" s="2">
        <v>9</v>
      </c>
      <c r="C5" s="2">
        <v>5.5282883782883783</v>
      </c>
      <c r="D5" s="2">
        <v>0.61425426425426422</v>
      </c>
      <c r="E5" s="2">
        <v>5.1991874290409634E-3</v>
      </c>
    </row>
    <row r="6" spans="1:7" ht="15" thickBot="1" x14ac:dyDescent="0.4">
      <c r="A6" s="3" t="s">
        <v>21</v>
      </c>
      <c r="B6" s="3">
        <v>9</v>
      </c>
      <c r="C6" s="3">
        <v>8.6480158730158738</v>
      </c>
      <c r="D6" s="3">
        <v>0.96089065255731931</v>
      </c>
      <c r="E6" s="3">
        <v>1.4161041474202607E-2</v>
      </c>
    </row>
    <row r="9" spans="1:7" ht="15" thickBot="1" x14ac:dyDescent="0.4">
      <c r="A9" t="s">
        <v>22</v>
      </c>
    </row>
    <row r="10" spans="1:7" x14ac:dyDescent="0.35">
      <c r="A10" s="4" t="s">
        <v>23</v>
      </c>
      <c r="B10" s="4" t="s">
        <v>24</v>
      </c>
      <c r="C10" s="4" t="s">
        <v>25</v>
      </c>
      <c r="D10" s="4" t="s">
        <v>26</v>
      </c>
      <c r="E10" s="4" t="s">
        <v>3</v>
      </c>
      <c r="F10" s="4" t="s">
        <v>27</v>
      </c>
      <c r="G10" s="4" t="s">
        <v>28</v>
      </c>
    </row>
    <row r="11" spans="1:7" x14ac:dyDescent="0.35">
      <c r="A11" s="2" t="s">
        <v>29</v>
      </c>
      <c r="B11" s="2">
        <v>0.5407055356310384</v>
      </c>
      <c r="C11" s="2">
        <v>1</v>
      </c>
      <c r="D11" s="2">
        <v>0.5407055356310384</v>
      </c>
      <c r="E11" s="2">
        <v>55.8573494490496</v>
      </c>
      <c r="F11" s="2">
        <v>1.3252601015141687E-6</v>
      </c>
      <c r="G11" s="2">
        <v>4.4939984776663584</v>
      </c>
    </row>
    <row r="12" spans="1:7" x14ac:dyDescent="0.35">
      <c r="A12" s="2" t="s">
        <v>30</v>
      </c>
      <c r="B12" s="2">
        <v>0.15488183122595006</v>
      </c>
      <c r="C12" s="2">
        <v>16</v>
      </c>
      <c r="D12" s="2">
        <v>9.6801144516218789E-3</v>
      </c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31</v>
      </c>
      <c r="B14" s="3">
        <v>0.69558736685698841</v>
      </c>
      <c r="C14" s="3">
        <v>17</v>
      </c>
      <c r="D14" s="3"/>
      <c r="E14" s="3"/>
      <c r="F14" s="3"/>
      <c r="G1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C0AB-3C9F-49FE-9BCA-43C7FD27A5E2}">
  <dimension ref="A1:G14"/>
  <sheetViews>
    <sheetView workbookViewId="0">
      <selection activeCell="F11" sqref="F11"/>
    </sheetView>
  </sheetViews>
  <sheetFormatPr defaultRowHeight="14.5" x14ac:dyDescent="0.35"/>
  <sheetData>
    <row r="1" spans="1:7" x14ac:dyDescent="0.35">
      <c r="A1" t="s">
        <v>13</v>
      </c>
    </row>
    <row r="3" spans="1:7" ht="15" thickBot="1" x14ac:dyDescent="0.4">
      <c r="A3" t="s">
        <v>14</v>
      </c>
    </row>
    <row r="4" spans="1:7" x14ac:dyDescent="0.3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</row>
    <row r="5" spans="1:7" x14ac:dyDescent="0.35">
      <c r="A5" s="2" t="s">
        <v>20</v>
      </c>
      <c r="B5" s="2">
        <v>9</v>
      </c>
      <c r="C5" s="2">
        <v>14.596153846153847</v>
      </c>
      <c r="D5" s="2">
        <v>1.6217948717948718</v>
      </c>
      <c r="E5" s="2">
        <v>0.15111557409233667</v>
      </c>
    </row>
    <row r="6" spans="1:7" ht="15" thickBot="1" x14ac:dyDescent="0.4">
      <c r="A6" s="3" t="s">
        <v>21</v>
      </c>
      <c r="B6" s="3">
        <v>9</v>
      </c>
      <c r="C6" s="3">
        <v>8.6480158730158738</v>
      </c>
      <c r="D6" s="3">
        <v>0.96089065255731931</v>
      </c>
      <c r="E6" s="3">
        <v>1.4161041474202607E-2</v>
      </c>
    </row>
    <row r="9" spans="1:7" ht="15" thickBot="1" x14ac:dyDescent="0.4">
      <c r="A9" t="s">
        <v>22</v>
      </c>
    </row>
    <row r="10" spans="1:7" x14ac:dyDescent="0.35">
      <c r="A10" s="4" t="s">
        <v>23</v>
      </c>
      <c r="B10" s="4" t="s">
        <v>24</v>
      </c>
      <c r="C10" s="4" t="s">
        <v>25</v>
      </c>
      <c r="D10" s="4" t="s">
        <v>26</v>
      </c>
      <c r="E10" s="4" t="s">
        <v>3</v>
      </c>
      <c r="F10" s="4" t="s">
        <v>27</v>
      </c>
      <c r="G10" s="4" t="s">
        <v>28</v>
      </c>
    </row>
    <row r="11" spans="1:7" x14ac:dyDescent="0.35">
      <c r="A11" s="2" t="s">
        <v>29</v>
      </c>
      <c r="B11" s="2">
        <v>1.9655747415269951</v>
      </c>
      <c r="C11" s="2">
        <v>1</v>
      </c>
      <c r="D11" s="2">
        <v>1.9655747415269951</v>
      </c>
      <c r="E11" s="2">
        <v>23.7852733708195</v>
      </c>
      <c r="F11" s="2">
        <v>1.6785171697330492E-4</v>
      </c>
      <c r="G11" s="2">
        <v>4.4939984776663584</v>
      </c>
    </row>
    <row r="12" spans="1:7" x14ac:dyDescent="0.35">
      <c r="A12" s="2" t="s">
        <v>30</v>
      </c>
      <c r="B12" s="2">
        <v>1.3222129245323182</v>
      </c>
      <c r="C12" s="2">
        <v>16</v>
      </c>
      <c r="D12" s="2">
        <v>8.2638307783269888E-2</v>
      </c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31</v>
      </c>
      <c r="B14" s="3">
        <v>3.2877876660593133</v>
      </c>
      <c r="C14" s="3">
        <v>17</v>
      </c>
      <c r="D14" s="3"/>
      <c r="E14" s="3"/>
      <c r="F14" s="3"/>
      <c r="G1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3FCF0-A278-4F5F-8859-2242843143CE}">
  <dimension ref="A1:C14"/>
  <sheetViews>
    <sheetView workbookViewId="0">
      <selection activeCell="B13" sqref="B13"/>
    </sheetView>
  </sheetViews>
  <sheetFormatPr defaultRowHeight="14.5" x14ac:dyDescent="0.35"/>
  <cols>
    <col min="1" max="1" width="30" bestFit="1" customWidth="1"/>
  </cols>
  <sheetData>
    <row r="1" spans="1:3" x14ac:dyDescent="0.35">
      <c r="A1" t="s">
        <v>32</v>
      </c>
    </row>
    <row r="2" spans="1:3" ht="15" thickBot="1" x14ac:dyDescent="0.4"/>
    <row r="3" spans="1:3" x14ac:dyDescent="0.35">
      <c r="A3" s="4"/>
      <c r="B3" s="4" t="s">
        <v>33</v>
      </c>
      <c r="C3" s="4" t="s">
        <v>34</v>
      </c>
    </row>
    <row r="4" spans="1:3" x14ac:dyDescent="0.35">
      <c r="A4" s="2" t="s">
        <v>35</v>
      </c>
      <c r="B4" s="2">
        <v>0.13325180895918437</v>
      </c>
      <c r="C4" s="2">
        <v>5.3618364497181811E-2</v>
      </c>
    </row>
    <row r="5" spans="1:3" x14ac:dyDescent="0.35">
      <c r="A5" s="2" t="s">
        <v>19</v>
      </c>
      <c r="B5" s="2">
        <v>1.0272010437300354E-3</v>
      </c>
      <c r="C5" s="2">
        <v>8.8478449001697709E-5</v>
      </c>
    </row>
    <row r="6" spans="1:3" x14ac:dyDescent="0.35">
      <c r="A6" s="2" t="s">
        <v>36</v>
      </c>
      <c r="B6" s="2">
        <v>9</v>
      </c>
      <c r="C6" s="2">
        <v>9</v>
      </c>
    </row>
    <row r="7" spans="1:3" x14ac:dyDescent="0.35">
      <c r="A7" s="2" t="s">
        <v>37</v>
      </c>
      <c r="B7" s="2">
        <v>-0.48071907306388129</v>
      </c>
      <c r="C7" s="2"/>
    </row>
    <row r="8" spans="1:3" x14ac:dyDescent="0.35">
      <c r="A8" s="2" t="s">
        <v>38</v>
      </c>
      <c r="B8" s="2">
        <v>0</v>
      </c>
      <c r="C8" s="2"/>
    </row>
    <row r="9" spans="1:3" x14ac:dyDescent="0.35">
      <c r="A9" s="2" t="s">
        <v>25</v>
      </c>
      <c r="B9" s="2">
        <v>8</v>
      </c>
      <c r="C9" s="2"/>
    </row>
    <row r="10" spans="1:3" x14ac:dyDescent="0.35">
      <c r="A10" s="2" t="s">
        <v>39</v>
      </c>
      <c r="B10" s="2">
        <v>6.3723165155309793</v>
      </c>
      <c r="C10" s="2"/>
    </row>
    <row r="11" spans="1:3" x14ac:dyDescent="0.35">
      <c r="A11" s="2" t="s">
        <v>40</v>
      </c>
      <c r="B11" s="2">
        <v>1.0770187967573269E-4</v>
      </c>
      <c r="C11" s="2"/>
    </row>
    <row r="12" spans="1:3" x14ac:dyDescent="0.35">
      <c r="A12" s="2" t="s">
        <v>41</v>
      </c>
      <c r="B12" s="2">
        <v>2.5647351263797797</v>
      </c>
      <c r="C12" s="2"/>
    </row>
    <row r="13" spans="1:3" x14ac:dyDescent="0.35">
      <c r="A13" s="2" t="s">
        <v>42</v>
      </c>
      <c r="B13" s="5">
        <v>2.1540375935146538E-4</v>
      </c>
      <c r="C13" s="2"/>
    </row>
    <row r="14" spans="1:3" ht="15" thickBot="1" x14ac:dyDescent="0.4">
      <c r="A14" s="3" t="s">
        <v>43</v>
      </c>
      <c r="B14" s="3">
        <v>3.0144496110942263</v>
      </c>
      <c r="C14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6FA8-E725-4491-94AD-019B909A025C}">
  <dimension ref="A1:C14"/>
  <sheetViews>
    <sheetView workbookViewId="0">
      <selection activeCell="B13" sqref="B13"/>
    </sheetView>
  </sheetViews>
  <sheetFormatPr defaultRowHeight="14.5" x14ac:dyDescent="0.35"/>
  <cols>
    <col min="1" max="1" width="30" bestFit="1" customWidth="1"/>
  </cols>
  <sheetData>
    <row r="1" spans="1:3" x14ac:dyDescent="0.35">
      <c r="A1" t="s">
        <v>32</v>
      </c>
    </row>
    <row r="2" spans="1:3" ht="15" thickBot="1" x14ac:dyDescent="0.4"/>
    <row r="3" spans="1:3" x14ac:dyDescent="0.35">
      <c r="A3" s="4"/>
      <c r="B3" s="4" t="s">
        <v>33</v>
      </c>
      <c r="C3" s="4" t="s">
        <v>34</v>
      </c>
    </row>
    <row r="4" spans="1:3" x14ac:dyDescent="0.35">
      <c r="A4" s="2" t="s">
        <v>35</v>
      </c>
      <c r="B4" s="2">
        <v>0.13325180895918437</v>
      </c>
      <c r="C4" s="2">
        <v>8.1949812754775642E-2</v>
      </c>
    </row>
    <row r="5" spans="1:3" x14ac:dyDescent="0.35">
      <c r="A5" s="2" t="s">
        <v>19</v>
      </c>
      <c r="B5" s="2">
        <v>1.0272010437300354E-3</v>
      </c>
      <c r="C5" s="2">
        <v>1.278040067133673E-4</v>
      </c>
    </row>
    <row r="6" spans="1:3" x14ac:dyDescent="0.35">
      <c r="A6" s="2" t="s">
        <v>36</v>
      </c>
      <c r="B6" s="2">
        <v>9</v>
      </c>
      <c r="C6" s="2">
        <v>9</v>
      </c>
    </row>
    <row r="7" spans="1:3" x14ac:dyDescent="0.35">
      <c r="A7" s="2" t="s">
        <v>37</v>
      </c>
      <c r="B7" s="2">
        <v>0.80422189574642766</v>
      </c>
      <c r="C7" s="2"/>
    </row>
    <row r="8" spans="1:3" x14ac:dyDescent="0.35">
      <c r="A8" s="2" t="s">
        <v>38</v>
      </c>
      <c r="B8" s="2">
        <v>0</v>
      </c>
      <c r="C8" s="2"/>
    </row>
    <row r="9" spans="1:3" x14ac:dyDescent="0.35">
      <c r="A9" s="2" t="s">
        <v>25</v>
      </c>
      <c r="B9" s="2">
        <v>8</v>
      </c>
      <c r="C9" s="2"/>
    </row>
    <row r="10" spans="1:3" x14ac:dyDescent="0.35">
      <c r="A10" s="2" t="s">
        <v>39</v>
      </c>
      <c r="B10" s="2">
        <v>6.4338762322034837</v>
      </c>
      <c r="C10" s="2"/>
    </row>
    <row r="11" spans="1:3" x14ac:dyDescent="0.35">
      <c r="A11" s="2" t="s">
        <v>40</v>
      </c>
      <c r="B11" s="2">
        <v>1.0086575727563818E-4</v>
      </c>
      <c r="C11" s="2"/>
    </row>
    <row r="12" spans="1:3" x14ac:dyDescent="0.35">
      <c r="A12" s="2" t="s">
        <v>41</v>
      </c>
      <c r="B12" s="2">
        <v>2.5647351263797797</v>
      </c>
      <c r="C12" s="2"/>
    </row>
    <row r="13" spans="1:3" x14ac:dyDescent="0.35">
      <c r="A13" s="2" t="s">
        <v>42</v>
      </c>
      <c r="B13" s="5">
        <v>2.0173151455127637E-4</v>
      </c>
      <c r="C13" s="2"/>
    </row>
    <row r="14" spans="1:3" ht="15" thickBot="1" x14ac:dyDescent="0.4">
      <c r="A14" s="3" t="s">
        <v>43</v>
      </c>
      <c r="B14" s="3">
        <v>3.0144496110942263</v>
      </c>
      <c r="C14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D249-FACD-4BCA-9BB5-AA782AECDE3E}">
  <dimension ref="A1:C14"/>
  <sheetViews>
    <sheetView workbookViewId="0">
      <selection activeCell="B13" sqref="B13"/>
    </sheetView>
  </sheetViews>
  <sheetFormatPr defaultRowHeight="14.5" x14ac:dyDescent="0.35"/>
  <cols>
    <col min="1" max="1" width="30" bestFit="1" customWidth="1"/>
  </cols>
  <sheetData>
    <row r="1" spans="1:3" x14ac:dyDescent="0.35">
      <c r="A1" t="s">
        <v>32</v>
      </c>
    </row>
    <row r="2" spans="1:3" ht="15" thickBot="1" x14ac:dyDescent="0.4"/>
    <row r="3" spans="1:3" x14ac:dyDescent="0.35">
      <c r="A3" s="4"/>
      <c r="B3" s="4" t="s">
        <v>33</v>
      </c>
      <c r="C3" s="4" t="s">
        <v>34</v>
      </c>
    </row>
    <row r="4" spans="1:3" x14ac:dyDescent="0.35">
      <c r="A4" s="2" t="s">
        <v>35</v>
      </c>
      <c r="B4" s="2">
        <v>5.3618364497181811E-2</v>
      </c>
      <c r="C4" s="2">
        <v>8.1949812754775642E-2</v>
      </c>
    </row>
    <row r="5" spans="1:3" x14ac:dyDescent="0.35">
      <c r="A5" s="2" t="s">
        <v>19</v>
      </c>
      <c r="B5" s="2">
        <v>8.8478449001697709E-5</v>
      </c>
      <c r="C5" s="2">
        <v>1.278040067133673E-4</v>
      </c>
    </row>
    <row r="6" spans="1:3" x14ac:dyDescent="0.35">
      <c r="A6" s="2" t="s">
        <v>36</v>
      </c>
      <c r="B6" s="2">
        <v>9</v>
      </c>
      <c r="C6" s="2">
        <v>9</v>
      </c>
    </row>
    <row r="7" spans="1:3" x14ac:dyDescent="0.35">
      <c r="A7" s="2" t="s">
        <v>37</v>
      </c>
      <c r="B7" s="2">
        <v>-0.46275531673449843</v>
      </c>
      <c r="C7" s="2"/>
    </row>
    <row r="8" spans="1:3" x14ac:dyDescent="0.35">
      <c r="A8" s="2" t="s">
        <v>38</v>
      </c>
      <c r="B8" s="2">
        <v>0</v>
      </c>
      <c r="C8" s="2"/>
    </row>
    <row r="9" spans="1:3" x14ac:dyDescent="0.35">
      <c r="A9" s="2" t="s">
        <v>25</v>
      </c>
      <c r="B9" s="2">
        <v>8</v>
      </c>
      <c r="C9" s="2"/>
    </row>
    <row r="10" spans="1:3" x14ac:dyDescent="0.35">
      <c r="A10" s="2" t="s">
        <v>39</v>
      </c>
      <c r="B10" s="2">
        <v>-4.7911710787589987</v>
      </c>
      <c r="C10" s="2"/>
    </row>
    <row r="11" spans="1:3" x14ac:dyDescent="0.35">
      <c r="A11" s="2" t="s">
        <v>40</v>
      </c>
      <c r="B11" s="2">
        <v>6.8546317001747978E-4</v>
      </c>
      <c r="C11" s="2"/>
    </row>
    <row r="12" spans="1:3" x14ac:dyDescent="0.35">
      <c r="A12" s="2" t="s">
        <v>41</v>
      </c>
      <c r="B12" s="2">
        <v>2.5647351263797797</v>
      </c>
      <c r="C12" s="2"/>
    </row>
    <row r="13" spans="1:3" x14ac:dyDescent="0.35">
      <c r="A13" s="2" t="s">
        <v>42</v>
      </c>
      <c r="B13" s="5">
        <v>1.3709263400349596E-3</v>
      </c>
      <c r="C13" s="2"/>
    </row>
    <row r="14" spans="1:3" ht="15" thickBot="1" x14ac:dyDescent="0.4">
      <c r="A14" s="3" t="s">
        <v>43</v>
      </c>
      <c r="B14" s="3">
        <v>3.0144496110942263</v>
      </c>
      <c r="C1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SW F A</vt:lpstr>
      <vt:lpstr>SW A E</vt:lpstr>
      <vt:lpstr>SW F E</vt:lpstr>
      <vt:lpstr>SI F A</vt:lpstr>
      <vt:lpstr>SI A E</vt:lpstr>
      <vt:lpstr>SI F E</vt:lpstr>
      <vt:lpstr>SW F  A t</vt:lpstr>
      <vt:lpstr>SW F  E t</vt:lpstr>
      <vt:lpstr>SW A  E t</vt:lpstr>
      <vt:lpstr>SI F A t</vt:lpstr>
      <vt:lpstr>SI F E t</vt:lpstr>
      <vt:lpstr>SI A E t</vt:lpstr>
      <vt:lpstr>SW F A n</vt:lpstr>
      <vt:lpstr>SW A E n</vt:lpstr>
      <vt:lpstr>SW E F n</vt:lpstr>
      <vt:lpstr>SI F A n</vt:lpstr>
      <vt:lpstr>SI E A n</vt:lpstr>
      <vt:lpstr>SI E F n</vt:lpstr>
      <vt:lpstr>onewSI</vt:lpstr>
      <vt:lpstr>twoSI</vt:lpstr>
      <vt:lpstr>twoSW</vt:lpstr>
      <vt:lpstr>F E SW</vt:lpstr>
      <vt:lpstr>F A SW</vt:lpstr>
      <vt:lpstr>F E SI</vt:lpstr>
      <vt:lpstr>F A SI</vt:lpstr>
      <vt:lpstr>P ori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Nanjie Rao</dc:creator>
  <cp:lastModifiedBy>Nanjie Rao</cp:lastModifiedBy>
  <dcterms:created xsi:type="dcterms:W3CDTF">2019-04-21T23:30:04Z</dcterms:created>
  <dcterms:modified xsi:type="dcterms:W3CDTF">2019-08-30T15:01:11Z</dcterms:modified>
</cp:coreProperties>
</file>