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2af9d3faf16180/Desktop/"/>
    </mc:Choice>
  </mc:AlternateContent>
  <xr:revisionPtr revIDLastSave="1" documentId="8_{6647C496-8BCF-4908-A0DC-89A5A6ECDE48}" xr6:coauthVersionLast="47" xr6:coauthVersionMax="47" xr10:uidLastSave="{ECEBC07C-316F-4EA5-A4DA-7117939D5B02}"/>
  <bookViews>
    <workbookView xWindow="-110" yWindow="-110" windowWidth="19420" windowHeight="10420" xr2:uid="{95991CA3-2E04-4B68-A3E2-1749E36BAE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T11" i="1"/>
  <c r="T9" i="1"/>
  <c r="T12" i="1"/>
  <c r="D7" i="1"/>
  <c r="D9" i="1"/>
  <c r="D14" i="1"/>
  <c r="X7" i="1"/>
  <c r="X8" i="1"/>
  <c r="X9" i="1"/>
  <c r="X10" i="1"/>
  <c r="X16" i="1" s="1"/>
  <c r="X11" i="1"/>
  <c r="X12" i="1"/>
  <c r="X13" i="1"/>
  <c r="X14" i="1"/>
  <c r="X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6" i="1"/>
  <c r="H7" i="1"/>
  <c r="H8" i="1"/>
  <c r="H9" i="1"/>
  <c r="H10" i="1"/>
  <c r="H11" i="1"/>
  <c r="H12" i="1"/>
  <c r="H13" i="1"/>
  <c r="H14" i="1"/>
  <c r="H15" i="1"/>
  <c r="H16" i="1"/>
  <c r="H6" i="1"/>
  <c r="P21" i="1" l="1"/>
  <c r="H18" i="1"/>
  <c r="E25" i="1" s="1"/>
</calcChain>
</file>

<file path=xl/sharedStrings.xml><?xml version="1.0" encoding="utf-8"?>
<sst xmlns="http://schemas.openxmlformats.org/spreadsheetml/2006/main" count="96" uniqueCount="51">
  <si>
    <t>S:NO</t>
  </si>
  <si>
    <t>INGREDIENTS</t>
  </si>
  <si>
    <t>Paneer</t>
  </si>
  <si>
    <t>Yogurt</t>
  </si>
  <si>
    <t>Lemon Juice</t>
  </si>
  <si>
    <t>Ginger-garlic paste</t>
  </si>
  <si>
    <t>Garam masala</t>
  </si>
  <si>
    <t>Red chilli powder</t>
  </si>
  <si>
    <t>Termeric powder</t>
  </si>
  <si>
    <t xml:space="preserve">Salt </t>
  </si>
  <si>
    <t>Oil</t>
  </si>
  <si>
    <t>Bell paper</t>
  </si>
  <si>
    <t>Onion</t>
  </si>
  <si>
    <t>RECIPE NAME:</t>
  </si>
  <si>
    <t>PANEER TIKKA</t>
  </si>
  <si>
    <t>PURCHASE QUANTITY</t>
  </si>
  <si>
    <t>COST</t>
  </si>
  <si>
    <t>QUANTITY FEED FOR THE RECIPE</t>
  </si>
  <si>
    <t>CALCULATED COST OF THE INGREDIENTS</t>
  </si>
  <si>
    <t>UNIT</t>
  </si>
  <si>
    <t>GM</t>
  </si>
  <si>
    <t>KG</t>
  </si>
  <si>
    <t>Basmati rice</t>
  </si>
  <si>
    <t>Mixed vegetables</t>
  </si>
  <si>
    <t>Tomoto</t>
  </si>
  <si>
    <t>Biryani masala</t>
  </si>
  <si>
    <t>Saffron</t>
  </si>
  <si>
    <t>Milk</t>
  </si>
  <si>
    <t>Ghee</t>
  </si>
  <si>
    <t>Salt</t>
  </si>
  <si>
    <t>Mint leaves</t>
  </si>
  <si>
    <t>coriander leaves</t>
  </si>
  <si>
    <t>Suger</t>
  </si>
  <si>
    <t>Baking powder</t>
  </si>
  <si>
    <t>Eggs</t>
  </si>
  <si>
    <t>VEGETABLE BIRYANI</t>
  </si>
  <si>
    <t>RECIPE NAME :</t>
  </si>
  <si>
    <t>BUNDLE</t>
  </si>
  <si>
    <t>All-purpose-flour</t>
  </si>
  <si>
    <t>Vanilla extract</t>
  </si>
  <si>
    <t>Blue berries</t>
  </si>
  <si>
    <t>BLUE-BERRY MUFFIN</t>
  </si>
  <si>
    <t>RECIPES COST</t>
  </si>
  <si>
    <t>TOTAL MEAL COST:</t>
  </si>
  <si>
    <t>RECIPE 1 TOTAL COST :   1013.088</t>
  </si>
  <si>
    <t>RECIPE 2 TOTAL COST  :2908.666667</t>
  </si>
  <si>
    <t>TOTAL COST OF RECIPE:</t>
  </si>
  <si>
    <t>RECIPE 3 TOTAL COST    : 1570</t>
  </si>
  <si>
    <t>DZ</t>
  </si>
  <si>
    <t>OIL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</si>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</sst>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9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slantDashDot">
        <color indexed="64"/>
      </top>
      <bottom/>
      <diagonal/>
    </border>
    <border>
      <left/>
      <right style="thin">
        <color indexed="64"/>
      </right>
      <top style="slantDashDot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slantDashDot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thin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/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/>
      <right style="thin">
        <color indexed="64"/>
      </right>
      <top/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slantDashDot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6" xfId="0" applyBorder="1"/>
    <xf numFmtId="0" fontId="1" fillId="0" borderId="17" xfId="0" applyFont="1" applyBorder="1" applyAlignment="1">
      <alignment horizontal="center" vertical="center" wrapText="1"/>
    </xf>
    <xf numFmtId="0" fontId="0" fillId="0" borderId="18" xfId="0" applyBorder="1"/>
    <xf numFmtId="0" fontId="2" fillId="0" borderId="16" xfId="0" applyFont="1" applyBorder="1" applyAlignment="1">
      <alignment horizontal="center"/>
    </xf>
    <xf numFmtId="0" fontId="0" fillId="0" borderId="0" xfId="0" applyFill="1" applyBorder="1"/>
    <xf numFmtId="0" fontId="2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5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2" xfId="0" applyFill="1" applyBorder="1"/>
    <xf numFmtId="0" fontId="0" fillId="0" borderId="30" xfId="0" applyBorder="1"/>
    <xf numFmtId="0" fontId="0" fillId="0" borderId="29" xfId="0" applyFill="1" applyBorder="1"/>
    <xf numFmtId="0" fontId="0" fillId="0" borderId="32" xfId="0" applyBorder="1"/>
    <xf numFmtId="0" fontId="0" fillId="0" borderId="33" xfId="0" applyBorder="1"/>
    <xf numFmtId="0" fontId="0" fillId="0" borderId="20" xfId="0" applyBorder="1"/>
    <xf numFmtId="0" fontId="1" fillId="0" borderId="27" xfId="0" applyFont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0" fillId="0" borderId="34" xfId="0" applyFill="1" applyBorder="1"/>
    <xf numFmtId="0" fontId="0" fillId="0" borderId="43" xfId="0" applyBorder="1"/>
    <xf numFmtId="0" fontId="1" fillId="0" borderId="44" xfId="0" applyFont="1" applyBorder="1"/>
    <xf numFmtId="0" fontId="4" fillId="0" borderId="2" xfId="0" applyFont="1" applyBorder="1" applyAlignment="1">
      <alignment horizontal="center" vertical="center"/>
    </xf>
    <xf numFmtId="0" fontId="0" fillId="2" borderId="1" xfId="0" applyFill="1" applyBorder="1"/>
    <xf numFmtId="0" fontId="0" fillId="2" borderId="30" xfId="0" applyFill="1" applyBorder="1"/>
    <xf numFmtId="0" fontId="0" fillId="2" borderId="11" xfId="0" applyFill="1" applyBorder="1"/>
    <xf numFmtId="0" fontId="0" fillId="2" borderId="7" xfId="0" applyFill="1" applyBorder="1"/>
    <xf numFmtId="0" fontId="1" fillId="0" borderId="47" xfId="0" applyFont="1" applyFill="1" applyBorder="1"/>
    <xf numFmtId="0" fontId="1" fillId="0" borderId="47" xfId="0" applyFont="1" applyBorder="1"/>
    <xf numFmtId="0" fontId="0" fillId="0" borderId="48" xfId="0" applyBorder="1"/>
    <xf numFmtId="0" fontId="6" fillId="0" borderId="44" xfId="0" applyFont="1" applyBorder="1"/>
    <xf numFmtId="0" fontId="0" fillId="0" borderId="45" xfId="0" applyBorder="1"/>
    <xf numFmtId="0" fontId="4" fillId="0" borderId="31" xfId="0" applyFont="1" applyBorder="1" applyAlignment="1">
      <alignment horizontal="center" vertical="center"/>
    </xf>
    <xf numFmtId="0" fontId="0" fillId="0" borderId="17" xfId="0" applyBorder="1"/>
    <xf numFmtId="0" fontId="1" fillId="0" borderId="16" xfId="0" applyFont="1" applyBorder="1" applyAlignment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3FED-4330-48AA-AE1F-613584F98FD3}">
  <dimension ref="B1:X26"/>
  <sheetViews>
    <sheetView tabSelected="1" topLeftCell="F4" zoomScale="82" zoomScaleNormal="80" workbookViewId="0">
      <selection activeCell="L7" sqref="L7"/>
    </sheetView>
  </sheetViews>
  <sheetFormatPr defaultRowHeight="14.5" x14ac:dyDescent="0.35"/>
  <cols>
    <col min="3" max="3" width="17.7265625" customWidth="1"/>
    <col min="4" max="4" width="7.6328125" customWidth="1"/>
    <col min="5" max="5" width="17.7265625" customWidth="1"/>
    <col min="6" max="6" width="10.90625" customWidth="1"/>
    <col min="7" max="7" width="9.7265625" customWidth="1"/>
    <col min="8" max="8" width="13.7265625" bestFit="1" customWidth="1"/>
    <col min="11" max="11" width="17.7265625" bestFit="1" customWidth="1"/>
    <col min="12" max="12" width="9.81640625" customWidth="1"/>
    <col min="13" max="13" width="16.453125" customWidth="1"/>
    <col min="14" max="14" width="10.7265625" bestFit="1" customWidth="1"/>
    <col min="15" max="15" width="11.1796875" customWidth="1"/>
    <col min="16" max="16" width="13.7265625" bestFit="1" customWidth="1"/>
    <col min="18" max="18" width="12.81640625" customWidth="1"/>
    <col min="19" max="19" width="16.90625" bestFit="1" customWidth="1"/>
    <col min="20" max="20" width="7.26953125" customWidth="1"/>
    <col min="21" max="21" width="11.81640625" customWidth="1"/>
    <col min="22" max="22" width="10.7265625" bestFit="1" customWidth="1"/>
    <col min="23" max="23" width="7.81640625" customWidth="1"/>
    <col min="24" max="24" width="13.7265625" bestFit="1" customWidth="1"/>
  </cols>
  <sheetData>
    <row r="1" spans="2:24" ht="46" x14ac:dyDescent="1">
      <c r="E1" s="76" t="s">
        <v>42</v>
      </c>
      <c r="F1" s="76"/>
      <c r="G1" s="76"/>
      <c r="H1" s="76"/>
    </row>
    <row r="3" spans="2:24" ht="15" thickBot="1" x14ac:dyDescent="0.4"/>
    <row r="4" spans="2:24" ht="26" x14ac:dyDescent="0.45">
      <c r="B4" s="59">
        <v>1</v>
      </c>
      <c r="C4" s="6" t="s">
        <v>13</v>
      </c>
      <c r="D4" s="7"/>
      <c r="E4" s="6"/>
      <c r="F4" s="8" t="s">
        <v>14</v>
      </c>
      <c r="G4" s="30"/>
      <c r="H4" s="9"/>
      <c r="J4" s="59">
        <v>2</v>
      </c>
      <c r="K4" s="28" t="s">
        <v>36</v>
      </c>
      <c r="L4" s="26"/>
      <c r="M4" s="72" t="s">
        <v>35</v>
      </c>
      <c r="N4" s="73"/>
      <c r="O4" s="23"/>
      <c r="P4" s="20"/>
      <c r="R4" s="69">
        <v>3</v>
      </c>
      <c r="S4" s="28" t="s">
        <v>36</v>
      </c>
      <c r="T4" s="19"/>
      <c r="U4" s="74" t="s">
        <v>41</v>
      </c>
      <c r="V4" s="75"/>
      <c r="W4" s="45"/>
      <c r="X4" s="49"/>
    </row>
    <row r="5" spans="2:24" ht="62" customHeight="1" x14ac:dyDescent="0.35">
      <c r="B5" s="11" t="s">
        <v>0</v>
      </c>
      <c r="C5" s="10" t="s">
        <v>1</v>
      </c>
      <c r="D5" s="10" t="s">
        <v>19</v>
      </c>
      <c r="E5" s="12" t="s">
        <v>17</v>
      </c>
      <c r="F5" s="12" t="s">
        <v>15</v>
      </c>
      <c r="G5" s="12" t="s">
        <v>16</v>
      </c>
      <c r="H5" s="22" t="s">
        <v>18</v>
      </c>
      <c r="J5" s="24" t="s">
        <v>0</v>
      </c>
      <c r="K5" s="31" t="s">
        <v>1</v>
      </c>
      <c r="L5" s="31" t="s">
        <v>19</v>
      </c>
      <c r="M5" s="32" t="s">
        <v>17</v>
      </c>
      <c r="N5" s="33" t="s">
        <v>15</v>
      </c>
      <c r="O5" s="33" t="s">
        <v>16</v>
      </c>
      <c r="P5" s="29" t="s">
        <v>18</v>
      </c>
      <c r="R5" s="21" t="s">
        <v>0</v>
      </c>
      <c r="S5" s="14" t="s">
        <v>1</v>
      </c>
      <c r="T5" s="46" t="s">
        <v>19</v>
      </c>
      <c r="U5" s="12" t="s">
        <v>17</v>
      </c>
      <c r="V5" s="47" t="s">
        <v>15</v>
      </c>
      <c r="W5" s="12" t="s">
        <v>16</v>
      </c>
      <c r="X5" s="22" t="s">
        <v>18</v>
      </c>
    </row>
    <row r="6" spans="2:24" x14ac:dyDescent="0.35">
      <c r="B6" s="2">
        <v>1</v>
      </c>
      <c r="C6" s="1" t="s">
        <v>2</v>
      </c>
      <c r="D6" s="1" t="s">
        <v>20</v>
      </c>
      <c r="E6" s="1">
        <v>250</v>
      </c>
      <c r="F6" s="1">
        <v>500</v>
      </c>
      <c r="G6" s="1">
        <v>279</v>
      </c>
      <c r="H6" s="3">
        <f>E6/F6*G6</f>
        <v>139.5</v>
      </c>
      <c r="J6" s="34">
        <v>1</v>
      </c>
      <c r="K6" s="15" t="s">
        <v>22</v>
      </c>
      <c r="L6" s="16" t="s">
        <v>21</v>
      </c>
      <c r="M6" s="16">
        <v>2</v>
      </c>
      <c r="N6" s="35">
        <v>1</v>
      </c>
      <c r="O6" s="60">
        <v>350</v>
      </c>
      <c r="P6" s="3">
        <f>O6/M6*N6</f>
        <v>175</v>
      </c>
      <c r="R6" s="2">
        <v>1</v>
      </c>
      <c r="S6" s="1" t="s">
        <v>38</v>
      </c>
      <c r="T6" s="1" t="s">
        <v>20</v>
      </c>
      <c r="U6" s="39">
        <v>2</v>
      </c>
      <c r="V6" s="39">
        <v>1</v>
      </c>
      <c r="W6" s="38">
        <v>300</v>
      </c>
      <c r="X6" s="3">
        <f>W6/U6*V6</f>
        <v>150</v>
      </c>
    </row>
    <row r="7" spans="2:24" x14ac:dyDescent="0.35">
      <c r="B7" s="2">
        <v>2</v>
      </c>
      <c r="C7" s="1" t="s">
        <v>3</v>
      </c>
      <c r="D7" s="1" t="str">
        <f t="shared" ref="D7:D16" si="0">VLOOKUP(C7,K7:L20,2,0)</f>
        <v>KG</v>
      </c>
      <c r="E7" s="1">
        <v>1</v>
      </c>
      <c r="F7" s="1">
        <v>2</v>
      </c>
      <c r="G7" s="1">
        <v>100</v>
      </c>
      <c r="H7" s="3">
        <f t="shared" ref="H7:H16" si="1">E7/F7*G7</f>
        <v>50</v>
      </c>
      <c r="J7" s="51">
        <v>2</v>
      </c>
      <c r="K7" s="1" t="s">
        <v>23</v>
      </c>
      <c r="L7" s="16" t="s">
        <v>21</v>
      </c>
      <c r="M7" s="39">
        <v>2</v>
      </c>
      <c r="N7" s="38">
        <v>1</v>
      </c>
      <c r="O7" s="60">
        <v>200</v>
      </c>
      <c r="P7" s="3">
        <f t="shared" ref="P7:P19" si="2">O7/M7*N7</f>
        <v>100</v>
      </c>
      <c r="R7" s="2">
        <v>2</v>
      </c>
      <c r="S7" s="1" t="s">
        <v>32</v>
      </c>
      <c r="T7" s="1" t="s">
        <v>21</v>
      </c>
      <c r="U7" s="1">
        <v>1</v>
      </c>
      <c r="V7" s="39">
        <v>1</v>
      </c>
      <c r="W7" s="38">
        <v>150</v>
      </c>
      <c r="X7" s="3">
        <f t="shared" ref="X7:X14" si="3">W7/U7*V7</f>
        <v>150</v>
      </c>
    </row>
    <row r="8" spans="2:24" x14ac:dyDescent="0.35">
      <c r="B8" s="2">
        <v>3</v>
      </c>
      <c r="C8" s="1" t="s">
        <v>4</v>
      </c>
      <c r="D8" s="1" t="s">
        <v>20</v>
      </c>
      <c r="E8" s="1">
        <v>2</v>
      </c>
      <c r="F8" s="1">
        <v>1</v>
      </c>
      <c r="G8" s="1">
        <v>20</v>
      </c>
      <c r="H8" s="3">
        <f t="shared" si="1"/>
        <v>40</v>
      </c>
      <c r="J8" s="51">
        <v>3</v>
      </c>
      <c r="K8" s="1" t="s">
        <v>12</v>
      </c>
      <c r="L8" s="16" t="str">
        <f t="shared" ref="L7:L17" si="4">VLOOKUP(K8,C8:D18,2,0)</f>
        <v>GM</v>
      </c>
      <c r="M8" s="39">
        <v>2</v>
      </c>
      <c r="N8" s="38">
        <v>1</v>
      </c>
      <c r="O8" s="60">
        <v>80</v>
      </c>
      <c r="P8" s="3">
        <f t="shared" si="2"/>
        <v>40</v>
      </c>
      <c r="R8" s="2">
        <v>3</v>
      </c>
      <c r="S8" s="1" t="s">
        <v>33</v>
      </c>
      <c r="T8" s="1" t="s">
        <v>20</v>
      </c>
      <c r="U8" s="1">
        <v>2</v>
      </c>
      <c r="V8" s="39">
        <v>1</v>
      </c>
      <c r="W8" s="38">
        <v>40</v>
      </c>
      <c r="X8" s="3">
        <f t="shared" si="3"/>
        <v>20</v>
      </c>
    </row>
    <row r="9" spans="2:24" x14ac:dyDescent="0.35">
      <c r="B9" s="2">
        <v>4</v>
      </c>
      <c r="C9" s="1" t="s">
        <v>5</v>
      </c>
      <c r="D9" s="1" t="str">
        <f t="shared" si="0"/>
        <v>GM</v>
      </c>
      <c r="E9" s="1">
        <v>1</v>
      </c>
      <c r="F9" s="1">
        <v>250</v>
      </c>
      <c r="G9" s="1">
        <v>232</v>
      </c>
      <c r="H9" s="3">
        <f t="shared" si="1"/>
        <v>0.92800000000000005</v>
      </c>
      <c r="J9" s="51">
        <v>4</v>
      </c>
      <c r="K9" s="1" t="s">
        <v>24</v>
      </c>
      <c r="L9" s="16" t="s">
        <v>21</v>
      </c>
      <c r="M9" s="39">
        <v>1</v>
      </c>
      <c r="N9" s="38">
        <v>1</v>
      </c>
      <c r="O9" s="60">
        <v>80</v>
      </c>
      <c r="P9" s="3">
        <f t="shared" si="2"/>
        <v>80</v>
      </c>
      <c r="R9" s="2">
        <v>4</v>
      </c>
      <c r="S9" s="1" t="s">
        <v>29</v>
      </c>
      <c r="T9" s="1" t="str">
        <f t="shared" ref="T7:T14" si="5">VLOOKUP(S9,K9:L22,2,0)</f>
        <v>GM</v>
      </c>
      <c r="U9" s="1">
        <v>1</v>
      </c>
      <c r="V9" s="39">
        <v>1</v>
      </c>
      <c r="W9" s="38">
        <v>60</v>
      </c>
      <c r="X9" s="3">
        <f t="shared" si="3"/>
        <v>60</v>
      </c>
    </row>
    <row r="10" spans="2:24" x14ac:dyDescent="0.35">
      <c r="B10" s="2">
        <v>5</v>
      </c>
      <c r="C10" s="1" t="s">
        <v>6</v>
      </c>
      <c r="D10" s="1" t="s">
        <v>20</v>
      </c>
      <c r="E10" s="1">
        <v>1</v>
      </c>
      <c r="F10" s="1">
        <v>50</v>
      </c>
      <c r="G10" s="1">
        <v>40</v>
      </c>
      <c r="H10" s="3">
        <f t="shared" si="1"/>
        <v>0.8</v>
      </c>
      <c r="J10" s="51">
        <v>5</v>
      </c>
      <c r="K10" s="1" t="s">
        <v>3</v>
      </c>
      <c r="L10" s="16" t="s">
        <v>21</v>
      </c>
      <c r="M10" s="39">
        <v>1.5</v>
      </c>
      <c r="N10" s="38">
        <v>1</v>
      </c>
      <c r="O10" s="60">
        <v>100</v>
      </c>
      <c r="P10" s="3">
        <f t="shared" si="2"/>
        <v>66.666666666666671</v>
      </c>
      <c r="R10" s="50">
        <v>5</v>
      </c>
      <c r="S10" s="18" t="s">
        <v>34</v>
      </c>
      <c r="T10" s="1" t="s">
        <v>48</v>
      </c>
      <c r="U10" s="1">
        <v>2</v>
      </c>
      <c r="V10" s="17">
        <v>2</v>
      </c>
      <c r="W10" s="37">
        <v>50</v>
      </c>
      <c r="X10" s="3">
        <f t="shared" si="3"/>
        <v>50</v>
      </c>
    </row>
    <row r="11" spans="2:24" x14ac:dyDescent="0.35">
      <c r="B11" s="2">
        <v>6</v>
      </c>
      <c r="C11" s="1" t="s">
        <v>7</v>
      </c>
      <c r="D11" s="1" t="s">
        <v>20</v>
      </c>
      <c r="E11" s="1">
        <v>1</v>
      </c>
      <c r="F11" s="1">
        <v>50</v>
      </c>
      <c r="G11" s="1">
        <v>40</v>
      </c>
      <c r="H11" s="3">
        <f t="shared" si="1"/>
        <v>0.8</v>
      </c>
      <c r="J11" s="51">
        <v>6</v>
      </c>
      <c r="K11" s="1" t="s">
        <v>5</v>
      </c>
      <c r="L11" s="16" t="s">
        <v>20</v>
      </c>
      <c r="M11" s="39">
        <v>1</v>
      </c>
      <c r="N11" s="38">
        <v>1</v>
      </c>
      <c r="O11" s="60">
        <v>232</v>
      </c>
      <c r="P11" s="3">
        <f t="shared" si="2"/>
        <v>232</v>
      </c>
      <c r="R11" s="2">
        <v>6</v>
      </c>
      <c r="S11" s="1" t="s">
        <v>27</v>
      </c>
      <c r="T11" s="1" t="str">
        <f t="shared" si="5"/>
        <v>KG</v>
      </c>
      <c r="U11" s="1">
        <v>2</v>
      </c>
      <c r="V11" s="42">
        <v>1</v>
      </c>
      <c r="W11" s="38">
        <v>400</v>
      </c>
      <c r="X11" s="3">
        <f t="shared" si="3"/>
        <v>200</v>
      </c>
    </row>
    <row r="12" spans="2:24" x14ac:dyDescent="0.35">
      <c r="B12" s="2">
        <v>7</v>
      </c>
      <c r="C12" s="1" t="s">
        <v>8</v>
      </c>
      <c r="D12" s="1" t="s">
        <v>20</v>
      </c>
      <c r="E12" s="1">
        <v>1</v>
      </c>
      <c r="F12" s="1">
        <v>50</v>
      </c>
      <c r="G12" s="1">
        <v>40</v>
      </c>
      <c r="H12" s="3">
        <f t="shared" si="1"/>
        <v>0.8</v>
      </c>
      <c r="J12" s="51">
        <v>7</v>
      </c>
      <c r="K12" s="1" t="s">
        <v>25</v>
      </c>
      <c r="L12" s="16" t="s">
        <v>20</v>
      </c>
      <c r="M12" s="39">
        <v>1</v>
      </c>
      <c r="N12" s="38">
        <v>25</v>
      </c>
      <c r="O12" s="60">
        <v>60</v>
      </c>
      <c r="P12" s="3">
        <f t="shared" si="2"/>
        <v>1500</v>
      </c>
      <c r="R12" s="2">
        <v>7</v>
      </c>
      <c r="S12" s="1" t="s">
        <v>49</v>
      </c>
      <c r="T12" s="1" t="str">
        <f t="shared" si="5"/>
        <v>LIT</v>
      </c>
      <c r="U12" s="1">
        <v>1</v>
      </c>
      <c r="V12" s="42">
        <v>1</v>
      </c>
      <c r="W12" s="38">
        <v>350</v>
      </c>
      <c r="X12" s="3">
        <f t="shared" si="3"/>
        <v>350</v>
      </c>
    </row>
    <row r="13" spans="2:24" x14ac:dyDescent="0.35">
      <c r="B13" s="2">
        <v>8</v>
      </c>
      <c r="C13" s="1" t="s">
        <v>9</v>
      </c>
      <c r="D13" s="1" t="s">
        <v>20</v>
      </c>
      <c r="E13" s="1">
        <v>1</v>
      </c>
      <c r="F13" s="1">
        <v>500</v>
      </c>
      <c r="G13" s="1">
        <v>50</v>
      </c>
      <c r="H13" s="3">
        <f t="shared" si="1"/>
        <v>0.1</v>
      </c>
      <c r="J13" s="51">
        <v>8</v>
      </c>
      <c r="K13" s="1" t="s">
        <v>26</v>
      </c>
      <c r="L13" s="16" t="s">
        <v>20</v>
      </c>
      <c r="M13" s="39">
        <v>1</v>
      </c>
      <c r="N13" s="38">
        <v>1</v>
      </c>
      <c r="O13" s="60">
        <v>100</v>
      </c>
      <c r="P13" s="3">
        <f t="shared" si="2"/>
        <v>100</v>
      </c>
      <c r="R13" s="50">
        <v>8</v>
      </c>
      <c r="S13" s="18" t="s">
        <v>39</v>
      </c>
      <c r="T13" s="1" t="s">
        <v>20</v>
      </c>
      <c r="U13" s="17">
        <v>1</v>
      </c>
      <c r="V13" s="17">
        <v>1</v>
      </c>
      <c r="W13" s="37">
        <v>40</v>
      </c>
      <c r="X13" s="3">
        <f t="shared" si="3"/>
        <v>40</v>
      </c>
    </row>
    <row r="14" spans="2:24" ht="15" thickBot="1" x14ac:dyDescent="0.4">
      <c r="B14" s="2">
        <v>9</v>
      </c>
      <c r="C14" s="1" t="s">
        <v>10</v>
      </c>
      <c r="D14" s="1" t="str">
        <f t="shared" si="0"/>
        <v>LIT</v>
      </c>
      <c r="E14" s="1">
        <v>2</v>
      </c>
      <c r="F14" s="1">
        <v>1</v>
      </c>
      <c r="G14" s="1">
        <v>350</v>
      </c>
      <c r="H14" s="3">
        <f t="shared" si="1"/>
        <v>700</v>
      </c>
      <c r="J14" s="51">
        <v>9</v>
      </c>
      <c r="K14" s="1" t="s">
        <v>27</v>
      </c>
      <c r="L14" s="16" t="s">
        <v>21</v>
      </c>
      <c r="M14" s="39">
        <v>2</v>
      </c>
      <c r="N14" s="38">
        <v>1</v>
      </c>
      <c r="O14" s="60">
        <v>220</v>
      </c>
      <c r="P14" s="3">
        <f t="shared" si="2"/>
        <v>110</v>
      </c>
      <c r="R14" s="43">
        <v>9</v>
      </c>
      <c r="S14" s="44" t="s">
        <v>40</v>
      </c>
      <c r="T14" s="1" t="s">
        <v>21</v>
      </c>
      <c r="U14" s="48">
        <v>1</v>
      </c>
      <c r="V14" s="25">
        <v>1</v>
      </c>
      <c r="W14" s="44">
        <v>550</v>
      </c>
      <c r="X14" s="3">
        <f t="shared" si="3"/>
        <v>550</v>
      </c>
    </row>
    <row r="15" spans="2:24" ht="15" thickBot="1" x14ac:dyDescent="0.4">
      <c r="B15" s="2">
        <v>10</v>
      </c>
      <c r="C15" s="1" t="s">
        <v>11</v>
      </c>
      <c r="D15" s="1" t="s">
        <v>20</v>
      </c>
      <c r="E15" s="1">
        <v>1</v>
      </c>
      <c r="F15" s="1">
        <v>250</v>
      </c>
      <c r="G15" s="1">
        <v>40</v>
      </c>
      <c r="H15" s="3">
        <f t="shared" si="1"/>
        <v>0.16</v>
      </c>
      <c r="J15" s="52">
        <v>10</v>
      </c>
      <c r="K15" s="41" t="s">
        <v>28</v>
      </c>
      <c r="L15" s="16" t="s">
        <v>50</v>
      </c>
      <c r="M15" s="36">
        <v>2</v>
      </c>
      <c r="N15" s="27">
        <v>1</v>
      </c>
      <c r="O15" s="61">
        <v>400</v>
      </c>
      <c r="P15" s="3">
        <f t="shared" si="2"/>
        <v>200</v>
      </c>
    </row>
    <row r="16" spans="2:24" ht="16" thickBot="1" x14ac:dyDescent="0.4">
      <c r="B16" s="4">
        <v>11</v>
      </c>
      <c r="C16" s="5" t="s">
        <v>12</v>
      </c>
      <c r="D16" s="1" t="s">
        <v>20</v>
      </c>
      <c r="E16" s="5">
        <v>1</v>
      </c>
      <c r="F16" s="5">
        <v>1</v>
      </c>
      <c r="G16" s="5">
        <v>80</v>
      </c>
      <c r="H16" s="3">
        <f t="shared" si="1"/>
        <v>80</v>
      </c>
      <c r="J16" s="52">
        <v>11</v>
      </c>
      <c r="K16" s="15" t="s">
        <v>10</v>
      </c>
      <c r="L16" s="16" t="s">
        <v>50</v>
      </c>
      <c r="M16" s="1">
        <v>2</v>
      </c>
      <c r="N16" s="40">
        <v>1</v>
      </c>
      <c r="O16" s="62">
        <v>350</v>
      </c>
      <c r="P16" s="3">
        <f t="shared" si="2"/>
        <v>175</v>
      </c>
      <c r="U16" s="77" t="s">
        <v>46</v>
      </c>
      <c r="V16" s="79"/>
      <c r="W16" s="78"/>
      <c r="X16" s="58">
        <f>SUM(X6:X14)</f>
        <v>1570</v>
      </c>
    </row>
    <row r="17" spans="3:22" ht="15" thickBot="1" x14ac:dyDescent="0.4">
      <c r="J17" s="2">
        <v>12</v>
      </c>
      <c r="K17" s="1" t="s">
        <v>29</v>
      </c>
      <c r="L17" s="16" t="s">
        <v>20</v>
      </c>
      <c r="M17" s="17">
        <v>1</v>
      </c>
      <c r="N17" s="1">
        <v>1</v>
      </c>
      <c r="O17" s="60">
        <v>50</v>
      </c>
      <c r="P17" s="3">
        <f t="shared" si="2"/>
        <v>50</v>
      </c>
    </row>
    <row r="18" spans="3:22" ht="16" thickBot="1" x14ac:dyDescent="0.4">
      <c r="E18" s="77" t="s">
        <v>46</v>
      </c>
      <c r="F18" s="79"/>
      <c r="G18" s="66"/>
      <c r="H18" s="65">
        <f>SUM(H6:H16)</f>
        <v>1013.088</v>
      </c>
      <c r="J18" s="51">
        <v>13</v>
      </c>
      <c r="K18" s="1" t="s">
        <v>30</v>
      </c>
      <c r="L18" s="42" t="s">
        <v>37</v>
      </c>
      <c r="M18" s="39">
        <v>1</v>
      </c>
      <c r="N18" s="38">
        <v>1</v>
      </c>
      <c r="O18" s="60">
        <v>40</v>
      </c>
      <c r="P18" s="3">
        <f t="shared" si="2"/>
        <v>40</v>
      </c>
      <c r="V18" s="37"/>
    </row>
    <row r="19" spans="3:22" ht="15" thickBot="1" x14ac:dyDescent="0.4">
      <c r="G19" s="23"/>
      <c r="J19" s="55">
        <v>14</v>
      </c>
      <c r="K19" s="5" t="s">
        <v>31</v>
      </c>
      <c r="L19" s="56" t="s">
        <v>37</v>
      </c>
      <c r="M19" s="53">
        <v>1</v>
      </c>
      <c r="N19" s="54">
        <v>1</v>
      </c>
      <c r="O19" s="63">
        <v>40</v>
      </c>
      <c r="P19" s="3">
        <f t="shared" si="2"/>
        <v>40</v>
      </c>
    </row>
    <row r="20" spans="3:22" ht="15" thickBot="1" x14ac:dyDescent="0.4">
      <c r="I20" s="13"/>
      <c r="J20" s="13"/>
      <c r="K20" s="13"/>
      <c r="L20" s="27"/>
      <c r="M20" s="13"/>
      <c r="N20" s="13"/>
      <c r="O20" s="13"/>
      <c r="P20" s="13"/>
    </row>
    <row r="21" spans="3:22" ht="19" thickBot="1" x14ac:dyDescent="0.4">
      <c r="C21" s="82" t="s">
        <v>44</v>
      </c>
      <c r="D21" s="83"/>
      <c r="E21" s="84"/>
      <c r="I21" s="13"/>
      <c r="J21" s="13"/>
      <c r="K21" s="13"/>
      <c r="L21" s="27"/>
      <c r="M21" s="77" t="s">
        <v>46</v>
      </c>
      <c r="N21" s="78"/>
      <c r="O21" s="57"/>
      <c r="P21" s="64">
        <f>SUM(P6:P19)</f>
        <v>2908.666666666667</v>
      </c>
    </row>
    <row r="22" spans="3:22" ht="18.5" x14ac:dyDescent="0.35">
      <c r="C22" s="85" t="s">
        <v>45</v>
      </c>
      <c r="D22" s="86"/>
      <c r="E22" s="87"/>
      <c r="I22" s="13"/>
      <c r="J22" s="13"/>
      <c r="K22" s="13"/>
      <c r="L22" s="27"/>
      <c r="M22" s="13"/>
      <c r="N22" s="71"/>
      <c r="O22" s="13"/>
      <c r="P22" s="13"/>
    </row>
    <row r="23" spans="3:22" ht="19" thickBot="1" x14ac:dyDescent="0.4">
      <c r="C23" s="88" t="s">
        <v>47</v>
      </c>
      <c r="D23" s="89"/>
      <c r="E23" s="90"/>
      <c r="I23" s="13"/>
      <c r="J23" s="13"/>
      <c r="K23" s="13"/>
      <c r="L23" s="27"/>
      <c r="M23" s="13"/>
      <c r="N23" s="13"/>
      <c r="O23" s="13"/>
      <c r="P23" s="13"/>
    </row>
    <row r="24" spans="3:22" ht="15" thickBot="1" x14ac:dyDescent="0.4">
      <c r="C24" s="68"/>
      <c r="E24" s="25"/>
      <c r="F24" s="70"/>
      <c r="I24" s="13"/>
      <c r="J24" s="13"/>
      <c r="K24" s="13"/>
      <c r="L24" s="27"/>
      <c r="M24" s="13"/>
      <c r="N24" s="13"/>
      <c r="O24" s="13"/>
      <c r="P24" s="13"/>
    </row>
    <row r="25" spans="3:22" ht="19" thickBot="1" x14ac:dyDescent="0.5">
      <c r="C25" s="80" t="s">
        <v>43</v>
      </c>
      <c r="D25" s="81"/>
      <c r="E25" s="67">
        <f>SUM($H$18,$P$21,$X$16)</f>
        <v>5491.7546666666667</v>
      </c>
      <c r="L25" s="13"/>
      <c r="N25" s="13"/>
    </row>
    <row r="26" spans="3:22" x14ac:dyDescent="0.35">
      <c r="D26" s="13"/>
    </row>
  </sheetData>
  <mergeCells count="10">
    <mergeCell ref="C25:D25"/>
    <mergeCell ref="C21:E21"/>
    <mergeCell ref="C22:E22"/>
    <mergeCell ref="C23:E23"/>
    <mergeCell ref="M4:N4"/>
    <mergeCell ref="U4:V4"/>
    <mergeCell ref="E1:H1"/>
    <mergeCell ref="M21:N21"/>
    <mergeCell ref="U16:W16"/>
    <mergeCell ref="E18:F1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Sian</dc:creator>
  <cp:lastModifiedBy>Ely Sian</cp:lastModifiedBy>
  <dcterms:created xsi:type="dcterms:W3CDTF">2024-08-07T07:02:30Z</dcterms:created>
  <dcterms:modified xsi:type="dcterms:W3CDTF">2024-08-08T09:30:29Z</dcterms:modified>
</cp:coreProperties>
</file>