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.a.motaev\Desktop\Application of ML\Ni катализаторы\статья ML\Испрвление программа\подгонка\"/>
    </mc:Choice>
  </mc:AlternateContent>
  <bookViews>
    <workbookView xWindow="0" yWindow="0" windowWidth="38400" windowHeight="17400"/>
  </bookViews>
  <sheets>
    <sheet name="Sheet1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3" i="2" l="1"/>
  <c r="AD22" i="2"/>
  <c r="AD21" i="2"/>
  <c r="AD20" i="2"/>
  <c r="AD19" i="2"/>
  <c r="AD18" i="2"/>
  <c r="AD17" i="2"/>
  <c r="AD16" i="2"/>
  <c r="AD15" i="2"/>
  <c r="AD14" i="2"/>
  <c r="AD13" i="2"/>
  <c r="AD12" i="2"/>
  <c r="S3" i="1"/>
  <c r="Z23" i="2"/>
  <c r="Z22" i="2"/>
  <c r="Z21" i="2"/>
  <c r="Z20" i="2"/>
  <c r="Z19" i="2"/>
  <c r="Z18" i="2"/>
  <c r="Z17" i="2"/>
  <c r="Z16" i="2"/>
  <c r="Z15" i="2"/>
  <c r="Z14" i="2"/>
  <c r="Z13" i="2"/>
  <c r="Z12" i="2"/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4" i="2"/>
  <c r="P36" i="2" l="1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S4" i="1"/>
  <c r="S5" i="1"/>
  <c r="S6" i="1"/>
  <c r="S7" i="1"/>
  <c r="S8" i="1"/>
  <c r="S9" i="1"/>
  <c r="S10" i="1"/>
  <c r="S11" i="1"/>
  <c r="S2" i="1"/>
</calcChain>
</file>

<file path=xl/sharedStrings.xml><?xml version="1.0" encoding="utf-8"?>
<sst xmlns="http://schemas.openxmlformats.org/spreadsheetml/2006/main" count="29" uniqueCount="27">
  <si>
    <t>T, K</t>
  </si>
  <si>
    <t>BET</t>
  </si>
  <si>
    <t>GHSV</t>
  </si>
  <si>
    <t>CO2, %</t>
  </si>
  <si>
    <t>CH4, %</t>
  </si>
  <si>
    <t>mult, %</t>
  </si>
  <si>
    <t>Стало</t>
  </si>
  <si>
    <t xml:space="preserve">было </t>
  </si>
  <si>
    <t xml:space="preserve">коэф говна </t>
  </si>
  <si>
    <t xml:space="preserve">первый </t>
  </si>
  <si>
    <t>второй</t>
  </si>
  <si>
    <t>Ni</t>
  </si>
  <si>
    <t>Al2O3</t>
  </si>
  <si>
    <t>CeO2</t>
  </si>
  <si>
    <t>ZrO2</t>
  </si>
  <si>
    <t>Ceol</t>
  </si>
  <si>
    <t>TiO2</t>
  </si>
  <si>
    <t>Co</t>
  </si>
  <si>
    <t>SiO2</t>
  </si>
  <si>
    <t>YMnO4</t>
  </si>
  <si>
    <t>Cr2O3</t>
  </si>
  <si>
    <t>Other</t>
  </si>
  <si>
    <t xml:space="preserve">d </t>
  </si>
  <si>
    <t>m</t>
  </si>
  <si>
    <t>CO2</t>
  </si>
  <si>
    <t>CH4</t>
  </si>
  <si>
    <t>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</si>
</sst>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Border="1"/>
    <xf numFmtId="9" fontId="0" fillId="0" borderId="0" xfId="1" applyFont="1"/>
    <xf numFmtId="9" fontId="0" fillId="0" borderId="0" xfId="0" applyNumberFormat="1"/>
    <xf numFmtId="2" fontId="0" fillId="0" borderId="0" xfId="0" applyNumberFormat="1" applyFill="1" applyBorder="1"/>
    <xf numFmtId="1" fontId="0" fillId="0" borderId="0" xfId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abSelected="1" workbookViewId="0">
      <selection activeCell="A11" sqref="A11:XFD11"/>
    </sheetView>
  </sheetViews>
  <sheetFormatPr defaultRowHeight="15" x14ac:dyDescent="0.25"/>
  <cols>
    <col min="11" max="11" width="9.140625" customWidth="1"/>
    <col min="12" max="12" width="10.28515625" customWidth="1"/>
    <col min="13" max="14" width="9.140625" customWidth="1"/>
    <col min="15" max="15" width="14.5703125" customWidth="1"/>
    <col min="16" max="18" width="9.140625" customWidth="1"/>
    <col min="19" max="19" width="10.5703125" bestFit="1" customWidth="1"/>
  </cols>
  <sheetData>
    <row r="1" spans="1:25" x14ac:dyDescent="0.25">
      <c r="A1" s="14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16</v>
      </c>
      <c r="G1" s="14" t="s">
        <v>17</v>
      </c>
      <c r="H1" s="14" t="s">
        <v>18</v>
      </c>
      <c r="I1" s="14" t="s">
        <v>19</v>
      </c>
      <c r="J1" s="14" t="s">
        <v>20</v>
      </c>
      <c r="K1" s="14" t="s">
        <v>21</v>
      </c>
      <c r="L1" s="14" t="s">
        <v>1</v>
      </c>
      <c r="M1" s="14" t="s">
        <v>22</v>
      </c>
      <c r="N1" s="14" t="s">
        <v>0</v>
      </c>
      <c r="O1" s="14" t="s">
        <v>2</v>
      </c>
      <c r="P1" s="14" t="s">
        <v>23</v>
      </c>
      <c r="Q1" s="2" t="s">
        <v>24</v>
      </c>
      <c r="R1" s="2" t="s">
        <v>25</v>
      </c>
      <c r="S1" s="15" t="s">
        <v>26</v>
      </c>
    </row>
    <row r="2" spans="1:25" x14ac:dyDescent="0.25">
      <c r="A2" s="6">
        <v>20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80</v>
      </c>
      <c r="I2" s="6">
        <v>0</v>
      </c>
      <c r="J2" s="6">
        <v>0</v>
      </c>
      <c r="K2" s="6">
        <v>0</v>
      </c>
      <c r="L2" s="8">
        <v>283.45</v>
      </c>
      <c r="M2" s="6">
        <v>9</v>
      </c>
      <c r="N2" s="6">
        <v>523.15</v>
      </c>
      <c r="O2" s="6">
        <v>9.9600000000000009</v>
      </c>
      <c r="P2" s="6">
        <v>0.30109999999999998</v>
      </c>
      <c r="Q2" s="2">
        <v>10</v>
      </c>
      <c r="R2" s="4">
        <v>87.1</v>
      </c>
      <c r="S2" s="7">
        <f t="shared" ref="S2:S11" si="0">Q2*R2/100</f>
        <v>8.7100000000000009</v>
      </c>
    </row>
    <row r="3" spans="1:25" x14ac:dyDescent="0.25">
      <c r="A3" s="6">
        <v>20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80</v>
      </c>
      <c r="I3" s="6">
        <v>0</v>
      </c>
      <c r="J3" s="6">
        <v>0</v>
      </c>
      <c r="K3" s="6">
        <v>0</v>
      </c>
      <c r="L3" s="8">
        <v>283.45</v>
      </c>
      <c r="M3" s="6">
        <v>9</v>
      </c>
      <c r="N3" s="6">
        <v>573.15</v>
      </c>
      <c r="O3" s="6">
        <v>9.9600000000000009</v>
      </c>
      <c r="P3" s="6">
        <v>0.30109999999999998</v>
      </c>
      <c r="Q3" s="2">
        <v>13.4</v>
      </c>
      <c r="R3" s="4">
        <v>96.6</v>
      </c>
      <c r="S3" s="7">
        <f t="shared" si="0"/>
        <v>12.9444</v>
      </c>
    </row>
    <row r="4" spans="1:25" x14ac:dyDescent="0.25">
      <c r="A4" s="6">
        <v>20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80</v>
      </c>
      <c r="I4" s="6">
        <v>0</v>
      </c>
      <c r="J4" s="6">
        <v>0</v>
      </c>
      <c r="K4" s="6">
        <v>0</v>
      </c>
      <c r="L4" s="8">
        <v>283.45</v>
      </c>
      <c r="M4" s="6">
        <v>9</v>
      </c>
      <c r="N4" s="6">
        <v>673.15</v>
      </c>
      <c r="O4" s="6">
        <v>9.9600000000000009</v>
      </c>
      <c r="P4" s="6">
        <v>0.30109999999999998</v>
      </c>
      <c r="Q4" s="5">
        <v>59.6</v>
      </c>
      <c r="R4" s="7">
        <v>92.1</v>
      </c>
      <c r="S4" s="7">
        <f t="shared" si="0"/>
        <v>54.891599999999997</v>
      </c>
    </row>
    <row r="5" spans="1:25" x14ac:dyDescent="0.25">
      <c r="A5" s="6">
        <v>15</v>
      </c>
      <c r="B5" s="6">
        <v>85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8">
        <v>3.06</v>
      </c>
      <c r="M5" s="6">
        <v>9</v>
      </c>
      <c r="N5" s="6">
        <v>523.15</v>
      </c>
      <c r="O5" s="6">
        <v>9.65</v>
      </c>
      <c r="P5" s="6">
        <v>0.311</v>
      </c>
      <c r="Q5" s="5">
        <v>20.2</v>
      </c>
      <c r="R5" s="7">
        <v>93.2</v>
      </c>
      <c r="S5" s="7">
        <f t="shared" si="0"/>
        <v>18.8264</v>
      </c>
    </row>
    <row r="6" spans="1:25" x14ac:dyDescent="0.25">
      <c r="A6" s="6">
        <v>15</v>
      </c>
      <c r="B6" s="6">
        <v>85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8">
        <v>3.06</v>
      </c>
      <c r="M6" s="6">
        <v>9</v>
      </c>
      <c r="N6" s="6">
        <v>573.15</v>
      </c>
      <c r="O6" s="6">
        <v>9.65</v>
      </c>
      <c r="P6" s="6">
        <v>0.311</v>
      </c>
      <c r="Q6" s="5">
        <v>34.9</v>
      </c>
      <c r="R6" s="7">
        <v>91.5</v>
      </c>
      <c r="S6" s="7">
        <f t="shared" si="0"/>
        <v>31.933499999999999</v>
      </c>
    </row>
    <row r="7" spans="1:25" x14ac:dyDescent="0.25">
      <c r="A7" s="6">
        <v>15</v>
      </c>
      <c r="B7" s="6">
        <v>85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8">
        <v>3.06</v>
      </c>
      <c r="M7" s="6">
        <v>9</v>
      </c>
      <c r="N7" s="6">
        <v>623.15</v>
      </c>
      <c r="O7" s="6">
        <v>9.65</v>
      </c>
      <c r="P7" s="6">
        <v>0.311</v>
      </c>
      <c r="Q7" s="5">
        <v>57.5</v>
      </c>
      <c r="R7" s="7">
        <v>94.2</v>
      </c>
      <c r="S7" s="7">
        <f t="shared" si="0"/>
        <v>54.164999999999999</v>
      </c>
    </row>
    <row r="8" spans="1:25" x14ac:dyDescent="0.25">
      <c r="A8" s="6">
        <v>15</v>
      </c>
      <c r="B8" s="6">
        <v>85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8">
        <v>3.06</v>
      </c>
      <c r="M8" s="6">
        <v>9</v>
      </c>
      <c r="N8" s="6">
        <v>673.15</v>
      </c>
      <c r="O8" s="6">
        <v>9.65</v>
      </c>
      <c r="P8" s="6">
        <v>0.311</v>
      </c>
      <c r="Q8" s="5">
        <v>69.099999999999994</v>
      </c>
      <c r="R8" s="7">
        <v>94.2</v>
      </c>
      <c r="S8" s="7">
        <f t="shared" si="0"/>
        <v>65.092199999999991</v>
      </c>
    </row>
    <row r="9" spans="1:25" x14ac:dyDescent="0.25">
      <c r="A9" s="6">
        <v>10</v>
      </c>
      <c r="B9" s="6">
        <v>0</v>
      </c>
      <c r="C9" s="6">
        <v>0</v>
      </c>
      <c r="D9" s="6">
        <v>0</v>
      </c>
      <c r="E9" s="6">
        <v>0</v>
      </c>
      <c r="F9" s="6">
        <v>90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8">
        <v>2.83</v>
      </c>
      <c r="M9" s="6">
        <v>9</v>
      </c>
      <c r="N9" s="6">
        <v>523.15</v>
      </c>
      <c r="O9" s="6">
        <v>8.1199999999999992</v>
      </c>
      <c r="P9" s="6">
        <v>0.37</v>
      </c>
      <c r="Q9" s="5">
        <v>19.100000000000001</v>
      </c>
      <c r="R9" s="7">
        <v>93.1</v>
      </c>
      <c r="S9" s="7">
        <f t="shared" si="0"/>
        <v>17.7821</v>
      </c>
    </row>
    <row r="10" spans="1:25" x14ac:dyDescent="0.25">
      <c r="A10" s="6">
        <v>10</v>
      </c>
      <c r="B10" s="6">
        <v>0</v>
      </c>
      <c r="C10" s="6">
        <v>0</v>
      </c>
      <c r="D10" s="6">
        <v>0</v>
      </c>
      <c r="E10" s="6">
        <v>0</v>
      </c>
      <c r="F10" s="6">
        <v>90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8">
        <v>2.83</v>
      </c>
      <c r="M10" s="6">
        <v>9</v>
      </c>
      <c r="N10" s="6">
        <v>573.15</v>
      </c>
      <c r="O10" s="6">
        <v>8.1199999999999992</v>
      </c>
      <c r="P10" s="6">
        <v>0.37</v>
      </c>
      <c r="Q10" s="5">
        <v>25</v>
      </c>
      <c r="R10" s="7">
        <v>90.4</v>
      </c>
      <c r="S10" s="7">
        <f t="shared" si="0"/>
        <v>22.6</v>
      </c>
    </row>
    <row r="11" spans="1:25" x14ac:dyDescent="0.25">
      <c r="A11" s="6">
        <v>10</v>
      </c>
      <c r="B11" s="6">
        <v>0</v>
      </c>
      <c r="C11" s="6">
        <v>0</v>
      </c>
      <c r="D11" s="6">
        <v>0</v>
      </c>
      <c r="E11" s="6">
        <v>0</v>
      </c>
      <c r="F11" s="6">
        <v>90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8">
        <v>2.83</v>
      </c>
      <c r="M11" s="6">
        <v>9</v>
      </c>
      <c r="N11" s="6">
        <v>673.15</v>
      </c>
      <c r="O11" s="6">
        <v>8.1199999999999992</v>
      </c>
      <c r="P11" s="6">
        <v>0.37</v>
      </c>
      <c r="Q11" s="5">
        <v>62.4</v>
      </c>
      <c r="R11" s="7">
        <v>91.6</v>
      </c>
      <c r="S11" s="7">
        <f t="shared" si="0"/>
        <v>57.158399999999993</v>
      </c>
    </row>
    <row r="12" spans="1:25" x14ac:dyDescent="0.25">
      <c r="A12" s="6">
        <v>25</v>
      </c>
      <c r="B12" s="6">
        <v>75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9">
        <v>58.65</v>
      </c>
      <c r="M12" s="6">
        <v>9</v>
      </c>
      <c r="N12" s="6">
        <v>523.15</v>
      </c>
      <c r="O12" s="6">
        <v>8.4499999999999993</v>
      </c>
      <c r="P12" s="6">
        <v>0.21299999999999999</v>
      </c>
      <c r="Q12" s="13">
        <v>7.0738420560439401</v>
      </c>
      <c r="R12" s="13">
        <v>99.906767835112802</v>
      </c>
      <c r="S12" s="7">
        <v>7.0672469599543888</v>
      </c>
      <c r="U12" s="1"/>
      <c r="V12" s="1"/>
    </row>
    <row r="13" spans="1:25" x14ac:dyDescent="0.25">
      <c r="A13" s="6">
        <v>25</v>
      </c>
      <c r="B13" s="6">
        <v>75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9">
        <v>58.65</v>
      </c>
      <c r="M13" s="6">
        <v>9</v>
      </c>
      <c r="N13" s="6">
        <v>573.15</v>
      </c>
      <c r="O13" s="6">
        <v>8.4499999999999993</v>
      </c>
      <c r="P13" s="6">
        <v>0.21299999999999999</v>
      </c>
      <c r="Q13" s="13">
        <v>48.920377987882496</v>
      </c>
      <c r="R13" s="13">
        <v>98.65866970843517</v>
      </c>
      <c r="S13" s="7">
        <v>48.264194139183012</v>
      </c>
      <c r="U13" s="1"/>
      <c r="V13" s="1"/>
    </row>
    <row r="14" spans="1:25" x14ac:dyDescent="0.25">
      <c r="A14" s="6">
        <v>25</v>
      </c>
      <c r="B14" s="6">
        <v>75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9">
        <v>58.65</v>
      </c>
      <c r="M14" s="6">
        <v>9</v>
      </c>
      <c r="N14" s="6">
        <v>623.15</v>
      </c>
      <c r="O14" s="6">
        <v>8.4499999999999993</v>
      </c>
      <c r="P14" s="6">
        <v>0.21299999999999999</v>
      </c>
      <c r="Q14" s="13">
        <v>71.797017673130597</v>
      </c>
      <c r="R14" s="13">
        <v>95.584000382713697</v>
      </c>
      <c r="S14" s="7">
        <v>68.626461647462165</v>
      </c>
      <c r="U14" s="1"/>
      <c r="V14" s="1"/>
    </row>
    <row r="15" spans="1:25" x14ac:dyDescent="0.25">
      <c r="A15" s="6">
        <v>25</v>
      </c>
      <c r="B15" s="6">
        <v>75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9">
        <v>58.65</v>
      </c>
      <c r="M15" s="6">
        <v>9</v>
      </c>
      <c r="N15" s="6">
        <v>673.15</v>
      </c>
      <c r="O15" s="6">
        <v>8.4499999999999993</v>
      </c>
      <c r="P15" s="6">
        <v>0.21299999999999999</v>
      </c>
      <c r="Q15" s="13">
        <v>69.214283289182276</v>
      </c>
      <c r="R15" s="13">
        <v>96.294990820761498</v>
      </c>
      <c r="S15" s="7">
        <v>66.649887739973934</v>
      </c>
      <c r="U15" s="1"/>
      <c r="V15" s="1"/>
      <c r="W15" s="10"/>
      <c r="X15" s="10"/>
      <c r="Y15" s="11"/>
    </row>
    <row r="16" spans="1:25" x14ac:dyDescent="0.25">
      <c r="A16" s="6">
        <v>75</v>
      </c>
      <c r="B16" s="6">
        <v>25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12">
        <v>138.86000000000001</v>
      </c>
      <c r="M16" s="6">
        <v>9</v>
      </c>
      <c r="N16" s="6">
        <v>523.15</v>
      </c>
      <c r="O16" s="6">
        <v>14.712999999999999</v>
      </c>
      <c r="P16" s="6">
        <v>0.4078</v>
      </c>
      <c r="Q16" s="13">
        <v>71.880557441717585</v>
      </c>
      <c r="R16" s="13">
        <v>95.623125038794896</v>
      </c>
      <c r="S16" s="7">
        <v>68.73443532107639</v>
      </c>
      <c r="U16" s="1"/>
      <c r="V16" s="1"/>
      <c r="W16" s="10"/>
      <c r="X16" s="10"/>
      <c r="Y16" s="11"/>
    </row>
    <row r="17" spans="1:25" x14ac:dyDescent="0.25">
      <c r="A17" s="6">
        <v>75</v>
      </c>
      <c r="B17" s="6">
        <v>25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12">
        <v>138.86000000000001</v>
      </c>
      <c r="M17" s="6">
        <v>9</v>
      </c>
      <c r="N17" s="6">
        <v>573.15</v>
      </c>
      <c r="O17" s="6">
        <v>14.712999999999999</v>
      </c>
      <c r="P17" s="6">
        <v>0.4078</v>
      </c>
      <c r="Q17" s="13">
        <v>89.475215830827409</v>
      </c>
      <c r="R17" s="13">
        <v>99.147165902631698</v>
      </c>
      <c r="S17" s="7">
        <v>88.71214068152824</v>
      </c>
      <c r="U17" s="1"/>
      <c r="V17" s="1"/>
      <c r="W17" s="10"/>
      <c r="X17" s="10"/>
      <c r="Y17" s="11"/>
    </row>
    <row r="18" spans="1:25" x14ac:dyDescent="0.25">
      <c r="A18" s="6">
        <v>75</v>
      </c>
      <c r="B18" s="6">
        <v>25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12">
        <v>138.86000000000001</v>
      </c>
      <c r="M18" s="6">
        <v>9</v>
      </c>
      <c r="N18" s="6">
        <v>623.15</v>
      </c>
      <c r="O18" s="6">
        <v>14.712999999999999</v>
      </c>
      <c r="P18" s="6">
        <v>0.4078</v>
      </c>
      <c r="Q18" s="13">
        <v>85.163449413134146</v>
      </c>
      <c r="R18" s="13">
        <v>99.05650005051811</v>
      </c>
      <c r="S18" s="7">
        <v>84.359932310944188</v>
      </c>
      <c r="U18" s="1"/>
      <c r="V18" s="1"/>
      <c r="W18" s="10"/>
      <c r="X18" s="10"/>
      <c r="Y18" s="11"/>
    </row>
    <row r="19" spans="1:25" x14ac:dyDescent="0.25">
      <c r="A19" s="6">
        <v>75</v>
      </c>
      <c r="B19" s="6">
        <v>25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12">
        <v>138.86000000000001</v>
      </c>
      <c r="M19" s="6">
        <v>9</v>
      </c>
      <c r="N19" s="6">
        <v>673.15</v>
      </c>
      <c r="O19" s="6">
        <v>14.712999999999999</v>
      </c>
      <c r="P19" s="6">
        <v>0.4078</v>
      </c>
      <c r="Q19" s="13">
        <v>74.163352410515074</v>
      </c>
      <c r="R19" s="13">
        <v>95.119205529963978</v>
      </c>
      <c r="S19" s="7">
        <v>70.543591607269335</v>
      </c>
      <c r="U19" s="1"/>
      <c r="V19" s="1"/>
      <c r="W19" s="10"/>
      <c r="X19" s="10"/>
      <c r="Y19" s="11"/>
    </row>
    <row r="20" spans="1:25" x14ac:dyDescent="0.25">
      <c r="W20" s="10"/>
      <c r="X20" s="10"/>
      <c r="Y20" s="11"/>
    </row>
    <row r="21" spans="1:25" x14ac:dyDescent="0.25">
      <c r="W21" s="10"/>
      <c r="X21" s="10"/>
      <c r="Y21" s="11"/>
    </row>
    <row r="22" spans="1:25" x14ac:dyDescent="0.25">
      <c r="W22" s="10"/>
      <c r="X22" s="10"/>
      <c r="Y22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workbookViewId="0">
      <selection activeCell="K9" sqref="K9"/>
    </sheetView>
  </sheetViews>
  <sheetFormatPr defaultRowHeight="15" x14ac:dyDescent="0.25"/>
  <cols>
    <col min="17" max="17" width="12" bestFit="1" customWidth="1"/>
  </cols>
  <sheetData>
    <row r="1" spans="1:30" x14ac:dyDescent="0.25">
      <c r="A1" s="2"/>
      <c r="B1" s="2"/>
      <c r="C1" s="2"/>
      <c r="D1" s="2"/>
      <c r="E1" s="1"/>
      <c r="F1" s="1"/>
    </row>
    <row r="2" spans="1:30" x14ac:dyDescent="0.25">
      <c r="A2" s="3"/>
      <c r="B2" s="3"/>
      <c r="C2" s="3"/>
      <c r="D2" s="3"/>
      <c r="E2" s="3"/>
      <c r="F2" s="1"/>
      <c r="K2" t="s">
        <v>7</v>
      </c>
      <c r="N2" t="s">
        <v>6</v>
      </c>
    </row>
    <row r="3" spans="1:30" x14ac:dyDescent="0.25">
      <c r="A3" s="3"/>
      <c r="B3" s="3"/>
      <c r="C3" s="3"/>
      <c r="D3" s="3"/>
      <c r="E3" s="3"/>
      <c r="F3" s="1"/>
      <c r="K3" s="2" t="s">
        <v>3</v>
      </c>
      <c r="L3" s="2" t="s">
        <v>4</v>
      </c>
      <c r="M3" s="2" t="s">
        <v>5</v>
      </c>
      <c r="N3" s="2"/>
      <c r="O3" s="2" t="s">
        <v>4</v>
      </c>
      <c r="P3" s="2" t="s">
        <v>5</v>
      </c>
      <c r="Q3" s="2" t="s">
        <v>8</v>
      </c>
    </row>
    <row r="4" spans="1:30" x14ac:dyDescent="0.25">
      <c r="A4" s="3"/>
      <c r="B4" s="3"/>
      <c r="C4" s="3"/>
      <c r="D4" s="3"/>
      <c r="E4" s="3"/>
      <c r="F4" s="1"/>
      <c r="K4" s="3">
        <v>2.8742814296425858</v>
      </c>
      <c r="L4" s="3">
        <v>3.9396935244686113</v>
      </c>
      <c r="M4" s="3">
        <v>0.11323787935863278</v>
      </c>
      <c r="N4" s="2">
        <v>37.5</v>
      </c>
      <c r="O4" s="4">
        <v>87.1</v>
      </c>
      <c r="P4" s="1">
        <f>N4*O4/100</f>
        <v>32.662500000000001</v>
      </c>
      <c r="Q4">
        <f>P4/M4</f>
        <v>288.44146662757112</v>
      </c>
    </row>
    <row r="5" spans="1:30" x14ac:dyDescent="0.25">
      <c r="A5" s="3"/>
      <c r="B5" s="3"/>
      <c r="C5" s="3"/>
      <c r="D5" s="3"/>
      <c r="E5" s="3"/>
      <c r="F5" s="1"/>
      <c r="K5" s="3">
        <v>1.4596350912271836</v>
      </c>
      <c r="L5" s="3">
        <v>3.6581179816603733</v>
      </c>
      <c r="M5" s="3">
        <v>5.3395173738806402E-2</v>
      </c>
      <c r="N5" s="2">
        <v>37.5</v>
      </c>
      <c r="O5" s="4">
        <v>87.1</v>
      </c>
      <c r="P5" s="1">
        <f t="shared" ref="P5:P36" si="0">N5*O5/100</f>
        <v>32.662500000000001</v>
      </c>
      <c r="Q5" s="1">
        <f>P5/M5</f>
        <v>611.71258960173839</v>
      </c>
      <c r="R5" s="1"/>
    </row>
    <row r="6" spans="1:30" x14ac:dyDescent="0.25">
      <c r="A6" s="3"/>
      <c r="B6" s="3"/>
      <c r="C6" s="3"/>
      <c r="D6" s="3"/>
      <c r="E6" s="3"/>
      <c r="F6" s="1"/>
      <c r="K6" s="3">
        <v>1.7945513621594511</v>
      </c>
      <c r="L6" s="3">
        <v>3.6082726250427806</v>
      </c>
      <c r="M6" s="3">
        <v>6.47523055431318E-2</v>
      </c>
      <c r="N6" s="2">
        <v>37.5</v>
      </c>
      <c r="O6" s="4">
        <v>87.1</v>
      </c>
      <c r="P6" s="1">
        <f t="shared" si="0"/>
        <v>32.662500000000001</v>
      </c>
      <c r="Q6" s="1">
        <f t="shared" ref="Q6:Q36" si="1">P6/M6</f>
        <v>504.4221935579323</v>
      </c>
      <c r="R6" s="1"/>
    </row>
    <row r="7" spans="1:30" x14ac:dyDescent="0.25">
      <c r="A7" s="3"/>
      <c r="B7" s="3"/>
      <c r="C7" s="3"/>
      <c r="D7" s="3"/>
      <c r="E7" s="3"/>
      <c r="F7" s="1"/>
      <c r="K7" s="3">
        <v>5.7585603599100104</v>
      </c>
      <c r="L7" s="3">
        <v>21.506450270495215</v>
      </c>
      <c r="M7" s="3">
        <v>1.2384619201004967</v>
      </c>
      <c r="N7" s="2">
        <v>13.4</v>
      </c>
      <c r="O7" s="4">
        <v>96.6</v>
      </c>
      <c r="P7" s="1">
        <f t="shared" si="0"/>
        <v>12.9444</v>
      </c>
      <c r="Q7" s="1">
        <f t="shared" si="1"/>
        <v>10.451996779157819</v>
      </c>
      <c r="R7" s="1"/>
    </row>
    <row r="8" spans="1:30" x14ac:dyDescent="0.25">
      <c r="A8" s="3"/>
      <c r="B8" s="3"/>
      <c r="C8" s="3"/>
      <c r="D8" s="3"/>
      <c r="E8" s="3"/>
      <c r="F8" s="1"/>
      <c r="K8" s="3">
        <v>7.1482129467633078</v>
      </c>
      <c r="L8" s="3">
        <v>20.900540494531221</v>
      </c>
      <c r="M8" s="3">
        <v>1.4940151415735885</v>
      </c>
      <c r="N8" s="2">
        <v>13.4</v>
      </c>
      <c r="O8" s="4">
        <v>96.6</v>
      </c>
      <c r="P8" s="1">
        <f t="shared" si="0"/>
        <v>12.9444</v>
      </c>
      <c r="Q8" s="1">
        <f t="shared" si="1"/>
        <v>8.6641692174325371</v>
      </c>
      <c r="R8" s="1"/>
    </row>
    <row r="9" spans="1:30" x14ac:dyDescent="0.25">
      <c r="A9" s="3"/>
      <c r="B9" s="3"/>
      <c r="C9" s="3"/>
      <c r="D9" s="3"/>
      <c r="E9" s="3"/>
      <c r="F9" s="1"/>
      <c r="K9" s="3">
        <v>7.0232441889527504</v>
      </c>
      <c r="L9" s="3">
        <v>20.208342264328891</v>
      </c>
      <c r="M9" s="3">
        <v>1.4192812237631613</v>
      </c>
      <c r="N9" s="2">
        <v>13.4</v>
      </c>
      <c r="O9" s="4">
        <v>96.6</v>
      </c>
      <c r="P9" s="1">
        <f t="shared" si="0"/>
        <v>12.9444</v>
      </c>
      <c r="Q9" s="1">
        <f t="shared" si="1"/>
        <v>9.1203912116011061</v>
      </c>
      <c r="R9" s="1"/>
    </row>
    <row r="10" spans="1:30" x14ac:dyDescent="0.25">
      <c r="A10" s="3"/>
      <c r="B10" s="3"/>
      <c r="C10" s="3"/>
      <c r="D10" s="3"/>
      <c r="E10" s="3"/>
      <c r="F10" s="1"/>
      <c r="K10" s="3">
        <v>7.2881779555111148</v>
      </c>
      <c r="L10" s="3">
        <v>19.843635264135457</v>
      </c>
      <c r="M10" s="3">
        <v>1.4462394508927503</v>
      </c>
      <c r="N10" s="2">
        <v>13.4</v>
      </c>
      <c r="O10" s="4">
        <v>96.6</v>
      </c>
      <c r="P10" s="1">
        <f t="shared" si="0"/>
        <v>12.9444</v>
      </c>
      <c r="Q10" s="1">
        <f t="shared" si="1"/>
        <v>8.9503850776643805</v>
      </c>
      <c r="R10" s="1"/>
      <c r="X10" t="s">
        <v>9</v>
      </c>
      <c r="AB10" t="s">
        <v>10</v>
      </c>
    </row>
    <row r="11" spans="1:30" x14ac:dyDescent="0.25">
      <c r="A11" s="3"/>
      <c r="B11" s="3"/>
      <c r="C11" s="3"/>
      <c r="D11" s="3"/>
      <c r="E11" s="3"/>
      <c r="F11" s="1"/>
      <c r="K11" s="3">
        <v>26.148462884278935</v>
      </c>
      <c r="L11" s="3">
        <v>52.698209718670086</v>
      </c>
      <c r="M11" s="3">
        <v>13.779771808965922</v>
      </c>
      <c r="N11" s="2">
        <v>44.2</v>
      </c>
      <c r="O11" s="4">
        <v>96.2</v>
      </c>
      <c r="P11" s="1">
        <f t="shared" si="0"/>
        <v>42.520400000000002</v>
      </c>
      <c r="Q11" s="1">
        <f t="shared" si="1"/>
        <v>3.0857114754493797</v>
      </c>
      <c r="R11" s="1"/>
    </row>
    <row r="12" spans="1:30" x14ac:dyDescent="0.25">
      <c r="A12" s="3"/>
      <c r="B12" s="3"/>
      <c r="C12" s="3"/>
      <c r="D12" s="3"/>
      <c r="E12" s="3"/>
      <c r="F12" s="1"/>
      <c r="K12" s="3">
        <v>70.677330667333166</v>
      </c>
      <c r="L12" s="3">
        <v>57.200145825738247</v>
      </c>
      <c r="M12" s="3">
        <v>40.427536207453798</v>
      </c>
      <c r="N12" s="2">
        <v>44.2</v>
      </c>
      <c r="O12" s="4">
        <v>96.2</v>
      </c>
      <c r="P12" s="1">
        <f t="shared" si="0"/>
        <v>42.520400000000002</v>
      </c>
      <c r="Q12" s="1">
        <f t="shared" si="1"/>
        <v>1.0517682745197896</v>
      </c>
      <c r="R12" s="1"/>
      <c r="X12" s="2">
        <v>37.5</v>
      </c>
      <c r="Y12" s="4">
        <v>87.1</v>
      </c>
      <c r="Z12" s="7">
        <f>X12*Y12/100</f>
        <v>32.662500000000001</v>
      </c>
      <c r="AB12" s="2">
        <v>49.6</v>
      </c>
      <c r="AC12" s="4">
        <v>82.5</v>
      </c>
      <c r="AD12" s="7">
        <f>AB12*AC12/100</f>
        <v>40.92</v>
      </c>
    </row>
    <row r="13" spans="1:30" x14ac:dyDescent="0.25">
      <c r="A13" s="3"/>
      <c r="B13" s="3"/>
      <c r="C13" s="3"/>
      <c r="D13" s="3"/>
      <c r="E13" s="3"/>
      <c r="F13" s="1"/>
      <c r="K13" s="3">
        <v>94.891277180704833</v>
      </c>
      <c r="L13" s="3">
        <v>60.070120763537204</v>
      </c>
      <c r="M13" s="3">
        <v>57.001304796512215</v>
      </c>
      <c r="N13" s="2">
        <v>44.2</v>
      </c>
      <c r="O13" s="4">
        <v>96.2</v>
      </c>
      <c r="P13" s="1">
        <f t="shared" si="0"/>
        <v>42.520400000000002</v>
      </c>
      <c r="Q13" s="1">
        <f t="shared" si="1"/>
        <v>0.74595485404751172</v>
      </c>
      <c r="R13" s="1"/>
      <c r="X13" s="2">
        <v>13.4</v>
      </c>
      <c r="Y13" s="4">
        <v>96.6</v>
      </c>
      <c r="Z13" s="7">
        <f t="shared" ref="Z13:Z23" si="2">X13*Y13/100</f>
        <v>12.9444</v>
      </c>
      <c r="AB13" s="2">
        <v>13.6</v>
      </c>
      <c r="AC13" s="4">
        <v>84.9</v>
      </c>
      <c r="AD13" s="7">
        <f>AB13*AC13/100</f>
        <v>11.5464</v>
      </c>
    </row>
    <row r="14" spans="1:30" x14ac:dyDescent="0.25">
      <c r="A14" s="3"/>
      <c r="B14" s="3"/>
      <c r="C14" s="3"/>
      <c r="D14" s="3"/>
      <c r="E14" s="3"/>
      <c r="F14" s="1"/>
      <c r="K14" s="3">
        <v>99.475131217195695</v>
      </c>
      <c r="L14" s="3">
        <v>56.000000000000007</v>
      </c>
      <c r="M14" s="3">
        <v>55.706073481629602</v>
      </c>
      <c r="N14" s="2">
        <v>59.6</v>
      </c>
      <c r="O14" s="4">
        <v>92.1</v>
      </c>
      <c r="P14" s="1">
        <f t="shared" si="0"/>
        <v>54.891599999999997</v>
      </c>
      <c r="Q14" s="1">
        <f t="shared" si="1"/>
        <v>0.98537909009332358</v>
      </c>
      <c r="R14" s="1"/>
      <c r="X14" s="5">
        <v>44.2</v>
      </c>
      <c r="Y14" s="7">
        <v>96.2</v>
      </c>
      <c r="Z14" s="7">
        <f t="shared" si="2"/>
        <v>42.520400000000002</v>
      </c>
      <c r="AB14" s="5">
        <v>32.700000000000003</v>
      </c>
      <c r="AC14" s="7">
        <v>86.3</v>
      </c>
      <c r="AD14" s="7">
        <f t="shared" ref="AD14:AD23" si="3">AB14*AC14/100</f>
        <v>28.220100000000002</v>
      </c>
    </row>
    <row r="15" spans="1:30" x14ac:dyDescent="0.25">
      <c r="A15" s="3"/>
      <c r="B15" s="3"/>
      <c r="C15" s="3"/>
      <c r="D15" s="3"/>
      <c r="E15" s="3"/>
      <c r="F15" s="1"/>
      <c r="K15" s="3">
        <v>99.835041239690071</v>
      </c>
      <c r="L15" s="3">
        <v>50.68493150684931</v>
      </c>
      <c r="M15" s="3">
        <v>50.601322272171672</v>
      </c>
      <c r="N15" s="2">
        <v>59.6</v>
      </c>
      <c r="O15" s="4">
        <v>92.1</v>
      </c>
      <c r="P15" s="1">
        <f t="shared" si="0"/>
        <v>54.891599999999997</v>
      </c>
      <c r="Q15" s="1">
        <f t="shared" si="1"/>
        <v>1.0847858817750258</v>
      </c>
      <c r="R15" s="1"/>
      <c r="X15" s="5">
        <v>59.6</v>
      </c>
      <c r="Y15" s="7">
        <v>92.1</v>
      </c>
      <c r="Z15" s="7">
        <f t="shared" si="2"/>
        <v>54.891599999999997</v>
      </c>
      <c r="AB15" s="5">
        <v>60.1</v>
      </c>
      <c r="AC15" s="7">
        <v>88.8</v>
      </c>
      <c r="AD15" s="7">
        <f t="shared" si="3"/>
        <v>53.3688</v>
      </c>
    </row>
    <row r="16" spans="1:30" x14ac:dyDescent="0.25">
      <c r="A16" s="3"/>
      <c r="B16" s="3"/>
      <c r="C16" s="3"/>
      <c r="D16" s="3"/>
      <c r="E16" s="3"/>
      <c r="F16" s="1"/>
      <c r="K16" s="3">
        <v>5.2858806028070768</v>
      </c>
      <c r="L16" s="3">
        <v>12.5911347676343</v>
      </c>
      <c r="M16" s="3">
        <v>0.66555235035567928</v>
      </c>
      <c r="N16" s="2">
        <v>20.2</v>
      </c>
      <c r="O16" s="4">
        <v>93.2</v>
      </c>
      <c r="P16" s="1">
        <f t="shared" si="0"/>
        <v>18.8264</v>
      </c>
      <c r="Q16" s="1">
        <f t="shared" si="1"/>
        <v>28.286880798991909</v>
      </c>
      <c r="R16" s="1"/>
      <c r="X16" s="5">
        <v>20.2</v>
      </c>
      <c r="Y16" s="7">
        <v>93.2</v>
      </c>
      <c r="Z16" s="7">
        <f t="shared" si="2"/>
        <v>18.8264</v>
      </c>
      <c r="AB16" s="5">
        <v>24.2</v>
      </c>
      <c r="AC16" s="7">
        <v>96.1</v>
      </c>
      <c r="AD16" s="7">
        <f t="shared" si="3"/>
        <v>23.2562</v>
      </c>
    </row>
    <row r="17" spans="1:30" x14ac:dyDescent="0.25">
      <c r="A17" s="3"/>
      <c r="B17" s="3"/>
      <c r="C17" s="3"/>
      <c r="D17" s="3"/>
      <c r="E17" s="3"/>
      <c r="F17" s="1"/>
      <c r="K17" s="3">
        <v>5.0675894185369694</v>
      </c>
      <c r="L17" s="3">
        <v>10.663594470046082</v>
      </c>
      <c r="M17" s="3">
        <v>0.54038718499974869</v>
      </c>
      <c r="N17" s="2">
        <v>20.2</v>
      </c>
      <c r="O17" s="4">
        <v>93.2</v>
      </c>
      <c r="P17" s="1">
        <f t="shared" si="0"/>
        <v>18.8264</v>
      </c>
      <c r="Q17" s="1">
        <f t="shared" si="1"/>
        <v>34.838724016019654</v>
      </c>
      <c r="R17" s="1"/>
      <c r="X17" s="5">
        <v>34.9</v>
      </c>
      <c r="Y17" s="7">
        <v>91.5</v>
      </c>
      <c r="Z17" s="7">
        <f t="shared" si="2"/>
        <v>31.933499999999999</v>
      </c>
      <c r="AB17" s="5">
        <v>36.700000000000003</v>
      </c>
      <c r="AC17" s="7">
        <v>93.3</v>
      </c>
      <c r="AD17" s="7">
        <f t="shared" si="3"/>
        <v>34.241100000000003</v>
      </c>
    </row>
    <row r="18" spans="1:30" x14ac:dyDescent="0.25">
      <c r="A18" s="3"/>
      <c r="B18" s="3"/>
      <c r="C18" s="3"/>
      <c r="D18" s="3"/>
      <c r="E18" s="3"/>
      <c r="F18" s="1"/>
      <c r="K18" s="3">
        <v>5.9941142228833852</v>
      </c>
      <c r="L18" s="3">
        <v>10.40274599542334</v>
      </c>
      <c r="M18" s="3">
        <v>0.62355247728210217</v>
      </c>
      <c r="N18" s="2">
        <v>20.2</v>
      </c>
      <c r="O18" s="4">
        <v>93.2</v>
      </c>
      <c r="P18" s="1">
        <f t="shared" si="0"/>
        <v>18.8264</v>
      </c>
      <c r="Q18" s="1">
        <f t="shared" si="1"/>
        <v>30.192166154257333</v>
      </c>
      <c r="R18" s="1"/>
      <c r="X18" s="5">
        <v>57.5</v>
      </c>
      <c r="Y18" s="7">
        <v>94.2</v>
      </c>
      <c r="Z18" s="7">
        <f t="shared" si="2"/>
        <v>54.164999999999999</v>
      </c>
      <c r="AB18" s="5">
        <v>63.8</v>
      </c>
      <c r="AC18" s="7">
        <v>94.3</v>
      </c>
      <c r="AD18" s="7">
        <f t="shared" si="3"/>
        <v>60.163399999999996</v>
      </c>
    </row>
    <row r="19" spans="1:30" x14ac:dyDescent="0.25">
      <c r="A19" s="3"/>
      <c r="B19" s="3"/>
      <c r="C19" s="3"/>
      <c r="D19" s="3"/>
      <c r="E19" s="3"/>
      <c r="F19" s="1"/>
      <c r="K19" s="3">
        <v>11.834616130910035</v>
      </c>
      <c r="L19" s="3">
        <v>36.010408242202608</v>
      </c>
      <c r="M19" s="3">
        <v>4.2616935826382667</v>
      </c>
      <c r="N19" s="2">
        <v>34.9</v>
      </c>
      <c r="O19" s="4">
        <v>91.5</v>
      </c>
      <c r="P19" s="1">
        <f t="shared" si="0"/>
        <v>31.933499999999999</v>
      </c>
      <c r="Q19" s="1">
        <f t="shared" si="1"/>
        <v>7.4931478251026853</v>
      </c>
      <c r="R19" s="1"/>
      <c r="X19" s="5">
        <v>69.099999999999994</v>
      </c>
      <c r="Y19" s="7">
        <v>94.2</v>
      </c>
      <c r="Z19" s="7">
        <f t="shared" si="2"/>
        <v>65.092199999999991</v>
      </c>
      <c r="AB19" s="5">
        <v>68.900000000000006</v>
      </c>
      <c r="AC19" s="7">
        <v>94.6</v>
      </c>
      <c r="AD19" s="7">
        <f t="shared" si="3"/>
        <v>65.179400000000001</v>
      </c>
    </row>
    <row r="20" spans="1:30" x14ac:dyDescent="0.25">
      <c r="A20" s="3"/>
      <c r="B20" s="3"/>
      <c r="C20" s="3"/>
      <c r="D20" s="3"/>
      <c r="E20" s="3"/>
      <c r="F20" s="1"/>
      <c r="K20" s="3">
        <v>12.125671043270177</v>
      </c>
      <c r="L20" s="3">
        <v>36.169464090925089</v>
      </c>
      <c r="M20" s="3">
        <v>4.3857902337793089</v>
      </c>
      <c r="N20" s="2">
        <v>34.9</v>
      </c>
      <c r="O20" s="4">
        <v>91.5</v>
      </c>
      <c r="P20" s="1">
        <f t="shared" si="0"/>
        <v>31.933499999999999</v>
      </c>
      <c r="Q20" s="1">
        <f t="shared" si="1"/>
        <v>7.2811279832876021</v>
      </c>
      <c r="R20" s="1"/>
      <c r="X20" s="5">
        <v>19.100000000000001</v>
      </c>
      <c r="Y20" s="7">
        <v>93.1</v>
      </c>
      <c r="Z20" s="7">
        <f t="shared" si="2"/>
        <v>17.7821</v>
      </c>
      <c r="AB20" s="5">
        <v>32.9</v>
      </c>
      <c r="AC20" s="7">
        <v>98.2</v>
      </c>
      <c r="AD20" s="7">
        <f t="shared" si="3"/>
        <v>32.3078</v>
      </c>
    </row>
    <row r="21" spans="1:30" x14ac:dyDescent="0.25">
      <c r="A21" s="3"/>
      <c r="B21" s="3"/>
      <c r="C21" s="3"/>
      <c r="D21" s="3"/>
      <c r="E21" s="3"/>
      <c r="F21" s="1"/>
      <c r="K21" s="3">
        <v>11.941336265442093</v>
      </c>
      <c r="L21" s="3">
        <v>35.031277926720286</v>
      </c>
      <c r="M21" s="3">
        <v>4.1832026953112607</v>
      </c>
      <c r="N21" s="2">
        <v>34.9</v>
      </c>
      <c r="O21" s="4">
        <v>91.5</v>
      </c>
      <c r="P21" s="1">
        <f t="shared" si="0"/>
        <v>31.933499999999999</v>
      </c>
      <c r="Q21" s="1">
        <f t="shared" si="1"/>
        <v>7.6337443642863958</v>
      </c>
      <c r="R21" s="1"/>
      <c r="X21" s="5">
        <v>15.34</v>
      </c>
      <c r="Y21" s="7">
        <v>90.4</v>
      </c>
      <c r="Z21" s="7">
        <f t="shared" si="2"/>
        <v>13.867360000000001</v>
      </c>
      <c r="AB21" s="5">
        <v>35.299999999999997</v>
      </c>
      <c r="AC21" s="7">
        <v>98</v>
      </c>
      <c r="AD21" s="7">
        <f t="shared" si="3"/>
        <v>34.593999999999994</v>
      </c>
    </row>
    <row r="22" spans="1:30" x14ac:dyDescent="0.25">
      <c r="A22" s="3"/>
      <c r="B22" s="3"/>
      <c r="C22" s="3"/>
      <c r="D22" s="3"/>
      <c r="E22" s="3"/>
      <c r="F22" s="1"/>
      <c r="K22" s="3">
        <v>24.92238535670397</v>
      </c>
      <c r="L22" s="3">
        <v>60.813785773931514</v>
      </c>
      <c r="M22" s="3">
        <v>15.156246040579628</v>
      </c>
      <c r="N22" s="2">
        <v>57.5</v>
      </c>
      <c r="O22" s="4">
        <v>94.2</v>
      </c>
      <c r="P22" s="1">
        <f t="shared" si="0"/>
        <v>54.164999999999999</v>
      </c>
      <c r="Q22" s="1">
        <f t="shared" si="1"/>
        <v>3.5737741294894247</v>
      </c>
      <c r="R22" s="1"/>
      <c r="X22" s="5">
        <v>42.2</v>
      </c>
      <c r="Y22" s="7">
        <v>91.9</v>
      </c>
      <c r="Z22" s="7">
        <f t="shared" si="2"/>
        <v>38.781800000000004</v>
      </c>
      <c r="AB22" s="5">
        <v>40.299999999999997</v>
      </c>
      <c r="AC22" s="7">
        <v>98.6</v>
      </c>
      <c r="AD22" s="7">
        <f t="shared" si="3"/>
        <v>39.735799999999998</v>
      </c>
    </row>
    <row r="23" spans="1:30" x14ac:dyDescent="0.25">
      <c r="A23" s="3"/>
      <c r="B23" s="3"/>
      <c r="C23" s="3"/>
      <c r="D23" s="3"/>
      <c r="E23" s="3"/>
      <c r="F23" s="1"/>
      <c r="K23" s="3">
        <v>15.206002199081563</v>
      </c>
      <c r="L23" s="3">
        <v>56.634930080333234</v>
      </c>
      <c r="M23" s="3">
        <v>8.6119087134637784</v>
      </c>
      <c r="N23" s="2">
        <v>57.5</v>
      </c>
      <c r="O23" s="4">
        <v>94.2</v>
      </c>
      <c r="P23" s="1">
        <f t="shared" si="0"/>
        <v>54.164999999999999</v>
      </c>
      <c r="Q23" s="1">
        <f t="shared" si="1"/>
        <v>6.2895464643417478</v>
      </c>
      <c r="R23" s="1"/>
      <c r="X23" s="5">
        <v>62.4</v>
      </c>
      <c r="Y23" s="7">
        <v>91.6</v>
      </c>
      <c r="Z23" s="7">
        <f t="shared" si="2"/>
        <v>57.158399999999993</v>
      </c>
      <c r="AB23" s="5">
        <v>53.8</v>
      </c>
      <c r="AC23" s="7">
        <v>98.5</v>
      </c>
      <c r="AD23" s="7">
        <f t="shared" si="3"/>
        <v>52.992999999999995</v>
      </c>
    </row>
    <row r="24" spans="1:30" x14ac:dyDescent="0.25">
      <c r="A24" s="3"/>
      <c r="B24" s="3"/>
      <c r="C24" s="3"/>
      <c r="D24" s="3"/>
      <c r="E24" s="3"/>
      <c r="F24" s="1"/>
      <c r="K24" s="3">
        <v>24.126835262919609</v>
      </c>
      <c r="L24" s="3">
        <v>59.829564413870997</v>
      </c>
      <c r="M24" s="3">
        <v>14.434980444657031</v>
      </c>
      <c r="N24" s="2">
        <v>57.5</v>
      </c>
      <c r="O24" s="4">
        <v>94.2</v>
      </c>
      <c r="P24" s="1">
        <f t="shared" si="0"/>
        <v>54.164999999999999</v>
      </c>
      <c r="Q24" s="1">
        <f t="shared" si="1"/>
        <v>3.752343150561638</v>
      </c>
      <c r="R24" s="1"/>
    </row>
    <row r="25" spans="1:30" x14ac:dyDescent="0.25">
      <c r="A25" s="3"/>
      <c r="B25" s="3"/>
      <c r="C25" s="3"/>
      <c r="D25" s="3"/>
      <c r="E25" s="3"/>
      <c r="F25" s="1"/>
      <c r="K25" s="3">
        <v>31.286786106978859</v>
      </c>
      <c r="L25" s="3">
        <v>71.648721130368656</v>
      </c>
      <c r="M25" s="3">
        <v>22.416582128444205</v>
      </c>
      <c r="N25" s="2">
        <v>69.099999999999994</v>
      </c>
      <c r="O25" s="4">
        <v>94.2</v>
      </c>
      <c r="P25" s="1">
        <f t="shared" si="0"/>
        <v>65.092199999999991</v>
      </c>
      <c r="Q25" s="1">
        <f t="shared" si="1"/>
        <v>2.9037522146342312</v>
      </c>
      <c r="R25" s="1"/>
    </row>
    <row r="26" spans="1:30" x14ac:dyDescent="0.25">
      <c r="A26" s="3"/>
      <c r="B26" s="3"/>
      <c r="C26" s="3"/>
      <c r="D26" s="3"/>
      <c r="E26" s="3"/>
      <c r="F26" s="1"/>
      <c r="K26" s="3">
        <v>92.975874781708811</v>
      </c>
      <c r="L26" s="3">
        <v>95.249499688330431</v>
      </c>
      <c r="M26" s="3">
        <v>88.559055560426216</v>
      </c>
      <c r="N26" s="2">
        <v>69.099999999999994</v>
      </c>
      <c r="O26" s="4">
        <v>94.2</v>
      </c>
      <c r="P26" s="1">
        <f t="shared" si="0"/>
        <v>65.092199999999991</v>
      </c>
      <c r="Q26" s="1">
        <f t="shared" si="1"/>
        <v>0.73501461356016651</v>
      </c>
      <c r="R26" s="1"/>
    </row>
    <row r="27" spans="1:30" x14ac:dyDescent="0.25">
      <c r="A27" s="3"/>
      <c r="B27" s="3"/>
      <c r="C27" s="3"/>
      <c r="D27" s="3"/>
      <c r="E27" s="3"/>
      <c r="F27" s="1"/>
      <c r="K27" s="3">
        <v>86.499902981695868</v>
      </c>
      <c r="L27" s="3">
        <v>93.241864983001449</v>
      </c>
      <c r="M27" s="3">
        <v>80.654122748620097</v>
      </c>
      <c r="N27" s="2">
        <v>69.099999999999994</v>
      </c>
      <c r="O27" s="4">
        <v>94.2</v>
      </c>
      <c r="P27" s="1">
        <f t="shared" si="0"/>
        <v>65.092199999999991</v>
      </c>
      <c r="Q27" s="1">
        <f t="shared" si="1"/>
        <v>0.80705359852312875</v>
      </c>
      <c r="R27" s="1"/>
    </row>
    <row r="28" spans="1:30" x14ac:dyDescent="0.25">
      <c r="A28" s="3"/>
      <c r="B28" s="3"/>
      <c r="C28" s="3"/>
      <c r="D28" s="3"/>
      <c r="E28" s="3"/>
      <c r="F28" s="1"/>
      <c r="K28" s="3">
        <v>0.93754650528301786</v>
      </c>
      <c r="L28" s="3">
        <v>9.005403241945166E-2</v>
      </c>
      <c r="M28" s="3">
        <v>8.4429843381500502E-4</v>
      </c>
      <c r="N28" s="2">
        <v>19.100000000000001</v>
      </c>
      <c r="O28" s="4">
        <v>93.1</v>
      </c>
      <c r="P28" s="1">
        <f t="shared" si="0"/>
        <v>17.7821</v>
      </c>
      <c r="Q28" s="1">
        <f t="shared" si="1"/>
        <v>21061.39166888026</v>
      </c>
      <c r="R28" s="1"/>
    </row>
    <row r="29" spans="1:30" x14ac:dyDescent="0.25">
      <c r="A29" s="3"/>
      <c r="B29" s="3"/>
      <c r="C29" s="3"/>
      <c r="D29" s="3"/>
      <c r="E29" s="3"/>
      <c r="F29" s="1"/>
      <c r="K29" s="3">
        <v>0.64487325760207614</v>
      </c>
      <c r="L29" s="3">
        <v>8.0434345465513771E-2</v>
      </c>
      <c r="M29" s="3">
        <v>5.1869958383436601E-4</v>
      </c>
      <c r="N29" s="2">
        <v>19.100000000000001</v>
      </c>
      <c r="O29" s="4">
        <v>93.1</v>
      </c>
      <c r="P29" s="1">
        <f t="shared" si="0"/>
        <v>17.7821</v>
      </c>
      <c r="Q29" s="1">
        <f t="shared" si="1"/>
        <v>34282.07878739744</v>
      </c>
      <c r="R29" s="1"/>
    </row>
    <row r="30" spans="1:30" x14ac:dyDescent="0.25">
      <c r="A30" s="3"/>
      <c r="B30" s="3"/>
      <c r="C30" s="3"/>
      <c r="D30" s="3"/>
      <c r="E30" s="3"/>
      <c r="F30" s="1"/>
      <c r="K30" s="3">
        <v>1.4038394761644983</v>
      </c>
      <c r="L30" s="3">
        <v>0.96909765142150806</v>
      </c>
      <c r="M30" s="3">
        <v>1.3604575393238155E-2</v>
      </c>
      <c r="N30" s="2">
        <v>15.34</v>
      </c>
      <c r="O30" s="4">
        <v>90.4</v>
      </c>
      <c r="P30" s="1">
        <f t="shared" si="0"/>
        <v>13.867360000000001</v>
      </c>
      <c r="Q30" s="1">
        <f t="shared" si="1"/>
        <v>1019.3158991858326</v>
      </c>
      <c r="R30" s="1"/>
    </row>
    <row r="31" spans="1:30" x14ac:dyDescent="0.25">
      <c r="A31" s="3"/>
      <c r="B31" s="3"/>
      <c r="C31" s="3"/>
      <c r="D31" s="3"/>
      <c r="E31" s="3"/>
      <c r="F31" s="1"/>
      <c r="K31" s="3">
        <v>1.2748648246440866</v>
      </c>
      <c r="L31" s="3">
        <v>0.87658133280207196</v>
      </c>
      <c r="M31" s="3">
        <v>1.1175227071289933E-2</v>
      </c>
      <c r="N31" s="2">
        <v>15.34</v>
      </c>
      <c r="O31" s="4">
        <v>90.4</v>
      </c>
      <c r="P31" s="1">
        <f t="shared" si="0"/>
        <v>13.867360000000001</v>
      </c>
      <c r="Q31" s="1">
        <f t="shared" si="1"/>
        <v>1240.9018547485605</v>
      </c>
      <c r="R31" s="1"/>
    </row>
    <row r="32" spans="1:30" x14ac:dyDescent="0.25">
      <c r="A32" s="3"/>
      <c r="B32" s="3"/>
      <c r="C32" s="3"/>
      <c r="D32" s="3"/>
      <c r="E32" s="3"/>
      <c r="F32" s="1"/>
      <c r="K32" s="3">
        <v>6.0965325660995218</v>
      </c>
      <c r="L32" s="3">
        <v>6.3285502226620478</v>
      </c>
      <c r="M32" s="3">
        <v>0.38582212528655552</v>
      </c>
      <c r="N32" s="2">
        <v>42.2</v>
      </c>
      <c r="O32" s="4">
        <v>91.9</v>
      </c>
      <c r="P32" s="1">
        <f t="shared" si="0"/>
        <v>38.781800000000004</v>
      </c>
      <c r="Q32" s="1">
        <f t="shared" si="1"/>
        <v>100.51730436971756</v>
      </c>
      <c r="R32" s="1"/>
    </row>
    <row r="33" spans="1:18" x14ac:dyDescent="0.25">
      <c r="A33" s="3"/>
      <c r="B33" s="3"/>
      <c r="C33" s="3"/>
      <c r="D33" s="3"/>
      <c r="E33" s="3"/>
      <c r="F33" s="1"/>
      <c r="K33" s="3">
        <v>6.046926930899355</v>
      </c>
      <c r="L33" s="3">
        <v>6.3343717549325014</v>
      </c>
      <c r="M33" s="3">
        <v>0.38303483155229551</v>
      </c>
      <c r="N33" s="2">
        <v>42.2</v>
      </c>
      <c r="O33" s="4">
        <v>91.9</v>
      </c>
      <c r="P33" s="1">
        <f t="shared" si="0"/>
        <v>38.781800000000004</v>
      </c>
      <c r="Q33" s="1">
        <f t="shared" si="1"/>
        <v>101.24875547957875</v>
      </c>
      <c r="R33" s="1"/>
    </row>
    <row r="34" spans="1:18" x14ac:dyDescent="0.25">
      <c r="A34" s="3"/>
      <c r="B34" s="3"/>
      <c r="C34" s="3"/>
      <c r="D34" s="3"/>
      <c r="E34" s="3"/>
      <c r="F34" s="1"/>
      <c r="K34" s="3">
        <v>5.6054367776179497</v>
      </c>
      <c r="L34" s="3">
        <v>6.2832381327555638</v>
      </c>
      <c r="M34" s="3">
        <v>0.35220294111879569</v>
      </c>
      <c r="N34" s="2">
        <v>42.2</v>
      </c>
      <c r="O34" s="4">
        <v>91.9</v>
      </c>
      <c r="P34" s="1">
        <f t="shared" si="0"/>
        <v>38.781800000000004</v>
      </c>
      <c r="Q34" s="1">
        <f t="shared" si="1"/>
        <v>110.11208446132528</v>
      </c>
      <c r="R34" s="1"/>
    </row>
    <row r="35" spans="1:18" x14ac:dyDescent="0.25">
      <c r="K35" s="3">
        <v>14.321146882285845</v>
      </c>
      <c r="L35" s="3">
        <v>27.00384501626738</v>
      </c>
      <c r="M35" s="3">
        <v>3.8672603086444775</v>
      </c>
      <c r="N35" s="2">
        <v>62.4</v>
      </c>
      <c r="O35" s="4">
        <v>91.6</v>
      </c>
      <c r="P35" s="1">
        <f t="shared" si="0"/>
        <v>57.158399999999993</v>
      </c>
      <c r="Q35" s="1">
        <f t="shared" si="1"/>
        <v>14.78007567068448</v>
      </c>
      <c r="R35" s="1"/>
    </row>
    <row r="36" spans="1:18" x14ac:dyDescent="0.25">
      <c r="K36" s="3">
        <v>14.345949699885921</v>
      </c>
      <c r="L36" s="3">
        <v>25.981148243359044</v>
      </c>
      <c r="M36" s="3">
        <v>3.7272424584450827</v>
      </c>
      <c r="N36" s="2">
        <v>62.4</v>
      </c>
      <c r="O36" s="4">
        <v>91.6</v>
      </c>
      <c r="P36" s="1">
        <f t="shared" si="0"/>
        <v>57.158399999999993</v>
      </c>
      <c r="Q36" s="1">
        <f t="shared" si="1"/>
        <v>15.335305024359785</v>
      </c>
      <c r="R36" s="1"/>
    </row>
    <row r="37" spans="1:18" x14ac:dyDescent="0.25">
      <c r="R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Яков Михайлов</dc:creator>
  <cp:lastModifiedBy>Мотаев Кирилл Анатольевич</cp:lastModifiedBy>
  <dcterms:created xsi:type="dcterms:W3CDTF">2015-06-05T18:17:20Z</dcterms:created>
  <dcterms:modified xsi:type="dcterms:W3CDTF">2025-02-24T08:45:25Z</dcterms:modified>
</cp:coreProperties>
</file>