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0950" windowHeight="8070" activeTab="3"/>
  </bookViews>
  <sheets>
    <sheet name="スケジュール管理表" sheetId="1" r:id="rId1"/>
    <sheet name="正答率" sheetId="6" state="hidden" r:id="rId2"/>
    <sheet name="質問の掲示板" sheetId="7" r:id="rId3"/>
    <sheet name="過去問（第23回）" sheetId="8" r:id="rId4"/>
  </sheets>
  <calcPr calcId="125725"/>
</workbook>
</file>

<file path=xl/calcChain.xml><?xml version="1.0" encoding="utf-8"?>
<calcChain xmlns="http://schemas.openxmlformats.org/spreadsheetml/2006/main">
  <c r="E16" i="1"/>
  <c r="B16" i="7"/>
  <c r="B17"/>
  <c r="B18" s="1"/>
  <c r="B19" s="1"/>
  <c r="B9"/>
  <c r="B10" s="1"/>
  <c r="B11" s="1"/>
  <c r="B12" s="1"/>
  <c r="B13" s="1"/>
  <c r="B14" s="1"/>
  <c r="B15" s="1"/>
  <c r="L5" i="1"/>
  <c r="M5" s="1"/>
  <c r="N5" s="1"/>
  <c r="B8" i="7"/>
  <c r="K9" i="1"/>
  <c r="K8"/>
  <c r="K7"/>
  <c r="C5"/>
  <c r="C8" s="1"/>
  <c r="L6" l="1"/>
  <c r="O5"/>
  <c r="N6"/>
  <c r="M6"/>
  <c r="P5" l="1"/>
  <c r="O6"/>
  <c r="Q5" l="1"/>
  <c r="P6"/>
  <c r="R5" l="1"/>
  <c r="Q6"/>
  <c r="S5" l="1"/>
  <c r="R6"/>
  <c r="T5" l="1"/>
  <c r="S6"/>
  <c r="U5" l="1"/>
  <c r="T6"/>
  <c r="V5" l="1"/>
  <c r="U6"/>
  <c r="W5" l="1"/>
  <c r="V6"/>
  <c r="W6" l="1"/>
  <c r="X5"/>
  <c r="X6" l="1"/>
  <c r="Y5"/>
  <c r="Z5" l="1"/>
  <c r="Y6"/>
  <c r="AA5" l="1"/>
  <c r="Z6"/>
  <c r="AB5" l="1"/>
  <c r="AA6"/>
  <c r="AC5" l="1"/>
  <c r="AB6"/>
  <c r="AD5" l="1"/>
  <c r="AC6"/>
  <c r="AE5" l="1"/>
  <c r="AD6"/>
  <c r="AF5" l="1"/>
  <c r="AE6"/>
  <c r="AG5" l="1"/>
  <c r="AF6"/>
  <c r="AH5" l="1"/>
  <c r="AG6"/>
  <c r="AI5" l="1"/>
  <c r="AH6"/>
  <c r="AJ5" l="1"/>
  <c r="AI6"/>
  <c r="AK5" l="1"/>
  <c r="AJ6"/>
  <c r="AL5" l="1"/>
  <c r="AK6"/>
  <c r="AL6" l="1"/>
  <c r="AM5"/>
  <c r="AN5" l="1"/>
  <c r="AM6"/>
  <c r="AN6" l="1"/>
  <c r="AO5"/>
  <c r="AP5" l="1"/>
  <c r="AO6"/>
  <c r="AQ5" l="1"/>
  <c r="AP6"/>
  <c r="AR5" l="1"/>
  <c r="AQ6"/>
  <c r="AS5" l="1"/>
  <c r="AR6"/>
  <c r="AT5" l="1"/>
  <c r="AS6"/>
  <c r="AU5" l="1"/>
  <c r="AT6"/>
  <c r="AV5" l="1"/>
  <c r="AU6"/>
  <c r="AW5" l="1"/>
  <c r="AV6"/>
  <c r="AX5" l="1"/>
  <c r="AW6"/>
  <c r="AY5" l="1"/>
  <c r="AX6"/>
  <c r="AZ5" l="1"/>
  <c r="AY6"/>
  <c r="AZ6" l="1"/>
  <c r="BA5"/>
  <c r="BA6" l="1"/>
  <c r="BB5"/>
  <c r="BC5" l="1"/>
  <c r="BB6"/>
  <c r="BD5" l="1"/>
  <c r="BC6"/>
  <c r="BD6" l="1"/>
  <c r="BE5"/>
  <c r="BF5" l="1"/>
  <c r="BE6"/>
  <c r="BF6" l="1"/>
  <c r="BG5"/>
  <c r="BG6" l="1"/>
  <c r="BH5"/>
  <c r="BI5" l="1"/>
  <c r="BH6"/>
  <c r="BJ5" l="1"/>
  <c r="BI6"/>
  <c r="BK5" l="1"/>
  <c r="BJ6"/>
  <c r="BL5" l="1"/>
  <c r="BK6"/>
  <c r="BM5" l="1"/>
  <c r="BL6"/>
  <c r="BN5" l="1"/>
  <c r="BM6"/>
  <c r="BO5" l="1"/>
  <c r="BN6"/>
  <c r="BP5" l="1"/>
  <c r="BP6" s="1"/>
  <c r="BO6"/>
</calcChain>
</file>

<file path=xl/sharedStrings.xml><?xml version="1.0" encoding="utf-8"?>
<sst xmlns="http://schemas.openxmlformats.org/spreadsheetml/2006/main" count="125" uniqueCount="115">
  <si>
    <t>本日</t>
    <rPh sb="0" eb="2">
      <t>ホンジツ</t>
    </rPh>
    <phoneticPr fontId="1"/>
  </si>
  <si>
    <t>試験まで</t>
    <rPh sb="0" eb="2">
      <t>シケン</t>
    </rPh>
    <phoneticPr fontId="1"/>
  </si>
  <si>
    <t>試験本番</t>
    <rPh sb="0" eb="2">
      <t>シケン</t>
    </rPh>
    <rPh sb="2" eb="4">
      <t>ホンバン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</si>
  <si>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</si>
  <si>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</si>
  <si>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</si>
  <si>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</si>
  <si>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</si>
  <si>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</si>
  <si>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</si>
  <si>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学習時間</t>
    <rPh sb="0" eb="2">
      <t>ガクシュウ</t>
    </rPh>
    <rPh sb="2" eb="4">
      <t>ジカン</t>
    </rPh>
    <phoneticPr fontId="1"/>
  </si>
  <si>
    <t>望月(泰)</t>
    <rPh sb="0" eb="2">
      <t>モチヅキ</t>
    </rPh>
    <rPh sb="3" eb="4">
      <t>タイ</t>
    </rPh>
    <phoneticPr fontId="1"/>
  </si>
  <si>
    <t>加藤(雄）</t>
    <rPh sb="0" eb="2">
      <t>カトウ</t>
    </rPh>
    <rPh sb="3" eb="4">
      <t>ユウ</t>
    </rPh>
    <phoneticPr fontId="1"/>
  </si>
  <si>
    <t>大内(旧：南部)</t>
    <rPh sb="0" eb="2">
      <t>オオウチ</t>
    </rPh>
    <rPh sb="3" eb="4">
      <t>キュウ</t>
    </rPh>
    <rPh sb="5" eb="7">
      <t>ナンブ</t>
    </rPh>
    <phoneticPr fontId="1"/>
  </si>
  <si>
    <t>スケジュール管理表の取り扱い</t>
    <rPh sb="6" eb="9">
      <t>カンリヒョウ</t>
    </rPh>
    <rPh sb="10" eb="11">
      <t>ト</t>
    </rPh>
    <rPh sb="12" eb="13">
      <t>アツカ</t>
    </rPh>
    <phoneticPr fontId="1"/>
  </si>
  <si>
    <t>・時間は0.25h単位でつけてください。</t>
    <rPh sb="1" eb="3">
      <t>ジカン</t>
    </rPh>
    <rPh sb="9" eb="11">
      <t>タンイ</t>
    </rPh>
    <phoneticPr fontId="1"/>
  </si>
  <si>
    <t>1回目</t>
    <rPh sb="1" eb="3">
      <t>カイメ</t>
    </rPh>
    <phoneticPr fontId="1"/>
  </si>
  <si>
    <t>回数</t>
    <rPh sb="0" eb="2">
      <t>カイスウ</t>
    </rPh>
    <phoneticPr fontId="1"/>
  </si>
  <si>
    <t>月日</t>
    <rPh sb="0" eb="1">
      <t>ゲツ</t>
    </rPh>
    <rPh sb="1" eb="2">
      <t>ビ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</si>
  <si>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</si>
  <si>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</si>
  <si>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</si>
  <si>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</si>
  <si>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</si>
  <si>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</si>
  <si>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</si>
  <si>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問１</t>
    <rPh sb="0" eb="1">
      <t>トイ</t>
    </rPh>
    <phoneticPr fontId="1"/>
  </si>
  <si>
    <t>第23回</t>
    <rPh sb="0" eb="1">
      <t>ダイ</t>
    </rPh>
    <rPh sb="3" eb="4">
      <t>カイ</t>
    </rPh>
    <phoneticPr fontId="1"/>
  </si>
  <si>
    <t>問2</t>
    <rPh sb="0" eb="1">
      <t>トイ</t>
    </rPh>
    <phoneticPr fontId="1"/>
  </si>
  <si>
    <t>質問箱</t>
    <rPh sb="0" eb="2">
      <t>シツモン</t>
    </rPh>
    <rPh sb="2" eb="3">
      <t>バコ</t>
    </rPh>
    <phoneticPr fontId="1"/>
  </si>
  <si>
    <t>No</t>
    <phoneticPr fontId="1"/>
  </si>
  <si>
    <t>氏名</t>
    <rPh sb="0" eb="2">
      <t>シメイ</t>
    </rPh>
    <phoneticPr fontId="1"/>
  </si>
  <si>
    <t>質問内容</t>
    <rPh sb="0" eb="2">
      <t>シツモン</t>
    </rPh>
    <rPh sb="2" eb="4">
      <t>ナイヨウ</t>
    </rPh>
    <phoneticPr fontId="1"/>
  </si>
  <si>
    <t>意見または答えについて</t>
    <rPh sb="0" eb="2">
      <t>イケン</t>
    </rPh>
    <rPh sb="5" eb="6">
      <t>コタ</t>
    </rPh>
    <phoneticPr fontId="1"/>
  </si>
  <si>
    <t>・Gitで管理するので、マージンでぶつからないように</t>
    <rPh sb="5" eb="7">
      <t>カンリ</t>
    </rPh>
    <phoneticPr fontId="1"/>
  </si>
  <si>
    <t>・シートで共有するので、コピーはしないでね。</t>
    <rPh sb="5" eb="7">
      <t>キョウユウ</t>
    </rPh>
    <phoneticPr fontId="1"/>
  </si>
  <si>
    <t>申込締切日</t>
    <rPh sb="0" eb="5">
      <t>モウシコミシメキリビ</t>
    </rPh>
    <phoneticPr fontId="1"/>
  </si>
  <si>
    <t>サーティファイ C言語検定1級</t>
    <rPh sb="9" eb="11">
      <t>ゲンゴ</t>
    </rPh>
    <rPh sb="11" eb="13">
      <t>ケンテイ</t>
    </rPh>
    <rPh sb="14" eb="15">
      <t>キュウ</t>
    </rPh>
    <phoneticPr fontId="1"/>
  </si>
  <si>
    <t>スケジュール管理表</t>
    <phoneticPr fontId="1"/>
  </si>
  <si>
    <t>サーティファイC言語で問題についてやベースプログラムについて</t>
    <rPh sb="8" eb="10">
      <t>ゲンゴ</t>
    </rPh>
    <rPh sb="11" eb="13">
      <t>モンダイ</t>
    </rPh>
    <phoneticPr fontId="1"/>
  </si>
  <si>
    <t>分からないことがあったらここに下記の場所を入力してね。</t>
    <rPh sb="0" eb="1">
      <t>ワ</t>
    </rPh>
    <rPh sb="15" eb="17">
      <t>カキ</t>
    </rPh>
    <rPh sb="18" eb="20">
      <t>バショ</t>
    </rPh>
    <rPh sb="21" eb="23">
      <t>ニュウリョク</t>
    </rPh>
    <phoneticPr fontId="1"/>
  </si>
  <si>
    <t>学習総時間（参考）</t>
    <rPh sb="0" eb="2">
      <t>ガクシュウ</t>
    </rPh>
    <rPh sb="2" eb="3">
      <t>ソウ</t>
    </rPh>
    <rPh sb="3" eb="5">
      <t>ジカン</t>
    </rPh>
    <rPh sb="6" eb="8">
      <t>サンコウ</t>
    </rPh>
    <phoneticPr fontId="1"/>
  </si>
  <si>
    <t>1級レベル</t>
    <rPh sb="1" eb="2">
      <t>キュウ</t>
    </rPh>
    <phoneticPr fontId="1"/>
  </si>
  <si>
    <t>2級レベル</t>
    <rPh sb="1" eb="2">
      <t>キュウ</t>
    </rPh>
    <phoneticPr fontId="1"/>
  </si>
  <si>
    <t>3級レベル</t>
    <rPh sb="1" eb="2">
      <t>キュウ</t>
    </rPh>
    <phoneticPr fontId="1"/>
  </si>
  <si>
    <t>時間</t>
    <rPh sb="0" eb="2">
      <t>ジカン</t>
    </rPh>
    <phoneticPr fontId="1"/>
  </si>
  <si>
    <t>級</t>
    <rPh sb="0" eb="1">
      <t>キュウ</t>
    </rPh>
    <phoneticPr fontId="1"/>
  </si>
  <si>
    <t>※３級の学習時間は、初学者の方が要する学習時間の目安であり、２級の学習時間は、</t>
    <phoneticPr fontId="1"/>
  </si>
  <si>
    <t>　 ３級取得後に要する概ねの学習時間の目安、１級は２級取得後の時間としています。</t>
    <phoneticPr fontId="1"/>
  </si>
  <si>
    <t>1級取得までに必要なボーダーライン総時間</t>
    <rPh sb="1" eb="2">
      <t>キュウ</t>
    </rPh>
    <rPh sb="2" eb="4">
      <t>シュトク</t>
    </rPh>
    <rPh sb="7" eb="9">
      <t>ヒツヨウ</t>
    </rPh>
    <rPh sb="17" eb="20">
      <t>ソウジカン</t>
    </rPh>
    <phoneticPr fontId="1"/>
  </si>
  <si>
    <t>第23回　C言語プログラミング能力認定試験</t>
    <rPh sb="0" eb="1">
      <t>ダイ</t>
    </rPh>
    <rPh sb="3" eb="4">
      <t>カイ</t>
    </rPh>
    <rPh sb="6" eb="8">
      <t>ゲンゴ</t>
    </rPh>
    <rPh sb="15" eb="17">
      <t>ノウリョク</t>
    </rPh>
    <rPh sb="17" eb="19">
      <t>ニンテイ</t>
    </rPh>
    <rPh sb="19" eb="21">
      <t>シケン</t>
    </rPh>
    <phoneticPr fontId="1"/>
  </si>
  <si>
    <t>次の仕様に基づく変更の要求に応じて、prog1ディレクトリを作成し、</t>
    <rPh sb="0" eb="1">
      <t>ツギ</t>
    </rPh>
    <rPh sb="2" eb="4">
      <t>シヨウ</t>
    </rPh>
    <rPh sb="5" eb="6">
      <t>モト</t>
    </rPh>
    <rPh sb="8" eb="10">
      <t>ヘンコウ</t>
    </rPh>
    <rPh sb="11" eb="13">
      <t>ヨウキュウ</t>
    </rPh>
    <rPh sb="14" eb="15">
      <t>オウ</t>
    </rPh>
    <rPh sb="30" eb="32">
      <t>サクセイ</t>
    </rPh>
    <phoneticPr fontId="1"/>
  </si>
  <si>
    <t>originalディレクトリ中のファイルをprog1ディレクトリにすべてコピーしたうえで、</t>
    <rPh sb="14" eb="15">
      <t>ナカ</t>
    </rPh>
    <phoneticPr fontId="1"/>
  </si>
  <si>
    <r>
      <rPr>
        <b/>
        <sz val="11"/>
        <color theme="1"/>
        <rFont val="ＭＳ Ｐゴシック"/>
        <family val="3"/>
        <charset val="128"/>
        <scheme val="minor"/>
      </rPr>
      <t>common.h、main.h、main.c、nyuukai.c</t>
    </r>
    <r>
      <rPr>
        <sz val="11"/>
        <color theme="1"/>
        <rFont val="ＭＳ Ｐゴシック"/>
        <family val="2"/>
        <charset val="128"/>
        <scheme val="minor"/>
      </rPr>
      <t>を変更しなさい。</t>
    </r>
    <rPh sb="33" eb="35">
      <t>ヘンコウ</t>
    </rPh>
    <phoneticPr fontId="1"/>
  </si>
  <si>
    <t>&lt;仕様&gt;</t>
    <rPh sb="1" eb="3">
      <t>シヨウ</t>
    </rPh>
    <phoneticPr fontId="1"/>
  </si>
  <si>
    <t>現仕様の計測データ表の会員コードの次に、以下の形式で会員の入会年月を追加する。</t>
    <rPh sb="0" eb="1">
      <t>ゲン</t>
    </rPh>
    <rPh sb="1" eb="3">
      <t>シヨウ</t>
    </rPh>
    <rPh sb="4" eb="6">
      <t>ケイソク</t>
    </rPh>
    <rPh sb="9" eb="10">
      <t>ヒョウ</t>
    </rPh>
    <rPh sb="11" eb="13">
      <t>カイイン</t>
    </rPh>
    <rPh sb="17" eb="18">
      <t>ツギ</t>
    </rPh>
    <rPh sb="20" eb="22">
      <t>イカ</t>
    </rPh>
    <rPh sb="23" eb="25">
      <t>ケイシキ</t>
    </rPh>
    <rPh sb="26" eb="28">
      <t>カイイン</t>
    </rPh>
    <rPh sb="29" eb="31">
      <t>ニュウカイ</t>
    </rPh>
    <rPh sb="31" eb="33">
      <t>ネンゲツ</t>
    </rPh>
    <rPh sb="34" eb="36">
      <t>ツイカ</t>
    </rPh>
    <phoneticPr fontId="1"/>
  </si>
  <si>
    <t>入会年月</t>
    <rPh sb="0" eb="2">
      <t>ニュウカイ</t>
    </rPh>
    <rPh sb="2" eb="4">
      <t>ネンゲツ</t>
    </rPh>
    <phoneticPr fontId="1"/>
  </si>
  <si>
    <t>char型 7桁　（YYYYMM）</t>
    <rPh sb="4" eb="5">
      <t>ガタ</t>
    </rPh>
    <rPh sb="7" eb="8">
      <t>ケタ</t>
    </rPh>
    <phoneticPr fontId="1"/>
  </si>
  <si>
    <t>　入会年月は入会登録処理ないで、会員コードの確定後に入力する。</t>
    <rPh sb="1" eb="3">
      <t>ニュウカイ</t>
    </rPh>
    <rPh sb="3" eb="5">
      <t>ネンゲツ</t>
    </rPh>
    <rPh sb="6" eb="8">
      <t>ニュウカイ</t>
    </rPh>
    <rPh sb="8" eb="10">
      <t>トウロク</t>
    </rPh>
    <rPh sb="10" eb="12">
      <t>ショリ</t>
    </rPh>
    <rPh sb="16" eb="18">
      <t>カイイン</t>
    </rPh>
    <rPh sb="22" eb="24">
      <t>カクテイ</t>
    </rPh>
    <rPh sb="24" eb="25">
      <t>ゴ</t>
    </rPh>
    <rPh sb="26" eb="28">
      <t>ニュウリョク</t>
    </rPh>
    <phoneticPr fontId="1"/>
  </si>
  <si>
    <t>ここで、入会年月は、6桁の数字のみで入力可能とする。</t>
    <rPh sb="4" eb="6">
      <t>ニュウカイ</t>
    </rPh>
    <rPh sb="6" eb="8">
      <t>ネンゲツ</t>
    </rPh>
    <rPh sb="11" eb="12">
      <t>ケタ</t>
    </rPh>
    <rPh sb="13" eb="15">
      <t>スウジ</t>
    </rPh>
    <rPh sb="18" eb="20">
      <t>ニュウリョク</t>
    </rPh>
    <rPh sb="20" eb="22">
      <t>カノウ</t>
    </rPh>
    <phoneticPr fontId="1"/>
  </si>
  <si>
    <t>　また、メイン処理の選択メニューに、</t>
    <rPh sb="7" eb="9">
      <t>ショリ</t>
    </rPh>
    <rPh sb="10" eb="12">
      <t>センタク</t>
    </rPh>
    <phoneticPr fontId="1"/>
  </si>
  <si>
    <t>「4：ゴールド会員検索」</t>
    <rPh sb="7" eb="9">
      <t>カイイン</t>
    </rPh>
    <rPh sb="9" eb="11">
      <t>ケンサク</t>
    </rPh>
    <phoneticPr fontId="1"/>
  </si>
  <si>
    <t>を追加し、現在の年月 6桁（YYYYMM）を入力することにより、入会して</t>
    <rPh sb="1" eb="3">
      <t>ツイカ</t>
    </rPh>
    <rPh sb="5" eb="7">
      <t>ゲンザイ</t>
    </rPh>
    <rPh sb="8" eb="10">
      <t>ネンゲツ</t>
    </rPh>
    <rPh sb="12" eb="13">
      <t>ケタ</t>
    </rPh>
    <rPh sb="22" eb="24">
      <t>ニュウリョク</t>
    </rPh>
    <rPh sb="32" eb="34">
      <t>ニュウカイ</t>
    </rPh>
    <phoneticPr fontId="1"/>
  </si>
  <si>
    <t>5年以上経過している会員コードと入会年月をすべて表示できるようにする。</t>
    <rPh sb="1" eb="2">
      <t>ネン</t>
    </rPh>
    <rPh sb="2" eb="4">
      <t>イジョウ</t>
    </rPh>
    <rPh sb="4" eb="6">
      <t>ケイカ</t>
    </rPh>
    <rPh sb="10" eb="12">
      <t>カイイン</t>
    </rPh>
    <rPh sb="16" eb="18">
      <t>ニュウカイ</t>
    </rPh>
    <rPh sb="18" eb="20">
      <t>ネンゲツ</t>
    </rPh>
    <rPh sb="24" eb="26">
      <t>ヒョウジ</t>
    </rPh>
    <phoneticPr fontId="1"/>
  </si>
  <si>
    <t>（１）入会年月を計測データ表の会員コードの次に、以下の形式で構造体</t>
    <rPh sb="3" eb="5">
      <t>ニュウカイ</t>
    </rPh>
    <rPh sb="5" eb="7">
      <t>ネンゲツ</t>
    </rPh>
    <rPh sb="8" eb="10">
      <t>ケイソク</t>
    </rPh>
    <rPh sb="13" eb="14">
      <t>ヒョウ</t>
    </rPh>
    <rPh sb="15" eb="17">
      <t>カイイン</t>
    </rPh>
    <rPh sb="21" eb="22">
      <t>ツギ</t>
    </rPh>
    <rPh sb="24" eb="26">
      <t>イカ</t>
    </rPh>
    <rPh sb="27" eb="29">
      <t>ケイシキ</t>
    </rPh>
    <rPh sb="30" eb="33">
      <t>コウゾウタイ</t>
    </rPh>
    <phoneticPr fontId="1"/>
  </si>
  <si>
    <r>
      <t xml:space="preserve">　　 </t>
    </r>
    <r>
      <rPr>
        <b/>
        <sz val="11"/>
        <color theme="1"/>
        <rFont val="ＭＳ Ｐゴシック"/>
        <family val="3"/>
        <charset val="128"/>
        <scheme val="minor"/>
      </rPr>
      <t>KEISOKU_TBL</t>
    </r>
    <r>
      <rPr>
        <sz val="11"/>
        <color theme="1"/>
        <rFont val="ＭＳ Ｐゴシック"/>
        <family val="2"/>
        <charset val="128"/>
        <scheme val="minor"/>
      </rPr>
      <t xml:space="preserve"> の定義に追加する。</t>
    </r>
    <rPh sb="16" eb="18">
      <t>テイギ</t>
    </rPh>
    <rPh sb="19" eb="21">
      <t>ツイカ</t>
    </rPh>
    <phoneticPr fontId="1"/>
  </si>
  <si>
    <r>
      <t>（２）共通ルーチンとして、年月文字列判定処理（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chack_ym</t>
    </r>
    <r>
      <rPr>
        <sz val="11"/>
        <color theme="1"/>
        <rFont val="ＭＳ Ｐゴシック"/>
        <family val="2"/>
        <charset val="128"/>
        <scheme val="minor"/>
      </rPr>
      <t>）を</t>
    </r>
    <r>
      <rPr>
        <sz val="11"/>
        <color theme="1"/>
        <rFont val="ＭＳ Ｐゴシック"/>
        <family val="3"/>
        <charset val="128"/>
        <scheme val="minor"/>
      </rPr>
      <t>main.cに新規作成する。</t>
    </r>
    <rPh sb="3" eb="5">
      <t>キョウツウ</t>
    </rPh>
    <rPh sb="13" eb="15">
      <t>ネンゲツ</t>
    </rPh>
    <rPh sb="15" eb="18">
      <t>モジレツ</t>
    </rPh>
    <rPh sb="18" eb="20">
      <t>ハンテイ</t>
    </rPh>
    <rPh sb="20" eb="22">
      <t>ショリ</t>
    </rPh>
    <rPh sb="40" eb="42">
      <t>シンキ</t>
    </rPh>
    <rPh sb="42" eb="44">
      <t>サクセイ</t>
    </rPh>
    <phoneticPr fontId="1"/>
  </si>
  <si>
    <t>　　 年月文字列判定処理は、引数として渡された文字列に対して以下の判定をし、</t>
    <rPh sb="3" eb="5">
      <t>ネンゲツ</t>
    </rPh>
    <rPh sb="5" eb="8">
      <t>モジレツ</t>
    </rPh>
    <rPh sb="8" eb="10">
      <t>ハンテイ</t>
    </rPh>
    <rPh sb="10" eb="12">
      <t>ショリ</t>
    </rPh>
    <rPh sb="14" eb="16">
      <t>ヒキスウ</t>
    </rPh>
    <rPh sb="19" eb="20">
      <t>ワタ</t>
    </rPh>
    <rPh sb="23" eb="26">
      <t>モジレツ</t>
    </rPh>
    <rPh sb="27" eb="28">
      <t>タイ</t>
    </rPh>
    <rPh sb="30" eb="32">
      <t>イカ</t>
    </rPh>
    <rPh sb="33" eb="35">
      <t>ハンテイ</t>
    </rPh>
    <phoneticPr fontId="1"/>
  </si>
  <si>
    <t>　　 年月文字列として妥当かどうかを、OKもしくはNGで返す。</t>
    <rPh sb="3" eb="5">
      <t>ネンゲツ</t>
    </rPh>
    <rPh sb="5" eb="8">
      <t>モジレツ</t>
    </rPh>
    <rPh sb="11" eb="13">
      <t>ダトウ</t>
    </rPh>
    <rPh sb="28" eb="29">
      <t>カエ</t>
    </rPh>
    <phoneticPr fontId="1"/>
  </si>
  <si>
    <t>　　 ①　文字列が6桁でない場合、”6桁で入力してください”と表示して、NGを返す。</t>
    <rPh sb="5" eb="8">
      <t>モジレツ</t>
    </rPh>
    <rPh sb="10" eb="11">
      <t>ケタ</t>
    </rPh>
    <rPh sb="14" eb="16">
      <t>バアイ</t>
    </rPh>
    <rPh sb="19" eb="20">
      <t>ケタ</t>
    </rPh>
    <rPh sb="21" eb="23">
      <t>ニュウリョク</t>
    </rPh>
    <rPh sb="31" eb="33">
      <t>ヒョウジ</t>
    </rPh>
    <rPh sb="39" eb="40">
      <t>カエ</t>
    </rPh>
    <phoneticPr fontId="1"/>
  </si>
  <si>
    <t>　　 ②　文字列に数字以外の文字が含まれている場合、“数値以外が入力されました”と</t>
    <rPh sb="5" eb="8">
      <t>モジレツ</t>
    </rPh>
    <rPh sb="9" eb="11">
      <t>スウジ</t>
    </rPh>
    <rPh sb="11" eb="13">
      <t>イガイ</t>
    </rPh>
    <rPh sb="14" eb="16">
      <t>モジ</t>
    </rPh>
    <rPh sb="17" eb="18">
      <t>フク</t>
    </rPh>
    <rPh sb="23" eb="25">
      <t>バアイ</t>
    </rPh>
    <rPh sb="27" eb="29">
      <t>スウチ</t>
    </rPh>
    <rPh sb="29" eb="31">
      <t>イガイ</t>
    </rPh>
    <rPh sb="32" eb="34">
      <t>ニュウリョク</t>
    </rPh>
    <phoneticPr fontId="1"/>
  </si>
  <si>
    <t>　　　　　表示して、NGを返す。</t>
    <rPh sb="5" eb="7">
      <t>ヒョウジ</t>
    </rPh>
    <phoneticPr fontId="1"/>
  </si>
  <si>
    <t>　　 ③　文字列の５～６文字目を数値に変換した結果，１～１２でない場合，</t>
    <rPh sb="5" eb="8">
      <t>モジレツ</t>
    </rPh>
    <rPh sb="12" eb="14">
      <t>モジ</t>
    </rPh>
    <rPh sb="14" eb="15">
      <t>メ</t>
    </rPh>
    <rPh sb="16" eb="18">
      <t>スウチ</t>
    </rPh>
    <rPh sb="19" eb="21">
      <t>ヘンカン</t>
    </rPh>
    <rPh sb="23" eb="25">
      <t>ケッカ</t>
    </rPh>
    <rPh sb="33" eb="35">
      <t>バアイ</t>
    </rPh>
    <phoneticPr fontId="1"/>
  </si>
  <si>
    <t>　　　　　“日付（月）入力エラーです”と表示して、NGを返す。</t>
    <rPh sb="6" eb="8">
      <t>ヒヅケ</t>
    </rPh>
    <rPh sb="9" eb="10">
      <t>ツキ</t>
    </rPh>
    <rPh sb="11" eb="13">
      <t>ニュウリョク</t>
    </rPh>
    <rPh sb="20" eb="22">
      <t>ヒョウジ</t>
    </rPh>
    <rPh sb="28" eb="29">
      <t>カエ</t>
    </rPh>
    <phoneticPr fontId="1"/>
  </si>
  <si>
    <t>　　 ④ ①～③のいずれにも当てはまらない場合は OKを返す。</t>
    <rPh sb="14" eb="15">
      <t>ア</t>
    </rPh>
    <rPh sb="21" eb="23">
      <t>バアイ</t>
    </rPh>
    <rPh sb="28" eb="29">
      <t>カエ</t>
    </rPh>
    <phoneticPr fontId="1"/>
  </si>
  <si>
    <t>（３）入会踏力処理内において、会員コードの確定後に入会年月を入力するように、</t>
    <rPh sb="3" eb="5">
      <t>ニュウカイ</t>
    </rPh>
    <rPh sb="5" eb="7">
      <t>トウリョク</t>
    </rPh>
    <rPh sb="7" eb="9">
      <t>ショリ</t>
    </rPh>
    <rPh sb="9" eb="10">
      <t>ナイ</t>
    </rPh>
    <rPh sb="15" eb="17">
      <t>カイイン</t>
    </rPh>
    <rPh sb="21" eb="23">
      <t>カクテイ</t>
    </rPh>
    <rPh sb="23" eb="24">
      <t>ゴ</t>
    </rPh>
    <rPh sb="25" eb="27">
      <t>ニュウカイ</t>
    </rPh>
    <rPh sb="27" eb="29">
      <t>ネンゲツ</t>
    </rPh>
    <rPh sb="30" eb="32">
      <t>ニュウリョク</t>
    </rPh>
    <phoneticPr fontId="1"/>
  </si>
  <si>
    <r>
      <t>　　 計測コード表追加処理（</t>
    </r>
    <r>
      <rPr>
        <b/>
        <sz val="11"/>
        <color theme="1"/>
        <rFont val="ＭＳ Ｐゴシック"/>
        <family val="3"/>
        <charset val="128"/>
        <scheme val="minor"/>
      </rPr>
      <t>keisoku_tbl_add</t>
    </r>
    <r>
      <rPr>
        <sz val="11"/>
        <color theme="1"/>
        <rFont val="ＭＳ Ｐゴシック"/>
        <family val="2"/>
        <charset val="128"/>
        <scheme val="minor"/>
      </rPr>
      <t>）の内容を変更する。</t>
    </r>
    <rPh sb="3" eb="5">
      <t>ケイソク</t>
    </rPh>
    <rPh sb="8" eb="9">
      <t>ヒョウ</t>
    </rPh>
    <rPh sb="9" eb="11">
      <t>ツイカ</t>
    </rPh>
    <rPh sb="11" eb="13">
      <t>ショリ</t>
    </rPh>
    <rPh sb="31" eb="33">
      <t>ナイヨウ</t>
    </rPh>
    <rPh sb="34" eb="36">
      <t>ヘンコウ</t>
    </rPh>
    <phoneticPr fontId="1"/>
  </si>
  <si>
    <t>　　 ①　“入会年月を入力してください( YYYYMM )”と表示し、入力年月を入力させる。</t>
    <rPh sb="6" eb="8">
      <t>ニュウカイ</t>
    </rPh>
    <rPh sb="8" eb="10">
      <t>ネンゲツ</t>
    </rPh>
    <rPh sb="11" eb="13">
      <t>ニュウリョク</t>
    </rPh>
    <rPh sb="31" eb="33">
      <t>ヒョウジ</t>
    </rPh>
    <rPh sb="35" eb="37">
      <t>ニュウリョク</t>
    </rPh>
    <rPh sb="37" eb="39">
      <t>ネンゲツ</t>
    </rPh>
    <rPh sb="40" eb="42">
      <t>ニュウリョク</t>
    </rPh>
    <phoneticPr fontId="1"/>
  </si>
  <si>
    <r>
      <t>　　 ②　年月文字列判定処理（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）を呼び出し、入力した文字列が年月として</t>
    </r>
    <rPh sb="5" eb="7">
      <t>ネンゲツ</t>
    </rPh>
    <rPh sb="7" eb="10">
      <t>モジレツ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7">
      <t>モジレツ</t>
    </rPh>
    <rPh sb="38" eb="40">
      <t>ネンゲツ</t>
    </rPh>
    <phoneticPr fontId="1"/>
  </si>
  <si>
    <t>　　　　　妥当かどうか判定する。</t>
    <rPh sb="5" eb="7">
      <t>ダトウ</t>
    </rPh>
    <rPh sb="11" eb="13">
      <t>ハンテイ</t>
    </rPh>
    <phoneticPr fontId="1"/>
  </si>
  <si>
    <t>　　 ③　判定結果がOKになるまで①，②の処理を繰り返す。</t>
    <rPh sb="5" eb="7">
      <t>ハンテイ</t>
    </rPh>
    <rPh sb="7" eb="9">
      <t>ケッカ</t>
    </rPh>
    <rPh sb="21" eb="23">
      <t>ショリ</t>
    </rPh>
    <rPh sb="24" eb="25">
      <t>ク</t>
    </rPh>
    <rPh sb="26" eb="27">
      <t>カエ</t>
    </rPh>
    <phoneticPr fontId="1"/>
  </si>
  <si>
    <t>　&lt;実行例&gt;</t>
    <rPh sb="2" eb="4">
      <t>ジッコウ</t>
    </rPh>
    <rPh sb="4" eb="5">
      <t>レイ</t>
    </rPh>
    <phoneticPr fontId="1"/>
  </si>
  <si>
    <t>　　会員コードは 5 です。 よろしいですか（ Y/N　）</t>
    <rPh sb="2" eb="4">
      <t>カイイン</t>
    </rPh>
    <phoneticPr fontId="1"/>
  </si>
  <si>
    <t>　　? y</t>
    <phoneticPr fontId="1"/>
  </si>
  <si>
    <t>　　入会年月を入力してください（ YYYYMM ）</t>
    <rPh sb="2" eb="4">
      <t>ニュウカイ</t>
    </rPh>
    <rPh sb="4" eb="6">
      <t>ネンゲツ</t>
    </rPh>
    <rPh sb="7" eb="9">
      <t>ニュウリョク</t>
    </rPh>
    <phoneticPr fontId="1"/>
  </si>
  <si>
    <t>　　? 20000101</t>
    <phoneticPr fontId="1"/>
  </si>
  <si>
    <t>　　? 2000ab</t>
    <phoneticPr fontId="1"/>
  </si>
  <si>
    <t>　　数値以外が入力されました</t>
    <rPh sb="2" eb="4">
      <t>スウチ</t>
    </rPh>
    <rPh sb="4" eb="6">
      <t>イガイ</t>
    </rPh>
    <rPh sb="7" eb="9">
      <t>ニュウリョク</t>
    </rPh>
    <phoneticPr fontId="1"/>
  </si>
  <si>
    <t>　　6桁で入力してください</t>
    <rPh sb="3" eb="4">
      <t>ケタ</t>
    </rPh>
    <rPh sb="5" eb="7">
      <t>ニュウリョク</t>
    </rPh>
    <phoneticPr fontId="1"/>
  </si>
  <si>
    <t>　　? 200013</t>
    <phoneticPr fontId="1"/>
  </si>
  <si>
    <t>　　日付 （月） 入力エラーです</t>
    <rPh sb="2" eb="4">
      <t>ヒヅケ</t>
    </rPh>
    <rPh sb="6" eb="7">
      <t>ツキ</t>
    </rPh>
    <rPh sb="9" eb="11">
      <t>ニュウリョク</t>
    </rPh>
    <phoneticPr fontId="1"/>
  </si>
  <si>
    <t>　　? 200904</t>
    <phoneticPr fontId="1"/>
  </si>
  <si>
    <t>　　入力登録処理が終了しました</t>
    <rPh sb="2" eb="4">
      <t>ニュウリョク</t>
    </rPh>
    <rPh sb="4" eb="6">
      <t>トウロク</t>
    </rPh>
    <rPh sb="6" eb="8">
      <t>ショリ</t>
    </rPh>
    <rPh sb="9" eb="11">
      <t>シュウリョウ</t>
    </rPh>
    <phoneticPr fontId="1"/>
  </si>
  <si>
    <t>（４）メインメニューに「4：ゴールド会員検索」を追加し，現在の年月を入力することにより，</t>
    <rPh sb="18" eb="20">
      <t>カイイン</t>
    </rPh>
    <rPh sb="20" eb="22">
      <t>ケンサク</t>
    </rPh>
    <rPh sb="24" eb="26">
      <t>ツイカ</t>
    </rPh>
    <rPh sb="28" eb="30">
      <t>ゲンザイ</t>
    </rPh>
    <rPh sb="31" eb="33">
      <t>ネンゲツ</t>
    </rPh>
    <rPh sb="34" eb="36">
      <t>ニュウリョク</t>
    </rPh>
    <phoneticPr fontId="1"/>
  </si>
  <si>
    <t>　　 入会して5年以上経過している会員の会員コードと入会年月をすべて表示できるように，</t>
    <rPh sb="3" eb="5">
      <t>ニュウカイ</t>
    </rPh>
    <rPh sb="8" eb="11">
      <t>ネンイジョウ</t>
    </rPh>
    <rPh sb="11" eb="13">
      <t>ケイカ</t>
    </rPh>
    <rPh sb="17" eb="19">
      <t>カイイン</t>
    </rPh>
    <rPh sb="20" eb="22">
      <t>カイイン</t>
    </rPh>
    <rPh sb="26" eb="28">
      <t>ニュウカイ</t>
    </rPh>
    <rPh sb="28" eb="30">
      <t>ネンゲツ</t>
    </rPh>
    <rPh sb="34" eb="36">
      <t>ヒョウジ</t>
    </rPh>
    <phoneticPr fontId="1"/>
  </si>
  <si>
    <r>
      <t>　　 会員管理メイン制御(</t>
    </r>
    <r>
      <rPr>
        <b/>
        <sz val="11"/>
        <color theme="1"/>
        <rFont val="ＭＳ Ｐゴシック"/>
        <family val="3"/>
        <charset val="128"/>
        <scheme val="minor"/>
      </rPr>
      <t>main</t>
    </r>
    <r>
      <rPr>
        <sz val="11"/>
        <color theme="1"/>
        <rFont val="ＭＳ Ｐゴシック"/>
        <family val="2"/>
        <charset val="128"/>
        <scheme val="minor"/>
      </rPr>
      <t>)の内容を変更し，ゴールド会員検索処理（</t>
    </r>
    <r>
      <rPr>
        <b/>
        <sz val="11"/>
        <color theme="1"/>
        <rFont val="ＭＳ Ｐゴシック"/>
        <family val="3"/>
        <charset val="128"/>
        <scheme val="minor"/>
      </rPr>
      <t>gold_kaiin_kensaku</t>
    </r>
    <r>
      <rPr>
        <sz val="11"/>
        <color theme="1"/>
        <rFont val="ＭＳ Ｐゴシック"/>
        <family val="2"/>
        <charset val="128"/>
        <scheme val="minor"/>
      </rPr>
      <t>）</t>
    </r>
    <rPh sb="3" eb="7">
      <t>カイインカンリ</t>
    </rPh>
    <rPh sb="10" eb="12">
      <t>セイギョ</t>
    </rPh>
    <rPh sb="19" eb="21">
      <t>ナイヨウ</t>
    </rPh>
    <rPh sb="22" eb="24">
      <t>ヘンコウ</t>
    </rPh>
    <rPh sb="30" eb="34">
      <t>カイインケンサク</t>
    </rPh>
    <rPh sb="34" eb="36">
      <t>ショリ</t>
    </rPh>
    <phoneticPr fontId="1"/>
  </si>
  <si>
    <r>
      <t xml:space="preserve">     を</t>
    </r>
    <r>
      <rPr>
        <b/>
        <sz val="11"/>
        <color theme="1"/>
        <rFont val="ＭＳ Ｐゴシック"/>
        <family val="3"/>
        <charset val="128"/>
        <scheme val="minor"/>
      </rPr>
      <t>main.c</t>
    </r>
    <r>
      <rPr>
        <sz val="11"/>
        <color theme="1"/>
        <rFont val="ＭＳ Ｐゴシック"/>
        <family val="3"/>
        <charset val="128"/>
        <scheme val="minor"/>
      </rPr>
      <t>に新規作成する。</t>
    </r>
    <rPh sb="13" eb="15">
      <t>シンキ</t>
    </rPh>
    <rPh sb="15" eb="17">
      <t>サクセイ</t>
    </rPh>
    <phoneticPr fontId="1"/>
  </si>
  <si>
    <t>　　 ①　“現在の年月 6 桁を入力してください（ YYYYMM ）”と表示して，現在の年月を入力させる</t>
    <rPh sb="6" eb="8">
      <t>ゲンザイ</t>
    </rPh>
    <rPh sb="9" eb="11">
      <t>ネンゲツ</t>
    </rPh>
    <rPh sb="14" eb="15">
      <t>ケタ</t>
    </rPh>
    <rPh sb="16" eb="18">
      <t>ニュウリョク</t>
    </rPh>
    <rPh sb="36" eb="38">
      <t>ヒョウジ</t>
    </rPh>
    <rPh sb="41" eb="43">
      <t>ゲンザイ</t>
    </rPh>
    <rPh sb="44" eb="46">
      <t>ネンゲツ</t>
    </rPh>
    <rPh sb="47" eb="49">
      <t>ニュウリョク</t>
    </rPh>
    <phoneticPr fontId="1"/>
  </si>
  <si>
    <r>
      <t>　　 ②　年月文字烈判定処理（</t>
    </r>
    <r>
      <rPr>
        <b/>
        <sz val="11"/>
        <color theme="1"/>
        <rFont val="ＭＳ Ｐゴシック"/>
        <family val="3"/>
        <charset val="128"/>
        <scheme val="minor"/>
      </rPr>
      <t>check_ym</t>
    </r>
    <r>
      <rPr>
        <sz val="11"/>
        <color theme="1"/>
        <rFont val="ＭＳ Ｐゴシック"/>
        <family val="2"/>
        <charset val="128"/>
        <scheme val="minor"/>
      </rPr>
      <t>）を呼び出し，入力した文字列が年月として</t>
    </r>
    <rPh sb="5" eb="7">
      <t>ネンゲツ</t>
    </rPh>
    <rPh sb="7" eb="9">
      <t>モジ</t>
    </rPh>
    <rPh sb="9" eb="10">
      <t>レツ</t>
    </rPh>
    <rPh sb="10" eb="12">
      <t>ハンテイ</t>
    </rPh>
    <rPh sb="12" eb="14">
      <t>ショリ</t>
    </rPh>
    <rPh sb="25" eb="26">
      <t>ヨ</t>
    </rPh>
    <rPh sb="27" eb="28">
      <t>ダ</t>
    </rPh>
    <rPh sb="30" eb="32">
      <t>ニュウリョク</t>
    </rPh>
    <rPh sb="34" eb="36">
      <t>モジ</t>
    </rPh>
    <rPh sb="36" eb="37">
      <t>レツ</t>
    </rPh>
    <rPh sb="38" eb="40">
      <t>ネンゲツ</t>
    </rPh>
    <phoneticPr fontId="1"/>
  </si>
  <si>
    <t>　　 ④ 計測データ表を検索し，入会して５年以上経過している全会員の会員コードと</t>
    <rPh sb="5" eb="7">
      <t>ケイソク</t>
    </rPh>
    <rPh sb="10" eb="11">
      <t>ヒョウ</t>
    </rPh>
    <rPh sb="12" eb="14">
      <t>ケンサク</t>
    </rPh>
    <rPh sb="16" eb="18">
      <t>ニュウカイ</t>
    </rPh>
    <rPh sb="21" eb="22">
      <t>ネン</t>
    </rPh>
    <rPh sb="22" eb="24">
      <t>イジョウ</t>
    </rPh>
    <rPh sb="24" eb="26">
      <t>ケイカ</t>
    </rPh>
    <rPh sb="30" eb="33">
      <t>ゼンカイイン</t>
    </rPh>
    <rPh sb="34" eb="36">
      <t>カイイン</t>
    </rPh>
    <phoneticPr fontId="1"/>
  </si>
  <si>
    <t>　　　　 入会年月を表示する。</t>
    <rPh sb="5" eb="7">
      <t>ニュウカイ</t>
    </rPh>
    <rPh sb="7" eb="9">
      <t>ネンゲツ</t>
    </rPh>
    <rPh sb="10" eb="12">
      <t>ヒョウジ</t>
    </rPh>
    <phoneticPr fontId="1"/>
  </si>
  <si>
    <t>（例１） 入会年月：２００６年０１月，現在の年月：２０１０年１２月は５年未満</t>
    <rPh sb="1" eb="2">
      <t>レイ</t>
    </rPh>
    <rPh sb="5" eb="7">
      <t>ニュウカイ</t>
    </rPh>
    <rPh sb="7" eb="9">
      <t>ネンゲツ</t>
    </rPh>
    <rPh sb="14" eb="15">
      <t>ネン</t>
    </rPh>
    <rPh sb="17" eb="18">
      <t>ガツ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6">
      <t>ネン</t>
    </rPh>
    <rPh sb="36" eb="38">
      <t>ミマン</t>
    </rPh>
    <phoneticPr fontId="1"/>
  </si>
  <si>
    <t>（例２） 入会年月：２００６年０１月，現在の年月：２０１１年０１月は５年以上</t>
    <rPh sb="1" eb="2">
      <t>レイ</t>
    </rPh>
    <rPh sb="5" eb="7">
      <t>ニュウカイ</t>
    </rPh>
    <rPh sb="7" eb="9">
      <t>ネンゲツ</t>
    </rPh>
    <rPh sb="14" eb="15">
      <t>ネン</t>
    </rPh>
    <rPh sb="17" eb="18">
      <t>ゲツ</t>
    </rPh>
    <rPh sb="19" eb="21">
      <t>ゲンザイ</t>
    </rPh>
    <rPh sb="22" eb="24">
      <t>ネンゲツ</t>
    </rPh>
    <rPh sb="29" eb="30">
      <t>ネン</t>
    </rPh>
    <rPh sb="32" eb="33">
      <t>ガツ</t>
    </rPh>
    <rPh sb="35" eb="38">
      <t>ネンイジョウ</t>
    </rPh>
    <phoneticPr fontId="1"/>
  </si>
  <si>
    <t>　　⑤ 該当する会員が存在しない場合には、「該当する会員コードはありません」を表示する。</t>
    <rPh sb="4" eb="6">
      <t>ガイトウ</t>
    </rPh>
    <rPh sb="8" eb="10">
      <t>カイイン</t>
    </rPh>
    <rPh sb="11" eb="13">
      <t>ソンザイ</t>
    </rPh>
    <rPh sb="16" eb="18">
      <t>バアイ</t>
    </rPh>
    <rPh sb="22" eb="24">
      <t>ガイトウ</t>
    </rPh>
    <rPh sb="26" eb="28">
      <t>カイイン</t>
    </rPh>
    <rPh sb="39" eb="41">
      <t>ヒョウジ</t>
    </rPh>
    <phoneticPr fontId="1"/>
  </si>
  <si>
    <t>　　&lt;実行例１：該当する会員がいる場合&gt;</t>
    <rPh sb="3" eb="5">
      <t>ジッコウ</t>
    </rPh>
    <rPh sb="5" eb="6">
      <t>レイ</t>
    </rPh>
    <rPh sb="8" eb="10">
      <t>ガイトウ</t>
    </rPh>
    <rPh sb="12" eb="14">
      <t>カイイン</t>
    </rPh>
    <rPh sb="17" eb="19">
      <t>バアイ</t>
    </rPh>
    <phoneticPr fontId="1"/>
  </si>
  <si>
    <t>　　　現在の年月 6 桁を入力してください（ YYYYMM ）</t>
    <rPh sb="3" eb="5">
      <t>ゲンザイ</t>
    </rPh>
    <rPh sb="6" eb="8">
      <t>ネンゲツ</t>
    </rPh>
    <rPh sb="11" eb="12">
      <t>ケタ</t>
    </rPh>
    <rPh sb="13" eb="15">
      <t>ニュウリョク</t>
    </rPh>
    <phoneticPr fontId="1"/>
  </si>
  <si>
    <t xml:space="preserve">      ? 201101</t>
    <phoneticPr fontId="1"/>
  </si>
  <si>
    <t xml:space="preserve">        コード 年月</t>
    <rPh sb="12" eb="14">
      <t>ネンゲツ</t>
    </rPh>
    <phoneticPr fontId="1"/>
  </si>
  <si>
    <t>　　　　　　2   2006-01</t>
    <phoneticPr fontId="1"/>
  </si>
  <si>
    <t>　　　　　　4   2005-11</t>
    <phoneticPr fontId="1"/>
  </si>
  <si>
    <t>　　&lt;実行例２：該当する会員がいない場合&gt;</t>
    <rPh sb="3" eb="5">
      <t>ジッコウ</t>
    </rPh>
    <rPh sb="5" eb="6">
      <t>レイ</t>
    </rPh>
    <rPh sb="8" eb="10">
      <t>ガイトウ</t>
    </rPh>
    <rPh sb="12" eb="14">
      <t>カイイン</t>
    </rPh>
    <rPh sb="18" eb="20">
      <t>バアイ</t>
    </rPh>
    <phoneticPr fontId="1"/>
  </si>
  <si>
    <t xml:space="preserve">      ? 200512</t>
    <phoneticPr fontId="1"/>
  </si>
  <si>
    <t>　　　該当する会員コードはありません</t>
    <rPh sb="3" eb="5">
      <t>ガイトウ</t>
    </rPh>
    <rPh sb="7" eb="9">
      <t>カイイン</t>
    </rPh>
    <phoneticPr fontId="1"/>
  </si>
  <si>
    <t>問２</t>
    <rPh sb="0" eb="1">
      <t>トイ</t>
    </rPh>
    <phoneticPr fontId="1"/>
  </si>
  <si>
    <t>明日、更新します。</t>
    <rPh sb="0" eb="2">
      <t>アシタ</t>
    </rPh>
    <rPh sb="3" eb="5">
      <t>コウシン</t>
    </rPh>
    <phoneticPr fontId="1"/>
  </si>
</sst>
</file>

<file path=xl/styles.xml><?xml version="1.0" encoding="utf-8"?>
<styleSheet xmlns="http://schemas.openxmlformats.org/spreadsheetml/2006/main">
  <numFmts count="1">
    <numFmt numFmtId="176" formatCode="d&quot;日&quot;;@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176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2">
    <dxf>
      <font>
        <b/>
        <i val="0"/>
        <color rgb="FFFF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352425</xdr:colOff>
      <xdr:row>1</xdr:row>
      <xdr:rowOff>95250</xdr:rowOff>
    </xdr:from>
    <xdr:to>
      <xdr:col>47</xdr:col>
      <xdr:colOff>304800</xdr:colOff>
      <xdr:row>3</xdr:row>
      <xdr:rowOff>85725</xdr:rowOff>
    </xdr:to>
    <xdr:sp macro="" textlink="">
      <xdr:nvSpPr>
        <xdr:cNvPr id="2" name="四角形吹き出し 1"/>
        <xdr:cNvSpPr/>
      </xdr:nvSpPr>
      <xdr:spPr>
        <a:xfrm>
          <a:off x="20145375" y="2667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試験申込締切日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66</xdr:col>
      <xdr:colOff>438150</xdr:colOff>
      <xdr:row>1</xdr:row>
      <xdr:rowOff>57150</xdr:rowOff>
    </xdr:from>
    <xdr:to>
      <xdr:col>68</xdr:col>
      <xdr:colOff>295275</xdr:colOff>
      <xdr:row>3</xdr:row>
      <xdr:rowOff>47625</xdr:rowOff>
    </xdr:to>
    <xdr:sp macro="" textlink="">
      <xdr:nvSpPr>
        <xdr:cNvPr id="4" name="四角形吹き出し 3"/>
        <xdr:cNvSpPr/>
      </xdr:nvSpPr>
      <xdr:spPr>
        <a:xfrm>
          <a:off x="28194000" y="228600"/>
          <a:ext cx="77152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試験日</a:t>
          </a:r>
          <a:r>
            <a:rPr kumimoji="1" lang="en-US" altLang="ja-JP" sz="1100"/>
            <a:t>!!</a:t>
          </a:r>
        </a:p>
      </xdr:txBody>
    </xdr:sp>
    <xdr:clientData/>
  </xdr:twoCellAnchor>
  <xdr:twoCellAnchor>
    <xdr:from>
      <xdr:col>21</xdr:col>
      <xdr:colOff>209550</xdr:colOff>
      <xdr:row>1</xdr:row>
      <xdr:rowOff>47625</xdr:rowOff>
    </xdr:from>
    <xdr:to>
      <xdr:col>24</xdr:col>
      <xdr:colOff>304800</xdr:colOff>
      <xdr:row>3</xdr:row>
      <xdr:rowOff>38100</xdr:rowOff>
    </xdr:to>
    <xdr:sp macro="" textlink="">
      <xdr:nvSpPr>
        <xdr:cNvPr id="5" name="四角形吹き出し 4"/>
        <xdr:cNvSpPr/>
      </xdr:nvSpPr>
      <xdr:spPr>
        <a:xfrm>
          <a:off x="10477500" y="219075"/>
          <a:ext cx="1095375" cy="4667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南部さん</a:t>
          </a:r>
          <a:endParaRPr kumimoji="1" lang="en-US" altLang="ja-JP" sz="1100"/>
        </a:p>
        <a:p>
          <a:pPr algn="ctr"/>
          <a:r>
            <a:rPr kumimoji="1" lang="ja-JP" altLang="en-US" sz="1100"/>
            <a:t>結婚式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P29"/>
  <sheetViews>
    <sheetView workbookViewId="0">
      <pane xSplit="11" topLeftCell="L1" activePane="topRight" state="frozen"/>
      <selection pane="topRight"/>
    </sheetView>
  </sheetViews>
  <sheetFormatPr defaultRowHeight="13.5"/>
  <cols>
    <col min="2" max="2" width="10.875" customWidth="1"/>
    <col min="3" max="3" width="12.625" customWidth="1"/>
    <col min="4" max="4" width="9" bestFit="1" customWidth="1"/>
    <col min="5" max="5" width="9" customWidth="1"/>
    <col min="6" max="6" width="6" bestFit="1" customWidth="1"/>
    <col min="7" max="9" width="6" customWidth="1"/>
    <col min="10" max="10" width="13.5" bestFit="1" customWidth="1"/>
    <col min="11" max="11" width="8.25" customWidth="1"/>
    <col min="12" max="17" width="5.375" bestFit="1" customWidth="1"/>
    <col min="18" max="19" width="6" bestFit="1" customWidth="1"/>
    <col min="20" max="20" width="5.375" bestFit="1" customWidth="1"/>
    <col min="21" max="25" width="4.375" bestFit="1" customWidth="1"/>
    <col min="26" max="51" width="5.375" bestFit="1" customWidth="1"/>
    <col min="52" max="56" width="4.375" bestFit="1" customWidth="1"/>
    <col min="57" max="63" width="5.375" bestFit="1" customWidth="1"/>
    <col min="64" max="64" width="6" bestFit="1" customWidth="1"/>
    <col min="65" max="66" width="5.375" bestFit="1" customWidth="1"/>
    <col min="67" max="68" width="6" bestFit="1" customWidth="1"/>
  </cols>
  <sheetData>
    <row r="2" spans="2:68" ht="18.75">
      <c r="B2" s="8" t="s">
        <v>37</v>
      </c>
    </row>
    <row r="3" spans="2:68" ht="18.75">
      <c r="B3" s="8" t="s">
        <v>38</v>
      </c>
    </row>
    <row r="4" spans="2:68">
      <c r="L4" t="s">
        <v>6</v>
      </c>
      <c r="U4" t="s">
        <v>7</v>
      </c>
      <c r="AZ4" t="s">
        <v>8</v>
      </c>
    </row>
    <row r="5" spans="2:68">
      <c r="B5" s="4" t="s">
        <v>0</v>
      </c>
      <c r="C5" s="7">
        <f ca="1">TODAY()</f>
        <v>43214</v>
      </c>
      <c r="K5" s="3" t="s">
        <v>10</v>
      </c>
      <c r="L5" s="5">
        <f>DATE($C$22,$C$23,22)</f>
        <v>43212</v>
      </c>
      <c r="M5" s="5">
        <f>L5+1</f>
        <v>43213</v>
      </c>
      <c r="N5" s="5">
        <f t="shared" ref="N5:AL5" si="0">M5+1</f>
        <v>43214</v>
      </c>
      <c r="O5" s="5">
        <f t="shared" si="0"/>
        <v>43215</v>
      </c>
      <c r="P5" s="5">
        <f t="shared" si="0"/>
        <v>43216</v>
      </c>
      <c r="Q5" s="5">
        <f t="shared" si="0"/>
        <v>43217</v>
      </c>
      <c r="R5" s="5">
        <f t="shared" si="0"/>
        <v>43218</v>
      </c>
      <c r="S5" s="5">
        <f t="shared" si="0"/>
        <v>43219</v>
      </c>
      <c r="T5" s="5">
        <f t="shared" si="0"/>
        <v>43220</v>
      </c>
      <c r="U5" s="5">
        <f t="shared" si="0"/>
        <v>43221</v>
      </c>
      <c r="V5" s="5">
        <f t="shared" si="0"/>
        <v>43222</v>
      </c>
      <c r="W5" s="9">
        <f t="shared" si="0"/>
        <v>43223</v>
      </c>
      <c r="X5" s="9">
        <f t="shared" si="0"/>
        <v>43224</v>
      </c>
      <c r="Y5" s="5">
        <f t="shared" si="0"/>
        <v>43225</v>
      </c>
      <c r="Z5" s="5">
        <f t="shared" si="0"/>
        <v>43226</v>
      </c>
      <c r="AA5" s="5">
        <f t="shared" si="0"/>
        <v>43227</v>
      </c>
      <c r="AB5" s="5">
        <f t="shared" si="0"/>
        <v>43228</v>
      </c>
      <c r="AC5" s="5">
        <f t="shared" si="0"/>
        <v>43229</v>
      </c>
      <c r="AD5" s="5">
        <f t="shared" si="0"/>
        <v>43230</v>
      </c>
      <c r="AE5" s="5">
        <f t="shared" si="0"/>
        <v>43231</v>
      </c>
      <c r="AF5" s="5">
        <f t="shared" si="0"/>
        <v>43232</v>
      </c>
      <c r="AG5" s="5">
        <f t="shared" si="0"/>
        <v>43233</v>
      </c>
      <c r="AH5" s="5">
        <f t="shared" si="0"/>
        <v>43234</v>
      </c>
      <c r="AI5" s="5">
        <f t="shared" si="0"/>
        <v>43235</v>
      </c>
      <c r="AJ5" s="5">
        <f t="shared" si="0"/>
        <v>43236</v>
      </c>
      <c r="AK5" s="5">
        <f t="shared" si="0"/>
        <v>43237</v>
      </c>
      <c r="AL5" s="5">
        <f t="shared" si="0"/>
        <v>43238</v>
      </c>
      <c r="AM5" s="5">
        <f>AL5+1</f>
        <v>43239</v>
      </c>
      <c r="AN5" s="5">
        <f t="shared" ref="AN5:AZ5" si="1">AM5+1</f>
        <v>43240</v>
      </c>
      <c r="AO5" s="5">
        <f t="shared" si="1"/>
        <v>43241</v>
      </c>
      <c r="AP5" s="5">
        <f t="shared" si="1"/>
        <v>43242</v>
      </c>
      <c r="AQ5" s="5">
        <f t="shared" si="1"/>
        <v>43243</v>
      </c>
      <c r="AR5" s="5">
        <f t="shared" si="1"/>
        <v>43244</v>
      </c>
      <c r="AS5" s="5">
        <f t="shared" si="1"/>
        <v>43245</v>
      </c>
      <c r="AT5" s="5">
        <f t="shared" si="1"/>
        <v>43246</v>
      </c>
      <c r="AU5" s="5">
        <f t="shared" si="1"/>
        <v>43247</v>
      </c>
      <c r="AV5" s="5">
        <f t="shared" si="1"/>
        <v>43248</v>
      </c>
      <c r="AW5" s="5">
        <f t="shared" si="1"/>
        <v>43249</v>
      </c>
      <c r="AX5" s="5">
        <f t="shared" si="1"/>
        <v>43250</v>
      </c>
      <c r="AY5" s="5">
        <f t="shared" si="1"/>
        <v>43251</v>
      </c>
      <c r="AZ5" s="5">
        <f t="shared" si="1"/>
        <v>43252</v>
      </c>
      <c r="BA5" s="5">
        <f t="shared" ref="BA5" si="2">AZ5+1</f>
        <v>43253</v>
      </c>
      <c r="BB5" s="5">
        <f t="shared" ref="BB5" si="3">BA5+1</f>
        <v>43254</v>
      </c>
      <c r="BC5" s="5">
        <f t="shared" ref="BC5" si="4">BB5+1</f>
        <v>43255</v>
      </c>
      <c r="BD5" s="5">
        <f t="shared" ref="BD5" si="5">BC5+1</f>
        <v>43256</v>
      </c>
      <c r="BE5" s="5">
        <f t="shared" ref="BE5" si="6">BD5+1</f>
        <v>43257</v>
      </c>
      <c r="BF5" s="5">
        <f t="shared" ref="BF5" si="7">BE5+1</f>
        <v>43258</v>
      </c>
      <c r="BG5" s="5">
        <f t="shared" ref="BG5" si="8">BF5+1</f>
        <v>43259</v>
      </c>
      <c r="BH5" s="5">
        <f t="shared" ref="BH5" si="9">BG5+1</f>
        <v>43260</v>
      </c>
      <c r="BI5" s="5">
        <f t="shared" ref="BI5" si="10">BH5+1</f>
        <v>43261</v>
      </c>
      <c r="BJ5" s="5">
        <f t="shared" ref="BJ5" si="11">BI5+1</f>
        <v>43262</v>
      </c>
      <c r="BK5" s="5">
        <f t="shared" ref="BK5" si="12">BJ5+1</f>
        <v>43263</v>
      </c>
      <c r="BL5" s="5">
        <f t="shared" ref="BL5" si="13">BK5+1</f>
        <v>43264</v>
      </c>
      <c r="BM5" s="5">
        <f t="shared" ref="BM5" si="14">BL5+1</f>
        <v>43265</v>
      </c>
      <c r="BN5" s="5">
        <f t="shared" ref="BN5" si="15">BM5+1</f>
        <v>43266</v>
      </c>
      <c r="BO5" s="5">
        <f t="shared" ref="BO5" si="16">BN5+1</f>
        <v>43267</v>
      </c>
      <c r="BP5" s="5">
        <f t="shared" ref="BP5" si="17">BO5+1</f>
        <v>43268</v>
      </c>
    </row>
    <row r="6" spans="2:68">
      <c r="B6" s="4" t="s">
        <v>2</v>
      </c>
      <c r="C6" s="7">
        <v>43268</v>
      </c>
      <c r="K6" s="4" t="s">
        <v>9</v>
      </c>
      <c r="L6" s="4" t="str">
        <f>TEXT(L5,"aaa")</f>
        <v>日</v>
      </c>
      <c r="M6" s="4" t="str">
        <f t="shared" ref="M6:AZ6" si="18">TEXT(M5,"aaa")</f>
        <v>月</v>
      </c>
      <c r="N6" s="4" t="str">
        <f t="shared" si="18"/>
        <v>火</v>
      </c>
      <c r="O6" s="4" t="str">
        <f t="shared" si="18"/>
        <v>水</v>
      </c>
      <c r="P6" s="4" t="str">
        <f t="shared" si="18"/>
        <v>木</v>
      </c>
      <c r="Q6" s="4" t="str">
        <f t="shared" si="18"/>
        <v>金</v>
      </c>
      <c r="R6" s="4" t="str">
        <f t="shared" si="18"/>
        <v>土</v>
      </c>
      <c r="S6" s="4" t="str">
        <f t="shared" si="18"/>
        <v>日</v>
      </c>
      <c r="T6" s="4" t="str">
        <f t="shared" si="18"/>
        <v>月</v>
      </c>
      <c r="U6" s="4" t="str">
        <f t="shared" si="18"/>
        <v>火</v>
      </c>
      <c r="V6" s="4" t="str">
        <f t="shared" si="18"/>
        <v>水</v>
      </c>
      <c r="W6" s="10" t="str">
        <f t="shared" si="18"/>
        <v>木</v>
      </c>
      <c r="X6" s="10" t="str">
        <f t="shared" si="18"/>
        <v>金</v>
      </c>
      <c r="Y6" s="4" t="str">
        <f t="shared" si="18"/>
        <v>土</v>
      </c>
      <c r="Z6" s="4" t="str">
        <f t="shared" si="18"/>
        <v>日</v>
      </c>
      <c r="AA6" s="4" t="str">
        <f t="shared" si="18"/>
        <v>月</v>
      </c>
      <c r="AB6" s="4" t="str">
        <f t="shared" si="18"/>
        <v>火</v>
      </c>
      <c r="AC6" s="4" t="str">
        <f t="shared" si="18"/>
        <v>水</v>
      </c>
      <c r="AD6" s="4" t="str">
        <f t="shared" si="18"/>
        <v>木</v>
      </c>
      <c r="AE6" s="4" t="str">
        <f t="shared" si="18"/>
        <v>金</v>
      </c>
      <c r="AF6" s="4" t="str">
        <f t="shared" si="18"/>
        <v>土</v>
      </c>
      <c r="AG6" s="4" t="str">
        <f t="shared" si="18"/>
        <v>日</v>
      </c>
      <c r="AH6" s="4" t="str">
        <f t="shared" si="18"/>
        <v>月</v>
      </c>
      <c r="AI6" s="4" t="str">
        <f t="shared" si="18"/>
        <v>火</v>
      </c>
      <c r="AJ6" s="4" t="str">
        <f t="shared" si="18"/>
        <v>水</v>
      </c>
      <c r="AK6" s="4" t="str">
        <f t="shared" si="18"/>
        <v>木</v>
      </c>
      <c r="AL6" s="4" t="str">
        <f t="shared" si="18"/>
        <v>金</v>
      </c>
      <c r="AM6" s="4" t="str">
        <f t="shared" si="18"/>
        <v>土</v>
      </c>
      <c r="AN6" s="4" t="str">
        <f t="shared" si="18"/>
        <v>日</v>
      </c>
      <c r="AO6" s="4" t="str">
        <f t="shared" si="18"/>
        <v>月</v>
      </c>
      <c r="AP6" s="4" t="str">
        <f t="shared" si="18"/>
        <v>火</v>
      </c>
      <c r="AQ6" s="4" t="str">
        <f t="shared" si="18"/>
        <v>水</v>
      </c>
      <c r="AR6" s="4" t="str">
        <f t="shared" si="18"/>
        <v>木</v>
      </c>
      <c r="AS6" s="4" t="str">
        <f t="shared" si="18"/>
        <v>金</v>
      </c>
      <c r="AT6" s="4" t="str">
        <f t="shared" si="18"/>
        <v>土</v>
      </c>
      <c r="AU6" s="4" t="str">
        <f t="shared" si="18"/>
        <v>日</v>
      </c>
      <c r="AV6" s="4" t="str">
        <f t="shared" si="18"/>
        <v>月</v>
      </c>
      <c r="AW6" s="4" t="str">
        <f t="shared" si="18"/>
        <v>火</v>
      </c>
      <c r="AX6" s="4" t="str">
        <f t="shared" si="18"/>
        <v>水</v>
      </c>
      <c r="AY6" s="4" t="str">
        <f t="shared" si="18"/>
        <v>木</v>
      </c>
      <c r="AZ6" s="4" t="str">
        <f t="shared" si="18"/>
        <v>金</v>
      </c>
      <c r="BA6" s="4" t="str">
        <f t="shared" ref="BA6:BP6" si="19">TEXT(BA5,"aaa")</f>
        <v>土</v>
      </c>
      <c r="BB6" s="4" t="str">
        <f t="shared" si="19"/>
        <v>日</v>
      </c>
      <c r="BC6" s="4" t="str">
        <f t="shared" si="19"/>
        <v>月</v>
      </c>
      <c r="BD6" s="4" t="str">
        <f t="shared" si="19"/>
        <v>火</v>
      </c>
      <c r="BE6" s="4" t="str">
        <f t="shared" si="19"/>
        <v>水</v>
      </c>
      <c r="BF6" s="4" t="str">
        <f t="shared" si="19"/>
        <v>木</v>
      </c>
      <c r="BG6" s="4" t="str">
        <f t="shared" si="19"/>
        <v>金</v>
      </c>
      <c r="BH6" s="4" t="str">
        <f t="shared" si="19"/>
        <v>土</v>
      </c>
      <c r="BI6" s="4" t="str">
        <f t="shared" si="19"/>
        <v>日</v>
      </c>
      <c r="BJ6" s="4" t="str">
        <f t="shared" si="19"/>
        <v>月</v>
      </c>
      <c r="BK6" s="4" t="str">
        <f t="shared" si="19"/>
        <v>火</v>
      </c>
      <c r="BL6" s="4" t="str">
        <f t="shared" si="19"/>
        <v>水</v>
      </c>
      <c r="BM6" s="4" t="str">
        <f t="shared" si="19"/>
        <v>木</v>
      </c>
      <c r="BN6" s="4" t="str">
        <f t="shared" si="19"/>
        <v>金</v>
      </c>
      <c r="BO6" s="4" t="str">
        <f t="shared" si="19"/>
        <v>土</v>
      </c>
      <c r="BP6" s="4" t="str">
        <f t="shared" si="19"/>
        <v>日</v>
      </c>
    </row>
    <row r="7" spans="2:68">
      <c r="B7" s="4" t="s">
        <v>36</v>
      </c>
      <c r="C7" s="7">
        <v>43247</v>
      </c>
      <c r="J7" t="s">
        <v>12</v>
      </c>
      <c r="K7" s="6">
        <f>SUM($L7:$BO7)</f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10"/>
      <c r="X7" s="10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</row>
    <row r="8" spans="2:68">
      <c r="B8" s="4" t="s">
        <v>1</v>
      </c>
      <c r="C8" s="4">
        <f ca="1">C6-C5</f>
        <v>54</v>
      </c>
      <c r="D8" t="s">
        <v>3</v>
      </c>
      <c r="J8" t="s">
        <v>13</v>
      </c>
      <c r="K8" s="6">
        <f>SUM($L8:$BO8)</f>
        <v>0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10"/>
      <c r="X8" s="10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2:68">
      <c r="B9" s="11"/>
      <c r="C9" s="11"/>
      <c r="J9" t="s">
        <v>11</v>
      </c>
      <c r="K9" s="6">
        <f>SUM($L9:$BO9)</f>
        <v>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0"/>
      <c r="X9" s="10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2:68">
      <c r="B10" s="12" t="s">
        <v>14</v>
      </c>
      <c r="C10" s="11"/>
    </row>
    <row r="11" spans="2:68">
      <c r="B11" s="12" t="s">
        <v>15</v>
      </c>
      <c r="C11" s="11"/>
    </row>
    <row r="12" spans="2:68">
      <c r="B12" s="12" t="s">
        <v>34</v>
      </c>
      <c r="C12" s="11"/>
    </row>
    <row r="13" spans="2:68">
      <c r="B13" s="12" t="s">
        <v>35</v>
      </c>
      <c r="C13" s="11"/>
    </row>
    <row r="14" spans="2:68">
      <c r="B14" s="11"/>
      <c r="C14" s="11"/>
    </row>
    <row r="15" spans="2:68">
      <c r="B15" t="s">
        <v>41</v>
      </c>
      <c r="E15" t="s">
        <v>49</v>
      </c>
    </row>
    <row r="16" spans="2:68">
      <c r="B16" s="4" t="s">
        <v>46</v>
      </c>
      <c r="C16" s="4" t="s">
        <v>45</v>
      </c>
      <c r="E16" s="14">
        <f>($C$17+$C$18*2+$C$19*3)/6</f>
        <v>100</v>
      </c>
      <c r="F16" s="11" t="s">
        <v>45</v>
      </c>
      <c r="BM16" s="2"/>
    </row>
    <row r="17" spans="2:9">
      <c r="B17" s="4" t="s">
        <v>42</v>
      </c>
      <c r="C17" s="4">
        <v>70</v>
      </c>
      <c r="G17" s="11"/>
      <c r="H17" s="11"/>
      <c r="I17" s="11"/>
    </row>
    <row r="18" spans="2:9">
      <c r="B18" s="4" t="s">
        <v>43</v>
      </c>
      <c r="C18" s="4">
        <v>100</v>
      </c>
    </row>
    <row r="19" spans="2:9">
      <c r="B19" s="4" t="s">
        <v>44</v>
      </c>
      <c r="C19" s="4">
        <v>110</v>
      </c>
    </row>
    <row r="21" spans="2:9">
      <c r="B21" t="s">
        <v>47</v>
      </c>
    </row>
    <row r="22" spans="2:9" hidden="1">
      <c r="B22" s="4" t="s">
        <v>4</v>
      </c>
      <c r="C22" s="4">
        <v>2018</v>
      </c>
    </row>
    <row r="23" spans="2:9" hidden="1">
      <c r="B23" s="4" t="s">
        <v>5</v>
      </c>
      <c r="C23" s="4">
        <v>4</v>
      </c>
      <c r="D23" s="1"/>
      <c r="E23" s="1"/>
    </row>
    <row r="24" spans="2:9">
      <c r="B24" s="12" t="s">
        <v>48</v>
      </c>
    </row>
    <row r="29" spans="2:9">
      <c r="B29" s="13"/>
    </row>
  </sheetData>
  <phoneticPr fontId="1"/>
  <conditionalFormatting sqref="L5:BP9">
    <cfRule type="expression" dxfId="1" priority="3">
      <formula>L$6="土"</formula>
    </cfRule>
    <cfRule type="expression" dxfId="0" priority="4">
      <formula>L$6="日"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M18"/>
  <sheetViews>
    <sheetView workbookViewId="0">
      <selection activeCell="D1" sqref="D1:D1048576"/>
    </sheetView>
  </sheetViews>
  <sheetFormatPr defaultRowHeight="13.5"/>
  <sheetData>
    <row r="3" spans="2:13">
      <c r="E3" t="s">
        <v>17</v>
      </c>
      <c r="F3" t="s">
        <v>16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 spans="2:13">
      <c r="E4" t="s">
        <v>18</v>
      </c>
    </row>
    <row r="5" spans="2:13">
      <c r="B5" t="s">
        <v>27</v>
      </c>
      <c r="C5" s="16" t="s">
        <v>26</v>
      </c>
      <c r="D5" s="15"/>
      <c r="E5" s="4"/>
      <c r="F5" s="4"/>
      <c r="G5" s="4"/>
      <c r="H5" s="4"/>
      <c r="I5" s="4"/>
      <c r="J5" s="4"/>
      <c r="K5" s="4"/>
      <c r="L5" s="4"/>
      <c r="M5" s="4"/>
    </row>
    <row r="6" spans="2:13">
      <c r="C6" s="16"/>
      <c r="D6" s="15"/>
      <c r="E6" s="4"/>
      <c r="F6" s="4"/>
      <c r="G6" s="4"/>
      <c r="H6" s="4"/>
      <c r="I6" s="4"/>
      <c r="J6" s="4"/>
      <c r="K6" s="4"/>
      <c r="L6" s="4"/>
      <c r="M6" s="4"/>
    </row>
    <row r="7" spans="2:13">
      <c r="C7" s="16"/>
      <c r="D7" s="15"/>
      <c r="E7" s="4"/>
      <c r="F7" s="4"/>
      <c r="G7" s="4"/>
      <c r="H7" s="4"/>
      <c r="I7" s="4"/>
      <c r="J7" s="4"/>
      <c r="K7" s="4"/>
      <c r="L7" s="4"/>
      <c r="M7" s="4"/>
    </row>
    <row r="8" spans="2:13">
      <c r="C8" s="16"/>
      <c r="D8" s="15"/>
      <c r="E8" s="4"/>
      <c r="F8" s="4"/>
      <c r="G8" s="4"/>
      <c r="H8" s="4"/>
      <c r="I8" s="4"/>
      <c r="J8" s="4"/>
      <c r="K8" s="4"/>
      <c r="L8" s="4"/>
      <c r="M8" s="4"/>
    </row>
    <row r="9" spans="2:13">
      <c r="C9" s="16"/>
      <c r="D9" s="15"/>
      <c r="E9" s="4"/>
      <c r="F9" s="4"/>
      <c r="G9" s="4"/>
      <c r="H9" s="4"/>
      <c r="I9" s="4"/>
      <c r="J9" s="4"/>
      <c r="K9" s="4"/>
      <c r="L9" s="4"/>
      <c r="M9" s="4"/>
    </row>
    <row r="10" spans="2:13">
      <c r="C10" s="16"/>
      <c r="D10" s="15"/>
      <c r="E10" s="4"/>
      <c r="F10" s="4"/>
      <c r="G10" s="4"/>
      <c r="H10" s="4"/>
      <c r="I10" s="4"/>
      <c r="J10" s="4"/>
      <c r="K10" s="4"/>
      <c r="L10" s="4"/>
      <c r="M10" s="4"/>
    </row>
    <row r="11" spans="2:13">
      <c r="C11" s="16"/>
      <c r="D11" s="15"/>
      <c r="E11" s="4"/>
      <c r="F11" s="4"/>
      <c r="G11" s="4"/>
      <c r="H11" s="4"/>
      <c r="I11" s="4"/>
      <c r="J11" s="4"/>
      <c r="K11" s="4"/>
      <c r="L11" s="4"/>
      <c r="M11" s="4"/>
    </row>
    <row r="12" spans="2:13">
      <c r="C12" s="16"/>
      <c r="D12" s="15"/>
      <c r="E12" s="4"/>
      <c r="F12" s="4"/>
      <c r="G12" s="4"/>
      <c r="H12" s="4"/>
      <c r="I12" s="4"/>
      <c r="J12" s="4"/>
      <c r="K12" s="4"/>
      <c r="L12" s="4"/>
      <c r="M12" s="4"/>
    </row>
    <row r="13" spans="2:13">
      <c r="C13" s="16"/>
      <c r="D13" s="15"/>
      <c r="E13" s="4"/>
      <c r="F13" s="4"/>
      <c r="G13" s="4"/>
      <c r="H13" s="4"/>
      <c r="I13" s="4"/>
      <c r="J13" s="4"/>
      <c r="K13" s="4"/>
      <c r="L13" s="4"/>
      <c r="M13" s="4"/>
    </row>
    <row r="14" spans="2:13">
      <c r="C14" s="16"/>
      <c r="D14" s="15"/>
      <c r="E14" s="4"/>
      <c r="F14" s="4"/>
      <c r="G14" s="4"/>
      <c r="H14" s="4"/>
      <c r="I14" s="4"/>
      <c r="J14" s="4"/>
      <c r="K14" s="4"/>
      <c r="L14" s="4"/>
      <c r="M14" s="4"/>
    </row>
    <row r="15" spans="2:13">
      <c r="C15" s="16"/>
      <c r="D15" s="15"/>
      <c r="E15" s="4"/>
      <c r="F15" s="4"/>
      <c r="G15" s="4"/>
      <c r="H15" s="4"/>
      <c r="I15" s="4"/>
      <c r="J15" s="4"/>
      <c r="K15" s="4"/>
      <c r="L15" s="4"/>
      <c r="M15" s="4"/>
    </row>
    <row r="16" spans="2:13">
      <c r="C16" s="16"/>
      <c r="D16" s="15"/>
      <c r="E16" s="4"/>
      <c r="F16" s="4"/>
      <c r="G16" s="4"/>
      <c r="H16" s="4"/>
      <c r="I16" s="4"/>
      <c r="J16" s="4"/>
      <c r="K16" s="4"/>
      <c r="L16" s="4"/>
      <c r="M16" s="4"/>
    </row>
    <row r="17" spans="3:13">
      <c r="C17" s="16"/>
      <c r="D17" s="15"/>
      <c r="E17" s="4"/>
      <c r="F17" s="4"/>
      <c r="G17" s="4"/>
      <c r="H17" s="4"/>
      <c r="I17" s="4"/>
      <c r="J17" s="4"/>
      <c r="K17" s="4"/>
      <c r="L17" s="4"/>
      <c r="M17" s="4"/>
    </row>
    <row r="18" spans="3:13">
      <c r="C18" t="s">
        <v>28</v>
      </c>
    </row>
  </sheetData>
  <mergeCells count="1">
    <mergeCell ref="C5:C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9"/>
  <sheetViews>
    <sheetView workbookViewId="0">
      <selection activeCell="D11" sqref="D11"/>
    </sheetView>
  </sheetViews>
  <sheetFormatPr defaultRowHeight="13.5"/>
  <cols>
    <col min="4" max="5" width="37.625" customWidth="1"/>
  </cols>
  <sheetData>
    <row r="2" spans="2:5">
      <c r="B2" t="s">
        <v>29</v>
      </c>
    </row>
    <row r="3" spans="2:5">
      <c r="B3" t="s">
        <v>39</v>
      </c>
    </row>
    <row r="4" spans="2:5">
      <c r="B4" t="s">
        <v>40</v>
      </c>
    </row>
    <row r="6" spans="2:5">
      <c r="B6" s="4" t="s">
        <v>30</v>
      </c>
      <c r="C6" s="4" t="s">
        <v>31</v>
      </c>
      <c r="D6" s="4" t="s">
        <v>32</v>
      </c>
      <c r="E6" s="4" t="s">
        <v>33</v>
      </c>
    </row>
    <row r="7" spans="2:5" ht="39.75" customHeight="1">
      <c r="B7" s="4">
        <v>1</v>
      </c>
      <c r="C7" s="4"/>
      <c r="D7" s="4"/>
      <c r="E7" s="4"/>
    </row>
    <row r="8" spans="2:5" ht="39.75" customHeight="1">
      <c r="B8" s="4">
        <f>B7+1</f>
        <v>2</v>
      </c>
      <c r="C8" s="4"/>
      <c r="D8" s="4"/>
      <c r="E8" s="4"/>
    </row>
    <row r="9" spans="2:5" ht="39.75" customHeight="1">
      <c r="B9" s="4">
        <f t="shared" ref="B9:B15" si="0">B8+1</f>
        <v>3</v>
      </c>
      <c r="C9" s="4"/>
      <c r="D9" s="4"/>
      <c r="E9" s="4"/>
    </row>
    <row r="10" spans="2:5" ht="36" customHeight="1">
      <c r="B10" s="4">
        <f t="shared" si="0"/>
        <v>4</v>
      </c>
      <c r="C10" s="4"/>
      <c r="D10" s="4"/>
      <c r="E10" s="4"/>
    </row>
    <row r="11" spans="2:5" ht="36" customHeight="1">
      <c r="B11" s="4">
        <f t="shared" si="0"/>
        <v>5</v>
      </c>
      <c r="C11" s="4"/>
      <c r="D11" s="4"/>
      <c r="E11" s="4"/>
    </row>
    <row r="12" spans="2:5" ht="36" customHeight="1">
      <c r="B12" s="4">
        <f t="shared" si="0"/>
        <v>6</v>
      </c>
      <c r="C12" s="4"/>
      <c r="D12" s="4"/>
      <c r="E12" s="4"/>
    </row>
    <row r="13" spans="2:5" ht="36" customHeight="1">
      <c r="B13" s="4">
        <f t="shared" si="0"/>
        <v>7</v>
      </c>
      <c r="C13" s="4"/>
      <c r="D13" s="4"/>
      <c r="E13" s="4"/>
    </row>
    <row r="14" spans="2:5" ht="36" customHeight="1">
      <c r="B14" s="4">
        <f t="shared" si="0"/>
        <v>8</v>
      </c>
      <c r="C14" s="4"/>
      <c r="D14" s="4"/>
      <c r="E14" s="4"/>
    </row>
    <row r="15" spans="2:5" ht="36" customHeight="1">
      <c r="B15" s="4">
        <f t="shared" si="0"/>
        <v>9</v>
      </c>
      <c r="C15" s="4"/>
      <c r="D15" s="4"/>
      <c r="E15" s="4"/>
    </row>
    <row r="16" spans="2:5" ht="36" customHeight="1">
      <c r="B16" s="4">
        <f t="shared" ref="B16:B19" si="1">B15+1</f>
        <v>10</v>
      </c>
      <c r="C16" s="4"/>
      <c r="D16" s="4"/>
      <c r="E16" s="4"/>
    </row>
    <row r="17" spans="2:5" ht="36" customHeight="1">
      <c r="B17" s="4">
        <f t="shared" si="1"/>
        <v>11</v>
      </c>
      <c r="C17" s="4"/>
      <c r="D17" s="4"/>
      <c r="E17" s="4"/>
    </row>
    <row r="18" spans="2:5" ht="36" customHeight="1">
      <c r="B18" s="4">
        <f t="shared" si="1"/>
        <v>12</v>
      </c>
      <c r="C18" s="4"/>
      <c r="D18" s="4"/>
      <c r="E18" s="4"/>
    </row>
    <row r="19" spans="2:5" ht="36" customHeight="1">
      <c r="B19" s="4">
        <f t="shared" si="1"/>
        <v>13</v>
      </c>
      <c r="C19" s="4"/>
      <c r="D19" s="4"/>
      <c r="E19" s="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98"/>
  <sheetViews>
    <sheetView tabSelected="1" workbookViewId="0">
      <selection activeCell="M5" sqref="M5"/>
    </sheetView>
  </sheetViews>
  <sheetFormatPr defaultRowHeight="13.5"/>
  <cols>
    <col min="11" max="11" width="3.25" style="18" customWidth="1"/>
  </cols>
  <sheetData>
    <row r="2" spans="2:13">
      <c r="B2" t="s">
        <v>50</v>
      </c>
    </row>
    <row r="4" spans="2:13">
      <c r="B4" t="s">
        <v>26</v>
      </c>
      <c r="M4" t="s">
        <v>113</v>
      </c>
    </row>
    <row r="5" spans="2:13">
      <c r="B5" t="s">
        <v>51</v>
      </c>
      <c r="M5" t="s">
        <v>114</v>
      </c>
    </row>
    <row r="6" spans="2:13">
      <c r="B6" t="s">
        <v>52</v>
      </c>
    </row>
    <row r="7" spans="2:13">
      <c r="B7" s="17" t="s">
        <v>53</v>
      </c>
    </row>
    <row r="9" spans="2:13">
      <c r="B9" t="s">
        <v>54</v>
      </c>
    </row>
    <row r="10" spans="2:13">
      <c r="B10" t="s">
        <v>55</v>
      </c>
    </row>
    <row r="12" spans="2:13">
      <c r="C12" t="s">
        <v>56</v>
      </c>
      <c r="E12" t="s">
        <v>57</v>
      </c>
    </row>
    <row r="14" spans="2:13">
      <c r="B14" t="s">
        <v>58</v>
      </c>
    </row>
    <row r="15" spans="2:13">
      <c r="B15" t="s">
        <v>59</v>
      </c>
    </row>
    <row r="16" spans="2:13">
      <c r="B16" t="s">
        <v>60</v>
      </c>
    </row>
    <row r="18" spans="2:5">
      <c r="C18" t="s">
        <v>61</v>
      </c>
    </row>
    <row r="20" spans="2:5">
      <c r="B20" t="s">
        <v>62</v>
      </c>
    </row>
    <row r="21" spans="2:5">
      <c r="B21" t="s">
        <v>63</v>
      </c>
    </row>
    <row r="24" spans="2:5">
      <c r="B24" t="s">
        <v>64</v>
      </c>
    </row>
    <row r="25" spans="2:5">
      <c r="B25" t="s">
        <v>65</v>
      </c>
    </row>
    <row r="27" spans="2:5">
      <c r="C27" t="s">
        <v>56</v>
      </c>
      <c r="E27" t="s">
        <v>57</v>
      </c>
    </row>
    <row r="29" spans="2:5">
      <c r="B29" t="s">
        <v>66</v>
      </c>
    </row>
    <row r="30" spans="2:5">
      <c r="B30" t="s">
        <v>67</v>
      </c>
    </row>
    <row r="31" spans="2:5">
      <c r="B31" t="s">
        <v>68</v>
      </c>
    </row>
    <row r="33" spans="2:2">
      <c r="B33" t="s">
        <v>69</v>
      </c>
    </row>
    <row r="34" spans="2:2">
      <c r="B34" t="s">
        <v>70</v>
      </c>
    </row>
    <row r="35" spans="2:2">
      <c r="B35" t="s">
        <v>71</v>
      </c>
    </row>
    <row r="36" spans="2:2">
      <c r="B36" t="s">
        <v>72</v>
      </c>
    </row>
    <row r="37" spans="2:2">
      <c r="B37" t="s">
        <v>73</v>
      </c>
    </row>
    <row r="38" spans="2:2">
      <c r="B38" t="s">
        <v>74</v>
      </c>
    </row>
    <row r="40" spans="2:2">
      <c r="B40" t="s">
        <v>75</v>
      </c>
    </row>
    <row r="41" spans="2:2">
      <c r="B41" t="s">
        <v>76</v>
      </c>
    </row>
    <row r="43" spans="2:2">
      <c r="B43" t="s">
        <v>77</v>
      </c>
    </row>
    <row r="44" spans="2:2">
      <c r="B44" t="s">
        <v>78</v>
      </c>
    </row>
    <row r="45" spans="2:2">
      <c r="B45" t="s">
        <v>79</v>
      </c>
    </row>
    <row r="46" spans="2:2">
      <c r="B46" t="s">
        <v>80</v>
      </c>
    </row>
    <row r="48" spans="2:2">
      <c r="B48" t="s">
        <v>81</v>
      </c>
    </row>
    <row r="49" spans="2:2">
      <c r="B49" t="s">
        <v>82</v>
      </c>
    </row>
    <row r="50" spans="2:2">
      <c r="B50" t="s">
        <v>83</v>
      </c>
    </row>
    <row r="52" spans="2:2">
      <c r="B52" t="s">
        <v>84</v>
      </c>
    </row>
    <row r="53" spans="2:2">
      <c r="B53" t="s">
        <v>85</v>
      </c>
    </row>
    <row r="55" spans="2:2">
      <c r="B55" t="s">
        <v>88</v>
      </c>
    </row>
    <row r="56" spans="2:2">
      <c r="B56" t="s">
        <v>84</v>
      </c>
    </row>
    <row r="57" spans="2:2">
      <c r="B57" t="s">
        <v>86</v>
      </c>
    </row>
    <row r="59" spans="2:2">
      <c r="B59" t="s">
        <v>87</v>
      </c>
    </row>
    <row r="60" spans="2:2">
      <c r="B60" t="s">
        <v>84</v>
      </c>
    </row>
    <row r="61" spans="2:2">
      <c r="B61" t="s">
        <v>89</v>
      </c>
    </row>
    <row r="63" spans="2:2">
      <c r="B63" t="s">
        <v>90</v>
      </c>
    </row>
    <row r="64" spans="2:2">
      <c r="B64" t="s">
        <v>84</v>
      </c>
    </row>
    <row r="65" spans="2:2">
      <c r="B65" t="s">
        <v>91</v>
      </c>
    </row>
    <row r="67" spans="2:2">
      <c r="B67" t="s">
        <v>92</v>
      </c>
    </row>
    <row r="69" spans="2:2">
      <c r="B69" t="s">
        <v>93</v>
      </c>
    </row>
    <row r="70" spans="2:2">
      <c r="B70" t="s">
        <v>94</v>
      </c>
    </row>
    <row r="71" spans="2:2">
      <c r="B71" t="s">
        <v>95</v>
      </c>
    </row>
    <row r="72" spans="2:2">
      <c r="B72" t="s">
        <v>96</v>
      </c>
    </row>
    <row r="74" spans="2:2">
      <c r="B74" t="s">
        <v>97</v>
      </c>
    </row>
    <row r="75" spans="2:2">
      <c r="B75" t="s">
        <v>98</v>
      </c>
    </row>
    <row r="76" spans="2:2">
      <c r="B76" t="s">
        <v>79</v>
      </c>
    </row>
    <row r="77" spans="2:2">
      <c r="B77" t="s">
        <v>80</v>
      </c>
    </row>
    <row r="78" spans="2:2">
      <c r="B78" t="s">
        <v>99</v>
      </c>
    </row>
    <row r="79" spans="2:2">
      <c r="B79" t="s">
        <v>100</v>
      </c>
    </row>
    <row r="81" spans="2:3">
      <c r="C81" t="s">
        <v>101</v>
      </c>
    </row>
    <row r="82" spans="2:3">
      <c r="C82" t="s">
        <v>102</v>
      </c>
    </row>
    <row r="84" spans="2:3">
      <c r="B84" t="s">
        <v>103</v>
      </c>
    </row>
    <row r="86" spans="2:3">
      <c r="B86" t="s">
        <v>104</v>
      </c>
    </row>
    <row r="87" spans="2:3">
      <c r="B87" t="s">
        <v>105</v>
      </c>
    </row>
    <row r="88" spans="2:3">
      <c r="B88" t="s">
        <v>106</v>
      </c>
    </row>
    <row r="90" spans="2:3">
      <c r="B90" t="s">
        <v>107</v>
      </c>
    </row>
    <row r="91" spans="2:3">
      <c r="B91" t="s">
        <v>108</v>
      </c>
    </row>
    <row r="92" spans="2:3">
      <c r="B92" t="s">
        <v>109</v>
      </c>
    </row>
    <row r="94" spans="2:3">
      <c r="B94" t="s">
        <v>110</v>
      </c>
    </row>
    <row r="95" spans="2:3">
      <c r="B95" t="s">
        <v>105</v>
      </c>
    </row>
    <row r="96" spans="2:3">
      <c r="B96" t="s">
        <v>111</v>
      </c>
    </row>
    <row r="98" spans="2:2">
      <c r="B98" t="s">
        <v>112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スケジュール管理表</vt:lpstr>
      <vt:lpstr>正答率</vt:lpstr>
      <vt:lpstr>質問の掲示板</vt:lpstr>
      <vt:lpstr>過去問（第23回）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望月泰貴</dc:creator>
  <cp:lastModifiedBy>望月泰貴</cp:lastModifiedBy>
  <dcterms:created xsi:type="dcterms:W3CDTF">2017-12-18T15:07:29Z</dcterms:created>
  <dcterms:modified xsi:type="dcterms:W3CDTF">2018-04-24T13:34:21Z</dcterms:modified>
</cp:coreProperties>
</file>